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hidePivotFieldList="1" defaultThemeVersion="124226"/>
  <bookViews>
    <workbookView xWindow="6300" yWindow="300" windowWidth="14445" windowHeight="11760" activeTab="6"/>
  </bookViews>
  <sheets>
    <sheet name="total" sheetId="78" r:id="rId1"/>
    <sheet name="SYNTHESE" sheetId="62" r:id="rId2"/>
    <sheet name="M101" sheetId="69" r:id="rId3"/>
    <sheet name="L108" sheetId="68" r:id="rId4"/>
    <sheet name="LG47" sheetId="55" r:id="rId5"/>
    <sheet name="GE292 " sheetId="48" r:id="rId6"/>
    <sheet name="feuil1" sheetId="63" r:id="rId7"/>
  </sheets>
  <definedNames>
    <definedName name="\i">#REF!</definedName>
    <definedName name="\v">#REF!</definedName>
    <definedName name="\x">#REF!</definedName>
    <definedName name="_Fill" hidden="1">#REF!</definedName>
    <definedName name="_xlnm._FilterDatabase" localSheetId="5" hidden="1">'GE292 '!$B$59:$T$67</definedName>
    <definedName name="_xlnm._FilterDatabase" localSheetId="4" hidden="1">'LG47'!$B$59:$T$67</definedName>
    <definedName name="_Key1" hidden="1">#REF!</definedName>
    <definedName name="_Order1" hidden="1">255</definedName>
    <definedName name="_Sort" hidden="1">#REF!</definedName>
    <definedName name="IMPRIME">#REF!</definedName>
    <definedName name="TABLEAU">#REF!</definedName>
    <definedName name="_xlnm.Print_Area" localSheetId="5">'GE292 '!$B$2:$AJ$68</definedName>
    <definedName name="_xlnm.Print_Area" localSheetId="3">'L108'!$A$1:$BY$65</definedName>
    <definedName name="_xlnm.Print_Area" localSheetId="4">'LG47'!$B$2:$AJ$68</definedName>
    <definedName name="_xlnm.Print_Area" localSheetId="2">'M101'!$A$1:$GD$65</definedName>
    <definedName name="ZONE_IMPRES_MI">#REF!</definedName>
  </definedNames>
  <calcPr calcId="144525"/>
  <pivotCaches>
    <pivotCache cacheId="5" r:id="rId8"/>
  </pivotCaches>
</workbook>
</file>

<file path=xl/calcChain.xml><?xml version="1.0" encoding="utf-8"?>
<calcChain xmlns="http://schemas.openxmlformats.org/spreadsheetml/2006/main">
  <c r="FT1" i="69" l="1"/>
  <c r="GC1" i="69"/>
  <c r="FO2" i="69"/>
  <c r="FP2" i="69"/>
  <c r="FQ2" i="69"/>
  <c r="FT2" i="69"/>
  <c r="FT3" i="69"/>
  <c r="GC3" i="69"/>
  <c r="FT4" i="69"/>
  <c r="FO6" i="69"/>
  <c r="FR6" i="69"/>
  <c r="GD6" i="69"/>
  <c r="FT25" i="69"/>
  <c r="FP25" i="69" s="1"/>
  <c r="GB25" i="69" s="1"/>
  <c r="FS26" i="69"/>
  <c r="FT26" i="69"/>
  <c r="FP26" i="69" s="1"/>
  <c r="GB26" i="69" s="1"/>
  <c r="FV26" i="69"/>
  <c r="FX26" i="69"/>
  <c r="GA26" i="69"/>
  <c r="GC26" i="69"/>
  <c r="FT28" i="69"/>
  <c r="FP28" i="69" s="1"/>
  <c r="GB28" i="69" s="1"/>
  <c r="GA28" i="69"/>
  <c r="FR30" i="69"/>
  <c r="FS30" i="69"/>
  <c r="FT30" i="69"/>
  <c r="FP30" i="69" s="1"/>
  <c r="GB30" i="69" s="1"/>
  <c r="FV30" i="69"/>
  <c r="FW30" i="69"/>
  <c r="FX30" i="69"/>
  <c r="GA30" i="69"/>
  <c r="GC30" i="69"/>
  <c r="FT31" i="69"/>
  <c r="GC31" i="69" s="1"/>
  <c r="FX31" i="69"/>
  <c r="FR32" i="69"/>
  <c r="FT32" i="69"/>
  <c r="FP32" i="69" s="1"/>
  <c r="GB32" i="69" s="1"/>
  <c r="FW32" i="69"/>
  <c r="GA32" i="69"/>
  <c r="FR34" i="69"/>
  <c r="FT34" i="69"/>
  <c r="FP34" i="69" s="1"/>
  <c r="GB34" i="69" s="1"/>
  <c r="FW34" i="69"/>
  <c r="GA34" i="69"/>
  <c r="FT35" i="69"/>
  <c r="FU35" i="69" s="1"/>
  <c r="FY35" i="69"/>
  <c r="FT36" i="69"/>
  <c r="FP36" i="69" s="1"/>
  <c r="GB36" i="69" s="1"/>
  <c r="GA36" i="69"/>
  <c r="FT37" i="69"/>
  <c r="GC37" i="69" s="1"/>
  <c r="FT38" i="69"/>
  <c r="FP38" i="69" s="1"/>
  <c r="GB38" i="69" s="1"/>
  <c r="FR40" i="69"/>
  <c r="FT40" i="69"/>
  <c r="FP40" i="69" s="1"/>
  <c r="GB40" i="69" s="1"/>
  <c r="FW40" i="69"/>
  <c r="GA40" i="69"/>
  <c r="FR42" i="69"/>
  <c r="FT42" i="69"/>
  <c r="FP42" i="69" s="1"/>
  <c r="GB42" i="69" s="1"/>
  <c r="FW42" i="69"/>
  <c r="FS44" i="69"/>
  <c r="FT44" i="69"/>
  <c r="FP44" i="69" s="1"/>
  <c r="GB44" i="69" s="1"/>
  <c r="FW44" i="69"/>
  <c r="GA44" i="69"/>
  <c r="GC44" i="69"/>
  <c r="FP45" i="69"/>
  <c r="GB45" i="69" s="1"/>
  <c r="FT45" i="69"/>
  <c r="FQ45" i="69" s="1"/>
  <c r="GA45" i="69"/>
  <c r="FP46" i="69"/>
  <c r="GB46" i="69" s="1"/>
  <c r="FT46" i="69"/>
  <c r="FR46" i="69" s="1"/>
  <c r="FW46" i="69"/>
  <c r="GC46" i="69"/>
  <c r="FQ48" i="69"/>
  <c r="FS48" i="69"/>
  <c r="FT48" i="69"/>
  <c r="FP48" i="69" s="1"/>
  <c r="GB48" i="69" s="1"/>
  <c r="FU48" i="69"/>
  <c r="FW48" i="69"/>
  <c r="FX48" i="69"/>
  <c r="FY48" i="69"/>
  <c r="GC48" i="69"/>
  <c r="GD48" i="69"/>
  <c r="FT49" i="69"/>
  <c r="FP49" i="69" s="1"/>
  <c r="GB49" i="69" s="1"/>
  <c r="FX49" i="69"/>
  <c r="FR50" i="69"/>
  <c r="FT50" i="69"/>
  <c r="FP50" i="69" s="1"/>
  <c r="GB50" i="69" s="1"/>
  <c r="FV50" i="69"/>
  <c r="FX50" i="69"/>
  <c r="GC50" i="69"/>
  <c r="FT51" i="69"/>
  <c r="FP51" i="69" s="1"/>
  <c r="GB51" i="69" s="1"/>
  <c r="FW51" i="69"/>
  <c r="GA51" i="69"/>
  <c r="GD51" i="69"/>
  <c r="FT52" i="69"/>
  <c r="FX52" i="69" s="1"/>
  <c r="FQ54" i="69"/>
  <c r="FR54" i="69"/>
  <c r="FT54" i="69"/>
  <c r="FS54" i="69" s="1"/>
  <c r="FU54" i="69"/>
  <c r="FV54" i="69"/>
  <c r="FX54" i="69"/>
  <c r="FY54" i="69"/>
  <c r="GA54" i="69"/>
  <c r="GC54" i="69"/>
  <c r="GD54" i="69"/>
  <c r="FT55" i="69"/>
  <c r="FP55" i="69" s="1"/>
  <c r="GB55" i="69" s="1"/>
  <c r="FV55" i="69"/>
  <c r="FX55" i="69"/>
  <c r="GC55" i="69"/>
  <c r="FP56" i="69"/>
  <c r="GB56" i="69" s="1"/>
  <c r="FT56" i="69"/>
  <c r="FX56" i="69" s="1"/>
  <c r="FQ58" i="69"/>
  <c r="FT58" i="69"/>
  <c r="FS58" i="69" s="1"/>
  <c r="FV58" i="69"/>
  <c r="GD58" i="69"/>
  <c r="FT60" i="69"/>
  <c r="FX60" i="69" s="1"/>
  <c r="FT62" i="69"/>
  <c r="FS62" i="69" s="1"/>
  <c r="FP64" i="69"/>
  <c r="GB64" i="69" s="1"/>
  <c r="FS64" i="69"/>
  <c r="FT64" i="69"/>
  <c r="FW64" i="69"/>
  <c r="FX64" i="69"/>
  <c r="GA64" i="69"/>
  <c r="FT65" i="69"/>
  <c r="FU65" i="69" s="1"/>
  <c r="FX65" i="69"/>
  <c r="FQ65" i="69" l="1"/>
  <c r="GA55" i="69"/>
  <c r="FS55" i="69"/>
  <c r="FR51" i="69"/>
  <c r="FR49" i="69"/>
  <c r="FP35" i="69"/>
  <c r="GB35" i="69" s="1"/>
  <c r="FU45" i="69"/>
  <c r="FY62" i="69"/>
  <c r="GA38" i="69"/>
  <c r="FX62" i="69"/>
  <c r="FR62" i="69"/>
  <c r="FT61" i="69"/>
  <c r="FR61" i="69" s="1"/>
  <c r="FP60" i="69"/>
  <c r="GB60" i="69" s="1"/>
  <c r="FT59" i="69"/>
  <c r="GC58" i="69"/>
  <c r="FU58" i="69"/>
  <c r="GC51" i="69"/>
  <c r="FV51" i="69"/>
  <c r="GD50" i="69"/>
  <c r="FY50" i="69"/>
  <c r="FU50" i="69"/>
  <c r="FQ50" i="69"/>
  <c r="FW49" i="69"/>
  <c r="FV46" i="69"/>
  <c r="GC42" i="69"/>
  <c r="FV42" i="69"/>
  <c r="GC40" i="69"/>
  <c r="FV40" i="69"/>
  <c r="FT39" i="69"/>
  <c r="FX38" i="69"/>
  <c r="FS38" i="69"/>
  <c r="FY37" i="69"/>
  <c r="FQ37" i="69"/>
  <c r="FX36" i="69"/>
  <c r="FS36" i="69"/>
  <c r="FX35" i="69"/>
  <c r="GC34" i="69"/>
  <c r="FV34" i="69"/>
  <c r="GC32" i="69"/>
  <c r="FV32" i="69"/>
  <c r="FX28" i="69"/>
  <c r="FS28" i="69"/>
  <c r="FT27" i="69"/>
  <c r="FW26" i="69"/>
  <c r="FR26" i="69"/>
  <c r="FQ62" i="69"/>
  <c r="GC38" i="69"/>
  <c r="FT29" i="69"/>
  <c r="FW28" i="69"/>
  <c r="FR28" i="69"/>
  <c r="GC25" i="69"/>
  <c r="FT63" i="69"/>
  <c r="GD62" i="69"/>
  <c r="FV62" i="69"/>
  <c r="FY58" i="69"/>
  <c r="GD49" i="69"/>
  <c r="GA46" i="69"/>
  <c r="FT43" i="69"/>
  <c r="FS43" i="69" s="1"/>
  <c r="GA42" i="69"/>
  <c r="FW38" i="69"/>
  <c r="FR38" i="69"/>
  <c r="FX37" i="69"/>
  <c r="FP37" i="69"/>
  <c r="GB37" i="69" s="1"/>
  <c r="FW36" i="69"/>
  <c r="FR36" i="69"/>
  <c r="FY65" i="69"/>
  <c r="FP65" i="69"/>
  <c r="GB65" i="69" s="1"/>
  <c r="GC62" i="69"/>
  <c r="FU62" i="69"/>
  <c r="GA60" i="69"/>
  <c r="FX58" i="69"/>
  <c r="FR58" i="69"/>
  <c r="GD55" i="69"/>
  <c r="FW55" i="69"/>
  <c r="FR55" i="69"/>
  <c r="FP52" i="69"/>
  <c r="GB52" i="69" s="1"/>
  <c r="FX51" i="69"/>
  <c r="FS51" i="69"/>
  <c r="GA50" i="69"/>
  <c r="FW50" i="69"/>
  <c r="FS50" i="69"/>
  <c r="GC49" i="69"/>
  <c r="FS49" i="69"/>
  <c r="GA48" i="69"/>
  <c r="FV48" i="69"/>
  <c r="FZ48" i="69" s="1"/>
  <c r="FR48" i="69"/>
  <c r="FT47" i="69"/>
  <c r="FQ47" i="69" s="1"/>
  <c r="FX46" i="69"/>
  <c r="FX44" i="69"/>
  <c r="FR44" i="69"/>
  <c r="FX42" i="69"/>
  <c r="FS42" i="69"/>
  <c r="FT41" i="69"/>
  <c r="FX40" i="69"/>
  <c r="FS40" i="69"/>
  <c r="FV38" i="69"/>
  <c r="GD37" i="69"/>
  <c r="FU37" i="69"/>
  <c r="GC36" i="69"/>
  <c r="FV36" i="69"/>
  <c r="GC35" i="69"/>
  <c r="FQ35" i="69"/>
  <c r="FX34" i="69"/>
  <c r="FS34" i="69"/>
  <c r="FT33" i="69"/>
  <c r="FP33" i="69" s="1"/>
  <c r="GB33" i="69" s="1"/>
  <c r="FX32" i="69"/>
  <c r="FS32" i="69"/>
  <c r="GC28" i="69"/>
  <c r="FV28" i="69"/>
  <c r="FX25" i="69"/>
  <c r="GC65" i="69"/>
  <c r="FQ64" i="69"/>
  <c r="FU64" i="69"/>
  <c r="FY64" i="69"/>
  <c r="GC64" i="69"/>
  <c r="FR64" i="69"/>
  <c r="FV64" i="69"/>
  <c r="GD64" i="69"/>
  <c r="FY61" i="69"/>
  <c r="FV61" i="69"/>
  <c r="FS61" i="69"/>
  <c r="GA61" i="69"/>
  <c r="FR65" i="69"/>
  <c r="FV65" i="69"/>
  <c r="GD65" i="69"/>
  <c r="FW65" i="69"/>
  <c r="FS65" i="69"/>
  <c r="GA65" i="69"/>
  <c r="FP61" i="69"/>
  <c r="GB61" i="69" s="1"/>
  <c r="FQ60" i="69"/>
  <c r="FU60" i="69"/>
  <c r="FY60" i="69"/>
  <c r="GC60" i="69"/>
  <c r="FS60" i="69"/>
  <c r="FW60" i="69"/>
  <c r="FR60" i="69"/>
  <c r="FV60" i="69"/>
  <c r="GD60" i="69"/>
  <c r="FW56" i="69"/>
  <c r="FQ56" i="69"/>
  <c r="FU56" i="69"/>
  <c r="FY56" i="69"/>
  <c r="GC56" i="69"/>
  <c r="FS56" i="69"/>
  <c r="GA56" i="69"/>
  <c r="FT57" i="69"/>
  <c r="FR56" i="69"/>
  <c r="FV56" i="69"/>
  <c r="GD56" i="69"/>
  <c r="FQ52" i="69"/>
  <c r="FU52" i="69"/>
  <c r="FY52" i="69"/>
  <c r="GC52" i="69"/>
  <c r="FW52" i="69"/>
  <c r="FR52" i="69"/>
  <c r="FV52" i="69"/>
  <c r="GD52" i="69"/>
  <c r="FS52" i="69"/>
  <c r="GA52" i="69"/>
  <c r="FT53" i="69"/>
  <c r="FR39" i="69"/>
  <c r="FV39" i="69"/>
  <c r="GA39" i="69"/>
  <c r="FS39" i="69"/>
  <c r="FW39" i="69"/>
  <c r="FP62" i="69"/>
  <c r="GB62" i="69" s="1"/>
  <c r="FU59" i="69"/>
  <c r="FQ59" i="69"/>
  <c r="FP58" i="69"/>
  <c r="GB58" i="69" s="1"/>
  <c r="FY55" i="69"/>
  <c r="FU55" i="69"/>
  <c r="FQ55" i="69"/>
  <c r="FP54" i="69"/>
  <c r="GB54" i="69" s="1"/>
  <c r="FY51" i="69"/>
  <c r="FU51" i="69"/>
  <c r="FQ51" i="69"/>
  <c r="GA49" i="69"/>
  <c r="FV49" i="69"/>
  <c r="FV47" i="69"/>
  <c r="FQ46" i="69"/>
  <c r="FU46" i="69"/>
  <c r="FY46" i="69"/>
  <c r="GD46" i="69"/>
  <c r="GD45" i="69"/>
  <c r="FX45" i="69"/>
  <c r="FR45" i="69"/>
  <c r="FV44" i="69"/>
  <c r="FW43" i="69"/>
  <c r="FX41" i="69"/>
  <c r="FY39" i="69"/>
  <c r="FQ39" i="69"/>
  <c r="FR37" i="69"/>
  <c r="FV37" i="69"/>
  <c r="GA37" i="69"/>
  <c r="FS37" i="69"/>
  <c r="FW37" i="69"/>
  <c r="GD35" i="69"/>
  <c r="FX33" i="69"/>
  <c r="FQ31" i="69"/>
  <c r="FU31" i="69"/>
  <c r="FY31" i="69"/>
  <c r="GD31" i="69"/>
  <c r="FR31" i="69"/>
  <c r="FV31" i="69"/>
  <c r="GA31" i="69"/>
  <c r="FS31" i="69"/>
  <c r="FW31" i="69"/>
  <c r="FQ29" i="69"/>
  <c r="FU29" i="69"/>
  <c r="FY29" i="69"/>
  <c r="GD29" i="69"/>
  <c r="FR29" i="69"/>
  <c r="FV29" i="69"/>
  <c r="GA29" i="69"/>
  <c r="FS29" i="69"/>
  <c r="FW29" i="69"/>
  <c r="GC47" i="69"/>
  <c r="FR47" i="69"/>
  <c r="FY45" i="69"/>
  <c r="GA62" i="69"/>
  <c r="FW62" i="69"/>
  <c r="FZ62" i="69" s="1"/>
  <c r="GA58" i="69"/>
  <c r="FW58" i="69"/>
  <c r="FZ58" i="69" s="1"/>
  <c r="FW54" i="69"/>
  <c r="FZ54" i="69" s="1"/>
  <c r="FQ49" i="69"/>
  <c r="FU49" i="69"/>
  <c r="FY49" i="69"/>
  <c r="FU47" i="69"/>
  <c r="FS46" i="69"/>
  <c r="GC45" i="69"/>
  <c r="FV45" i="69"/>
  <c r="FQ44" i="69"/>
  <c r="FU44" i="69"/>
  <c r="FY44" i="69"/>
  <c r="GD44" i="69"/>
  <c r="FX43" i="69"/>
  <c r="FR43" i="69"/>
  <c r="GD41" i="69"/>
  <c r="FX39" i="69"/>
  <c r="FP39" i="69"/>
  <c r="GB39" i="69" s="1"/>
  <c r="FR35" i="69"/>
  <c r="FV35" i="69"/>
  <c r="GA35" i="69"/>
  <c r="FS35" i="69"/>
  <c r="FW35" i="69"/>
  <c r="GD33" i="69"/>
  <c r="FP31" i="69"/>
  <c r="GB31" i="69" s="1"/>
  <c r="FP29" i="69"/>
  <c r="GB29" i="69" s="1"/>
  <c r="FS47" i="69"/>
  <c r="FW47" i="69"/>
  <c r="GA47" i="69"/>
  <c r="FR41" i="69"/>
  <c r="FV41" i="69"/>
  <c r="GA41" i="69"/>
  <c r="FS41" i="69"/>
  <c r="FW41" i="69"/>
  <c r="GD39" i="69"/>
  <c r="FU39" i="69"/>
  <c r="FR33" i="69"/>
  <c r="FV33" i="69"/>
  <c r="GA33" i="69"/>
  <c r="FS33" i="69"/>
  <c r="FW33" i="69"/>
  <c r="FX47" i="69"/>
  <c r="FS45" i="69"/>
  <c r="FW45" i="69"/>
  <c r="GC39" i="69"/>
  <c r="GD42" i="69"/>
  <c r="FY42" i="69"/>
  <c r="FU42" i="69"/>
  <c r="FQ42" i="69"/>
  <c r="GD40" i="69"/>
  <c r="FY40" i="69"/>
  <c r="FU40" i="69"/>
  <c r="FQ40" i="69"/>
  <c r="GD38" i="69"/>
  <c r="FY38" i="69"/>
  <c r="FU38" i="69"/>
  <c r="FQ38" i="69"/>
  <c r="GD36" i="69"/>
  <c r="FY36" i="69"/>
  <c r="FU36" i="69"/>
  <c r="FQ36" i="69"/>
  <c r="GD34" i="69"/>
  <c r="FY34" i="69"/>
  <c r="FU34" i="69"/>
  <c r="FQ34" i="69"/>
  <c r="GD32" i="69"/>
  <c r="FY32" i="69"/>
  <c r="FU32" i="69"/>
  <c r="FQ32" i="69"/>
  <c r="GD30" i="69"/>
  <c r="FY30" i="69"/>
  <c r="FU30" i="69"/>
  <c r="FQ30" i="69"/>
  <c r="GD28" i="69"/>
  <c r="FY28" i="69"/>
  <c r="FU28" i="69"/>
  <c r="FQ28" i="69"/>
  <c r="FW27" i="69"/>
  <c r="FS27" i="69"/>
  <c r="GD26" i="69"/>
  <c r="FY26" i="69"/>
  <c r="FU26" i="69"/>
  <c r="FQ26" i="69"/>
  <c r="FW25" i="69"/>
  <c r="FS25" i="69"/>
  <c r="GA27" i="69"/>
  <c r="FV27" i="69"/>
  <c r="FR27" i="69"/>
  <c r="GA25" i="69"/>
  <c r="FV25" i="69"/>
  <c r="FR25" i="69"/>
  <c r="GD27" i="69"/>
  <c r="FY27" i="69"/>
  <c r="FU27" i="69"/>
  <c r="FQ27" i="69"/>
  <c r="GD25" i="69"/>
  <c r="FY25" i="69"/>
  <c r="FU25" i="69"/>
  <c r="FQ25" i="69"/>
  <c r="BO64" i="68"/>
  <c r="BO65" i="68" s="1"/>
  <c r="BO62" i="68"/>
  <c r="BO63" i="68" s="1"/>
  <c r="BN62" i="68"/>
  <c r="BJ62" i="68"/>
  <c r="BO60" i="68"/>
  <c r="BO61" i="68" s="1"/>
  <c r="BO58" i="68"/>
  <c r="BO59" i="68" s="1"/>
  <c r="BN58" i="68"/>
  <c r="BM58" i="68"/>
  <c r="BK58" i="68"/>
  <c r="BW58" i="68" s="1"/>
  <c r="BJ58" i="68"/>
  <c r="BO56" i="68"/>
  <c r="BO57" i="68" s="1"/>
  <c r="BK56" i="68"/>
  <c r="BW56" i="68" s="1"/>
  <c r="BO54" i="68"/>
  <c r="BO55" i="68" s="1"/>
  <c r="BK54" i="68"/>
  <c r="BW54" i="68" s="1"/>
  <c r="BO52" i="68"/>
  <c r="BO53" i="68" s="1"/>
  <c r="BO50" i="68"/>
  <c r="BO51" i="68" s="1"/>
  <c r="BM50" i="68"/>
  <c r="BK50" i="68"/>
  <c r="BW50" i="68" s="1"/>
  <c r="FT48" i="68"/>
  <c r="FT49" i="68" s="1"/>
  <c r="FT46" i="68"/>
  <c r="FT47" i="68" s="1"/>
  <c r="FR46" i="68"/>
  <c r="FP46" i="68"/>
  <c r="GB46" i="68" s="1"/>
  <c r="FT44" i="68"/>
  <c r="FT45" i="68" s="1"/>
  <c r="FT42" i="68"/>
  <c r="FT43" i="68" s="1"/>
  <c r="FR42" i="68"/>
  <c r="FT40" i="68"/>
  <c r="FT41" i="68" s="1"/>
  <c r="FT38" i="68"/>
  <c r="FT39" i="68" s="1"/>
  <c r="FR38" i="68"/>
  <c r="FT36" i="68"/>
  <c r="FT37" i="68" s="1"/>
  <c r="FT34" i="68"/>
  <c r="FT35" i="68" s="1"/>
  <c r="FR34" i="68"/>
  <c r="FT32" i="68"/>
  <c r="FT33" i="68" s="1"/>
  <c r="FT30" i="68"/>
  <c r="FT31" i="68" s="1"/>
  <c r="FP30" i="68"/>
  <c r="GB30" i="68" s="1"/>
  <c r="FT28" i="68"/>
  <c r="FT29" i="68" s="1"/>
  <c r="FT26" i="68"/>
  <c r="FT27" i="68" s="1"/>
  <c r="FP26" i="68"/>
  <c r="GB26" i="68" s="1"/>
  <c r="FT25" i="68"/>
  <c r="FO6" i="68"/>
  <c r="FR6" i="68"/>
  <c r="FT4" i="68"/>
  <c r="GC3" i="68"/>
  <c r="FT3" i="68"/>
  <c r="FT2" i="68"/>
  <c r="GC1" i="68"/>
  <c r="FT1" i="68"/>
  <c r="FQ2" i="68"/>
  <c r="FP2" i="68"/>
  <c r="FO2" i="68"/>
  <c r="FZ56" i="69" l="1"/>
  <c r="FZ51" i="69"/>
  <c r="FZ55" i="69"/>
  <c r="FZ65" i="69"/>
  <c r="GD61" i="69"/>
  <c r="FP43" i="69"/>
  <c r="GB43" i="69" s="1"/>
  <c r="FV43" i="69"/>
  <c r="FQ43" i="69"/>
  <c r="FY43" i="69"/>
  <c r="GA43" i="69"/>
  <c r="FU43" i="69"/>
  <c r="GC43" i="69"/>
  <c r="GD43" i="69"/>
  <c r="FP27" i="69"/>
  <c r="GB27" i="69" s="1"/>
  <c r="FX27" i="69"/>
  <c r="GC27" i="69"/>
  <c r="FU33" i="69"/>
  <c r="FQ33" i="69"/>
  <c r="FY33" i="69"/>
  <c r="GC33" i="69"/>
  <c r="FU41" i="69"/>
  <c r="FQ41" i="69"/>
  <c r="FY41" i="69"/>
  <c r="GC41" i="69"/>
  <c r="FP59" i="69"/>
  <c r="GB59" i="69" s="1"/>
  <c r="FR59" i="69"/>
  <c r="FW59" i="69"/>
  <c r="GC59" i="69"/>
  <c r="FS59" i="69"/>
  <c r="FX59" i="69"/>
  <c r="GD59" i="69"/>
  <c r="FV59" i="69"/>
  <c r="FY59" i="69"/>
  <c r="GA59" i="69"/>
  <c r="FP41" i="69"/>
  <c r="GB41" i="69" s="1"/>
  <c r="FX61" i="69"/>
  <c r="FW61" i="69"/>
  <c r="FZ50" i="69"/>
  <c r="FP63" i="69"/>
  <c r="GB63" i="69" s="1"/>
  <c r="FV63" i="69"/>
  <c r="FS63" i="69"/>
  <c r="FW63" i="69"/>
  <c r="GC63" i="69"/>
  <c r="GD63" i="69"/>
  <c r="FX63" i="69"/>
  <c r="FQ63" i="69"/>
  <c r="FU63" i="69"/>
  <c r="FY63" i="69"/>
  <c r="FR63" i="69"/>
  <c r="GA63" i="69"/>
  <c r="GC29" i="69"/>
  <c r="FX29" i="69"/>
  <c r="FP47" i="69"/>
  <c r="GB47" i="69" s="1"/>
  <c r="FY47" i="69"/>
  <c r="GD47" i="69"/>
  <c r="FQ61" i="69"/>
  <c r="GC61" i="69"/>
  <c r="FU61" i="69"/>
  <c r="FZ64" i="69"/>
  <c r="FX53" i="69"/>
  <c r="FR53" i="69"/>
  <c r="FV53" i="69"/>
  <c r="GD53" i="69"/>
  <c r="FP53" i="69"/>
  <c r="GB53" i="69" s="1"/>
  <c r="FS53" i="69"/>
  <c r="FW53" i="69"/>
  <c r="GA53" i="69"/>
  <c r="GC53" i="69"/>
  <c r="FU53" i="69"/>
  <c r="FY53" i="69"/>
  <c r="FQ53" i="69"/>
  <c r="FZ52" i="69"/>
  <c r="FZ60" i="69"/>
  <c r="FZ47" i="69"/>
  <c r="FZ49" i="69"/>
  <c r="FX57" i="69"/>
  <c r="FR57" i="69"/>
  <c r="FV57" i="69"/>
  <c r="GD57" i="69"/>
  <c r="FS57" i="69"/>
  <c r="FW57" i="69"/>
  <c r="GA57" i="69"/>
  <c r="FP57" i="69"/>
  <c r="GB57" i="69" s="1"/>
  <c r="FU57" i="69"/>
  <c r="FY57" i="69"/>
  <c r="GC57" i="69"/>
  <c r="FQ57" i="69"/>
  <c r="FR26" i="68"/>
  <c r="FR30" i="68"/>
  <c r="FP40" i="68"/>
  <c r="GB40" i="68" s="1"/>
  <c r="FP44" i="68"/>
  <c r="GB44" i="68" s="1"/>
  <c r="BM54" i="68"/>
  <c r="BK62" i="68"/>
  <c r="BW62" i="68" s="1"/>
  <c r="BK64" i="68"/>
  <c r="BW64" i="68" s="1"/>
  <c r="BK52" i="68"/>
  <c r="BW52" i="68" s="1"/>
  <c r="BK60" i="68"/>
  <c r="BW60" i="68" s="1"/>
  <c r="BM62" i="68"/>
  <c r="FR36" i="68"/>
  <c r="FP38" i="68"/>
  <c r="GB38" i="68" s="1"/>
  <c r="FR44" i="68"/>
  <c r="FR48" i="68"/>
  <c r="BM52" i="68"/>
  <c r="BM56" i="68"/>
  <c r="BM60" i="68"/>
  <c r="BM64" i="68"/>
  <c r="FP28" i="68"/>
  <c r="GB28" i="68" s="1"/>
  <c r="FR28" i="68"/>
  <c r="FR32" i="68"/>
  <c r="FP34" i="68"/>
  <c r="GB34" i="68" s="1"/>
  <c r="FR40" i="68"/>
  <c r="FP42" i="68"/>
  <c r="GB42" i="68" s="1"/>
  <c r="FQ26" i="68"/>
  <c r="FO28" i="68"/>
  <c r="FS28" i="68"/>
  <c r="FQ30" i="68"/>
  <c r="FO32" i="68"/>
  <c r="FS32" i="68"/>
  <c r="FQ34" i="68"/>
  <c r="FO36" i="68"/>
  <c r="FS36" i="68"/>
  <c r="FQ38" i="68"/>
  <c r="FO40" i="68"/>
  <c r="FS40" i="68"/>
  <c r="FQ42" i="68"/>
  <c r="FO44" i="68"/>
  <c r="FS44" i="68"/>
  <c r="FQ46" i="68"/>
  <c r="FO48" i="68"/>
  <c r="FS48" i="68"/>
  <c r="BL50" i="68"/>
  <c r="BJ52" i="68"/>
  <c r="BN52" i="68"/>
  <c r="BL54" i="68"/>
  <c r="BJ56" i="68"/>
  <c r="BN56" i="68"/>
  <c r="BL58" i="68"/>
  <c r="BJ60" i="68"/>
  <c r="BN60" i="68"/>
  <c r="BL62" i="68"/>
  <c r="BJ64" i="68"/>
  <c r="BN64" i="68"/>
  <c r="FP36" i="68"/>
  <c r="GB36" i="68" s="1"/>
  <c r="FP32" i="68"/>
  <c r="GB32" i="68" s="1"/>
  <c r="FP48" i="68"/>
  <c r="GB48" i="68" s="1"/>
  <c r="FO26" i="68"/>
  <c r="FS26" i="68"/>
  <c r="FQ28" i="68"/>
  <c r="FO30" i="68"/>
  <c r="FS30" i="68"/>
  <c r="FQ32" i="68"/>
  <c r="FO34" i="68"/>
  <c r="FS34" i="68"/>
  <c r="FQ36" i="68"/>
  <c r="FO38" i="68"/>
  <c r="FS38" i="68"/>
  <c r="FQ40" i="68"/>
  <c r="FO42" i="68"/>
  <c r="FS42" i="68"/>
  <c r="FQ44" i="68"/>
  <c r="FO46" i="68"/>
  <c r="FS46" i="68"/>
  <c r="FQ48" i="68"/>
  <c r="BJ50" i="68"/>
  <c r="BN50" i="68"/>
  <c r="BL52" i="68"/>
  <c r="BJ54" i="68"/>
  <c r="BN54" i="68"/>
  <c r="BL56" i="68"/>
  <c r="BL60" i="68"/>
  <c r="BL64" i="68"/>
  <c r="GD25" i="68"/>
  <c r="GC25" i="68"/>
  <c r="GA25" i="68"/>
  <c r="FY25" i="68"/>
  <c r="FX25" i="68"/>
  <c r="FW25" i="68"/>
  <c r="FV25" i="68"/>
  <c r="FU25" i="68"/>
  <c r="FS25" i="68"/>
  <c r="FR25" i="68"/>
  <c r="FQ25" i="68"/>
  <c r="FP25" i="68"/>
  <c r="GB25" i="68" s="1"/>
  <c r="FO25" i="68"/>
  <c r="GD27" i="68"/>
  <c r="GC27" i="68"/>
  <c r="GA27" i="68"/>
  <c r="FY27" i="68"/>
  <c r="FX27" i="68"/>
  <c r="FW27" i="68"/>
  <c r="FV27" i="68"/>
  <c r="FU27" i="68"/>
  <c r="FS27" i="68"/>
  <c r="FR27" i="68"/>
  <c r="FQ27" i="68"/>
  <c r="FP27" i="68"/>
  <c r="GB27" i="68" s="1"/>
  <c r="FO27" i="68"/>
  <c r="GD29" i="68"/>
  <c r="GC29" i="68"/>
  <c r="GA29" i="68"/>
  <c r="FY29" i="68"/>
  <c r="FX29" i="68"/>
  <c r="FW29" i="68"/>
  <c r="FV29" i="68"/>
  <c r="FU29" i="68"/>
  <c r="FS29" i="68"/>
  <c r="FR29" i="68"/>
  <c r="FQ29" i="68"/>
  <c r="FP29" i="68"/>
  <c r="GB29" i="68" s="1"/>
  <c r="FO29" i="68"/>
  <c r="GD31" i="68"/>
  <c r="GC31" i="68"/>
  <c r="GA31" i="68"/>
  <c r="FY31" i="68"/>
  <c r="FX31" i="68"/>
  <c r="FW31" i="68"/>
  <c r="FV31" i="68"/>
  <c r="FU31" i="68"/>
  <c r="FS31" i="68"/>
  <c r="FR31" i="68"/>
  <c r="FQ31" i="68"/>
  <c r="FP31" i="68"/>
  <c r="GB31" i="68" s="1"/>
  <c r="FO31" i="68"/>
  <c r="GD33" i="68"/>
  <c r="GC33" i="68"/>
  <c r="GA33" i="68"/>
  <c r="FY33" i="68"/>
  <c r="FX33" i="68"/>
  <c r="FW33" i="68"/>
  <c r="FV33" i="68"/>
  <c r="FU33" i="68"/>
  <c r="FS33" i="68"/>
  <c r="FR33" i="68"/>
  <c r="FQ33" i="68"/>
  <c r="FP33" i="68"/>
  <c r="GB33" i="68" s="1"/>
  <c r="FO33" i="68"/>
  <c r="GD35" i="68"/>
  <c r="GC35" i="68"/>
  <c r="GA35" i="68"/>
  <c r="FY35" i="68"/>
  <c r="FX35" i="68"/>
  <c r="FW35" i="68"/>
  <c r="FV35" i="68"/>
  <c r="FU35" i="68"/>
  <c r="FS35" i="68"/>
  <c r="FR35" i="68"/>
  <c r="FQ35" i="68"/>
  <c r="FP35" i="68"/>
  <c r="GB35" i="68" s="1"/>
  <c r="FO35" i="68"/>
  <c r="GD37" i="68"/>
  <c r="GC37" i="68"/>
  <c r="GA37" i="68"/>
  <c r="FY37" i="68"/>
  <c r="FX37" i="68"/>
  <c r="FW37" i="68"/>
  <c r="FV37" i="68"/>
  <c r="FU37" i="68"/>
  <c r="FS37" i="68"/>
  <c r="FR37" i="68"/>
  <c r="FQ37" i="68"/>
  <c r="FP37" i="68"/>
  <c r="GB37" i="68" s="1"/>
  <c r="FO37" i="68"/>
  <c r="GD39" i="68"/>
  <c r="GC39" i="68"/>
  <c r="GA39" i="68"/>
  <c r="FY39" i="68"/>
  <c r="FX39" i="68"/>
  <c r="FW39" i="68"/>
  <c r="FV39" i="68"/>
  <c r="FU39" i="68"/>
  <c r="FS39" i="68"/>
  <c r="FR39" i="68"/>
  <c r="FQ39" i="68"/>
  <c r="FP39" i="68"/>
  <c r="GB39" i="68" s="1"/>
  <c r="FO39" i="68"/>
  <c r="GD41" i="68"/>
  <c r="GC41" i="68"/>
  <c r="GA41" i="68"/>
  <c r="FY41" i="68"/>
  <c r="FX41" i="68"/>
  <c r="FW41" i="68"/>
  <c r="FV41" i="68"/>
  <c r="FU41" i="68"/>
  <c r="FS41" i="68"/>
  <c r="FR41" i="68"/>
  <c r="FQ41" i="68"/>
  <c r="FP41" i="68"/>
  <c r="GB41" i="68" s="1"/>
  <c r="FO41" i="68"/>
  <c r="GD6" i="68"/>
  <c r="FU26" i="68"/>
  <c r="FV26" i="68"/>
  <c r="FW26" i="68"/>
  <c r="FX26" i="68"/>
  <c r="FY26" i="68"/>
  <c r="GA26" i="68"/>
  <c r="GC26" i="68"/>
  <c r="GD26" i="68"/>
  <c r="FU28" i="68"/>
  <c r="FV28" i="68"/>
  <c r="FW28" i="68"/>
  <c r="FX28" i="68"/>
  <c r="FY28" i="68"/>
  <c r="GA28" i="68"/>
  <c r="GC28" i="68"/>
  <c r="GD28" i="68"/>
  <c r="FU30" i="68"/>
  <c r="FV30" i="68"/>
  <c r="FW30" i="68"/>
  <c r="FX30" i="68"/>
  <c r="FY30" i="68"/>
  <c r="GA30" i="68"/>
  <c r="GC30" i="68"/>
  <c r="GD30" i="68"/>
  <c r="FU32" i="68"/>
  <c r="FV32" i="68"/>
  <c r="FW32" i="68"/>
  <c r="FX32" i="68"/>
  <c r="FY32" i="68"/>
  <c r="GA32" i="68"/>
  <c r="GC32" i="68"/>
  <c r="GD32" i="68"/>
  <c r="FU34" i="68"/>
  <c r="FV34" i="68"/>
  <c r="FW34" i="68"/>
  <c r="FX34" i="68"/>
  <c r="FY34" i="68"/>
  <c r="GA34" i="68"/>
  <c r="GC34" i="68"/>
  <c r="GD34" i="68"/>
  <c r="FU36" i="68"/>
  <c r="FV36" i="68"/>
  <c r="FW36" i="68"/>
  <c r="FX36" i="68"/>
  <c r="FY36" i="68"/>
  <c r="GA36" i="68"/>
  <c r="GC36" i="68"/>
  <c r="GD36" i="68"/>
  <c r="FU38" i="68"/>
  <c r="FV38" i="68"/>
  <c r="FW38" i="68"/>
  <c r="FX38" i="68"/>
  <c r="FY38" i="68"/>
  <c r="GA38" i="68"/>
  <c r="GC38" i="68"/>
  <c r="GD38" i="68"/>
  <c r="FU40" i="68"/>
  <c r="FV40" i="68"/>
  <c r="FW40" i="68"/>
  <c r="FX40" i="68"/>
  <c r="FY40" i="68"/>
  <c r="GA40" i="68"/>
  <c r="GC40" i="68"/>
  <c r="GD40" i="68"/>
  <c r="GD43" i="68"/>
  <c r="GC43" i="68"/>
  <c r="GA43" i="68"/>
  <c r="FY43" i="68"/>
  <c r="FX43" i="68"/>
  <c r="FW43" i="68"/>
  <c r="FV43" i="68"/>
  <c r="FU43" i="68"/>
  <c r="FS43" i="68"/>
  <c r="FR43" i="68"/>
  <c r="FQ43" i="68"/>
  <c r="FP43" i="68"/>
  <c r="GB43" i="68" s="1"/>
  <c r="FO43" i="68"/>
  <c r="FU42" i="68"/>
  <c r="FV42" i="68"/>
  <c r="FW42" i="68"/>
  <c r="FX42" i="68"/>
  <c r="FY42" i="68"/>
  <c r="GA42" i="68"/>
  <c r="GC42" i="68"/>
  <c r="GD42" i="68"/>
  <c r="GD45" i="68"/>
  <c r="GC45" i="68"/>
  <c r="GA45" i="68"/>
  <c r="FY45" i="68"/>
  <c r="FX45" i="68"/>
  <c r="FW45" i="68"/>
  <c r="FV45" i="68"/>
  <c r="FU45" i="68"/>
  <c r="FS45" i="68"/>
  <c r="FR45" i="68"/>
  <c r="FQ45" i="68"/>
  <c r="FP45" i="68"/>
  <c r="GB45" i="68" s="1"/>
  <c r="FO45" i="68"/>
  <c r="GD47" i="68"/>
  <c r="GC47" i="68"/>
  <c r="GA47" i="68"/>
  <c r="FY47" i="68"/>
  <c r="FX47" i="68"/>
  <c r="FW47" i="68"/>
  <c r="FV47" i="68"/>
  <c r="FU47" i="68"/>
  <c r="FS47" i="68"/>
  <c r="FR47" i="68"/>
  <c r="FQ47" i="68"/>
  <c r="FP47" i="68"/>
  <c r="GB47" i="68" s="1"/>
  <c r="FO47" i="68"/>
  <c r="GD49" i="68"/>
  <c r="GC49" i="68"/>
  <c r="GA49" i="68"/>
  <c r="FY49" i="68"/>
  <c r="FX49" i="68"/>
  <c r="FW49" i="68"/>
  <c r="FV49" i="68"/>
  <c r="FU49" i="68"/>
  <c r="FS49" i="68"/>
  <c r="FR49" i="68"/>
  <c r="FQ49" i="68"/>
  <c r="FP49" i="68"/>
  <c r="GB49" i="68" s="1"/>
  <c r="FO49" i="68"/>
  <c r="BY51" i="68"/>
  <c r="BX51" i="68"/>
  <c r="BV51" i="68"/>
  <c r="BT51" i="68"/>
  <c r="BS51" i="68"/>
  <c r="BR51" i="68"/>
  <c r="BQ51" i="68"/>
  <c r="BP51" i="68"/>
  <c r="BN51" i="68"/>
  <c r="BM51" i="68"/>
  <c r="BL51" i="68"/>
  <c r="BK51" i="68"/>
  <c r="BW51" i="68" s="1"/>
  <c r="BJ51" i="68"/>
  <c r="FU44" i="68"/>
  <c r="FV44" i="68"/>
  <c r="FW44" i="68"/>
  <c r="FX44" i="68"/>
  <c r="FY44" i="68"/>
  <c r="GA44" i="68"/>
  <c r="GC44" i="68"/>
  <c r="GD44" i="68"/>
  <c r="FU46" i="68"/>
  <c r="FV46" i="68"/>
  <c r="FW46" i="68"/>
  <c r="FX46" i="68"/>
  <c r="FY46" i="68"/>
  <c r="GA46" i="68"/>
  <c r="GC46" i="68"/>
  <c r="GD46" i="68"/>
  <c r="FU48" i="68"/>
  <c r="FV48" i="68"/>
  <c r="FW48" i="68"/>
  <c r="FX48" i="68"/>
  <c r="FY48" i="68"/>
  <c r="GA48" i="68"/>
  <c r="GC48" i="68"/>
  <c r="GD48" i="68"/>
  <c r="BP50" i="68"/>
  <c r="BQ50" i="68"/>
  <c r="BR50" i="68"/>
  <c r="BS50" i="68"/>
  <c r="BT50" i="68"/>
  <c r="BV50" i="68"/>
  <c r="BX50" i="68"/>
  <c r="BY50" i="68"/>
  <c r="BY53" i="68"/>
  <c r="BX53" i="68"/>
  <c r="BV53" i="68"/>
  <c r="BT53" i="68"/>
  <c r="BS53" i="68"/>
  <c r="BR53" i="68"/>
  <c r="BQ53" i="68"/>
  <c r="BP53" i="68"/>
  <c r="BN53" i="68"/>
  <c r="BM53" i="68"/>
  <c r="BL53" i="68"/>
  <c r="BK53" i="68"/>
  <c r="BW53" i="68" s="1"/>
  <c r="BJ53" i="68"/>
  <c r="BP52" i="68"/>
  <c r="BQ52" i="68"/>
  <c r="BR52" i="68"/>
  <c r="BS52" i="68"/>
  <c r="BT52" i="68"/>
  <c r="BV52" i="68"/>
  <c r="BX52" i="68"/>
  <c r="BY52" i="68"/>
  <c r="BY55" i="68"/>
  <c r="BX55" i="68"/>
  <c r="BV55" i="68"/>
  <c r="BT55" i="68"/>
  <c r="BS55" i="68"/>
  <c r="BR55" i="68"/>
  <c r="BQ55" i="68"/>
  <c r="BP55" i="68"/>
  <c r="BN55" i="68"/>
  <c r="BM55" i="68"/>
  <c r="BL55" i="68"/>
  <c r="BK55" i="68"/>
  <c r="BW55" i="68" s="1"/>
  <c r="BJ55" i="68"/>
  <c r="BY57" i="68"/>
  <c r="BX57" i="68"/>
  <c r="BV57" i="68"/>
  <c r="BT57" i="68"/>
  <c r="BS57" i="68"/>
  <c r="BR57" i="68"/>
  <c r="BQ57" i="68"/>
  <c r="BP57" i="68"/>
  <c r="BN57" i="68"/>
  <c r="BM57" i="68"/>
  <c r="BL57" i="68"/>
  <c r="BK57" i="68"/>
  <c r="BW57" i="68" s="1"/>
  <c r="BJ57" i="68"/>
  <c r="BY59" i="68"/>
  <c r="BX59" i="68"/>
  <c r="BV59" i="68"/>
  <c r="BT59" i="68"/>
  <c r="BS59" i="68"/>
  <c r="BR59" i="68"/>
  <c r="BQ59" i="68"/>
  <c r="BP59" i="68"/>
  <c r="BN59" i="68"/>
  <c r="BM59" i="68"/>
  <c r="BL59" i="68"/>
  <c r="BK59" i="68"/>
  <c r="BW59" i="68" s="1"/>
  <c r="BJ59" i="68"/>
  <c r="BP54" i="68"/>
  <c r="BQ54" i="68"/>
  <c r="BR54" i="68"/>
  <c r="BS54" i="68"/>
  <c r="BT54" i="68"/>
  <c r="BV54" i="68"/>
  <c r="BX54" i="68"/>
  <c r="BY54" i="68"/>
  <c r="BP56" i="68"/>
  <c r="BQ56" i="68"/>
  <c r="BR56" i="68"/>
  <c r="BS56" i="68"/>
  <c r="BT56" i="68"/>
  <c r="BV56" i="68"/>
  <c r="BX56" i="68"/>
  <c r="BY56" i="68"/>
  <c r="BP58" i="68"/>
  <c r="BQ58" i="68"/>
  <c r="BR58" i="68"/>
  <c r="BS58" i="68"/>
  <c r="BT58" i="68"/>
  <c r="BV58" i="68"/>
  <c r="BX58" i="68"/>
  <c r="BY58" i="68"/>
  <c r="BY61" i="68"/>
  <c r="BX61" i="68"/>
  <c r="BV61" i="68"/>
  <c r="BT61" i="68"/>
  <c r="BS61" i="68"/>
  <c r="BR61" i="68"/>
  <c r="BQ61" i="68"/>
  <c r="BP61" i="68"/>
  <c r="BN61" i="68"/>
  <c r="BM61" i="68"/>
  <c r="BL61" i="68"/>
  <c r="BK61" i="68"/>
  <c r="BW61" i="68" s="1"/>
  <c r="BJ61" i="68"/>
  <c r="BY63" i="68"/>
  <c r="BX63" i="68"/>
  <c r="BV63" i="68"/>
  <c r="BT63" i="68"/>
  <c r="BS63" i="68"/>
  <c r="BR63" i="68"/>
  <c r="BQ63" i="68"/>
  <c r="BP63" i="68"/>
  <c r="BN63" i="68"/>
  <c r="BM63" i="68"/>
  <c r="BL63" i="68"/>
  <c r="BK63" i="68"/>
  <c r="BW63" i="68" s="1"/>
  <c r="BJ63" i="68"/>
  <c r="BP60" i="68"/>
  <c r="BQ60" i="68"/>
  <c r="BR60" i="68"/>
  <c r="BS60" i="68"/>
  <c r="BT60" i="68"/>
  <c r="BV60" i="68"/>
  <c r="BX60" i="68"/>
  <c r="BY60" i="68"/>
  <c r="BP62" i="68"/>
  <c r="BQ62" i="68"/>
  <c r="BR62" i="68"/>
  <c r="BS62" i="68"/>
  <c r="BT62" i="68"/>
  <c r="BV62" i="68"/>
  <c r="BX62" i="68"/>
  <c r="BY62" i="68"/>
  <c r="BY65" i="68"/>
  <c r="BX65" i="68"/>
  <c r="BV65" i="68"/>
  <c r="BT65" i="68"/>
  <c r="BS65" i="68"/>
  <c r="BR65" i="68"/>
  <c r="BQ65" i="68"/>
  <c r="BP65" i="68"/>
  <c r="BN65" i="68"/>
  <c r="BM65" i="68"/>
  <c r="BL65" i="68"/>
  <c r="BK65" i="68"/>
  <c r="BW65" i="68" s="1"/>
  <c r="BJ65" i="68"/>
  <c r="BP64" i="68"/>
  <c r="BQ64" i="68"/>
  <c r="BR64" i="68"/>
  <c r="BS64" i="68"/>
  <c r="BT64" i="68"/>
  <c r="BV64" i="68"/>
  <c r="BX64" i="68"/>
  <c r="BY64" i="68"/>
  <c r="FZ61" i="69" l="1"/>
  <c r="FZ59" i="69"/>
  <c r="FZ63" i="69"/>
  <c r="FZ57" i="69"/>
  <c r="FZ53" i="69"/>
  <c r="BU61" i="68"/>
  <c r="BU53" i="68"/>
  <c r="BU59" i="68"/>
  <c r="BU65" i="68"/>
  <c r="BU57" i="68"/>
  <c r="BU63" i="68"/>
  <c r="BU55" i="68"/>
  <c r="BU64" i="68"/>
  <c r="BU62" i="68"/>
  <c r="BU60" i="68"/>
  <c r="BU58" i="68"/>
  <c r="BU56" i="68"/>
  <c r="BU54" i="68"/>
  <c r="BU52" i="68"/>
  <c r="BU50" i="68"/>
  <c r="FZ48" i="68"/>
  <c r="BU51" i="68"/>
  <c r="FZ49" i="68"/>
  <c r="FZ47" i="68"/>
  <c r="I71" i="68"/>
  <c r="FZ29" i="48" l="1"/>
  <c r="FZ28" i="48"/>
  <c r="FZ27" i="48"/>
  <c r="FZ26" i="48"/>
  <c r="FZ25" i="48"/>
  <c r="GD5" i="48"/>
  <c r="FR5" i="48"/>
  <c r="FO5" i="48"/>
  <c r="GD6" i="55" l="1"/>
  <c r="FR6" i="55"/>
  <c r="FO6" i="55"/>
  <c r="FZ26" i="55" l="1"/>
  <c r="FZ27" i="55"/>
  <c r="FZ31" i="55" l="1"/>
  <c r="FZ30" i="55"/>
  <c r="FZ29" i="55"/>
  <c r="FZ28" i="55"/>
  <c r="AM26" i="55" l="1"/>
  <c r="AL26" i="55"/>
  <c r="AN26" i="55"/>
  <c r="AO26" i="55" s="1"/>
  <c r="AM25" i="55"/>
  <c r="AL25" i="55"/>
  <c r="AN25" i="55"/>
  <c r="AO25" i="55" s="1"/>
  <c r="AM24" i="55"/>
  <c r="AL24" i="55"/>
  <c r="AN24" i="55"/>
  <c r="AO24" i="55" s="1"/>
  <c r="AM23" i="55"/>
  <c r="AL23" i="55"/>
  <c r="AN23" i="55"/>
  <c r="AO23" i="55" s="1"/>
  <c r="AM22" i="55"/>
  <c r="AL22" i="55"/>
  <c r="AN22" i="55"/>
  <c r="AO22" i="55" s="1"/>
  <c r="AM21" i="55"/>
  <c r="AL21" i="55"/>
  <c r="AN21" i="55"/>
  <c r="AO21" i="55" s="1"/>
  <c r="AM20" i="55"/>
  <c r="AL20" i="55"/>
  <c r="AN20" i="55"/>
  <c r="AO20" i="55" s="1"/>
  <c r="AM19" i="55"/>
  <c r="AL19" i="55"/>
  <c r="AN19" i="55"/>
  <c r="AO19" i="55" s="1"/>
  <c r="AM18" i="55"/>
  <c r="AL18" i="55"/>
  <c r="AN18" i="55"/>
  <c r="AO18" i="55" s="1"/>
  <c r="AM17" i="55"/>
  <c r="AL17" i="55"/>
  <c r="AN17" i="55"/>
  <c r="AO17" i="55" s="1"/>
  <c r="AM16" i="55"/>
  <c r="AL16" i="55"/>
  <c r="AN16" i="55"/>
  <c r="AO16" i="55" s="1"/>
  <c r="AM15" i="55"/>
  <c r="AL15" i="55"/>
  <c r="AN15" i="55"/>
  <c r="AO15" i="55" s="1"/>
  <c r="AM14" i="55"/>
  <c r="AL14" i="55"/>
  <c r="AM13" i="55"/>
  <c r="AL13" i="55"/>
  <c r="AM12" i="55"/>
  <c r="AL12" i="55"/>
  <c r="AM11" i="55"/>
  <c r="AL11" i="55"/>
  <c r="AM10" i="55"/>
  <c r="AL10" i="55"/>
  <c r="AM9" i="55"/>
  <c r="AL9" i="55"/>
  <c r="AN11" i="55" l="1"/>
  <c r="AO11" i="55" s="1"/>
  <c r="AN12" i="55"/>
  <c r="AO12" i="55" s="1"/>
  <c r="AN14" i="55"/>
  <c r="AO14" i="55" s="1"/>
  <c r="AN13" i="55"/>
  <c r="AO13" i="55" s="1"/>
  <c r="AN9" i="55" l="1"/>
  <c r="AO9" i="55" s="1"/>
  <c r="AN10" i="55"/>
  <c r="AO10" i="55" s="1"/>
</calcChain>
</file>

<file path=xl/comments1.xml><?xml version="1.0" encoding="utf-8"?>
<comments xmlns="http://schemas.openxmlformats.org/spreadsheetml/2006/main">
  <authors>
    <author>PHILIPPE RIGAUX - C494497</author>
  </authors>
  <commentList>
    <comment ref="AJ9" authorId="0">
      <text>
        <r>
          <rPr>
            <b/>
            <sz val="8"/>
            <color indexed="81"/>
            <rFont val="Tahoma"/>
            <family val="2"/>
          </rPr>
          <t>PHILIPPE RIGAUX - C494497:</t>
        </r>
        <r>
          <rPr>
            <sz val="8"/>
            <color indexed="81"/>
            <rFont val="Tahoma"/>
            <family val="2"/>
          </rPr>
          <t xml:space="preserve">
Nécessaire pour les roulements dans le cas ou il y a un échange de roulement dans le même phase.
Représente le repère du roulement</t>
        </r>
      </text>
    </comment>
    <comment ref="AG43" authorId="0">
      <text>
        <r>
          <rPr>
            <b/>
            <sz val="8"/>
            <color indexed="81"/>
            <rFont val="Tahoma"/>
            <family val="2"/>
          </rPr>
          <t>PHILIPPE RIGAUX - C494497:</t>
        </r>
        <r>
          <rPr>
            <sz val="8"/>
            <color indexed="81"/>
            <rFont val="Tahoma"/>
            <family val="2"/>
          </rPr>
          <t xml:space="preserve">
Inscrire la phase d'essai et le repère du roulement</t>
        </r>
      </text>
    </comment>
  </commentList>
</comments>
</file>

<file path=xl/comments2.xml><?xml version="1.0" encoding="utf-8"?>
<comments xmlns="http://schemas.openxmlformats.org/spreadsheetml/2006/main">
  <authors>
    <author>PHILIPPE RIGAUX - C494497</author>
  </authors>
  <commentList>
    <comment ref="AJ9" authorId="0">
      <text>
        <r>
          <rPr>
            <b/>
            <sz val="8"/>
            <color indexed="81"/>
            <rFont val="Tahoma"/>
            <family val="2"/>
          </rPr>
          <t>PHILIPPE RIGAUX - C494497:</t>
        </r>
        <r>
          <rPr>
            <sz val="8"/>
            <color indexed="81"/>
            <rFont val="Tahoma"/>
            <family val="2"/>
          </rPr>
          <t xml:space="preserve">
Nécessaire pour les roulements dans le cas ou il y a un échange de roulement dans le même phase.
Représente le repère du roulement</t>
        </r>
      </text>
    </comment>
    <comment ref="AG43" authorId="0">
      <text>
        <r>
          <rPr>
            <b/>
            <sz val="8"/>
            <color indexed="81"/>
            <rFont val="Tahoma"/>
            <family val="2"/>
          </rPr>
          <t>PHILIPPE RIGAUX - C494497:</t>
        </r>
        <r>
          <rPr>
            <sz val="8"/>
            <color indexed="81"/>
            <rFont val="Tahoma"/>
            <family val="2"/>
          </rPr>
          <t xml:space="preserve">
Inscrire la phase d'essai et le repère du roulement</t>
        </r>
      </text>
    </comment>
  </commentList>
</comments>
</file>

<file path=xl/sharedStrings.xml><?xml version="1.0" encoding="utf-8"?>
<sst xmlns="http://schemas.openxmlformats.org/spreadsheetml/2006/main" count="964" uniqueCount="8">
  <si>
    <t>Ceq PR</t>
  </si>
  <si>
    <t>NC^3 PR</t>
  </si>
  <si>
    <t>Rep
Pont</t>
  </si>
  <si>
    <t>rapport
&amp;
Rep PM</t>
  </si>
  <si>
    <t>aaaa</t>
  </si>
  <si>
    <t>bbbb</t>
  </si>
  <si>
    <t>dddd</t>
  </si>
  <si>
    <t>eeeee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</si>
</sst>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General_)"/>
    <numFmt numFmtId="165" formatCode="\$#,##0\ ;\(\$#,##0\)"/>
    <numFmt numFmtId="166" formatCode="0_)"/>
    <numFmt numFmtId="167" formatCode="_-* #,##0.00\ &quot;F&quot;_-;\-* #,##0.00\ &quot;F&quot;_-;_-* &quot;-&quot;??\ &quot;F&quot;_-;_-@_-"/>
  </numFmts>
  <fonts count="7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Helv"/>
    </font>
    <font>
      <sz val="12"/>
      <color indexed="24"/>
      <name val="Arial"/>
      <family val="2"/>
    </font>
    <font>
      <b/>
      <sz val="12"/>
      <color indexed="24"/>
      <name val="Arial"/>
      <family val="2"/>
    </font>
    <font>
      <b/>
      <sz val="24"/>
      <color indexed="24"/>
      <name val="Arial"/>
      <family val="2"/>
    </font>
    <font>
      <sz val="10"/>
      <color indexed="8"/>
      <name val="Arial"/>
      <family val="2"/>
    </font>
    <font>
      <b/>
      <sz val="18"/>
      <color indexed="10"/>
      <name val="Arial"/>
      <family val="2"/>
    </font>
    <font>
      <b/>
      <sz val="10"/>
      <name val="Helv"/>
    </font>
    <font>
      <b/>
      <sz val="10"/>
      <color indexed="10"/>
      <name val="Helv"/>
    </font>
    <font>
      <b/>
      <sz val="14"/>
      <name val="Arial"/>
      <family val="2"/>
    </font>
    <font>
      <b/>
      <sz val="10"/>
      <color indexed="10"/>
      <name val="Arial"/>
      <family val="2"/>
    </font>
    <font>
      <b/>
      <sz val="18"/>
      <name val="Arial"/>
      <family val="2"/>
    </font>
    <font>
      <b/>
      <sz val="10"/>
      <color theme="1"/>
      <name val="Helv"/>
    </font>
    <font>
      <sz val="10"/>
      <color theme="1"/>
      <name val="Helv"/>
    </font>
    <font>
      <sz val="10"/>
      <color theme="0"/>
      <name val="Helv"/>
    </font>
    <font>
      <sz val="10"/>
      <color theme="0"/>
      <name val="Arial"/>
      <family val="2"/>
    </font>
    <font>
      <b/>
      <sz val="18"/>
      <color theme="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b/>
      <sz val="14"/>
      <name val="Helv"/>
    </font>
    <font>
      <sz val="9"/>
      <name val="Helv"/>
    </font>
    <font>
      <b/>
      <sz val="10"/>
      <color theme="0"/>
      <name val="Helv"/>
    </font>
    <font>
      <sz val="12"/>
      <name val="Helv"/>
    </font>
    <font>
      <b/>
      <sz val="12"/>
      <name val="Helv"/>
    </font>
    <font>
      <b/>
      <sz val="12"/>
      <name val="Arial"/>
      <family val="2"/>
    </font>
    <font>
      <b/>
      <sz val="10"/>
      <color indexed="8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16"/>
      <color theme="0"/>
      <name val="Arial"/>
      <family val="2"/>
    </font>
    <font>
      <sz val="10"/>
      <name val="Arial"/>
      <family val="2"/>
    </font>
    <font>
      <b/>
      <sz val="8"/>
      <color theme="1"/>
      <name val="Helv"/>
    </font>
    <font>
      <sz val="10"/>
      <color rgb="FFFF000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Helv"/>
    </font>
    <font>
      <u/>
      <sz val="11"/>
      <color theme="10"/>
      <name val="Calibri"/>
      <family val="2"/>
      <scheme val="minor"/>
    </font>
    <font>
      <b/>
      <u/>
      <sz val="12"/>
      <color theme="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7"/>
      <name val="Calibri"/>
      <family val="2"/>
      <scheme val="minor"/>
    </font>
    <font>
      <sz val="6"/>
      <color theme="1"/>
      <name val="Calibri"/>
      <family val="2"/>
      <scheme val="minor"/>
    </font>
    <font>
      <sz val="7"/>
      <color theme="0"/>
      <name val="Calibri"/>
      <family val="2"/>
      <scheme val="minor"/>
    </font>
    <font>
      <b/>
      <sz val="7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9"/>
      <color indexed="12"/>
      <name val="Helv"/>
    </font>
    <font>
      <u/>
      <sz val="12"/>
      <color indexed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47C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0" fontId="1" fillId="0" borderId="0"/>
    <xf numFmtId="0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" fillId="0" borderId="0">
      <alignment vertical="top"/>
    </xf>
    <xf numFmtId="0" fontId="38" fillId="0" borderId="0"/>
    <xf numFmtId="9" fontId="1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0" fontId="48" fillId="0" borderId="0" applyNumberFormat="0" applyFill="0" applyBorder="0" applyAlignment="0" applyProtection="0"/>
    <xf numFmtId="0" fontId="54" fillId="0" borderId="0" applyNumberFormat="0" applyFill="0" applyBorder="0" applyAlignment="0" applyProtection="0">
      <alignment vertical="top"/>
      <protection locked="0"/>
    </xf>
    <xf numFmtId="0" fontId="1" fillId="0" borderId="0">
      <alignment vertical="top"/>
    </xf>
    <xf numFmtId="0" fontId="1" fillId="0" borderId="0">
      <alignment vertical="top"/>
    </xf>
    <xf numFmtId="0" fontId="4" fillId="0" borderId="75" applyNumberFormat="0" applyFont="0" applyFill="0" applyAlignment="0" applyProtection="0"/>
    <xf numFmtId="0" fontId="1" fillId="0" borderId="0">
      <alignment vertical="top"/>
    </xf>
    <xf numFmtId="0" fontId="6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70" fillId="0" borderId="0" applyNumberFormat="0" applyFill="0" applyBorder="0" applyAlignment="0" applyProtection="0">
      <alignment vertical="top"/>
      <protection locked="0"/>
    </xf>
    <xf numFmtId="167" fontId="34" fillId="0" borderId="0" applyFont="0" applyFill="0" applyBorder="0" applyAlignment="0" applyProtection="0"/>
    <xf numFmtId="164" fontId="26" fillId="0" borderId="0"/>
    <xf numFmtId="0" fontId="34" fillId="0" borderId="0"/>
    <xf numFmtId="0" fontId="67" fillId="0" borderId="0"/>
    <xf numFmtId="0" fontId="1" fillId="0" borderId="0"/>
    <xf numFmtId="0" fontId="34" fillId="0" borderId="0"/>
  </cellStyleXfs>
  <cellXfs count="1205">
    <xf numFmtId="0" fontId="0" fillId="0" borderId="0" xfId="0"/>
    <xf numFmtId="0" fontId="7" fillId="0" borderId="0" xfId="8" applyFont="1" applyFill="1" applyBorder="1">
      <alignment vertical="top"/>
    </xf>
    <xf numFmtId="0" fontId="1" fillId="0" borderId="0" xfId="8" applyAlignment="1"/>
    <xf numFmtId="0" fontId="1" fillId="0" borderId="0" xfId="8" applyBorder="1" applyAlignment="1"/>
    <xf numFmtId="0" fontId="1" fillId="0" borderId="0" xfId="8" applyFill="1" applyBorder="1" applyAlignment="1"/>
    <xf numFmtId="164" fontId="10" fillId="0" borderId="0" xfId="8" applyNumberFormat="1" applyFont="1" applyFill="1" applyBorder="1" applyAlignment="1" applyProtection="1">
      <alignment horizontal="center" vertical="center"/>
    </xf>
    <xf numFmtId="0" fontId="3" fillId="0" borderId="0" xfId="8" applyFont="1" applyFill="1" applyBorder="1" applyAlignment="1">
      <alignment horizontal="left" vertical="center"/>
    </xf>
    <xf numFmtId="0" fontId="1" fillId="0" borderId="0" xfId="8" applyFill="1" applyBorder="1" applyAlignment="1">
      <alignment horizontal="center" vertical="center"/>
    </xf>
    <xf numFmtId="0" fontId="8" fillId="0" borderId="0" xfId="8" applyNumberFormat="1" applyFont="1" applyFill="1" applyBorder="1" applyAlignment="1">
      <alignment vertical="center"/>
    </xf>
    <xf numFmtId="0" fontId="7" fillId="0" borderId="7" xfId="8" applyFont="1" applyFill="1" applyBorder="1">
      <alignment vertical="top"/>
    </xf>
    <xf numFmtId="0" fontId="7" fillId="0" borderId="11" xfId="8" applyFont="1" applyFill="1" applyBorder="1">
      <alignment vertical="top"/>
    </xf>
    <xf numFmtId="0" fontId="2" fillId="0" borderId="0" xfId="8" applyFont="1" applyFill="1" applyAlignment="1">
      <alignment horizontal="center" vertical="center"/>
    </xf>
    <xf numFmtId="0" fontId="2" fillId="0" borderId="0" xfId="8" applyFont="1" applyFill="1" applyAlignment="1">
      <alignment horizontal="left" vertical="center"/>
    </xf>
    <xf numFmtId="0" fontId="12" fillId="0" borderId="0" xfId="8" applyNumberFormat="1" applyFont="1" applyFill="1" applyBorder="1" applyAlignment="1">
      <alignment vertical="center" wrapText="1"/>
    </xf>
    <xf numFmtId="0" fontId="1" fillId="0" borderId="0" xfId="8" applyAlignment="1">
      <alignment horizontal="center" vertical="center"/>
    </xf>
    <xf numFmtId="164" fontId="7" fillId="0" borderId="0" xfId="8" applyNumberFormat="1" applyFont="1" applyFill="1" applyBorder="1" applyAlignment="1">
      <alignment horizontal="center" vertical="center"/>
    </xf>
    <xf numFmtId="0" fontId="1" fillId="0" borderId="0" xfId="8" applyFont="1" applyFill="1" applyBorder="1" applyAlignment="1">
      <alignment horizontal="center" vertical="center"/>
    </xf>
    <xf numFmtId="11" fontId="1" fillId="0" borderId="0" xfId="8" applyNumberFormat="1" applyFont="1" applyFill="1" applyBorder="1" applyAlignment="1">
      <alignment horizontal="center" vertical="center"/>
    </xf>
    <xf numFmtId="11" fontId="17" fillId="0" borderId="0" xfId="8" applyNumberFormat="1" applyFont="1" applyFill="1" applyBorder="1" applyAlignment="1">
      <alignment horizontal="center" vertical="center"/>
    </xf>
    <xf numFmtId="0" fontId="1" fillId="0" borderId="0" xfId="8" applyFill="1" applyAlignment="1"/>
    <xf numFmtId="11" fontId="2" fillId="0" borderId="0" xfId="8" applyNumberFormat="1" applyFont="1" applyFill="1" applyAlignment="1">
      <alignment horizontal="left" vertical="center"/>
    </xf>
    <xf numFmtId="11" fontId="12" fillId="0" borderId="0" xfId="8" applyNumberFormat="1" applyFont="1" applyFill="1" applyBorder="1" applyAlignment="1">
      <alignment vertical="center" wrapText="1"/>
    </xf>
    <xf numFmtId="11" fontId="1" fillId="0" borderId="0" xfId="8" applyNumberFormat="1" applyAlignment="1"/>
    <xf numFmtId="0" fontId="21" fillId="5" borderId="27" xfId="8" applyNumberFormat="1" applyFont="1" applyFill="1" applyBorder="1" applyAlignment="1">
      <alignment vertical="center"/>
    </xf>
    <xf numFmtId="0" fontId="21" fillId="5" borderId="1" xfId="8" applyNumberFormat="1" applyFont="1" applyFill="1" applyBorder="1" applyAlignment="1">
      <alignment vertical="center"/>
    </xf>
    <xf numFmtId="0" fontId="21" fillId="5" borderId="1" xfId="8" applyNumberFormat="1" applyFont="1" applyFill="1" applyBorder="1" applyAlignment="1">
      <alignment horizontal="right" vertical="center"/>
    </xf>
    <xf numFmtId="0" fontId="18" fillId="5" borderId="2" xfId="8" applyNumberFormat="1" applyFont="1" applyFill="1" applyBorder="1" applyAlignment="1">
      <alignment horizontal="center" vertical="center"/>
    </xf>
    <xf numFmtId="164" fontId="3" fillId="4" borderId="5" xfId="8" applyNumberFormat="1" applyFont="1" applyFill="1" applyBorder="1" applyAlignment="1" applyProtection="1">
      <alignment horizontal="center" vertical="center"/>
    </xf>
    <xf numFmtId="164" fontId="15" fillId="4" borderId="5" xfId="8" applyNumberFormat="1" applyFont="1" applyFill="1" applyBorder="1" applyAlignment="1" applyProtection="1">
      <alignment horizontal="center" vertical="center"/>
    </xf>
    <xf numFmtId="0" fontId="19" fillId="0" borderId="0" xfId="8" applyFont="1" applyFill="1" applyBorder="1" applyAlignment="1">
      <alignment horizontal="center" vertical="center"/>
    </xf>
    <xf numFmtId="164" fontId="3" fillId="2" borderId="5" xfId="8" applyNumberFormat="1" applyFont="1" applyFill="1" applyBorder="1" applyAlignment="1" applyProtection="1">
      <alignment horizontal="left" vertical="center"/>
    </xf>
    <xf numFmtId="0" fontId="3" fillId="2" borderId="5" xfId="8" applyFont="1" applyFill="1" applyBorder="1" applyAlignment="1">
      <alignment horizontal="left" vertical="center"/>
    </xf>
    <xf numFmtId="164" fontId="3" fillId="3" borderId="5" xfId="8" applyNumberFormat="1" applyFont="1" applyFill="1" applyBorder="1" applyAlignment="1" applyProtection="1">
      <alignment horizontal="left" vertical="center"/>
    </xf>
    <xf numFmtId="2" fontId="3" fillId="0" borderId="5" xfId="8" applyNumberFormat="1" applyFont="1" applyFill="1" applyBorder="1" applyAlignment="1">
      <alignment horizontal="center" vertical="center"/>
    </xf>
    <xf numFmtId="164" fontId="3" fillId="0" borderId="0" xfId="8" applyNumberFormat="1" applyFont="1" applyFill="1" applyBorder="1" applyAlignment="1" applyProtection="1">
      <alignment horizontal="left" vertical="center"/>
    </xf>
    <xf numFmtId="9" fontId="25" fillId="0" borderId="0" xfId="8" applyNumberFormat="1" applyFont="1" applyFill="1" applyBorder="1" applyAlignment="1">
      <alignment horizontal="center" vertical="center"/>
    </xf>
    <xf numFmtId="9" fontId="25" fillId="0" borderId="0" xfId="8" applyNumberFormat="1" applyFont="1" applyFill="1" applyBorder="1" applyAlignment="1" applyProtection="1">
      <alignment horizontal="center" vertical="center"/>
    </xf>
    <xf numFmtId="2" fontId="3" fillId="0" borderId="0" xfId="8" applyNumberFormat="1" applyFont="1" applyFill="1" applyBorder="1" applyAlignment="1">
      <alignment horizontal="center" vertical="center"/>
    </xf>
    <xf numFmtId="2" fontId="10" fillId="0" borderId="0" xfId="8" applyNumberFormat="1" applyFont="1" applyFill="1" applyBorder="1" applyAlignment="1" applyProtection="1">
      <alignment horizontal="center" vertical="center"/>
    </xf>
    <xf numFmtId="2" fontId="14" fillId="0" borderId="0" xfId="8" applyNumberFormat="1" applyFont="1" applyFill="1" applyBorder="1" applyAlignment="1" applyProtection="1">
      <alignment horizontal="center" vertical="center"/>
    </xf>
    <xf numFmtId="0" fontId="24" fillId="0" borderId="0" xfId="8" applyFont="1" applyFill="1" applyBorder="1" applyAlignment="1">
      <alignment horizontal="left" vertical="center" wrapText="1"/>
    </xf>
    <xf numFmtId="0" fontId="24" fillId="0" borderId="5" xfId="8" applyFont="1" applyFill="1" applyBorder="1" applyAlignment="1">
      <alignment horizontal="center" vertical="center" wrapText="1"/>
    </xf>
    <xf numFmtId="164" fontId="3" fillId="5" borderId="5" xfId="8" applyNumberFormat="1" applyFont="1" applyFill="1" applyBorder="1" applyAlignment="1">
      <alignment horizontal="center" vertical="center"/>
    </xf>
    <xf numFmtId="164" fontId="3" fillId="5" borderId="30" xfId="8" applyNumberFormat="1" applyFont="1" applyFill="1" applyBorder="1" applyAlignment="1">
      <alignment horizontal="center" vertical="center"/>
    </xf>
    <xf numFmtId="2" fontId="3" fillId="0" borderId="30" xfId="8" applyNumberFormat="1" applyFont="1" applyFill="1" applyBorder="1" applyAlignment="1">
      <alignment horizontal="center" vertical="center"/>
    </xf>
    <xf numFmtId="164" fontId="3" fillId="3" borderId="40" xfId="8" applyNumberFormat="1" applyFont="1" applyFill="1" applyBorder="1" applyAlignment="1" applyProtection="1">
      <alignment horizontal="left" vertical="center"/>
    </xf>
    <xf numFmtId="164" fontId="3" fillId="3" borderId="18" xfId="8" applyNumberFormat="1" applyFont="1" applyFill="1" applyBorder="1" applyAlignment="1" applyProtection="1">
      <alignment horizontal="left" vertical="center"/>
    </xf>
    <xf numFmtId="0" fontId="1" fillId="3" borderId="39" xfId="8" applyFill="1" applyBorder="1" applyAlignment="1">
      <alignment vertical="center"/>
    </xf>
    <xf numFmtId="0" fontId="1" fillId="3" borderId="11" xfId="8" applyFill="1" applyBorder="1" applyAlignment="1"/>
    <xf numFmtId="0" fontId="1" fillId="6" borderId="0" xfId="8" applyFill="1" applyBorder="1" applyAlignment="1"/>
    <xf numFmtId="2" fontId="3" fillId="6" borderId="0" xfId="8" applyNumberFormat="1" applyFont="1" applyFill="1" applyBorder="1" applyAlignment="1" applyProtection="1">
      <alignment horizontal="center" vertical="center"/>
    </xf>
    <xf numFmtId="11" fontId="3" fillId="6" borderId="5" xfId="8" applyNumberFormat="1" applyFont="1" applyFill="1" applyBorder="1" applyAlignment="1" applyProtection="1">
      <alignment horizontal="center" vertical="center"/>
    </xf>
    <xf numFmtId="164" fontId="1" fillId="4" borderId="5" xfId="8" applyNumberFormat="1" applyFill="1" applyBorder="1" applyAlignment="1">
      <alignment horizontal="center" vertical="center"/>
    </xf>
    <xf numFmtId="0" fontId="7" fillId="0" borderId="5" xfId="8" applyFont="1" applyFill="1" applyBorder="1">
      <alignment vertical="top"/>
    </xf>
    <xf numFmtId="0" fontId="1" fillId="5" borderId="1" xfId="8" applyFill="1" applyBorder="1" applyAlignment="1"/>
    <xf numFmtId="0" fontId="1" fillId="5" borderId="19" xfId="8" applyFill="1" applyBorder="1" applyAlignment="1"/>
    <xf numFmtId="164" fontId="9" fillId="6" borderId="11" xfId="8" applyNumberFormat="1" applyFont="1" applyFill="1" applyBorder="1" applyAlignment="1" applyProtection="1">
      <alignment horizontal="center" vertical="center"/>
    </xf>
    <xf numFmtId="11" fontId="3" fillId="6" borderId="2" xfId="8" applyNumberFormat="1" applyFont="1" applyFill="1" applyBorder="1" applyAlignment="1" applyProtection="1">
      <alignment horizontal="center" vertical="center"/>
    </xf>
    <xf numFmtId="0" fontId="17" fillId="0" borderId="0" xfId="8" applyFont="1" applyFill="1" applyBorder="1" applyAlignment="1">
      <alignment horizontal="center" vertical="center"/>
    </xf>
    <xf numFmtId="3" fontId="30" fillId="0" borderId="5" xfId="8" applyNumberFormat="1" applyFont="1" applyBorder="1" applyAlignment="1">
      <alignment horizontal="center" vertical="center"/>
    </xf>
    <xf numFmtId="0" fontId="1" fillId="6" borderId="14" xfId="8" applyFill="1" applyBorder="1" applyAlignment="1"/>
    <xf numFmtId="0" fontId="11" fillId="5" borderId="1" xfId="8" applyNumberFormat="1" applyFont="1" applyFill="1" applyBorder="1" applyAlignment="1">
      <alignment horizontal="right" vertical="center"/>
    </xf>
    <xf numFmtId="0" fontId="13" fillId="5" borderId="19" xfId="8" applyNumberFormat="1" applyFont="1" applyFill="1" applyBorder="1" applyAlignment="1">
      <alignment horizontal="left" vertical="center"/>
    </xf>
    <xf numFmtId="0" fontId="11" fillId="5" borderId="1" xfId="8" applyNumberFormat="1" applyFont="1" applyFill="1" applyBorder="1" applyAlignment="1">
      <alignment vertical="center"/>
    </xf>
    <xf numFmtId="11" fontId="11" fillId="5" borderId="1" xfId="8" applyNumberFormat="1" applyFont="1" applyFill="1" applyBorder="1" applyAlignment="1">
      <alignment vertical="center"/>
    </xf>
    <xf numFmtId="9" fontId="27" fillId="6" borderId="25" xfId="8" applyNumberFormat="1" applyFont="1" applyFill="1" applyBorder="1" applyAlignment="1">
      <alignment horizontal="center" vertical="center"/>
    </xf>
    <xf numFmtId="9" fontId="27" fillId="6" borderId="31" xfId="8" applyNumberFormat="1" applyFont="1" applyFill="1" applyBorder="1" applyAlignment="1">
      <alignment horizontal="center" vertical="center"/>
    </xf>
    <xf numFmtId="164" fontId="15" fillId="0" borderId="0" xfId="8" applyNumberFormat="1" applyFont="1" applyFill="1" applyBorder="1" applyAlignment="1" applyProtection="1">
      <alignment horizontal="center"/>
    </xf>
    <xf numFmtId="164" fontId="15" fillId="0" borderId="0" xfId="8" applyNumberFormat="1" applyFont="1" applyFill="1" applyBorder="1" applyAlignment="1" applyProtection="1">
      <alignment horizontal="center" vertical="center"/>
    </xf>
    <xf numFmtId="164" fontId="23" fillId="0" borderId="0" xfId="8" applyNumberFormat="1" applyFont="1" applyFill="1" applyBorder="1" applyAlignment="1" applyProtection="1">
      <alignment horizontal="center" vertical="center"/>
    </xf>
    <xf numFmtId="164" fontId="3" fillId="0" borderId="0" xfId="8" applyNumberFormat="1" applyFont="1" applyFill="1" applyBorder="1" applyAlignment="1">
      <alignment horizontal="center" vertical="center"/>
    </xf>
    <xf numFmtId="0" fontId="23" fillId="0" borderId="0" xfId="8" applyFont="1" applyFill="1" applyBorder="1" applyAlignment="1">
      <alignment horizontal="center" vertical="center"/>
    </xf>
    <xf numFmtId="9" fontId="27" fillId="0" borderId="0" xfId="8" applyNumberFormat="1" applyFont="1" applyFill="1" applyBorder="1" applyAlignment="1">
      <alignment horizontal="center" vertical="center"/>
    </xf>
    <xf numFmtId="0" fontId="11" fillId="0" borderId="0" xfId="8" applyFont="1" applyFill="1" applyBorder="1" applyAlignment="1">
      <alignment horizontal="center"/>
    </xf>
    <xf numFmtId="0" fontId="2" fillId="0" borderId="0" xfId="8" applyFont="1" applyFill="1" applyBorder="1" applyAlignment="1">
      <alignment horizontal="left" vertical="center"/>
    </xf>
    <xf numFmtId="0" fontId="13" fillId="0" borderId="0" xfId="8" applyNumberFormat="1" applyFont="1" applyFill="1" applyBorder="1" applyAlignment="1">
      <alignment horizontal="left" vertical="center"/>
    </xf>
    <xf numFmtId="11" fontId="3" fillId="0" borderId="5" xfId="8" applyNumberFormat="1" applyFont="1" applyFill="1" applyBorder="1" applyAlignment="1" applyProtection="1">
      <alignment horizontal="center" vertical="center"/>
    </xf>
    <xf numFmtId="0" fontId="1" fillId="0" borderId="8" xfId="8" applyBorder="1" applyAlignment="1">
      <alignment horizontal="center" vertical="center"/>
    </xf>
    <xf numFmtId="0" fontId="1" fillId="0" borderId="5" xfId="8" applyBorder="1" applyAlignment="1">
      <alignment horizontal="center"/>
    </xf>
    <xf numFmtId="11" fontId="3" fillId="0" borderId="25" xfId="8" applyNumberFormat="1" applyFont="1" applyFill="1" applyBorder="1" applyAlignment="1" applyProtection="1">
      <alignment horizontal="center" vertical="center"/>
    </xf>
    <xf numFmtId="1" fontId="1" fillId="0" borderId="30" xfId="8" applyNumberFormat="1" applyBorder="1" applyAlignment="1">
      <alignment horizontal="center" vertical="center" wrapText="1"/>
    </xf>
    <xf numFmtId="1" fontId="1" fillId="0" borderId="31" xfId="8" applyNumberFormat="1" applyBorder="1" applyAlignment="1">
      <alignment horizontal="center" vertical="center" wrapText="1"/>
    </xf>
    <xf numFmtId="11" fontId="3" fillId="0" borderId="45" xfId="8" applyNumberFormat="1" applyFont="1" applyFill="1" applyBorder="1" applyAlignment="1" applyProtection="1">
      <alignment horizontal="center" vertical="center"/>
    </xf>
    <xf numFmtId="1" fontId="1" fillId="0" borderId="48" xfId="8" applyNumberFormat="1" applyBorder="1" applyAlignment="1">
      <alignment horizontal="center" vertical="center" wrapText="1"/>
    </xf>
    <xf numFmtId="164" fontId="9" fillId="5" borderId="5" xfId="8" applyNumberFormat="1" applyFont="1" applyFill="1" applyBorder="1" applyAlignment="1" applyProtection="1">
      <alignment horizontal="left" vertical="center"/>
    </xf>
    <xf numFmtId="164" fontId="9" fillId="5" borderId="25" xfId="8" applyNumberFormat="1" applyFont="1" applyFill="1" applyBorder="1" applyAlignment="1" applyProtection="1">
      <alignment horizontal="left" vertical="center"/>
    </xf>
    <xf numFmtId="0" fontId="19" fillId="0" borderId="0" xfId="8" applyFont="1" applyFill="1" applyBorder="1" applyAlignment="1"/>
    <xf numFmtId="11" fontId="3" fillId="0" borderId="8" xfId="8" applyNumberFormat="1" applyFont="1" applyFill="1" applyBorder="1" applyAlignment="1" applyProtection="1">
      <alignment horizontal="center" vertical="center"/>
    </xf>
    <xf numFmtId="11" fontId="3" fillId="0" borderId="13" xfId="8" applyNumberFormat="1" applyFont="1" applyFill="1" applyBorder="1" applyAlignment="1" applyProtection="1">
      <alignment horizontal="center" vertical="center"/>
    </xf>
    <xf numFmtId="0" fontId="1" fillId="7" borderId="2" xfId="8" applyFill="1" applyBorder="1" applyAlignment="1"/>
    <xf numFmtId="0" fontId="1" fillId="7" borderId="21" xfId="8" applyFill="1" applyBorder="1" applyAlignment="1"/>
    <xf numFmtId="0" fontId="1" fillId="6" borderId="54" xfId="8" applyFill="1" applyBorder="1" applyAlignment="1"/>
    <xf numFmtId="11" fontId="3" fillId="6" borderId="33" xfId="8" applyNumberFormat="1" applyFont="1" applyFill="1" applyBorder="1" applyAlignment="1" applyProtection="1">
      <alignment horizontal="center" vertical="center"/>
    </xf>
    <xf numFmtId="164" fontId="7" fillId="0" borderId="5" xfId="8" applyNumberFormat="1" applyFont="1" applyFill="1" applyBorder="1" applyAlignment="1">
      <alignment horizontal="center" vertical="center"/>
    </xf>
    <xf numFmtId="164" fontId="25" fillId="5" borderId="5" xfId="8" applyNumberFormat="1" applyFont="1" applyFill="1" applyBorder="1" applyAlignment="1" applyProtection="1">
      <alignment horizontal="center" vertical="center"/>
      <protection locked="0"/>
    </xf>
    <xf numFmtId="164" fontId="25" fillId="5" borderId="11" xfId="8" applyNumberFormat="1" applyFont="1" applyFill="1" applyBorder="1" applyAlignment="1" applyProtection="1">
      <alignment horizontal="center" vertical="center"/>
      <protection locked="0"/>
    </xf>
    <xf numFmtId="164" fontId="25" fillId="5" borderId="10" xfId="8" applyNumberFormat="1" applyFont="1" applyFill="1" applyBorder="1" applyAlignment="1" applyProtection="1">
      <alignment horizontal="center" vertical="center"/>
      <protection locked="0"/>
    </xf>
    <xf numFmtId="0" fontId="19" fillId="5" borderId="25" xfId="8" applyFont="1" applyFill="1" applyBorder="1" applyAlignment="1" applyProtection="1">
      <alignment horizontal="center" vertical="center"/>
      <protection locked="0"/>
    </xf>
    <xf numFmtId="164" fontId="25" fillId="5" borderId="35" xfId="8" applyNumberFormat="1" applyFont="1" applyFill="1" applyBorder="1" applyAlignment="1" applyProtection="1">
      <alignment horizontal="center" vertical="center"/>
      <protection locked="0"/>
    </xf>
    <xf numFmtId="0" fontId="21" fillId="5" borderId="3" xfId="8" applyNumberFormat="1" applyFont="1" applyFill="1" applyBorder="1" applyAlignment="1" applyProtection="1">
      <alignment vertical="center"/>
      <protection locked="0"/>
    </xf>
    <xf numFmtId="11" fontId="21" fillId="5" borderId="3" xfId="8" applyNumberFormat="1" applyFont="1" applyFill="1" applyBorder="1" applyAlignment="1" applyProtection="1">
      <alignment vertical="center"/>
      <protection locked="0"/>
    </xf>
    <xf numFmtId="11" fontId="16" fillId="5" borderId="7" xfId="8" applyNumberFormat="1" applyFont="1" applyFill="1" applyBorder="1" applyAlignment="1" applyProtection="1">
      <alignment vertical="center"/>
      <protection locked="0"/>
    </xf>
    <xf numFmtId="164" fontId="25" fillId="5" borderId="30" xfId="8" applyNumberFormat="1" applyFont="1" applyFill="1" applyBorder="1" applyAlignment="1" applyProtection="1">
      <alignment horizontal="center" vertical="center"/>
      <protection locked="0"/>
    </xf>
    <xf numFmtId="164" fontId="25" fillId="5" borderId="5" xfId="8" applyNumberFormat="1" applyFont="1" applyFill="1" applyBorder="1" applyAlignment="1" applyProtection="1">
      <alignment horizontal="center"/>
      <protection locked="0"/>
    </xf>
    <xf numFmtId="164" fontId="25" fillId="5" borderId="30" xfId="8" applyNumberFormat="1" applyFont="1" applyFill="1" applyBorder="1" applyAlignment="1" applyProtection="1">
      <alignment horizontal="center"/>
      <protection locked="0"/>
    </xf>
    <xf numFmtId="166" fontId="25" fillId="5" borderId="5" xfId="8" applyNumberFormat="1" applyFont="1" applyFill="1" applyBorder="1" applyAlignment="1" applyProtection="1">
      <alignment horizontal="center" vertical="center"/>
      <protection locked="0"/>
    </xf>
    <xf numFmtId="9" fontId="25" fillId="5" borderId="25" xfId="8" applyNumberFormat="1" applyFont="1" applyFill="1" applyBorder="1" applyAlignment="1" applyProtection="1">
      <alignment horizontal="center" vertical="center"/>
      <protection locked="0"/>
    </xf>
    <xf numFmtId="9" fontId="25" fillId="5" borderId="31" xfId="8" applyNumberFormat="1" applyFont="1" applyFill="1" applyBorder="1" applyAlignment="1" applyProtection="1">
      <alignment horizontal="center" vertical="center"/>
      <protection locked="0"/>
    </xf>
    <xf numFmtId="166" fontId="25" fillId="5" borderId="30" xfId="8" applyNumberFormat="1" applyFont="1" applyFill="1" applyBorder="1" applyAlignment="1" applyProtection="1">
      <alignment horizontal="center" vertical="center"/>
      <protection locked="0"/>
    </xf>
    <xf numFmtId="1" fontId="25" fillId="5" borderId="30" xfId="8" applyNumberFormat="1" applyFont="1" applyFill="1" applyBorder="1" applyAlignment="1" applyProtection="1">
      <alignment horizontal="center" vertical="center"/>
      <protection locked="0"/>
    </xf>
    <xf numFmtId="0" fontId="19" fillId="5" borderId="31" xfId="8" applyFont="1" applyFill="1" applyBorder="1" applyAlignment="1" applyProtection="1">
      <alignment horizontal="center" vertical="center"/>
      <protection locked="0"/>
    </xf>
    <xf numFmtId="0" fontId="19" fillId="5" borderId="4" xfId="8" applyFont="1" applyFill="1" applyBorder="1" applyAlignment="1" applyProtection="1">
      <alignment horizontal="center" vertical="center"/>
      <protection locked="0"/>
    </xf>
    <xf numFmtId="0" fontId="19" fillId="5" borderId="6" xfId="8" applyFont="1" applyFill="1" applyBorder="1" applyAlignment="1" applyProtection="1">
      <alignment horizontal="center" vertical="center"/>
      <protection locked="0"/>
    </xf>
    <xf numFmtId="0" fontId="19" fillId="5" borderId="5" xfId="8" applyFont="1" applyFill="1" applyBorder="1" applyAlignment="1" applyProtection="1">
      <alignment horizontal="center" vertical="center"/>
      <protection locked="0"/>
    </xf>
    <xf numFmtId="0" fontId="19" fillId="5" borderId="45" xfId="8" applyFont="1" applyFill="1" applyBorder="1" applyAlignment="1" applyProtection="1">
      <alignment horizontal="center" vertical="center"/>
      <protection locked="0"/>
    </xf>
    <xf numFmtId="0" fontId="19" fillId="5" borderId="8" xfId="8" applyFont="1" applyFill="1" applyBorder="1" applyAlignment="1" applyProtection="1">
      <alignment horizontal="center" vertical="center"/>
      <protection locked="0"/>
    </xf>
    <xf numFmtId="0" fontId="1" fillId="0" borderId="45" xfId="8" applyBorder="1" applyAlignment="1">
      <alignment horizontal="center" vertical="center"/>
    </xf>
    <xf numFmtId="0" fontId="1" fillId="0" borderId="25" xfId="8" applyBorder="1" applyAlignment="1">
      <alignment horizontal="center" vertical="center"/>
    </xf>
    <xf numFmtId="0" fontId="28" fillId="5" borderId="2" xfId="8" applyNumberFormat="1" applyFont="1" applyFill="1" applyBorder="1" applyAlignment="1">
      <alignment vertical="center"/>
    </xf>
    <xf numFmtId="0" fontId="28" fillId="5" borderId="2" xfId="8" applyNumberFormat="1" applyFont="1" applyFill="1" applyBorder="1" applyAlignment="1">
      <alignment horizontal="left" vertical="center"/>
    </xf>
    <xf numFmtId="0" fontId="19" fillId="5" borderId="44" xfId="8" applyFont="1" applyFill="1" applyBorder="1" applyAlignment="1" applyProtection="1">
      <alignment horizontal="center" vertical="center"/>
      <protection locked="0"/>
    </xf>
    <xf numFmtId="9" fontId="28" fillId="0" borderId="0" xfId="8" applyNumberFormat="1" applyFont="1" applyFill="1" applyBorder="1" applyAlignment="1">
      <alignment horizontal="center" vertical="center"/>
    </xf>
    <xf numFmtId="11" fontId="36" fillId="0" borderId="0" xfId="8" applyNumberFormat="1" applyFont="1" applyAlignment="1"/>
    <xf numFmtId="164" fontId="3" fillId="4" borderId="28" xfId="8" applyNumberFormat="1" applyFont="1" applyFill="1" applyBorder="1" applyAlignment="1" applyProtection="1">
      <alignment vertical="center"/>
    </xf>
    <xf numFmtId="164" fontId="3" fillId="4" borderId="12" xfId="8" applyNumberFormat="1" applyFont="1" applyFill="1" applyBorder="1" applyAlignment="1" applyProtection="1">
      <alignment vertical="center"/>
    </xf>
    <xf numFmtId="0" fontId="1" fillId="4" borderId="29" xfId="8" applyFont="1" applyFill="1" applyBorder="1" applyAlignment="1">
      <alignment vertical="center"/>
    </xf>
    <xf numFmtId="0" fontId="1" fillId="4" borderId="36" xfId="8" applyFont="1" applyFill="1" applyBorder="1" applyAlignment="1">
      <alignment vertical="center"/>
    </xf>
    <xf numFmtId="164" fontId="25" fillId="5" borderId="37" xfId="8" applyNumberFormat="1" applyFont="1" applyFill="1" applyBorder="1" applyAlignment="1" applyProtection="1">
      <alignment horizontal="center" vertical="center"/>
      <protection locked="0"/>
    </xf>
    <xf numFmtId="164" fontId="25" fillId="5" borderId="10" xfId="8" applyNumberFormat="1" applyFont="1" applyFill="1" applyBorder="1" applyAlignment="1" applyProtection="1">
      <alignment horizontal="center" vertical="center"/>
    </xf>
    <xf numFmtId="164" fontId="25" fillId="5" borderId="9" xfId="8" applyNumberFormat="1" applyFont="1" applyFill="1" applyBorder="1" applyAlignment="1" applyProtection="1">
      <alignment horizontal="center" vertical="center"/>
    </xf>
    <xf numFmtId="164" fontId="25" fillId="5" borderId="33" xfId="8" applyNumberFormat="1" applyFont="1" applyFill="1" applyBorder="1" applyAlignment="1" applyProtection="1">
      <alignment horizontal="center" vertical="center"/>
      <protection locked="0"/>
    </xf>
    <xf numFmtId="0" fontId="37" fillId="5" borderId="5" xfId="8" applyFont="1" applyFill="1" applyBorder="1" applyAlignment="1" applyProtection="1">
      <alignment horizontal="center" vertical="center"/>
      <protection locked="0"/>
    </xf>
    <xf numFmtId="9" fontId="25" fillId="5" borderId="32" xfId="8" applyNumberFormat="1" applyFont="1" applyFill="1" applyBorder="1" applyAlignment="1" applyProtection="1">
      <alignment horizontal="center" vertical="center"/>
      <protection locked="0"/>
    </xf>
    <xf numFmtId="166" fontId="25" fillId="5" borderId="11" xfId="8" applyNumberFormat="1" applyFont="1" applyFill="1" applyBorder="1" applyAlignment="1" applyProtection="1">
      <alignment horizontal="center" vertical="center"/>
      <protection locked="0"/>
    </xf>
    <xf numFmtId="164" fontId="3" fillId="6" borderId="49" xfId="8" applyNumberFormat="1" applyFont="1" applyFill="1" applyBorder="1" applyAlignment="1" applyProtection="1">
      <alignment horizontal="center" vertical="center"/>
    </xf>
    <xf numFmtId="1" fontId="1" fillId="5" borderId="1" xfId="8" applyNumberFormat="1" applyFill="1" applyBorder="1" applyAlignment="1">
      <alignment horizontal="center" vertical="center"/>
    </xf>
    <xf numFmtId="0" fontId="1" fillId="5" borderId="0" xfId="8" applyFill="1" applyBorder="1" applyAlignment="1"/>
    <xf numFmtId="0" fontId="1" fillId="5" borderId="20" xfId="8" applyFill="1" applyBorder="1" applyAlignment="1"/>
    <xf numFmtId="0" fontId="1" fillId="5" borderId="1" xfId="8" applyFill="1" applyBorder="1" applyAlignment="1">
      <alignment horizontal="right" vertical="center"/>
    </xf>
    <xf numFmtId="1" fontId="1" fillId="5" borderId="1" xfId="8" applyNumberFormat="1" applyFill="1" applyBorder="1" applyAlignment="1">
      <alignment vertical="center"/>
    </xf>
    <xf numFmtId="164" fontId="25" fillId="0" borderId="0" xfId="8" applyNumberFormat="1" applyFont="1" applyFill="1" applyBorder="1" applyAlignment="1" applyProtection="1">
      <alignment vertical="center"/>
      <protection locked="0"/>
    </xf>
    <xf numFmtId="0" fontId="17" fillId="0" borderId="0" xfId="8" applyFont="1" applyFill="1" applyBorder="1" applyAlignment="1" applyProtection="1">
      <protection locked="0"/>
    </xf>
    <xf numFmtId="0" fontId="1" fillId="0" borderId="13" xfId="8" applyBorder="1" applyAlignment="1"/>
    <xf numFmtId="0" fontId="1" fillId="0" borderId="13" xfId="8" applyBorder="1" applyAlignment="1">
      <alignment wrapText="1"/>
    </xf>
    <xf numFmtId="11" fontId="3" fillId="0" borderId="5" xfId="8" applyNumberFormat="1" applyFont="1" applyFill="1" applyBorder="1" applyAlignment="1">
      <alignment horizontal="center" vertical="center"/>
    </xf>
    <xf numFmtId="1" fontId="1" fillId="0" borderId="5" xfId="8" applyNumberFormat="1" applyBorder="1" applyAlignment="1">
      <alignment horizontal="center" vertical="center"/>
    </xf>
    <xf numFmtId="11" fontId="35" fillId="0" borderId="5" xfId="8" applyNumberFormat="1" applyFont="1" applyFill="1" applyBorder="1" applyAlignment="1">
      <alignment horizontal="center" vertical="center"/>
    </xf>
    <xf numFmtId="0" fontId="31" fillId="0" borderId="7" xfId="8" applyFont="1" applyBorder="1" applyAlignment="1">
      <alignment horizontal="left" vertical="center"/>
    </xf>
    <xf numFmtId="11" fontId="3" fillId="0" borderId="10" xfId="8" applyNumberFormat="1" applyFont="1" applyFill="1" applyBorder="1" applyAlignment="1">
      <alignment horizontal="center" vertical="center"/>
    </xf>
    <xf numFmtId="1" fontId="1" fillId="0" borderId="10" xfId="8" applyNumberFormat="1" applyBorder="1" applyAlignment="1">
      <alignment horizontal="center" vertical="center"/>
    </xf>
    <xf numFmtId="0" fontId="1" fillId="0" borderId="11" xfId="8" applyBorder="1" applyAlignment="1"/>
    <xf numFmtId="11" fontId="36" fillId="0" borderId="5" xfId="8" applyNumberFormat="1" applyFont="1" applyBorder="1" applyAlignment="1">
      <alignment horizontal="center" vertical="center"/>
    </xf>
    <xf numFmtId="0" fontId="1" fillId="0" borderId="7" xfId="8" applyBorder="1" applyAlignment="1">
      <alignment horizontal="center"/>
    </xf>
    <xf numFmtId="0" fontId="1" fillId="0" borderId="10" xfId="8" applyBorder="1" applyAlignment="1"/>
    <xf numFmtId="11" fontId="1" fillId="0" borderId="11" xfId="8" applyNumberFormat="1" applyBorder="1" applyAlignment="1"/>
    <xf numFmtId="164" fontId="1" fillId="0" borderId="5" xfId="8" applyNumberFormat="1" applyBorder="1" applyAlignment="1"/>
    <xf numFmtId="0" fontId="1" fillId="0" borderId="7" xfId="8" applyBorder="1" applyAlignment="1"/>
    <xf numFmtId="1" fontId="1" fillId="0" borderId="5" xfId="8" applyNumberFormat="1" applyBorder="1" applyAlignment="1">
      <alignment horizontal="center"/>
    </xf>
    <xf numFmtId="0" fontId="1" fillId="6" borderId="49" xfId="8" applyFill="1" applyBorder="1" applyAlignment="1"/>
    <xf numFmtId="2" fontId="3" fillId="6" borderId="49" xfId="8" applyNumberFormat="1" applyFont="1" applyFill="1" applyBorder="1" applyAlignment="1" applyProtection="1">
      <alignment horizontal="center" vertical="center"/>
    </xf>
    <xf numFmtId="0" fontId="7" fillId="4" borderId="40" xfId="8" applyFont="1" applyFill="1" applyBorder="1" applyAlignment="1">
      <alignment horizontal="center" vertical="top"/>
    </xf>
    <xf numFmtId="0" fontId="7" fillId="4" borderId="15" xfId="8" applyFont="1" applyFill="1" applyBorder="1" applyAlignment="1">
      <alignment horizontal="center" vertical="top"/>
    </xf>
    <xf numFmtId="0" fontId="7" fillId="4" borderId="18" xfId="8" applyFont="1" applyFill="1" applyBorder="1" applyAlignment="1">
      <alignment horizontal="center" vertical="top"/>
    </xf>
    <xf numFmtId="0" fontId="1" fillId="4" borderId="0" xfId="8" applyFill="1" applyBorder="1" applyAlignment="1"/>
    <xf numFmtId="0" fontId="1" fillId="6" borderId="5" xfId="8" applyFill="1" applyBorder="1" applyAlignment="1">
      <alignment horizontal="center" vertical="center"/>
    </xf>
    <xf numFmtId="0" fontId="1" fillId="6" borderId="30" xfId="8" applyFill="1" applyBorder="1" applyAlignment="1">
      <alignment horizontal="center" vertical="center"/>
    </xf>
    <xf numFmtId="0" fontId="7" fillId="4" borderId="61" xfId="8" applyFont="1" applyFill="1" applyBorder="1" applyAlignment="1"/>
    <xf numFmtId="0" fontId="7" fillId="4" borderId="16" xfId="8" applyFont="1" applyFill="1" applyBorder="1">
      <alignment vertical="top"/>
    </xf>
    <xf numFmtId="0" fontId="7" fillId="4" borderId="11" xfId="8" applyFont="1" applyFill="1" applyBorder="1" applyAlignment="1">
      <alignment horizontal="center" vertical="center"/>
    </xf>
    <xf numFmtId="2" fontId="19" fillId="5" borderId="5" xfId="8" applyNumberFormat="1" applyFont="1" applyFill="1" applyBorder="1" applyAlignment="1" applyProtection="1">
      <alignment horizontal="center" vertical="center"/>
      <protection locked="0"/>
    </xf>
    <xf numFmtId="0" fontId="29" fillId="4" borderId="40" xfId="8" applyFont="1" applyFill="1" applyBorder="1" applyAlignment="1">
      <alignment horizontal="right" vertical="top"/>
    </xf>
    <xf numFmtId="0" fontId="7" fillId="4" borderId="18" xfId="8" applyFont="1" applyFill="1" applyBorder="1">
      <alignment vertical="top"/>
    </xf>
    <xf numFmtId="0" fontId="1" fillId="4" borderId="0" xfId="8" applyFill="1" applyBorder="1" applyAlignment="1">
      <alignment horizontal="center" vertical="center"/>
    </xf>
    <xf numFmtId="0" fontId="7" fillId="4" borderId="16" xfId="8" applyFont="1" applyFill="1" applyBorder="1" applyAlignment="1">
      <alignment horizontal="left"/>
    </xf>
    <xf numFmtId="0" fontId="29" fillId="4" borderId="40" xfId="8" applyFont="1" applyFill="1" applyBorder="1" applyAlignment="1">
      <alignment horizontal="right" vertical="center"/>
    </xf>
    <xf numFmtId="0" fontId="7" fillId="4" borderId="18" xfId="8" applyFont="1" applyFill="1" applyBorder="1" applyAlignment="1">
      <alignment horizontal="left"/>
    </xf>
    <xf numFmtId="0" fontId="7" fillId="4" borderId="16" xfId="8" applyFont="1" applyFill="1" applyBorder="1" applyAlignment="1">
      <alignment horizontal="center" vertical="center"/>
    </xf>
    <xf numFmtId="2" fontId="19" fillId="5" borderId="8" xfId="8" applyNumberFormat="1" applyFont="1" applyFill="1" applyBorder="1" applyAlignment="1" applyProtection="1">
      <alignment horizontal="center" vertical="center"/>
      <protection locked="0"/>
    </xf>
    <xf numFmtId="0" fontId="7" fillId="4" borderId="28" xfId="8" applyFont="1" applyFill="1" applyBorder="1" applyAlignment="1"/>
    <xf numFmtId="0" fontId="7" fillId="4" borderId="12" xfId="8" applyFont="1" applyFill="1" applyBorder="1">
      <alignment vertical="top"/>
    </xf>
    <xf numFmtId="0" fontId="29" fillId="4" borderId="29" xfId="8" applyFont="1" applyFill="1" applyBorder="1" applyAlignment="1">
      <alignment horizontal="right" vertical="center"/>
    </xf>
    <xf numFmtId="0" fontId="7" fillId="4" borderId="36" xfId="8" applyFont="1" applyFill="1" applyBorder="1">
      <alignment vertical="top"/>
    </xf>
    <xf numFmtId="0" fontId="7" fillId="4" borderId="32" xfId="8" applyFont="1" applyFill="1" applyBorder="1" applyAlignment="1">
      <alignment horizontal="center" vertical="center"/>
    </xf>
    <xf numFmtId="2" fontId="19" fillId="5" borderId="25" xfId="8" applyNumberFormat="1" applyFont="1" applyFill="1" applyBorder="1" applyAlignment="1" applyProtection="1">
      <alignment horizontal="center" vertical="center"/>
      <protection locked="0"/>
    </xf>
    <xf numFmtId="0" fontId="1" fillId="4" borderId="2" xfId="8" applyFill="1" applyBorder="1" applyAlignment="1"/>
    <xf numFmtId="2" fontId="36" fillId="0" borderId="5" xfId="8" applyNumberFormat="1" applyFont="1" applyFill="1" applyBorder="1" applyAlignment="1">
      <alignment horizontal="center" vertical="center"/>
    </xf>
    <xf numFmtId="11" fontId="36" fillId="0" borderId="5" xfId="8" applyNumberFormat="1" applyFont="1" applyFill="1" applyBorder="1" applyAlignment="1">
      <alignment horizontal="center" vertical="center"/>
    </xf>
    <xf numFmtId="0" fontId="1" fillId="0" borderId="0" xfId="8" applyFill="1" applyBorder="1" applyAlignment="1" applyProtection="1">
      <protection locked="0"/>
    </xf>
    <xf numFmtId="0" fontId="19" fillId="5" borderId="0" xfId="8" applyFont="1" applyFill="1" applyBorder="1" applyAlignment="1" applyProtection="1">
      <alignment vertical="center"/>
      <protection locked="0"/>
    </xf>
    <xf numFmtId="1" fontId="1" fillId="5" borderId="0" xfId="8" applyNumberFormat="1" applyFill="1" applyBorder="1" applyAlignment="1">
      <alignment vertical="center"/>
    </xf>
    <xf numFmtId="0" fontId="1" fillId="5" borderId="0" xfId="8" applyFill="1" applyBorder="1" applyAlignment="1">
      <alignment vertical="center"/>
    </xf>
    <xf numFmtId="0" fontId="1" fillId="5" borderId="28" xfId="8" applyFill="1" applyBorder="1" applyAlignment="1">
      <alignment vertical="center"/>
    </xf>
    <xf numFmtId="9" fontId="1" fillId="0" borderId="0" xfId="8" applyNumberFormat="1" applyFill="1" applyBorder="1" applyAlignment="1">
      <alignment horizontal="center" vertical="center"/>
    </xf>
    <xf numFmtId="0" fontId="1" fillId="0" borderId="0" xfId="8" applyFill="1" applyBorder="1" applyAlignment="1" applyProtection="1"/>
    <xf numFmtId="9" fontId="28" fillId="0" borderId="0" xfId="8" applyNumberFormat="1" applyFont="1" applyFill="1" applyBorder="1" applyAlignment="1" applyProtection="1">
      <alignment horizontal="center" vertical="center"/>
    </xf>
    <xf numFmtId="9" fontId="26" fillId="0" borderId="0" xfId="8" applyNumberFormat="1" applyFont="1" applyFill="1" applyBorder="1" applyAlignment="1" applyProtection="1">
      <alignment horizontal="center" vertical="center"/>
    </xf>
    <xf numFmtId="0" fontId="28" fillId="0" borderId="0" xfId="8" applyFont="1" applyFill="1" applyBorder="1" applyAlignment="1">
      <alignment horizontal="center" vertical="center"/>
    </xf>
    <xf numFmtId="0" fontId="1" fillId="0" borderId="0" xfId="8" applyAlignment="1" applyProtection="1"/>
    <xf numFmtId="0" fontId="1" fillId="0" borderId="0" xfId="8" applyBorder="1" applyAlignment="1" applyProtection="1"/>
    <xf numFmtId="9" fontId="28" fillId="0" borderId="64" xfId="8" applyNumberFormat="1" applyFont="1" applyFill="1" applyBorder="1" applyAlignment="1" applyProtection="1">
      <alignment horizontal="center" vertical="center"/>
    </xf>
    <xf numFmtId="1" fontId="2" fillId="0" borderId="65" xfId="8" applyNumberFormat="1" applyFont="1" applyFill="1" applyBorder="1" applyAlignment="1" applyProtection="1">
      <alignment horizontal="center" vertical="center" wrapText="1"/>
    </xf>
    <xf numFmtId="11" fontId="3" fillId="0" borderId="66" xfId="8" applyNumberFormat="1" applyFont="1" applyFill="1" applyBorder="1" applyAlignment="1" applyProtection="1">
      <alignment horizontal="center" vertical="center"/>
    </xf>
    <xf numFmtId="11" fontId="3" fillId="0" borderId="67" xfId="8" applyNumberFormat="1" applyFont="1" applyFill="1" applyBorder="1" applyAlignment="1" applyProtection="1">
      <alignment horizontal="center" vertical="center"/>
    </xf>
    <xf numFmtId="0" fontId="1" fillId="0" borderId="65" xfId="8" applyFont="1" applyBorder="1" applyAlignment="1" applyProtection="1">
      <alignment horizontal="center" vertical="center"/>
    </xf>
    <xf numFmtId="0" fontId="19" fillId="5" borderId="66" xfId="8" applyFont="1" applyFill="1" applyBorder="1" applyAlignment="1" applyProtection="1">
      <alignment horizontal="center" vertical="center"/>
      <protection locked="0"/>
    </xf>
    <xf numFmtId="0" fontId="1" fillId="0" borderId="68" xfId="8" applyFill="1" applyBorder="1" applyAlignment="1" applyProtection="1">
      <alignment horizontal="center" vertical="center"/>
    </xf>
    <xf numFmtId="9" fontId="28" fillId="0" borderId="70" xfId="8" applyNumberFormat="1" applyFont="1" applyBorder="1" applyAlignment="1" applyProtection="1">
      <alignment horizontal="center" vertical="center"/>
    </xf>
    <xf numFmtId="1" fontId="2" fillId="0" borderId="56" xfId="8" applyNumberFormat="1" applyFont="1" applyFill="1" applyBorder="1" applyAlignment="1" applyProtection="1">
      <alignment horizontal="center" vertical="center" wrapText="1"/>
    </xf>
    <xf numFmtId="11" fontId="3" fillId="0" borderId="16" xfId="8" applyNumberFormat="1" applyFont="1" applyFill="1" applyBorder="1" applyAlignment="1" applyProtection="1">
      <alignment horizontal="center" vertical="center"/>
    </xf>
    <xf numFmtId="0" fontId="1" fillId="0" borderId="52" xfId="8" applyFont="1" applyBorder="1" applyAlignment="1" applyProtection="1">
      <alignment horizontal="center" vertical="center"/>
    </xf>
    <xf numFmtId="0" fontId="19" fillId="5" borderId="24" xfId="8" applyFont="1" applyFill="1" applyBorder="1" applyAlignment="1" applyProtection="1">
      <alignment horizontal="center" vertical="center"/>
      <protection locked="0"/>
    </xf>
    <xf numFmtId="11" fontId="3" fillId="0" borderId="24" xfId="8" applyNumberFormat="1" applyFont="1" applyFill="1" applyBorder="1" applyAlignment="1" applyProtection="1">
      <alignment horizontal="center" vertical="center"/>
    </xf>
    <xf numFmtId="11" fontId="3" fillId="0" borderId="12" xfId="8" applyNumberFormat="1" applyFont="1" applyFill="1" applyBorder="1" applyAlignment="1" applyProtection="1">
      <alignment horizontal="center" vertical="center"/>
    </xf>
    <xf numFmtId="9" fontId="28" fillId="0" borderId="51" xfId="8" applyNumberFormat="1" applyFont="1" applyBorder="1" applyAlignment="1" applyProtection="1">
      <alignment horizontal="center" vertical="center"/>
    </xf>
    <xf numFmtId="1" fontId="2" fillId="0" borderId="62" xfId="8" applyNumberFormat="1" applyFont="1" applyFill="1" applyBorder="1" applyAlignment="1" applyProtection="1">
      <alignment horizontal="center" vertical="center" wrapText="1"/>
    </xf>
    <xf numFmtId="11" fontId="3" fillId="0" borderId="11" xfId="8" applyNumberFormat="1" applyFont="1" applyFill="1" applyBorder="1" applyAlignment="1" applyProtection="1">
      <alignment horizontal="center" vertical="center"/>
    </xf>
    <xf numFmtId="0" fontId="1" fillId="0" borderId="30" xfId="8" applyFont="1" applyBorder="1" applyAlignment="1" applyProtection="1">
      <alignment horizontal="center" vertical="center"/>
    </xf>
    <xf numFmtId="11" fontId="3" fillId="0" borderId="4" xfId="8" applyNumberFormat="1" applyFont="1" applyFill="1" applyBorder="1" applyAlignment="1" applyProtection="1">
      <alignment horizontal="center" vertical="center"/>
    </xf>
    <xf numFmtId="11" fontId="3" fillId="0" borderId="18" xfId="8" applyNumberFormat="1" applyFont="1" applyFill="1" applyBorder="1" applyAlignment="1" applyProtection="1">
      <alignment horizontal="center" vertical="center"/>
    </xf>
    <xf numFmtId="0" fontId="34" fillId="0" borderId="0" xfId="8" applyFont="1" applyFill="1" applyBorder="1" applyAlignment="1">
      <alignment horizontal="center"/>
    </xf>
    <xf numFmtId="0" fontId="28" fillId="0" borderId="0" xfId="8" applyFont="1" applyFill="1" applyBorder="1" applyAlignment="1">
      <alignment horizontal="center"/>
    </xf>
    <xf numFmtId="0" fontId="3" fillId="0" borderId="4" xfId="8" applyFont="1" applyFill="1" applyBorder="1" applyAlignment="1">
      <alignment horizontal="center" vertical="center"/>
    </xf>
    <xf numFmtId="9" fontId="28" fillId="0" borderId="53" xfId="8" applyNumberFormat="1" applyFont="1" applyBorder="1" applyAlignment="1" applyProtection="1">
      <alignment horizontal="center" vertical="center"/>
    </xf>
    <xf numFmtId="0" fontId="1" fillId="0" borderId="62" xfId="8" applyFont="1" applyBorder="1" applyAlignment="1" applyProtection="1">
      <alignment horizontal="center" vertical="center"/>
    </xf>
    <xf numFmtId="0" fontId="19" fillId="5" borderId="13" xfId="8" applyFont="1" applyFill="1" applyBorder="1" applyAlignment="1" applyProtection="1">
      <alignment horizontal="center" vertical="center"/>
      <protection locked="0"/>
    </xf>
    <xf numFmtId="0" fontId="19" fillId="5" borderId="26" xfId="8" applyFont="1" applyFill="1" applyBorder="1" applyAlignment="1" applyProtection="1">
      <alignment horizontal="center" vertical="center"/>
      <protection locked="0"/>
    </xf>
    <xf numFmtId="11" fontId="3" fillId="0" borderId="26" xfId="8" applyNumberFormat="1" applyFont="1" applyFill="1" applyBorder="1" applyAlignment="1" applyProtection="1">
      <alignment horizontal="center" vertical="center"/>
    </xf>
    <xf numFmtId="0" fontId="1" fillId="0" borderId="0" xfId="8" applyFont="1" applyFill="1" applyBorder="1" applyAlignment="1">
      <alignment horizontal="center"/>
    </xf>
    <xf numFmtId="0" fontId="1" fillId="0" borderId="64" xfId="8" applyFont="1" applyFill="1" applyBorder="1" applyAlignment="1" applyProtection="1">
      <alignment horizontal="center"/>
    </xf>
    <xf numFmtId="0" fontId="1" fillId="0" borderId="65" xfId="8" applyFont="1" applyFill="1" applyBorder="1" applyAlignment="1" applyProtection="1">
      <alignment horizontal="center"/>
    </xf>
    <xf numFmtId="0" fontId="1" fillId="0" borderId="68" xfId="8" applyFont="1" applyFill="1" applyBorder="1" applyAlignment="1" applyProtection="1">
      <alignment horizontal="center"/>
    </xf>
    <xf numFmtId="0" fontId="1" fillId="0" borderId="69" xfId="8" applyFont="1" applyFill="1" applyBorder="1" applyAlignment="1" applyProtection="1">
      <alignment horizontal="left"/>
    </xf>
    <xf numFmtId="0" fontId="17" fillId="0" borderId="0" xfId="8" applyNumberFormat="1" applyFont="1" applyAlignment="1"/>
    <xf numFmtId="0" fontId="17" fillId="0" borderId="0" xfId="8" applyFont="1" applyAlignment="1"/>
    <xf numFmtId="0" fontId="19" fillId="0" borderId="0" xfId="8" applyFont="1" applyFill="1" applyBorder="1" applyAlignment="1" applyProtection="1">
      <alignment horizontal="center" vertical="center"/>
      <protection locked="0"/>
    </xf>
    <xf numFmtId="9" fontId="28" fillId="0" borderId="38" xfId="8" applyNumberFormat="1" applyFont="1" applyBorder="1" applyAlignment="1">
      <alignment horizontal="center" vertical="center"/>
    </xf>
    <xf numFmtId="1" fontId="25" fillId="0" borderId="0" xfId="8" applyNumberFormat="1" applyFont="1" applyFill="1" applyBorder="1" applyAlignment="1" applyProtection="1">
      <alignment horizontal="center" vertical="center"/>
      <protection locked="0"/>
    </xf>
    <xf numFmtId="9" fontId="28" fillId="0" borderId="39" xfId="8" applyNumberFormat="1" applyFont="1" applyBorder="1" applyAlignment="1">
      <alignment horizontal="center" vertical="center"/>
    </xf>
    <xf numFmtId="166" fontId="25" fillId="0" borderId="0" xfId="8" applyNumberFormat="1" applyFont="1" applyFill="1" applyBorder="1" applyAlignment="1" applyProtection="1">
      <alignment horizontal="center" vertical="center"/>
      <protection locked="0"/>
    </xf>
    <xf numFmtId="9" fontId="25" fillId="0" borderId="0" xfId="8" applyNumberFormat="1" applyFont="1" applyFill="1" applyBorder="1" applyAlignment="1" applyProtection="1">
      <alignment horizontal="center" vertical="center"/>
      <protection locked="0"/>
    </xf>
    <xf numFmtId="164" fontId="25" fillId="0" borderId="0" xfId="8" applyNumberFormat="1" applyFont="1" applyFill="1" applyBorder="1" applyAlignment="1" applyProtection="1">
      <alignment horizontal="center" vertical="center"/>
      <protection locked="0"/>
    </xf>
    <xf numFmtId="164" fontId="25" fillId="0" borderId="0" xfId="8" applyNumberFormat="1" applyFont="1" applyFill="1" applyBorder="1" applyAlignment="1" applyProtection="1">
      <alignment horizontal="center"/>
      <protection locked="0"/>
    </xf>
    <xf numFmtId="9" fontId="28" fillId="0" borderId="42" xfId="8" applyNumberFormat="1" applyFont="1" applyBorder="1" applyAlignment="1">
      <alignment horizontal="center" vertical="center"/>
    </xf>
    <xf numFmtId="0" fontId="1" fillId="0" borderId="28" xfId="8" applyFill="1" applyBorder="1" applyAlignment="1">
      <alignment horizontal="center" vertical="center"/>
    </xf>
    <xf numFmtId="0" fontId="33" fillId="0" borderId="0" xfId="8" applyNumberFormat="1" applyFont="1" applyFill="1" applyBorder="1" applyAlignment="1">
      <alignment horizontal="center" vertical="center"/>
    </xf>
    <xf numFmtId="14" fontId="28" fillId="0" borderId="0" xfId="8" applyNumberFormat="1" applyFont="1" applyFill="1" applyBorder="1" applyAlignment="1">
      <alignment horizontal="center" vertical="center"/>
    </xf>
    <xf numFmtId="0" fontId="28" fillId="5" borderId="2" xfId="8" applyNumberFormat="1" applyFont="1" applyFill="1" applyBorder="1" applyAlignment="1">
      <alignment horizontal="right" vertical="center"/>
    </xf>
    <xf numFmtId="14" fontId="20" fillId="0" borderId="0" xfId="8" applyNumberFormat="1" applyFont="1" applyFill="1" applyBorder="1" applyAlignment="1" applyProtection="1">
      <alignment horizontal="center" vertical="center"/>
      <protection locked="0"/>
    </xf>
    <xf numFmtId="0" fontId="11" fillId="0" borderId="0" xfId="8" applyNumberFormat="1" applyFont="1" applyFill="1" applyBorder="1" applyAlignment="1">
      <alignment horizontal="center"/>
    </xf>
    <xf numFmtId="0" fontId="21" fillId="0" borderId="0" xfId="8" applyNumberFormat="1" applyFont="1" applyFill="1" applyBorder="1" applyAlignment="1" applyProtection="1">
      <alignment horizontal="center"/>
      <protection locked="0"/>
    </xf>
    <xf numFmtId="0" fontId="1" fillId="0" borderId="0" xfId="8" applyFont="1" applyFill="1" applyBorder="1" applyAlignment="1" applyProtection="1">
      <protection locked="0"/>
    </xf>
    <xf numFmtId="0" fontId="40" fillId="0" borderId="0" xfId="8" applyFont="1" applyFill="1" applyBorder="1" applyAlignment="1">
      <alignment horizontal="center" vertical="center"/>
    </xf>
    <xf numFmtId="0" fontId="1" fillId="0" borderId="15" xfId="8" applyBorder="1" applyAlignment="1"/>
    <xf numFmtId="0" fontId="19" fillId="0" borderId="15" xfId="8" applyFont="1" applyFill="1" applyBorder="1" applyAlignment="1">
      <alignment horizontal="center" vertical="center"/>
    </xf>
    <xf numFmtId="0" fontId="19" fillId="0" borderId="71" xfId="8" applyFont="1" applyFill="1" applyBorder="1" applyAlignment="1">
      <alignment horizontal="center" vertical="center"/>
    </xf>
    <xf numFmtId="0" fontId="24" fillId="0" borderId="71" xfId="8" applyFont="1" applyFill="1" applyBorder="1" applyAlignment="1">
      <alignment horizontal="left" vertical="center" wrapText="1"/>
    </xf>
    <xf numFmtId="2" fontId="15" fillId="0" borderId="11" xfId="8" applyNumberFormat="1" applyFont="1" applyFill="1" applyBorder="1" applyAlignment="1">
      <alignment horizontal="center" vertical="center"/>
    </xf>
    <xf numFmtId="2" fontId="39" fillId="0" borderId="5" xfId="8" applyNumberFormat="1" applyFont="1" applyFill="1" applyBorder="1" applyAlignment="1" applyProtection="1">
      <alignment horizontal="center" vertical="center"/>
    </xf>
    <xf numFmtId="164" fontId="9" fillId="6" borderId="9" xfId="8" applyNumberFormat="1" applyFont="1" applyFill="1" applyBorder="1" applyAlignment="1" applyProtection="1">
      <alignment horizontal="left" vertical="center"/>
    </xf>
    <xf numFmtId="164" fontId="9" fillId="6" borderId="5" xfId="8" applyNumberFormat="1" applyFont="1" applyFill="1" applyBorder="1" applyAlignment="1" applyProtection="1">
      <alignment horizontal="center" vertical="center"/>
    </xf>
    <xf numFmtId="0" fontId="1" fillId="0" borderId="0" xfId="8" applyFill="1" applyAlignment="1">
      <alignment horizontal="center" vertical="center"/>
    </xf>
    <xf numFmtId="11" fontId="1" fillId="0" borderId="5" xfId="8" applyNumberFormat="1" applyBorder="1" applyAlignment="1">
      <alignment horizontal="center" vertical="center"/>
    </xf>
    <xf numFmtId="1" fontId="1" fillId="0" borderId="5" xfId="8" applyNumberFormat="1" applyFill="1" applyBorder="1" applyAlignment="1">
      <alignment horizontal="center" vertical="center"/>
    </xf>
    <xf numFmtId="0" fontId="2" fillId="5" borderId="9" xfId="8" applyFont="1" applyFill="1" applyBorder="1" applyAlignment="1">
      <alignment vertical="center"/>
    </xf>
    <xf numFmtId="164" fontId="9" fillId="5" borderId="7" xfId="8" applyNumberFormat="1" applyFont="1" applyFill="1" applyBorder="1" applyAlignment="1" applyProtection="1">
      <alignment vertical="center"/>
    </xf>
    <xf numFmtId="164" fontId="3" fillId="4" borderId="5" xfId="8" quotePrefix="1" applyNumberFormat="1" applyFont="1" applyFill="1" applyBorder="1" applyAlignment="1" applyProtection="1">
      <alignment horizontal="center" vertical="center"/>
    </xf>
    <xf numFmtId="0" fontId="3" fillId="4" borderId="5" xfId="8" applyNumberFormat="1" applyFont="1" applyFill="1" applyBorder="1" applyAlignment="1" applyProtection="1">
      <alignment horizontal="center" vertical="center"/>
    </xf>
    <xf numFmtId="0" fontId="20" fillId="5" borderId="2" xfId="8" applyNumberFormat="1" applyFont="1" applyFill="1" applyBorder="1" applyAlignment="1" applyProtection="1">
      <alignment horizontal="left" vertical="center"/>
      <protection locked="0"/>
    </xf>
    <xf numFmtId="0" fontId="28" fillId="5" borderId="2" xfId="8" applyNumberFormat="1" applyFont="1" applyFill="1" applyBorder="1" applyAlignment="1" applyProtection="1">
      <alignment horizontal="left" vertical="center"/>
    </xf>
    <xf numFmtId="0" fontId="1" fillId="7" borderId="72" xfId="8" applyFill="1" applyBorder="1" applyAlignment="1"/>
    <xf numFmtId="0" fontId="1" fillId="7" borderId="0" xfId="8" applyFill="1" applyBorder="1" applyAlignment="1"/>
    <xf numFmtId="0" fontId="1" fillId="7" borderId="29" xfId="8" applyFill="1" applyBorder="1" applyAlignment="1" applyProtection="1"/>
    <xf numFmtId="11" fontId="3" fillId="8" borderId="6" xfId="8" applyNumberFormat="1" applyFont="1" applyFill="1" applyBorder="1" applyAlignment="1" applyProtection="1">
      <alignment horizontal="center" vertical="center"/>
    </xf>
    <xf numFmtId="164" fontId="3" fillId="0" borderId="0" xfId="8" applyNumberFormat="1" applyFont="1" applyFill="1" applyBorder="1" applyAlignment="1" applyProtection="1">
      <alignment vertical="center"/>
      <protection locked="0"/>
    </xf>
    <xf numFmtId="11" fontId="42" fillId="0" borderId="5" xfId="8" applyNumberFormat="1" applyFont="1" applyFill="1" applyBorder="1" applyAlignment="1">
      <alignment horizontal="center" vertical="center"/>
    </xf>
    <xf numFmtId="0" fontId="43" fillId="0" borderId="59" xfId="0" applyFont="1" applyBorder="1" applyAlignment="1" applyProtection="1">
      <alignment vertical="center"/>
    </xf>
    <xf numFmtId="0" fontId="43" fillId="0" borderId="3" xfId="0" applyFont="1" applyBorder="1" applyAlignment="1" applyProtection="1">
      <alignment vertical="center"/>
    </xf>
    <xf numFmtId="0" fontId="43" fillId="0" borderId="60" xfId="0" applyFont="1" applyBorder="1" applyAlignment="1" applyProtection="1">
      <alignment vertical="center"/>
    </xf>
    <xf numFmtId="0" fontId="17" fillId="5" borderId="27" xfId="8" applyFont="1" applyFill="1" applyBorder="1" applyAlignment="1" applyProtection="1">
      <alignment horizontal="center" vertical="center" textRotation="90"/>
    </xf>
    <xf numFmtId="164" fontId="25" fillId="5" borderId="1" xfId="8" applyNumberFormat="1" applyFont="1" applyFill="1" applyBorder="1" applyAlignment="1" applyProtection="1">
      <alignment horizontal="center" vertical="center"/>
    </xf>
    <xf numFmtId="0" fontId="0" fillId="5" borderId="49" xfId="0" applyFill="1" applyBorder="1" applyProtection="1"/>
    <xf numFmtId="11" fontId="3" fillId="5" borderId="58" xfId="8" applyNumberFormat="1" applyFont="1" applyFill="1" applyBorder="1" applyAlignment="1" applyProtection="1">
      <alignment horizontal="right" vertical="center"/>
    </xf>
    <xf numFmtId="11" fontId="3" fillId="5" borderId="63" xfId="8" applyNumberFormat="1" applyFont="1" applyFill="1" applyBorder="1" applyAlignment="1" applyProtection="1">
      <alignment horizontal="center" vertical="center"/>
    </xf>
    <xf numFmtId="11" fontId="3" fillId="5" borderId="58" xfId="8" applyNumberFormat="1" applyFont="1" applyFill="1" applyBorder="1" applyAlignment="1" applyProtection="1">
      <alignment horizontal="center" vertical="center"/>
    </xf>
    <xf numFmtId="11" fontId="3" fillId="5" borderId="34" xfId="8" applyNumberFormat="1" applyFont="1" applyFill="1" applyBorder="1" applyAlignment="1" applyProtection="1">
      <alignment horizontal="center" vertical="center"/>
    </xf>
    <xf numFmtId="0" fontId="17" fillId="5" borderId="28" xfId="8" applyFont="1" applyFill="1" applyBorder="1" applyAlignment="1" applyProtection="1">
      <alignment horizontal="center" vertical="center" textRotation="90"/>
    </xf>
    <xf numFmtId="164" fontId="25" fillId="5" borderId="0" xfId="8" applyNumberFormat="1" applyFont="1" applyFill="1" applyBorder="1" applyAlignment="1" applyProtection="1">
      <alignment horizontal="center" vertical="center"/>
    </xf>
    <xf numFmtId="0" fontId="0" fillId="5" borderId="13" xfId="0" applyFill="1" applyBorder="1" applyAlignment="1" applyProtection="1">
      <alignment vertical="top"/>
    </xf>
    <xf numFmtId="11" fontId="3" fillId="5" borderId="5" xfId="8" applyNumberFormat="1" applyFont="1" applyFill="1" applyBorder="1" applyAlignment="1" applyProtection="1">
      <alignment horizontal="center" vertical="center"/>
    </xf>
    <xf numFmtId="0" fontId="1" fillId="5" borderId="7" xfId="8" applyFont="1" applyFill="1" applyBorder="1" applyAlignment="1" applyProtection="1">
      <alignment horizontal="left"/>
    </xf>
    <xf numFmtId="11" fontId="3" fillId="5" borderId="16" xfId="8" applyNumberFormat="1" applyFont="1" applyFill="1" applyBorder="1" applyAlignment="1" applyProtection="1">
      <alignment horizontal="center" vertical="center"/>
    </xf>
    <xf numFmtId="0" fontId="2" fillId="5" borderId="39" xfId="8" applyFont="1" applyFill="1" applyBorder="1" applyAlignment="1" applyProtection="1">
      <alignment horizontal="left" vertical="top"/>
    </xf>
    <xf numFmtId="164" fontId="9" fillId="5" borderId="11" xfId="8" applyNumberFormat="1" applyFont="1" applyFill="1" applyBorder="1" applyAlignment="1" applyProtection="1">
      <alignment horizontal="center" vertical="center"/>
    </xf>
    <xf numFmtId="0" fontId="44" fillId="5" borderId="5" xfId="0" applyFont="1" applyFill="1" applyBorder="1" applyProtection="1">
      <protection locked="0"/>
    </xf>
    <xf numFmtId="0" fontId="3" fillId="5" borderId="5" xfId="8" applyNumberFormat="1" applyFont="1" applyFill="1" applyBorder="1" applyAlignment="1" applyProtection="1">
      <alignment horizontal="center" vertical="center"/>
      <protection locked="0"/>
    </xf>
    <xf numFmtId="11" fontId="3" fillId="5" borderId="5" xfId="8" applyNumberFormat="1" applyFont="1" applyFill="1" applyBorder="1" applyAlignment="1" applyProtection="1">
      <alignment horizontal="center" vertical="center"/>
      <protection locked="0"/>
    </xf>
    <xf numFmtId="11" fontId="3" fillId="5" borderId="7" xfId="8" applyNumberFormat="1" applyFont="1" applyFill="1" applyBorder="1" applyAlignment="1" applyProtection="1">
      <alignment horizontal="center" vertical="center"/>
      <protection locked="0"/>
    </xf>
    <xf numFmtId="0" fontId="1" fillId="5" borderId="7" xfId="8" applyFont="1" applyFill="1" applyBorder="1" applyAlignment="1" applyProtection="1">
      <alignment horizontal="right"/>
      <protection locked="0"/>
    </xf>
    <xf numFmtId="11" fontId="3" fillId="5" borderId="11" xfId="8" applyNumberFormat="1" applyFont="1" applyFill="1" applyBorder="1" applyAlignment="1" applyProtection="1">
      <alignment horizontal="center" vertical="center"/>
      <protection locked="0"/>
    </xf>
    <xf numFmtId="0" fontId="45" fillId="5" borderId="7" xfId="0" applyFont="1" applyFill="1" applyBorder="1" applyAlignment="1" applyProtection="1"/>
    <xf numFmtId="0" fontId="45" fillId="5" borderId="10" xfId="0" applyFont="1" applyFill="1" applyBorder="1" applyAlignment="1" applyProtection="1"/>
    <xf numFmtId="0" fontId="45" fillId="5" borderId="35" xfId="0" applyFont="1" applyFill="1" applyBorder="1" applyAlignment="1" applyProtection="1"/>
    <xf numFmtId="0" fontId="2" fillId="5" borderId="39" xfId="8" applyFont="1" applyFill="1" applyBorder="1" applyAlignment="1" applyProtection="1">
      <alignment horizontal="left" vertical="center"/>
    </xf>
    <xf numFmtId="0" fontId="1" fillId="5" borderId="5" xfId="8" applyFont="1" applyFill="1" applyBorder="1" applyAlignment="1" applyProtection="1">
      <alignment horizontal="center"/>
      <protection locked="0"/>
    </xf>
    <xf numFmtId="11" fontId="3" fillId="5" borderId="7" xfId="8" applyNumberFormat="1" applyFont="1" applyFill="1" applyBorder="1" applyAlignment="1" applyProtection="1">
      <alignment horizontal="right"/>
      <protection locked="0"/>
    </xf>
    <xf numFmtId="0" fontId="46" fillId="5" borderId="39" xfId="0" applyFont="1" applyFill="1" applyBorder="1" applyAlignment="1" applyProtection="1">
      <alignment horizontal="left"/>
    </xf>
    <xf numFmtId="0" fontId="45" fillId="5" borderId="11" xfId="0" applyFont="1" applyFill="1" applyBorder="1" applyProtection="1"/>
    <xf numFmtId="0" fontId="45" fillId="5" borderId="5" xfId="0" applyNumberFormat="1" applyFont="1" applyFill="1" applyBorder="1" applyProtection="1">
      <protection locked="0"/>
    </xf>
    <xf numFmtId="0" fontId="45" fillId="5" borderId="5" xfId="0" applyFont="1" applyFill="1" applyBorder="1" applyProtection="1">
      <protection locked="0"/>
    </xf>
    <xf numFmtId="0" fontId="45" fillId="5" borderId="5" xfId="0" applyFont="1" applyFill="1" applyBorder="1" applyAlignment="1" applyProtection="1">
      <alignment horizontal="center"/>
      <protection locked="0"/>
    </xf>
    <xf numFmtId="0" fontId="45" fillId="5" borderId="7" xfId="0" applyFont="1" applyFill="1" applyBorder="1" applyAlignment="1" applyProtection="1">
      <alignment horizontal="right"/>
      <protection locked="0"/>
    </xf>
    <xf numFmtId="0" fontId="45" fillId="5" borderId="11" xfId="0" applyFont="1" applyFill="1" applyBorder="1" applyProtection="1">
      <protection locked="0"/>
    </xf>
    <xf numFmtId="0" fontId="46" fillId="5" borderId="38" xfId="0" applyFont="1" applyFill="1" applyBorder="1" applyAlignment="1" applyProtection="1">
      <alignment horizontal="left"/>
    </xf>
    <xf numFmtId="0" fontId="45" fillId="5" borderId="32" xfId="0" applyFont="1" applyFill="1" applyBorder="1" applyProtection="1"/>
    <xf numFmtId="0" fontId="45" fillId="5" borderId="25" xfId="0" applyNumberFormat="1" applyFont="1" applyFill="1" applyBorder="1" applyProtection="1">
      <protection locked="0"/>
    </xf>
    <xf numFmtId="0" fontId="45" fillId="5" borderId="25" xfId="0" applyFont="1" applyFill="1" applyBorder="1" applyProtection="1">
      <protection locked="0"/>
    </xf>
    <xf numFmtId="0" fontId="45" fillId="5" borderId="25" xfId="0" applyFont="1" applyFill="1" applyBorder="1" applyAlignment="1" applyProtection="1">
      <alignment horizontal="center"/>
      <protection locked="0"/>
    </xf>
    <xf numFmtId="0" fontId="45" fillId="5" borderId="9" xfId="0" applyFont="1" applyFill="1" applyBorder="1" applyAlignment="1" applyProtection="1">
      <alignment horizontal="right"/>
      <protection locked="0"/>
    </xf>
    <xf numFmtId="0" fontId="45" fillId="5" borderId="32" xfId="0" applyFont="1" applyFill="1" applyBorder="1" applyProtection="1">
      <protection locked="0"/>
    </xf>
    <xf numFmtId="0" fontId="45" fillId="5" borderId="9" xfId="0" applyFont="1" applyFill="1" applyBorder="1" applyAlignment="1" applyProtection="1"/>
    <xf numFmtId="0" fontId="45" fillId="5" borderId="33" xfId="0" applyFont="1" applyFill="1" applyBorder="1" applyAlignment="1" applyProtection="1"/>
    <xf numFmtId="0" fontId="45" fillId="5" borderId="37" xfId="0" applyFont="1" applyFill="1" applyBorder="1" applyAlignment="1" applyProtection="1"/>
    <xf numFmtId="164" fontId="3" fillId="4" borderId="29" xfId="8" applyNumberFormat="1" applyFont="1" applyFill="1" applyBorder="1" applyAlignment="1" applyProtection="1">
      <alignment horizontal="left" vertical="center"/>
    </xf>
    <xf numFmtId="164" fontId="3" fillId="4" borderId="36" xfId="8" applyNumberFormat="1" applyFont="1" applyFill="1" applyBorder="1" applyAlignment="1" applyProtection="1">
      <alignment horizontal="left" vertical="center"/>
    </xf>
    <xf numFmtId="11" fontId="47" fillId="5" borderId="25" xfId="8" applyNumberFormat="1" applyFont="1" applyFill="1" applyBorder="1" applyAlignment="1" applyProtection="1">
      <alignment vertical="center"/>
    </xf>
    <xf numFmtId="0" fontId="32" fillId="5" borderId="27" xfId="8" applyFont="1" applyFill="1" applyBorder="1" applyAlignment="1" applyProtection="1">
      <alignment vertical="top"/>
      <protection locked="0"/>
    </xf>
    <xf numFmtId="0" fontId="19" fillId="5" borderId="1" xfId="8" applyFont="1" applyFill="1" applyBorder="1" applyAlignment="1" applyProtection="1">
      <alignment vertical="top"/>
      <protection locked="0"/>
    </xf>
    <xf numFmtId="0" fontId="19" fillId="5" borderId="19" xfId="8" applyFont="1" applyFill="1" applyBorder="1" applyAlignment="1" applyProtection="1">
      <alignment vertical="top"/>
      <protection locked="0"/>
    </xf>
    <xf numFmtId="0" fontId="22" fillId="5" borderId="2" xfId="8" applyNumberFormat="1" applyFont="1" applyFill="1" applyBorder="1" applyAlignment="1">
      <alignment horizontal="center" vertical="center" wrapText="1"/>
    </xf>
    <xf numFmtId="164" fontId="3" fillId="4" borderId="28" xfId="8" applyNumberFormat="1" applyFont="1" applyFill="1" applyBorder="1" applyAlignment="1" applyProtection="1">
      <alignment horizontal="left" vertical="center"/>
    </xf>
    <xf numFmtId="164" fontId="3" fillId="4" borderId="12" xfId="8" applyNumberFormat="1" applyFont="1" applyFill="1" applyBorder="1" applyAlignment="1" applyProtection="1">
      <alignment horizontal="left" vertical="center"/>
    </xf>
    <xf numFmtId="0" fontId="3" fillId="0" borderId="39" xfId="8" applyFont="1" applyFill="1" applyBorder="1" applyAlignment="1">
      <alignment horizontal="center" vertical="center"/>
    </xf>
    <xf numFmtId="0" fontId="1" fillId="5" borderId="27" xfId="8" applyFill="1" applyBorder="1" applyAlignment="1">
      <alignment horizontal="center" vertical="center"/>
    </xf>
    <xf numFmtId="1" fontId="25" fillId="5" borderId="5" xfId="8" applyNumberFormat="1" applyFont="1" applyFill="1" applyBorder="1" applyAlignment="1" applyProtection="1">
      <alignment horizontal="center" vertical="center"/>
      <protection locked="0"/>
    </xf>
    <xf numFmtId="11" fontId="47" fillId="5" borderId="25" xfId="8" applyNumberFormat="1" applyFont="1" applyFill="1" applyBorder="1" applyAlignment="1" applyProtection="1">
      <alignment horizontal="center" vertical="center"/>
    </xf>
    <xf numFmtId="0" fontId="1" fillId="0" borderId="5" xfId="8" applyBorder="1" applyAlignment="1">
      <alignment horizontal="center" vertical="center"/>
    </xf>
    <xf numFmtId="0" fontId="1" fillId="0" borderId="67" xfId="8" applyFont="1" applyFill="1" applyBorder="1" applyAlignment="1" applyProtection="1">
      <alignment horizontal="center"/>
    </xf>
    <xf numFmtId="0" fontId="19" fillId="5" borderId="33" xfId="8" applyFont="1" applyFill="1" applyBorder="1" applyAlignment="1" applyProtection="1">
      <alignment horizontal="center" vertical="center"/>
      <protection locked="0"/>
    </xf>
    <xf numFmtId="0" fontId="19" fillId="5" borderId="37" xfId="8" applyFont="1" applyFill="1" applyBorder="1" applyAlignment="1" applyProtection="1">
      <alignment horizontal="center" vertical="center"/>
      <protection locked="0"/>
    </xf>
    <xf numFmtId="0" fontId="19" fillId="5" borderId="32" xfId="8" applyFont="1" applyFill="1" applyBorder="1" applyAlignment="1" applyProtection="1">
      <alignment horizontal="center" vertical="center"/>
      <protection locked="0"/>
    </xf>
    <xf numFmtId="0" fontId="19" fillId="5" borderId="1" xfId="8" applyFont="1" applyFill="1" applyBorder="1" applyAlignment="1" applyProtection="1">
      <alignment horizontal="center" vertical="center"/>
      <protection locked="0"/>
    </xf>
    <xf numFmtId="0" fontId="3" fillId="0" borderId="5" xfId="8" applyFont="1" applyFill="1" applyBorder="1" applyAlignment="1">
      <alignment horizontal="center" vertical="center"/>
    </xf>
    <xf numFmtId="0" fontId="7" fillId="0" borderId="7" xfId="8" applyFont="1" applyFill="1" applyBorder="1" applyAlignment="1">
      <alignment horizontal="center" vertical="top"/>
    </xf>
    <xf numFmtId="0" fontId="7" fillId="0" borderId="10" xfId="8" applyFont="1" applyFill="1" applyBorder="1" applyAlignment="1">
      <alignment horizontal="center" vertical="top"/>
    </xf>
    <xf numFmtId="0" fontId="29" fillId="0" borderId="7" xfId="8" applyFont="1" applyFill="1" applyBorder="1" applyAlignment="1">
      <alignment horizontal="center" vertical="center"/>
    </xf>
    <xf numFmtId="0" fontId="29" fillId="0" borderId="10" xfId="8" applyFont="1" applyFill="1" applyBorder="1" applyAlignment="1">
      <alignment horizontal="center" vertical="center"/>
    </xf>
    <xf numFmtId="1" fontId="25" fillId="5" borderId="11" xfId="8" applyNumberFormat="1" applyFont="1" applyFill="1" applyBorder="1" applyAlignment="1" applyProtection="1">
      <alignment horizontal="center" vertical="center"/>
      <protection locked="0"/>
    </xf>
    <xf numFmtId="164" fontId="3" fillId="3" borderId="5" xfId="8" applyNumberFormat="1" applyFont="1" applyFill="1" applyBorder="1" applyAlignment="1">
      <alignment horizontal="center" vertical="center"/>
    </xf>
    <xf numFmtId="164" fontId="3" fillId="3" borderId="30" xfId="8" applyNumberFormat="1" applyFont="1" applyFill="1" applyBorder="1" applyAlignment="1">
      <alignment horizontal="center" vertical="center"/>
    </xf>
    <xf numFmtId="0" fontId="1" fillId="0" borderId="0" xfId="8" applyFont="1" applyFill="1" applyBorder="1" applyAlignment="1" applyProtection="1"/>
    <xf numFmtId="9" fontId="3" fillId="0" borderId="11" xfId="8" applyNumberFormat="1" applyFont="1" applyFill="1" applyBorder="1" applyAlignment="1">
      <alignment horizontal="center" vertical="center"/>
    </xf>
    <xf numFmtId="0" fontId="1" fillId="0" borderId="5" xfId="8" applyFont="1" applyFill="1" applyBorder="1" applyAlignment="1" applyProtection="1">
      <alignment horizontal="center" vertical="center"/>
    </xf>
    <xf numFmtId="0" fontId="1" fillId="0" borderId="0" xfId="8" applyFont="1" applyFill="1" applyBorder="1" applyAlignment="1" applyProtection="1">
      <alignment horizontal="center" vertical="center"/>
      <protection locked="0"/>
    </xf>
    <xf numFmtId="0" fontId="36" fillId="0" borderId="5" xfId="8" applyFont="1" applyFill="1" applyBorder="1" applyAlignment="1" applyProtection="1">
      <alignment horizontal="center" vertical="center"/>
    </xf>
    <xf numFmtId="2" fontId="2" fillId="0" borderId="0" xfId="8" applyNumberFormat="1" applyFont="1" applyFill="1" applyBorder="1" applyAlignment="1">
      <alignment horizontal="center" vertical="center"/>
    </xf>
    <xf numFmtId="1" fontId="25" fillId="5" borderId="5" xfId="8" applyNumberFormat="1" applyFont="1" applyFill="1" applyBorder="1" applyAlignment="1" applyProtection="1">
      <alignment horizontal="center" vertical="center"/>
      <protection locked="0"/>
    </xf>
    <xf numFmtId="0" fontId="1" fillId="0" borderId="5" xfId="8" applyBorder="1" applyAlignment="1">
      <alignment horizontal="center" vertical="center"/>
    </xf>
    <xf numFmtId="0" fontId="1" fillId="0" borderId="67" xfId="8" applyFont="1" applyFill="1" applyBorder="1" applyAlignment="1" applyProtection="1">
      <alignment horizontal="center"/>
    </xf>
    <xf numFmtId="0" fontId="19" fillId="5" borderId="33" xfId="8" applyFont="1" applyFill="1" applyBorder="1" applyAlignment="1" applyProtection="1">
      <alignment horizontal="center" vertical="center"/>
      <protection locked="0"/>
    </xf>
    <xf numFmtId="0" fontId="19" fillId="5" borderId="37" xfId="8" applyFont="1" applyFill="1" applyBorder="1" applyAlignment="1" applyProtection="1">
      <alignment horizontal="center" vertical="center"/>
      <protection locked="0"/>
    </xf>
    <xf numFmtId="0" fontId="19" fillId="5" borderId="32" xfId="8" applyFont="1" applyFill="1" applyBorder="1" applyAlignment="1" applyProtection="1">
      <alignment horizontal="center" vertical="center"/>
      <protection locked="0"/>
    </xf>
    <xf numFmtId="0" fontId="19" fillId="5" borderId="1" xfId="8" applyFont="1" applyFill="1" applyBorder="1" applyAlignment="1" applyProtection="1">
      <alignment horizontal="center" vertical="center"/>
      <protection locked="0"/>
    </xf>
    <xf numFmtId="0" fontId="3" fillId="0" borderId="5" xfId="8" applyFont="1" applyFill="1" applyBorder="1" applyAlignment="1">
      <alignment horizontal="center" vertical="center"/>
    </xf>
    <xf numFmtId="1" fontId="25" fillId="5" borderId="11" xfId="8" applyNumberFormat="1" applyFont="1" applyFill="1" applyBorder="1" applyAlignment="1" applyProtection="1">
      <alignment horizontal="center" vertical="center"/>
      <protection locked="0"/>
    </xf>
    <xf numFmtId="11" fontId="16" fillId="5" borderId="5" xfId="8" applyNumberFormat="1" applyFont="1" applyFill="1" applyBorder="1" applyAlignment="1" applyProtection="1">
      <alignment horizontal="center" vertical="center"/>
      <protection locked="0"/>
    </xf>
    <xf numFmtId="0" fontId="1" fillId="4" borderId="29" xfId="8" applyFont="1" applyFill="1" applyBorder="1" applyAlignment="1">
      <alignment horizontal="left" vertical="center"/>
    </xf>
    <xf numFmtId="0" fontId="1" fillId="4" borderId="36" xfId="8" applyFont="1" applyFill="1" applyBorder="1" applyAlignment="1">
      <alignment horizontal="left" vertical="center"/>
    </xf>
    <xf numFmtId="1" fontId="9" fillId="5" borderId="25" xfId="8" applyNumberFormat="1" applyFont="1" applyFill="1" applyBorder="1" applyAlignment="1" applyProtection="1">
      <alignment horizontal="center" vertical="center"/>
    </xf>
    <xf numFmtId="0" fontId="1" fillId="7" borderId="49" xfId="8" applyFont="1" applyFill="1" applyBorder="1" applyAlignment="1" applyProtection="1">
      <alignment horizontal="center" vertical="center"/>
    </xf>
    <xf numFmtId="0" fontId="28" fillId="7" borderId="46" xfId="8" applyFont="1" applyFill="1" applyBorder="1" applyAlignment="1" applyProtection="1">
      <alignment horizontal="center" vertical="center"/>
    </xf>
    <xf numFmtId="0" fontId="1" fillId="7" borderId="57" xfId="8" applyFont="1" applyFill="1" applyBorder="1" applyAlignment="1" applyProtection="1">
      <alignment horizontal="center" vertical="center"/>
    </xf>
    <xf numFmtId="0" fontId="28" fillId="7" borderId="50" xfId="8" applyFont="1" applyFill="1" applyBorder="1" applyAlignment="1" applyProtection="1">
      <alignment horizontal="center" vertical="center"/>
    </xf>
    <xf numFmtId="11" fontId="3" fillId="0" borderId="45" xfId="8" applyNumberFormat="1" applyFont="1" applyFill="1" applyBorder="1" applyAlignment="1" applyProtection="1">
      <alignment horizontal="center" vertical="center" wrapText="1"/>
    </xf>
    <xf numFmtId="9" fontId="28" fillId="0" borderId="58" xfId="8" applyNumberFormat="1" applyFont="1" applyFill="1" applyBorder="1" applyAlignment="1" applyProtection="1">
      <alignment horizontal="center" vertical="center"/>
    </xf>
    <xf numFmtId="0" fontId="2" fillId="0" borderId="44" xfId="8" applyFont="1" applyBorder="1" applyAlignment="1" applyProtection="1">
      <alignment horizontal="center" vertical="center"/>
    </xf>
    <xf numFmtId="9" fontId="28" fillId="0" borderId="48" xfId="8" applyNumberFormat="1" applyFont="1" applyFill="1" applyBorder="1" applyAlignment="1" applyProtection="1">
      <alignment horizontal="center" vertical="center"/>
    </xf>
    <xf numFmtId="0" fontId="1" fillId="0" borderId="44" xfId="8" applyFill="1" applyBorder="1" applyAlignment="1" applyProtection="1"/>
    <xf numFmtId="0" fontId="1" fillId="0" borderId="58" xfId="8" applyFill="1" applyBorder="1" applyAlignment="1" applyProtection="1"/>
    <xf numFmtId="0" fontId="1" fillId="0" borderId="63" xfId="8" applyBorder="1" applyAlignment="1" applyProtection="1"/>
    <xf numFmtId="164" fontId="3" fillId="0" borderId="45" xfId="8" applyNumberFormat="1" applyFont="1" applyFill="1" applyBorder="1" applyAlignment="1" applyProtection="1">
      <alignment horizontal="center" vertical="center"/>
    </xf>
    <xf numFmtId="164" fontId="3" fillId="0" borderId="58" xfId="8" applyNumberFormat="1" applyFont="1" applyFill="1" applyBorder="1" applyAlignment="1" applyProtection="1">
      <alignment horizontal="center" vertical="center"/>
    </xf>
    <xf numFmtId="11" fontId="3" fillId="0" borderId="5" xfId="8" applyNumberFormat="1" applyFont="1" applyFill="1" applyBorder="1" applyAlignment="1" applyProtection="1">
      <alignment horizontal="center" vertical="center" wrapText="1"/>
    </xf>
    <xf numFmtId="9" fontId="28" fillId="0" borderId="7" xfId="8" applyNumberFormat="1" applyFont="1" applyFill="1" applyBorder="1" applyAlignment="1" applyProtection="1">
      <alignment horizontal="center" vertical="center"/>
    </xf>
    <xf numFmtId="0" fontId="2" fillId="0" borderId="4" xfId="8" applyFont="1" applyBorder="1" applyAlignment="1" applyProtection="1">
      <alignment horizontal="center" vertical="center"/>
    </xf>
    <xf numFmtId="9" fontId="28" fillId="0" borderId="30" xfId="8" applyNumberFormat="1" applyFont="1" applyFill="1" applyBorder="1" applyAlignment="1" applyProtection="1">
      <alignment horizontal="center" vertical="center"/>
    </xf>
    <xf numFmtId="0" fontId="1" fillId="0" borderId="6" xfId="8" applyFill="1" applyBorder="1" applyAlignment="1" applyProtection="1"/>
    <xf numFmtId="0" fontId="1" fillId="0" borderId="9" xfId="8" applyFill="1" applyBorder="1" applyAlignment="1" applyProtection="1"/>
    <xf numFmtId="0" fontId="1" fillId="0" borderId="32" xfId="8" applyBorder="1" applyAlignment="1" applyProtection="1"/>
    <xf numFmtId="0" fontId="18" fillId="5" borderId="25" xfId="8" applyFont="1" applyFill="1" applyBorder="1" applyAlignment="1" applyProtection="1">
      <alignment horizontal="center" vertical="center"/>
      <protection locked="0"/>
    </xf>
    <xf numFmtId="0" fontId="18" fillId="5" borderId="9" xfId="8" applyFont="1" applyFill="1" applyBorder="1" applyAlignment="1" applyProtection="1">
      <alignment horizontal="center" vertical="center"/>
      <protection locked="0"/>
    </xf>
    <xf numFmtId="11" fontId="3" fillId="0" borderId="25" xfId="8" applyNumberFormat="1" applyFont="1" applyFill="1" applyBorder="1" applyAlignment="1" applyProtection="1">
      <alignment horizontal="center" vertical="center" wrapText="1"/>
    </xf>
    <xf numFmtId="9" fontId="28" fillId="0" borderId="9" xfId="8" applyNumberFormat="1" applyFont="1" applyFill="1" applyBorder="1" applyAlignment="1" applyProtection="1">
      <alignment horizontal="center" vertical="center"/>
    </xf>
    <xf numFmtId="0" fontId="2" fillId="0" borderId="6" xfId="8" applyFont="1" applyBorder="1" applyAlignment="1" applyProtection="1">
      <alignment horizontal="center" vertical="center"/>
    </xf>
    <xf numFmtId="9" fontId="28" fillId="0" borderId="31" xfId="8" applyNumberFormat="1" applyFont="1" applyFill="1" applyBorder="1" applyAlignment="1" applyProtection="1">
      <alignment horizontal="center" vertical="center"/>
    </xf>
    <xf numFmtId="164" fontId="3" fillId="5" borderId="27" xfId="8" applyNumberFormat="1" applyFont="1" applyFill="1" applyBorder="1" applyAlignment="1" applyProtection="1">
      <alignment horizontal="left" vertical="center"/>
      <protection locked="0"/>
    </xf>
    <xf numFmtId="0" fontId="1" fillId="5" borderId="1" xfId="8" applyFont="1" applyFill="1" applyBorder="1" applyAlignment="1" applyProtection="1">
      <alignment horizontal="center" vertical="center"/>
      <protection locked="0"/>
    </xf>
    <xf numFmtId="1" fontId="1" fillId="5" borderId="1" xfId="8" applyNumberFormat="1" applyFont="1" applyFill="1" applyBorder="1" applyAlignment="1" applyProtection="1">
      <alignment horizontal="center" vertical="center"/>
      <protection locked="0"/>
    </xf>
    <xf numFmtId="0" fontId="1" fillId="5" borderId="19" xfId="8" applyFont="1" applyFill="1" applyBorder="1" applyAlignment="1" applyProtection="1">
      <alignment horizontal="center" vertical="center"/>
      <protection locked="0"/>
    </xf>
    <xf numFmtId="0" fontId="19" fillId="5" borderId="1" xfId="8" applyFont="1" applyFill="1" applyBorder="1" applyAlignment="1" applyProtection="1">
      <alignment vertical="center"/>
      <protection locked="0"/>
    </xf>
    <xf numFmtId="0" fontId="1" fillId="5" borderId="28" xfId="8" quotePrefix="1" applyFill="1" applyBorder="1" applyAlignment="1" applyProtection="1">
      <alignment vertical="center"/>
      <protection locked="0"/>
    </xf>
    <xf numFmtId="0" fontId="1" fillId="5" borderId="0" xfId="8" applyFill="1" applyBorder="1" applyAlignment="1" applyProtection="1">
      <protection locked="0"/>
    </xf>
    <xf numFmtId="0" fontId="1" fillId="5" borderId="0" xfId="8" applyFill="1" applyBorder="1" applyAlignment="1" applyProtection="1">
      <alignment vertical="center"/>
      <protection locked="0"/>
    </xf>
    <xf numFmtId="1" fontId="1" fillId="5" borderId="0" xfId="8" applyNumberFormat="1" applyFill="1" applyBorder="1" applyAlignment="1" applyProtection="1">
      <alignment vertical="center"/>
      <protection locked="0"/>
    </xf>
    <xf numFmtId="0" fontId="1" fillId="5" borderId="20" xfId="8" applyFill="1" applyBorder="1" applyAlignment="1" applyProtection="1">
      <protection locked="0"/>
    </xf>
    <xf numFmtId="0" fontId="1" fillId="5" borderId="29" xfId="8" quotePrefix="1" applyFill="1" applyBorder="1" applyAlignment="1" applyProtection="1">
      <alignment vertical="center"/>
      <protection locked="0"/>
    </xf>
    <xf numFmtId="0" fontId="19" fillId="5" borderId="2" xfId="8" applyFont="1" applyFill="1" applyBorder="1" applyAlignment="1" applyProtection="1">
      <alignment vertical="center"/>
      <protection locked="0"/>
    </xf>
    <xf numFmtId="0" fontId="1" fillId="5" borderId="2" xfId="8" applyFill="1" applyBorder="1" applyAlignment="1" applyProtection="1">
      <protection locked="0"/>
    </xf>
    <xf numFmtId="0" fontId="1" fillId="5" borderId="2" xfId="8" applyFill="1" applyBorder="1" applyAlignment="1" applyProtection="1">
      <alignment vertical="center"/>
      <protection locked="0"/>
    </xf>
    <xf numFmtId="1" fontId="1" fillId="5" borderId="2" xfId="8" applyNumberFormat="1" applyFill="1" applyBorder="1" applyAlignment="1" applyProtection="1">
      <alignment vertical="center"/>
      <protection locked="0"/>
    </xf>
    <xf numFmtId="0" fontId="1" fillId="5" borderId="21" xfId="8" applyFill="1" applyBorder="1" applyAlignment="1" applyProtection="1">
      <protection locked="0"/>
    </xf>
    <xf numFmtId="0" fontId="2" fillId="0" borderId="5" xfId="8" applyFont="1" applyFill="1" applyBorder="1" applyAlignment="1">
      <alignment horizontal="center" vertical="center"/>
    </xf>
    <xf numFmtId="0" fontId="40" fillId="0" borderId="0" xfId="8" applyFont="1" applyAlignment="1">
      <alignment horizontal="center" vertical="center"/>
    </xf>
    <xf numFmtId="3" fontId="36" fillId="0" borderId="5" xfId="8" applyNumberFormat="1" applyFont="1" applyFill="1" applyBorder="1" applyAlignment="1" applyProtection="1">
      <alignment horizontal="center" vertical="center"/>
      <protection locked="0"/>
    </xf>
    <xf numFmtId="0" fontId="1" fillId="0" borderId="71" xfId="8" applyFont="1" applyFill="1" applyBorder="1" applyAlignment="1" applyProtection="1">
      <protection locked="0"/>
    </xf>
    <xf numFmtId="0" fontId="36" fillId="0" borderId="5" xfId="8" applyFont="1" applyFill="1" applyBorder="1" applyAlignment="1" applyProtection="1">
      <alignment horizontal="center" vertical="center"/>
      <protection locked="0"/>
    </xf>
    <xf numFmtId="0" fontId="49" fillId="5" borderId="2" xfId="13" applyFont="1" applyFill="1" applyBorder="1" applyAlignment="1">
      <alignment horizontal="left" vertical="center"/>
    </xf>
    <xf numFmtId="0" fontId="1" fillId="5" borderId="28" xfId="8" applyFont="1" applyFill="1" applyBorder="1" applyAlignment="1" applyProtection="1">
      <alignment horizontal="left" vertical="center" wrapText="1"/>
      <protection locked="0"/>
    </xf>
    <xf numFmtId="0" fontId="1" fillId="5" borderId="0" xfId="8" applyFont="1" applyFill="1" applyBorder="1" applyAlignment="1" applyProtection="1">
      <alignment horizontal="center" vertical="center"/>
      <protection locked="0"/>
    </xf>
    <xf numFmtId="0" fontId="1" fillId="5" borderId="20" xfId="8" applyFont="1" applyFill="1" applyBorder="1" applyAlignment="1" applyProtection="1">
      <alignment horizontal="center" vertical="center"/>
      <protection locked="0"/>
    </xf>
    <xf numFmtId="0" fontId="1" fillId="5" borderId="28" xfId="8" applyFont="1" applyFill="1" applyBorder="1" applyAlignment="1" applyProtection="1">
      <protection locked="0"/>
    </xf>
    <xf numFmtId="0" fontId="1" fillId="5" borderId="0" xfId="8" applyFont="1" applyFill="1" applyBorder="1" applyAlignment="1" applyProtection="1">
      <protection locked="0"/>
    </xf>
    <xf numFmtId="0" fontId="1" fillId="5" borderId="20" xfId="8" applyFont="1" applyFill="1" applyBorder="1" applyAlignment="1" applyProtection="1">
      <protection locked="0"/>
    </xf>
    <xf numFmtId="0" fontId="1" fillId="5" borderId="28" xfId="8" applyFont="1" applyFill="1" applyBorder="1" applyAlignment="1" applyProtection="1">
      <alignment wrapText="1"/>
      <protection locked="0"/>
    </xf>
    <xf numFmtId="0" fontId="2" fillId="5" borderId="0" xfId="8" applyFont="1" applyFill="1" applyBorder="1" applyAlignment="1" applyProtection="1">
      <protection locked="0"/>
    </xf>
    <xf numFmtId="164" fontId="3" fillId="5" borderId="28" xfId="8" applyNumberFormat="1" applyFont="1" applyFill="1" applyBorder="1" applyAlignment="1" applyProtection="1">
      <alignment vertical="center"/>
      <protection locked="0"/>
    </xf>
    <xf numFmtId="164" fontId="3" fillId="5" borderId="0" xfId="8" applyNumberFormat="1" applyFont="1" applyFill="1" applyBorder="1" applyAlignment="1" applyProtection="1">
      <alignment vertical="center"/>
      <protection locked="0"/>
    </xf>
    <xf numFmtId="0" fontId="1" fillId="5" borderId="29" xfId="8" applyFont="1" applyFill="1" applyBorder="1" applyAlignment="1" applyProtection="1">
      <protection locked="0"/>
    </xf>
    <xf numFmtId="164" fontId="3" fillId="5" borderId="2" xfId="8" applyNumberFormat="1" applyFont="1" applyFill="1" applyBorder="1" applyAlignment="1" applyProtection="1">
      <alignment vertical="center"/>
      <protection locked="0"/>
    </xf>
    <xf numFmtId="0" fontId="1" fillId="5" borderId="2" xfId="8" applyFont="1" applyFill="1" applyBorder="1" applyAlignment="1" applyProtection="1">
      <protection locked="0"/>
    </xf>
    <xf numFmtId="0" fontId="1" fillId="5" borderId="21" xfId="8" applyFont="1" applyFill="1" applyBorder="1" applyAlignment="1" applyProtection="1">
      <protection locked="0"/>
    </xf>
    <xf numFmtId="9" fontId="1" fillId="0" borderId="5" xfId="8" applyNumberFormat="1" applyBorder="1" applyAlignment="1" applyProtection="1"/>
    <xf numFmtId="0" fontId="51" fillId="0" borderId="0" xfId="0" applyFont="1" applyFill="1" applyBorder="1" applyAlignment="1">
      <alignment vertical="center"/>
    </xf>
    <xf numFmtId="0" fontId="52" fillId="0" borderId="20" xfId="0" applyFont="1" applyBorder="1" applyAlignment="1">
      <alignment horizontal="center" vertical="center"/>
    </xf>
    <xf numFmtId="0" fontId="51" fillId="0" borderId="2" xfId="0" applyFont="1" applyFill="1" applyBorder="1" applyAlignment="1">
      <alignment vertical="center"/>
    </xf>
    <xf numFmtId="0" fontId="52" fillId="0" borderId="5" xfId="0" applyFont="1" applyFill="1" applyBorder="1" applyAlignment="1" applyProtection="1">
      <alignment horizontal="center" vertical="center"/>
      <protection locked="0"/>
    </xf>
    <xf numFmtId="0" fontId="53" fillId="0" borderId="5" xfId="0" applyFont="1" applyFill="1" applyBorder="1" applyAlignment="1" applyProtection="1">
      <alignment horizontal="center" vertical="center"/>
      <protection locked="0"/>
    </xf>
    <xf numFmtId="3" fontId="52" fillId="0" borderId="5" xfId="0" applyNumberFormat="1" applyFont="1" applyFill="1" applyBorder="1" applyAlignment="1" applyProtection="1">
      <alignment horizontal="center" vertical="center"/>
      <protection locked="0"/>
    </xf>
    <xf numFmtId="0" fontId="52" fillId="0" borderId="0" xfId="0" applyFont="1" applyAlignment="1">
      <alignment horizontal="center" vertical="center"/>
    </xf>
    <xf numFmtId="0" fontId="50" fillId="0" borderId="5" xfId="0" applyFont="1" applyFill="1" applyBorder="1" applyAlignment="1" applyProtection="1">
      <alignment horizontal="center" vertical="center"/>
      <protection locked="0"/>
    </xf>
    <xf numFmtId="0" fontId="1" fillId="0" borderId="0" xfId="8" applyAlignment="1"/>
    <xf numFmtId="0" fontId="52" fillId="0" borderId="5" xfId="0" applyFont="1" applyFill="1" applyBorder="1" applyAlignment="1" applyProtection="1">
      <alignment horizontal="center" vertical="center" wrapText="1"/>
      <protection locked="0"/>
    </xf>
    <xf numFmtId="0" fontId="50" fillId="0" borderId="28" xfId="0" applyFont="1" applyFill="1" applyBorder="1" applyAlignment="1">
      <alignment horizontal="center" vertical="center"/>
    </xf>
    <xf numFmtId="0" fontId="50" fillId="0" borderId="29" xfId="0" applyFont="1" applyFill="1" applyBorder="1" applyAlignment="1">
      <alignment horizontal="left" vertical="center"/>
    </xf>
    <xf numFmtId="0" fontId="52" fillId="0" borderId="0" xfId="0" applyFont="1" applyBorder="1" applyAlignment="1">
      <alignment horizontal="center" vertical="center"/>
    </xf>
    <xf numFmtId="0" fontId="50" fillId="0" borderId="0" xfId="0" applyFont="1" applyFill="1" applyBorder="1" applyAlignment="1">
      <alignment horizontal="center" vertical="center"/>
    </xf>
    <xf numFmtId="0" fontId="50" fillId="0" borderId="2" xfId="0" applyFont="1" applyFill="1" applyBorder="1" applyAlignment="1">
      <alignment horizontal="left" vertical="center"/>
    </xf>
    <xf numFmtId="0" fontId="50" fillId="0" borderId="2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52" fillId="0" borderId="2" xfId="0" applyFont="1" applyFill="1" applyBorder="1" applyAlignment="1">
      <alignment horizontal="center" vertical="center"/>
    </xf>
    <xf numFmtId="0" fontId="51" fillId="0" borderId="2" xfId="0" applyFont="1" applyFill="1" applyBorder="1" applyAlignment="1">
      <alignment horizontal="center" vertical="center"/>
    </xf>
    <xf numFmtId="0" fontId="52" fillId="0" borderId="64" xfId="0" applyFont="1" applyFill="1" applyBorder="1" applyAlignment="1">
      <alignment horizontal="center" vertical="center"/>
    </xf>
    <xf numFmtId="0" fontId="51" fillId="0" borderId="64" xfId="0" applyFont="1" applyBorder="1" applyAlignment="1">
      <alignment horizontal="center" vertical="center"/>
    </xf>
    <xf numFmtId="11" fontId="55" fillId="0" borderId="5" xfId="0" applyNumberFormat="1" applyFont="1" applyFill="1" applyBorder="1" applyAlignment="1" applyProtection="1">
      <alignment horizontal="center" vertical="center"/>
      <protection locked="0"/>
    </xf>
    <xf numFmtId="0" fontId="55" fillId="0" borderId="5" xfId="0" applyFont="1" applyFill="1" applyBorder="1" applyAlignment="1" applyProtection="1">
      <alignment horizontal="center" vertical="center"/>
      <protection locked="0"/>
    </xf>
    <xf numFmtId="0" fontId="21" fillId="5" borderId="3" xfId="8" applyNumberFormat="1" applyFont="1" applyFill="1" applyBorder="1" applyAlignment="1" applyProtection="1">
      <alignment horizontal="right" vertical="center"/>
      <protection locked="0"/>
    </xf>
    <xf numFmtId="0" fontId="21" fillId="5" borderId="1" xfId="8" applyNumberFormat="1" applyFont="1" applyFill="1" applyBorder="1" applyAlignment="1">
      <alignment horizontal="left" vertical="center"/>
    </xf>
    <xf numFmtId="164" fontId="52" fillId="0" borderId="5" xfId="0" applyNumberFormat="1" applyFont="1" applyFill="1" applyBorder="1" applyAlignment="1" applyProtection="1">
      <alignment horizontal="center" vertical="center"/>
      <protection locked="0"/>
    </xf>
    <xf numFmtId="3" fontId="55" fillId="0" borderId="5" xfId="0" applyNumberFormat="1" applyFont="1" applyFill="1" applyBorder="1" applyAlignment="1" applyProtection="1">
      <alignment horizontal="center" vertical="center"/>
      <protection locked="0"/>
    </xf>
    <xf numFmtId="164" fontId="55" fillId="0" borderId="5" xfId="0" applyNumberFormat="1" applyFont="1" applyFill="1" applyBorder="1" applyAlignment="1" applyProtection="1">
      <alignment horizontal="center" vertical="center"/>
      <protection locked="0"/>
    </xf>
    <xf numFmtId="3" fontId="0" fillId="0" borderId="5" xfId="0" applyNumberFormat="1" applyBorder="1" applyAlignment="1">
      <alignment horizontal="center"/>
    </xf>
    <xf numFmtId="49" fontId="52" fillId="0" borderId="5" xfId="0" applyNumberFormat="1" applyFont="1" applyFill="1" applyBorder="1" applyAlignment="1" applyProtection="1">
      <alignment horizontal="center" vertical="center"/>
      <protection locked="0"/>
    </xf>
    <xf numFmtId="49" fontId="50" fillId="0" borderId="5" xfId="0" applyNumberFormat="1" applyFont="1" applyFill="1" applyBorder="1" applyAlignment="1" applyProtection="1">
      <alignment horizontal="center" vertical="center"/>
      <protection locked="0"/>
    </xf>
    <xf numFmtId="49" fontId="52" fillId="0" borderId="5" xfId="0" quotePrefix="1" applyNumberFormat="1" applyFont="1" applyFill="1" applyBorder="1" applyAlignment="1" applyProtection="1">
      <alignment horizontal="center" vertical="center"/>
      <protection locked="0"/>
    </xf>
    <xf numFmtId="0" fontId="50" fillId="11" borderId="27" xfId="0" applyFont="1" applyFill="1" applyBorder="1" applyAlignment="1">
      <alignment horizontal="center" vertical="center"/>
    </xf>
    <xf numFmtId="0" fontId="50" fillId="0" borderId="0" xfId="0" applyFont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0" fillId="11" borderId="27" xfId="0" applyFont="1" applyFill="1" applyBorder="1" applyAlignment="1">
      <alignment horizontal="left" vertical="center"/>
    </xf>
    <xf numFmtId="0" fontId="50" fillId="11" borderId="1" xfId="0" applyFont="1" applyFill="1" applyBorder="1" applyAlignment="1">
      <alignment horizontal="left" vertical="center"/>
    </xf>
    <xf numFmtId="0" fontId="50" fillId="0" borderId="27" xfId="0" applyFont="1" applyFill="1" applyBorder="1" applyAlignment="1">
      <alignment horizontal="center" vertical="center"/>
    </xf>
    <xf numFmtId="0" fontId="50" fillId="11" borderId="28" xfId="0" applyFont="1" applyFill="1" applyBorder="1" applyAlignment="1">
      <alignment horizontal="center" vertical="center"/>
    </xf>
    <xf numFmtId="0" fontId="50" fillId="11" borderId="28" xfId="0" applyFont="1" applyFill="1" applyBorder="1" applyAlignment="1">
      <alignment horizontal="left" vertical="center"/>
    </xf>
    <xf numFmtId="0" fontId="50" fillId="11" borderId="0" xfId="0" applyFont="1" applyFill="1" applyBorder="1" applyAlignment="1">
      <alignment horizontal="left" vertical="center"/>
    </xf>
    <xf numFmtId="0" fontId="50" fillId="0" borderId="28" xfId="0" applyFont="1" applyBorder="1" applyAlignment="1">
      <alignment horizontal="center" vertical="center"/>
    </xf>
    <xf numFmtId="0" fontId="52" fillId="0" borderId="0" xfId="0" applyFont="1" applyAlignment="1">
      <alignment horizontal="left" vertical="center"/>
    </xf>
    <xf numFmtId="11" fontId="52" fillId="0" borderId="0" xfId="0" applyNumberFormat="1" applyFont="1" applyAlignment="1">
      <alignment horizontal="center" vertical="center"/>
    </xf>
    <xf numFmtId="0" fontId="52" fillId="0" borderId="28" xfId="0" applyFont="1" applyBorder="1" applyAlignment="1">
      <alignment horizontal="center" vertical="center"/>
    </xf>
    <xf numFmtId="0" fontId="52" fillId="0" borderId="0" xfId="0" applyFont="1" applyBorder="1" applyAlignment="1">
      <alignment horizontal="left" vertical="center"/>
    </xf>
    <xf numFmtId="0" fontId="50" fillId="11" borderId="20" xfId="0" applyFont="1" applyFill="1" applyBorder="1" applyAlignment="1">
      <alignment horizontal="left" vertical="center"/>
    </xf>
    <xf numFmtId="0" fontId="50" fillId="11" borderId="29" xfId="0" applyFont="1" applyFill="1" applyBorder="1" applyAlignment="1">
      <alignment horizontal="left" vertical="center"/>
    </xf>
    <xf numFmtId="0" fontId="50" fillId="11" borderId="2" xfId="0" applyFont="1" applyFill="1" applyBorder="1" applyAlignment="1">
      <alignment horizontal="center" vertical="center"/>
    </xf>
    <xf numFmtId="0" fontId="50" fillId="11" borderId="2" xfId="0" applyFont="1" applyFill="1" applyBorder="1" applyAlignment="1">
      <alignment horizontal="left" vertical="center"/>
    </xf>
    <xf numFmtId="0" fontId="51" fillId="11" borderId="2" xfId="0" applyFont="1" applyFill="1" applyBorder="1" applyAlignment="1">
      <alignment vertical="center"/>
    </xf>
    <xf numFmtId="0" fontId="52" fillId="0" borderId="2" xfId="0" applyFont="1" applyBorder="1" applyAlignment="1">
      <alignment horizontal="center" vertical="center"/>
    </xf>
    <xf numFmtId="0" fontId="50" fillId="0" borderId="2" xfId="0" applyFont="1" applyFill="1" applyBorder="1" applyAlignment="1" applyProtection="1">
      <alignment vertical="center"/>
      <protection locked="0"/>
    </xf>
    <xf numFmtId="0" fontId="50" fillId="0" borderId="2" xfId="0" applyFont="1" applyFill="1" applyBorder="1" applyAlignment="1" applyProtection="1">
      <alignment vertical="center"/>
    </xf>
    <xf numFmtId="0" fontId="50" fillId="0" borderId="64" xfId="0" applyFont="1" applyFill="1" applyBorder="1" applyAlignment="1" applyProtection="1">
      <alignment horizontal="center" vertical="center"/>
      <protection locked="0"/>
    </xf>
    <xf numFmtId="0" fontId="60" fillId="12" borderId="60" xfId="0" applyFont="1" applyFill="1" applyBorder="1" applyAlignment="1" applyProtection="1">
      <alignment horizontal="center" vertical="center"/>
      <protection locked="0"/>
    </xf>
    <xf numFmtId="0" fontId="52" fillId="0" borderId="11" xfId="0" applyFont="1" applyBorder="1" applyAlignment="1">
      <alignment horizontal="center" vertical="center"/>
    </xf>
    <xf numFmtId="0" fontId="50" fillId="11" borderId="2" xfId="0" applyFont="1" applyFill="1" applyBorder="1" applyAlignment="1">
      <alignment vertical="center"/>
    </xf>
    <xf numFmtId="0" fontId="52" fillId="11" borderId="2" xfId="0" applyFont="1" applyFill="1" applyBorder="1" applyAlignment="1">
      <alignment horizontal="center" vertical="center"/>
    </xf>
    <xf numFmtId="0" fontId="52" fillId="11" borderId="2" xfId="0" applyFont="1" applyFill="1" applyBorder="1" applyAlignment="1">
      <alignment horizontal="left" vertical="center"/>
    </xf>
    <xf numFmtId="17" fontId="52" fillId="11" borderId="2" xfId="0" quotePrefix="1" applyNumberFormat="1" applyFont="1" applyFill="1" applyBorder="1" applyAlignment="1">
      <alignment horizontal="center" vertical="center"/>
    </xf>
    <xf numFmtId="0" fontId="52" fillId="12" borderId="0" xfId="0" applyFont="1" applyFill="1" applyBorder="1" applyAlignment="1">
      <alignment horizontal="center" vertical="center"/>
    </xf>
    <xf numFmtId="0" fontId="52" fillId="0" borderId="8" xfId="0" applyFont="1" applyBorder="1" applyAlignment="1">
      <alignment horizontal="center" vertical="center"/>
    </xf>
    <xf numFmtId="0" fontId="52" fillId="10" borderId="8" xfId="0" applyFont="1" applyFill="1" applyBorder="1" applyAlignment="1">
      <alignment horizontal="center" vertical="center"/>
    </xf>
    <xf numFmtId="0" fontId="52" fillId="11" borderId="42" xfId="0" applyFont="1" applyFill="1" applyBorder="1" applyAlignment="1">
      <alignment horizontal="left" vertical="center"/>
    </xf>
    <xf numFmtId="0" fontId="52" fillId="11" borderId="34" xfId="0" applyFont="1" applyFill="1" applyBorder="1" applyAlignment="1">
      <alignment horizontal="left" vertical="center"/>
    </xf>
    <xf numFmtId="0" fontId="52" fillId="11" borderId="63" xfId="0" applyFont="1" applyFill="1" applyBorder="1" applyAlignment="1">
      <alignment horizontal="center" vertical="center"/>
    </xf>
    <xf numFmtId="0" fontId="52" fillId="7" borderId="68" xfId="0" applyFont="1" applyFill="1" applyBorder="1" applyAlignment="1">
      <alignment horizontal="center" vertical="center"/>
    </xf>
    <xf numFmtId="0" fontId="52" fillId="7" borderId="69" xfId="0" applyFont="1" applyFill="1" applyBorder="1" applyAlignment="1">
      <alignment horizontal="left" vertical="center"/>
    </xf>
    <xf numFmtId="0" fontId="52" fillId="7" borderId="67" xfId="0" applyFont="1" applyFill="1" applyBorder="1" applyAlignment="1">
      <alignment horizontal="left" vertical="center"/>
    </xf>
    <xf numFmtId="0" fontId="52" fillId="7" borderId="66" xfId="0" applyFont="1" applyFill="1" applyBorder="1" applyAlignment="1">
      <alignment horizontal="left" vertical="center"/>
    </xf>
    <xf numFmtId="0" fontId="52" fillId="10" borderId="13" xfId="0" applyFont="1" applyFill="1" applyBorder="1" applyAlignment="1" applyProtection="1">
      <alignment horizontal="center" vertical="center"/>
    </xf>
    <xf numFmtId="0" fontId="52" fillId="11" borderId="39" xfId="0" applyFont="1" applyFill="1" applyBorder="1" applyAlignment="1">
      <alignment horizontal="left" vertical="center"/>
    </xf>
    <xf numFmtId="0" fontId="52" fillId="11" borderId="10" xfId="0" applyFont="1" applyFill="1" applyBorder="1" applyAlignment="1">
      <alignment horizontal="left" vertical="center"/>
    </xf>
    <xf numFmtId="0" fontId="52" fillId="12" borderId="44" xfId="0" applyFont="1" applyFill="1" applyBorder="1" applyAlignment="1" applyProtection="1">
      <alignment horizontal="center" vertical="center"/>
      <protection locked="0"/>
    </xf>
    <xf numFmtId="0" fontId="52" fillId="12" borderId="45" xfId="0" applyFont="1" applyFill="1" applyBorder="1" applyAlignment="1" applyProtection="1">
      <alignment horizontal="center" vertical="center"/>
      <protection locked="0"/>
    </xf>
    <xf numFmtId="0" fontId="52" fillId="0" borderId="45" xfId="0" applyFont="1" applyBorder="1" applyAlignment="1">
      <alignment horizontal="center" vertical="center"/>
    </xf>
    <xf numFmtId="3" fontId="52" fillId="0" borderId="45" xfId="0" applyNumberFormat="1" applyFont="1" applyBorder="1" applyAlignment="1">
      <alignment horizontal="center" vertical="center"/>
    </xf>
    <xf numFmtId="0" fontId="52" fillId="7" borderId="49" xfId="0" applyFont="1" applyFill="1" applyBorder="1" applyAlignment="1">
      <alignment horizontal="center" vertical="center"/>
    </xf>
    <xf numFmtId="0" fontId="52" fillId="12" borderId="4" xfId="0" applyFont="1" applyFill="1" applyBorder="1" applyAlignment="1" applyProtection="1">
      <alignment horizontal="center" vertical="center"/>
      <protection locked="0"/>
    </xf>
    <xf numFmtId="3" fontId="52" fillId="0" borderId="13" xfId="0" applyNumberFormat="1" applyFont="1" applyBorder="1" applyAlignment="1">
      <alignment horizontal="center" vertical="center"/>
    </xf>
    <xf numFmtId="0" fontId="52" fillId="7" borderId="4" xfId="0" applyFont="1" applyFill="1" applyBorder="1" applyAlignment="1">
      <alignment horizontal="center" vertical="center"/>
    </xf>
    <xf numFmtId="0" fontId="52" fillId="12" borderId="26" xfId="0" applyFont="1" applyFill="1" applyBorder="1" applyAlignment="1" applyProtection="1">
      <alignment horizontal="center" vertical="center"/>
      <protection locked="0"/>
    </xf>
    <xf numFmtId="0" fontId="61" fillId="0" borderId="13" xfId="0" applyFont="1" applyBorder="1" applyAlignment="1">
      <alignment horizontal="center" vertical="center"/>
    </xf>
    <xf numFmtId="1" fontId="52" fillId="0" borderId="13" xfId="0" applyNumberFormat="1" applyFont="1" applyBorder="1" applyAlignment="1">
      <alignment horizontal="center" vertical="center"/>
    </xf>
    <xf numFmtId="9" fontId="59" fillId="0" borderId="13" xfId="0" applyNumberFormat="1" applyFont="1" applyBorder="1" applyAlignment="1">
      <alignment horizontal="center" vertical="center"/>
    </xf>
    <xf numFmtId="9" fontId="59" fillId="0" borderId="5" xfId="0" applyNumberFormat="1" applyFont="1" applyBorder="1" applyAlignment="1">
      <alignment horizontal="center" vertical="center"/>
    </xf>
    <xf numFmtId="0" fontId="63" fillId="0" borderId="11" xfId="0" applyFont="1" applyFill="1" applyBorder="1" applyAlignment="1">
      <alignment vertical="center"/>
    </xf>
    <xf numFmtId="0" fontId="61" fillId="9" borderId="5" xfId="0" applyFont="1" applyFill="1" applyBorder="1" applyAlignment="1">
      <alignment horizontal="center" vertical="center"/>
    </xf>
    <xf numFmtId="0" fontId="52" fillId="9" borderId="7" xfId="0" applyFont="1" applyFill="1" applyBorder="1" applyAlignment="1">
      <alignment horizontal="center" vertical="center"/>
    </xf>
    <xf numFmtId="9" fontId="52" fillId="12" borderId="4" xfId="0" applyNumberFormat="1" applyFont="1" applyFill="1" applyBorder="1" applyAlignment="1" applyProtection="1">
      <alignment horizontal="center" vertical="center"/>
      <protection locked="0"/>
    </xf>
    <xf numFmtId="9" fontId="52" fillId="12" borderId="5" xfId="0" applyNumberFormat="1" applyFont="1" applyFill="1" applyBorder="1" applyAlignment="1" applyProtection="1">
      <alignment horizontal="center" vertical="center"/>
      <protection locked="0"/>
    </xf>
    <xf numFmtId="9" fontId="52" fillId="12" borderId="30" xfId="0" applyNumberFormat="1" applyFont="1" applyFill="1" applyBorder="1" applyAlignment="1" applyProtection="1">
      <alignment horizontal="center" vertical="center"/>
      <protection locked="0"/>
    </xf>
    <xf numFmtId="0" fontId="52" fillId="11" borderId="40" xfId="0" applyFont="1" applyFill="1" applyBorder="1" applyAlignment="1">
      <alignment horizontal="left" vertical="center"/>
    </xf>
    <xf numFmtId="0" fontId="52" fillId="11" borderId="5" xfId="0" applyFont="1" applyFill="1" applyBorder="1" applyAlignment="1">
      <alignment horizontal="center" vertical="center"/>
    </xf>
    <xf numFmtId="0" fontId="52" fillId="11" borderId="7" xfId="0" applyFont="1" applyFill="1" applyBorder="1" applyAlignment="1">
      <alignment horizontal="left" vertical="center"/>
    </xf>
    <xf numFmtId="0" fontId="52" fillId="9" borderId="5" xfId="0" applyFont="1" applyFill="1" applyBorder="1" applyAlignment="1">
      <alignment horizontal="center" vertical="center"/>
    </xf>
    <xf numFmtId="3" fontId="52" fillId="12" borderId="4" xfId="0" applyNumberFormat="1" applyFont="1" applyFill="1" applyBorder="1" applyAlignment="1" applyProtection="1">
      <alignment horizontal="center" vertical="center"/>
      <protection locked="0"/>
    </xf>
    <xf numFmtId="3" fontId="52" fillId="12" borderId="5" xfId="0" applyNumberFormat="1" applyFont="1" applyFill="1" applyBorder="1" applyAlignment="1" applyProtection="1">
      <alignment horizontal="center" vertical="center"/>
      <protection locked="0"/>
    </xf>
    <xf numFmtId="3" fontId="52" fillId="12" borderId="30" xfId="0" applyNumberFormat="1" applyFont="1" applyFill="1" applyBorder="1" applyAlignment="1" applyProtection="1">
      <alignment horizontal="center" vertical="center"/>
      <protection locked="0"/>
    </xf>
    <xf numFmtId="3" fontId="52" fillId="12" borderId="11" xfId="0" applyNumberFormat="1" applyFont="1" applyFill="1" applyBorder="1" applyAlignment="1" applyProtection="1">
      <alignment horizontal="center" vertical="center"/>
      <protection locked="0"/>
    </xf>
    <xf numFmtId="0" fontId="52" fillId="11" borderId="38" xfId="0" applyFont="1" applyFill="1" applyBorder="1" applyAlignment="1">
      <alignment horizontal="left" vertical="center"/>
    </xf>
    <xf numFmtId="0" fontId="52" fillId="11" borderId="33" xfId="0" applyFont="1" applyFill="1" applyBorder="1" applyAlignment="1">
      <alignment horizontal="center" vertical="center"/>
    </xf>
    <xf numFmtId="0" fontId="52" fillId="11" borderId="33" xfId="0" applyFont="1" applyFill="1" applyBorder="1" applyAlignment="1">
      <alignment horizontal="left" vertical="center"/>
    </xf>
    <xf numFmtId="0" fontId="52" fillId="11" borderId="32" xfId="0" applyFont="1" applyFill="1" applyBorder="1" applyAlignment="1">
      <alignment horizontal="center" vertical="center"/>
    </xf>
    <xf numFmtId="0" fontId="52" fillId="9" borderId="54" xfId="0" applyFont="1" applyFill="1" applyBorder="1" applyAlignment="1">
      <alignment horizontal="center" vertical="center"/>
    </xf>
    <xf numFmtId="0" fontId="52" fillId="9" borderId="74" xfId="0" applyFont="1" applyFill="1" applyBorder="1" applyAlignment="1">
      <alignment horizontal="center" vertical="center"/>
    </xf>
    <xf numFmtId="0" fontId="52" fillId="12" borderId="6" xfId="0" applyFont="1" applyFill="1" applyBorder="1" applyAlignment="1" applyProtection="1">
      <alignment horizontal="center" vertical="center"/>
      <protection locked="0"/>
    </xf>
    <xf numFmtId="0" fontId="52" fillId="11" borderId="0" xfId="0" applyFont="1" applyFill="1" applyAlignment="1">
      <alignment horizontal="center" vertical="center"/>
    </xf>
    <xf numFmtId="0" fontId="52" fillId="11" borderId="0" xfId="0" applyFont="1" applyFill="1" applyAlignment="1">
      <alignment horizontal="left" vertical="center"/>
    </xf>
    <xf numFmtId="0" fontId="52" fillId="11" borderId="3" xfId="0" applyFont="1" applyFill="1" applyBorder="1" applyAlignment="1">
      <alignment horizontal="center" vertical="center"/>
    </xf>
    <xf numFmtId="0" fontId="52" fillId="4" borderId="27" xfId="0" applyFont="1" applyFill="1" applyBorder="1" applyAlignment="1">
      <alignment horizontal="left" vertical="center"/>
    </xf>
    <xf numFmtId="0" fontId="52" fillId="4" borderId="27" xfId="0" applyFont="1" applyFill="1" applyBorder="1" applyAlignment="1">
      <alignment horizontal="center" vertical="center"/>
    </xf>
    <xf numFmtId="0" fontId="52" fillId="4" borderId="1" xfId="0" applyFont="1" applyFill="1" applyBorder="1" applyAlignment="1">
      <alignment horizontal="center" vertical="center"/>
    </xf>
    <xf numFmtId="0" fontId="52" fillId="4" borderId="19" xfId="0" applyFont="1" applyFill="1" applyBorder="1" applyAlignment="1">
      <alignment horizontal="center" vertical="center"/>
    </xf>
    <xf numFmtId="0" fontId="52" fillId="11" borderId="47" xfId="0" applyFont="1" applyFill="1" applyBorder="1" applyAlignment="1">
      <alignment horizontal="center" vertical="center"/>
    </xf>
    <xf numFmtId="0" fontId="52" fillId="11" borderId="49" xfId="0" applyFont="1" applyFill="1" applyBorder="1" applyAlignment="1">
      <alignment horizontal="center" vertical="center"/>
    </xf>
    <xf numFmtId="0" fontId="52" fillId="11" borderId="50" xfId="0" applyFont="1" applyFill="1" applyBorder="1" applyAlignment="1">
      <alignment horizontal="center" vertical="center"/>
    </xf>
    <xf numFmtId="0" fontId="52" fillId="4" borderId="59" xfId="0" applyFont="1" applyFill="1" applyBorder="1" applyAlignment="1">
      <alignment horizontal="left" vertical="center"/>
    </xf>
    <xf numFmtId="0" fontId="52" fillId="4" borderId="60" xfId="0" applyFont="1" applyFill="1" applyBorder="1" applyAlignment="1">
      <alignment horizontal="center" vertical="center"/>
    </xf>
    <xf numFmtId="0" fontId="61" fillId="4" borderId="73" xfId="0" applyFont="1" applyFill="1" applyBorder="1" applyAlignment="1">
      <alignment horizontal="center" vertical="center"/>
    </xf>
    <xf numFmtId="0" fontId="52" fillId="4" borderId="59" xfId="0" applyFont="1" applyFill="1" applyBorder="1" applyAlignment="1">
      <alignment horizontal="center" vertical="center"/>
    </xf>
    <xf numFmtId="0" fontId="52" fillId="4" borderId="3" xfId="0" applyFont="1" applyFill="1" applyBorder="1" applyAlignment="1">
      <alignment horizontal="center" vertical="center"/>
    </xf>
    <xf numFmtId="0" fontId="64" fillId="0" borderId="67" xfId="0" applyFont="1" applyFill="1" applyBorder="1" applyAlignment="1" applyProtection="1">
      <alignment horizontal="center" vertical="center"/>
      <protection locked="0"/>
    </xf>
    <xf numFmtId="0" fontId="64" fillId="0" borderId="66" xfId="0" applyFont="1" applyFill="1" applyBorder="1" applyAlignment="1" applyProtection="1">
      <alignment horizontal="center" vertical="center"/>
      <protection locked="0"/>
    </xf>
    <xf numFmtId="0" fontId="64" fillId="0" borderId="65" xfId="0" applyFont="1" applyFill="1" applyBorder="1" applyAlignment="1" applyProtection="1">
      <alignment horizontal="center" vertical="center"/>
      <protection locked="0"/>
    </xf>
    <xf numFmtId="0" fontId="52" fillId="4" borderId="59" xfId="0" applyFont="1" applyFill="1" applyBorder="1" applyAlignment="1">
      <alignment vertical="center"/>
    </xf>
    <xf numFmtId="0" fontId="52" fillId="4" borderId="3" xfId="0" applyFont="1" applyFill="1" applyBorder="1" applyAlignment="1">
      <alignment vertical="center"/>
    </xf>
    <xf numFmtId="0" fontId="52" fillId="12" borderId="64" xfId="0" applyFont="1" applyFill="1" applyBorder="1" applyAlignment="1" applyProtection="1">
      <alignment horizontal="center" vertical="center"/>
      <protection locked="0"/>
    </xf>
    <xf numFmtId="0" fontId="61" fillId="4" borderId="76" xfId="0" applyFont="1" applyFill="1" applyBorder="1" applyAlignment="1">
      <alignment horizontal="center" vertical="center"/>
    </xf>
    <xf numFmtId="0" fontId="52" fillId="11" borderId="1" xfId="0" applyFont="1" applyFill="1" applyBorder="1" applyAlignment="1">
      <alignment horizontal="center" vertical="center"/>
    </xf>
    <xf numFmtId="0" fontId="59" fillId="0" borderId="0" xfId="0" applyFont="1" applyFill="1" applyBorder="1" applyAlignment="1">
      <alignment vertical="center"/>
    </xf>
    <xf numFmtId="0" fontId="50" fillId="12" borderId="28" xfId="0" applyFont="1" applyFill="1" applyBorder="1" applyAlignment="1" applyProtection="1">
      <alignment horizontal="left" vertical="center"/>
      <protection locked="0"/>
    </xf>
    <xf numFmtId="0" fontId="52" fillId="12" borderId="0" xfId="0" applyFont="1" applyFill="1" applyBorder="1" applyAlignment="1" applyProtection="1">
      <alignment horizontal="center" vertical="center"/>
      <protection locked="0"/>
    </xf>
    <xf numFmtId="0" fontId="52" fillId="12" borderId="20" xfId="0" applyFont="1" applyFill="1" applyBorder="1" applyAlignment="1" applyProtection="1">
      <alignment horizontal="center" vertical="center"/>
      <protection locked="0"/>
    </xf>
    <xf numFmtId="0" fontId="52" fillId="11" borderId="30" xfId="0" applyFont="1" applyFill="1" applyBorder="1" applyAlignment="1">
      <alignment horizontal="center" vertical="center"/>
    </xf>
    <xf numFmtId="0" fontId="52" fillId="11" borderId="4" xfId="0" applyFont="1" applyFill="1" applyBorder="1" applyAlignment="1">
      <alignment horizontal="center" vertical="center"/>
    </xf>
    <xf numFmtId="49" fontId="52" fillId="12" borderId="5" xfId="0" applyNumberFormat="1" applyFont="1" applyFill="1" applyBorder="1" applyAlignment="1" applyProtection="1">
      <alignment horizontal="center" vertical="center"/>
      <protection locked="0"/>
    </xf>
    <xf numFmtId="49" fontId="52" fillId="12" borderId="30" xfId="0" applyNumberFormat="1" applyFont="1" applyFill="1" applyBorder="1" applyAlignment="1" applyProtection="1">
      <alignment horizontal="center" vertical="center"/>
      <protection locked="0"/>
    </xf>
    <xf numFmtId="0" fontId="52" fillId="11" borderId="6" xfId="0" applyFont="1" applyFill="1" applyBorder="1" applyAlignment="1">
      <alignment horizontal="center" vertical="center"/>
    </xf>
    <xf numFmtId="0" fontId="50" fillId="12" borderId="29" xfId="0" applyFont="1" applyFill="1" applyBorder="1" applyAlignment="1" applyProtection="1">
      <alignment horizontal="left" vertical="center"/>
      <protection locked="0"/>
    </xf>
    <xf numFmtId="0" fontId="52" fillId="12" borderId="2" xfId="0" applyFont="1" applyFill="1" applyBorder="1" applyAlignment="1" applyProtection="1">
      <alignment horizontal="center" vertical="center"/>
      <protection locked="0"/>
    </xf>
    <xf numFmtId="0" fontId="52" fillId="12" borderId="21" xfId="0" applyFont="1" applyFill="1" applyBorder="1" applyAlignment="1" applyProtection="1">
      <alignment horizontal="center" vertical="center"/>
      <protection locked="0"/>
    </xf>
    <xf numFmtId="0" fontId="52" fillId="12" borderId="24" xfId="0" applyFont="1" applyFill="1" applyBorder="1" applyAlignment="1" applyProtection="1">
      <alignment horizontal="center" vertical="center"/>
      <protection locked="0"/>
    </xf>
    <xf numFmtId="0" fontId="52" fillId="12" borderId="8" xfId="0" applyFont="1" applyFill="1" applyBorder="1" applyAlignment="1" applyProtection="1">
      <alignment horizontal="center" vertical="center"/>
      <protection locked="0"/>
    </xf>
    <xf numFmtId="9" fontId="59" fillId="0" borderId="8" xfId="0" applyNumberFormat="1" applyFont="1" applyBorder="1" applyAlignment="1">
      <alignment horizontal="center" vertical="center"/>
    </xf>
    <xf numFmtId="0" fontId="52" fillId="11" borderId="61" xfId="0" applyFont="1" applyFill="1" applyBorder="1" applyAlignment="1">
      <alignment horizontal="left" vertical="center"/>
    </xf>
    <xf numFmtId="0" fontId="52" fillId="11" borderId="71" xfId="0" applyFont="1" applyFill="1" applyBorder="1" applyAlignment="1">
      <alignment horizontal="center" vertical="center"/>
    </xf>
    <xf numFmtId="0" fontId="52" fillId="11" borderId="71" xfId="0" applyFont="1" applyFill="1" applyBorder="1" applyAlignment="1">
      <alignment horizontal="left" vertical="center"/>
    </xf>
    <xf numFmtId="0" fontId="52" fillId="0" borderId="25" xfId="0" applyFont="1" applyBorder="1" applyAlignment="1">
      <alignment horizontal="center" vertical="center"/>
    </xf>
    <xf numFmtId="3" fontId="52" fillId="0" borderId="54" xfId="0" applyNumberFormat="1" applyFont="1" applyBorder="1" applyAlignment="1">
      <alignment horizontal="center" vertical="center"/>
    </xf>
    <xf numFmtId="1" fontId="52" fillId="0" borderId="54" xfId="0" applyNumberFormat="1" applyFont="1" applyBorder="1" applyAlignment="1">
      <alignment horizontal="center" vertical="center"/>
    </xf>
    <xf numFmtId="9" fontId="59" fillId="0" borderId="25" xfId="0" applyNumberFormat="1" applyFont="1" applyBorder="1" applyAlignment="1">
      <alignment horizontal="center" vertical="center"/>
    </xf>
    <xf numFmtId="4" fontId="52" fillId="13" borderId="4" xfId="0" applyNumberFormat="1" applyFont="1" applyFill="1" applyBorder="1" applyAlignment="1" applyProtection="1">
      <alignment horizontal="center" vertical="center"/>
    </xf>
    <xf numFmtId="3" fontId="52" fillId="13" borderId="5" xfId="0" applyNumberFormat="1" applyFont="1" applyFill="1" applyBorder="1" applyAlignment="1" applyProtection="1">
      <alignment horizontal="center" vertical="center"/>
    </xf>
    <xf numFmtId="3" fontId="52" fillId="13" borderId="30" xfId="0" applyNumberFormat="1" applyFont="1" applyFill="1" applyBorder="1" applyAlignment="1" applyProtection="1">
      <alignment horizontal="center" vertical="center"/>
    </xf>
    <xf numFmtId="4" fontId="52" fillId="10" borderId="4" xfId="0" applyNumberFormat="1" applyFont="1" applyFill="1" applyBorder="1" applyAlignment="1" applyProtection="1">
      <alignment horizontal="center" vertical="center"/>
    </xf>
    <xf numFmtId="3" fontId="52" fillId="10" borderId="5" xfId="0" applyNumberFormat="1" applyFont="1" applyFill="1" applyBorder="1" applyAlignment="1" applyProtection="1">
      <alignment horizontal="center" vertical="center"/>
    </xf>
    <xf numFmtId="3" fontId="52" fillId="10" borderId="30" xfId="0" applyNumberFormat="1" applyFont="1" applyFill="1" applyBorder="1" applyAlignment="1" applyProtection="1">
      <alignment horizontal="center" vertical="center"/>
    </xf>
    <xf numFmtId="4" fontId="52" fillId="13" borderId="11" xfId="0" applyNumberFormat="1" applyFont="1" applyFill="1" applyBorder="1" applyAlignment="1" applyProtection="1">
      <alignment horizontal="center" vertical="center"/>
    </xf>
    <xf numFmtId="3" fontId="52" fillId="13" borderId="6" xfId="0" applyNumberFormat="1" applyFont="1" applyFill="1" applyBorder="1" applyAlignment="1" applyProtection="1">
      <alignment horizontal="center" vertical="center"/>
    </xf>
    <xf numFmtId="3" fontId="52" fillId="13" borderId="25" xfId="0" applyNumberFormat="1" applyFont="1" applyFill="1" applyBorder="1" applyAlignment="1" applyProtection="1">
      <alignment horizontal="center" vertical="center"/>
    </xf>
    <xf numFmtId="3" fontId="52" fillId="13" borderId="31" xfId="0" applyNumberFormat="1" applyFont="1" applyFill="1" applyBorder="1" applyAlignment="1" applyProtection="1">
      <alignment horizontal="center" vertical="center"/>
    </xf>
    <xf numFmtId="3" fontId="52" fillId="10" borderId="6" xfId="0" applyNumberFormat="1" applyFont="1" applyFill="1" applyBorder="1" applyAlignment="1" applyProtection="1">
      <alignment horizontal="center" vertical="center"/>
    </xf>
    <xf numFmtId="3" fontId="52" fillId="10" borderId="25" xfId="0" applyNumberFormat="1" applyFont="1" applyFill="1" applyBorder="1" applyAlignment="1" applyProtection="1">
      <alignment horizontal="center" vertical="center"/>
    </xf>
    <xf numFmtId="3" fontId="52" fillId="10" borderId="31" xfId="0" applyNumberFormat="1" applyFont="1" applyFill="1" applyBorder="1" applyAlignment="1" applyProtection="1">
      <alignment horizontal="center" vertical="center"/>
    </xf>
    <xf numFmtId="3" fontId="52" fillId="13" borderId="32" xfId="0" applyNumberFormat="1" applyFont="1" applyFill="1" applyBorder="1" applyAlignment="1" applyProtection="1">
      <alignment horizontal="center" vertical="center"/>
    </xf>
    <xf numFmtId="0" fontId="52" fillId="11" borderId="0" xfId="0" applyFont="1" applyFill="1" applyBorder="1" applyAlignment="1">
      <alignment horizontal="center" vertical="center"/>
    </xf>
    <xf numFmtId="0" fontId="52" fillId="7" borderId="58" xfId="0" applyNumberFormat="1" applyFont="1" applyFill="1" applyBorder="1" applyAlignment="1">
      <alignment horizontal="center" vertical="center"/>
    </xf>
    <xf numFmtId="0" fontId="52" fillId="11" borderId="72" xfId="0" applyFont="1" applyFill="1" applyBorder="1" applyAlignment="1">
      <alignment horizontal="center" vertical="center"/>
    </xf>
    <xf numFmtId="0" fontId="52" fillId="0" borderId="18" xfId="0" applyFont="1" applyBorder="1" applyAlignment="1">
      <alignment horizontal="center" vertical="center"/>
    </xf>
    <xf numFmtId="9" fontId="52" fillId="0" borderId="17" xfId="0" applyNumberFormat="1" applyFont="1" applyBorder="1" applyAlignment="1">
      <alignment horizontal="center" vertical="center"/>
    </xf>
    <xf numFmtId="0" fontId="52" fillId="12" borderId="17" xfId="0" applyFont="1" applyFill="1" applyBorder="1" applyAlignment="1" applyProtection="1">
      <alignment horizontal="center" vertical="center"/>
      <protection locked="0"/>
    </xf>
    <xf numFmtId="0" fontId="52" fillId="7" borderId="17" xfId="0" applyFont="1" applyFill="1" applyBorder="1" applyAlignment="1">
      <alignment horizontal="center" vertical="center"/>
    </xf>
    <xf numFmtId="0" fontId="52" fillId="7" borderId="13" xfId="0" applyFont="1" applyFill="1" applyBorder="1" applyAlignment="1">
      <alignment horizontal="center" vertical="center"/>
    </xf>
    <xf numFmtId="0" fontId="52" fillId="7" borderId="17" xfId="0" applyFont="1" applyFill="1" applyBorder="1" applyAlignment="1">
      <alignment horizontal="left" vertical="center"/>
    </xf>
    <xf numFmtId="0" fontId="52" fillId="7" borderId="62" xfId="0" applyFont="1" applyFill="1" applyBorder="1" applyAlignment="1">
      <alignment horizontal="center" vertical="center"/>
    </xf>
    <xf numFmtId="0" fontId="62" fillId="11" borderId="44" xfId="0" applyFont="1" applyFill="1" applyBorder="1" applyAlignment="1">
      <alignment vertical="center"/>
    </xf>
    <xf numFmtId="0" fontId="52" fillId="0" borderId="1" xfId="0" applyFont="1" applyBorder="1" applyAlignment="1">
      <alignment horizontal="center" vertical="center"/>
    </xf>
    <xf numFmtId="0" fontId="52" fillId="11" borderId="20" xfId="0" applyFont="1" applyFill="1" applyBorder="1" applyAlignment="1">
      <alignment vertical="center" wrapText="1"/>
    </xf>
    <xf numFmtId="0" fontId="52" fillId="11" borderId="78" xfId="0" applyFont="1" applyFill="1" applyBorder="1" applyAlignment="1">
      <alignment horizontal="center" vertical="center"/>
    </xf>
    <xf numFmtId="0" fontId="52" fillId="11" borderId="48" xfId="0" applyFont="1" applyFill="1" applyBorder="1" applyAlignment="1">
      <alignment horizontal="center" vertical="center"/>
    </xf>
    <xf numFmtId="9" fontId="52" fillId="0" borderId="7" xfId="0" applyNumberFormat="1" applyFont="1" applyBorder="1" applyAlignment="1">
      <alignment horizontal="center" vertical="center"/>
    </xf>
    <xf numFmtId="0" fontId="62" fillId="11" borderId="4" xfId="0" applyFont="1" applyFill="1" applyBorder="1" applyAlignment="1">
      <alignment vertical="center"/>
    </xf>
    <xf numFmtId="3" fontId="52" fillId="11" borderId="5" xfId="0" applyNumberFormat="1" applyFont="1" applyFill="1" applyBorder="1" applyAlignment="1">
      <alignment horizontal="center" vertical="center"/>
    </xf>
    <xf numFmtId="0" fontId="52" fillId="11" borderId="16" xfId="0" applyFont="1" applyFill="1" applyBorder="1" applyAlignment="1">
      <alignment horizontal="center" vertical="center"/>
    </xf>
    <xf numFmtId="0" fontId="52" fillId="0" borderId="32" xfId="0" applyFont="1" applyBorder="1" applyAlignment="1">
      <alignment horizontal="center" vertical="center"/>
    </xf>
    <xf numFmtId="9" fontId="52" fillId="0" borderId="9" xfId="0" applyNumberFormat="1" applyFont="1" applyBorder="1" applyAlignment="1">
      <alignment horizontal="center" vertical="center"/>
    </xf>
    <xf numFmtId="0" fontId="52" fillId="12" borderId="33" xfId="0" applyFont="1" applyFill="1" applyBorder="1" applyAlignment="1" applyProtection="1">
      <alignment horizontal="center" vertical="center"/>
      <protection locked="0"/>
    </xf>
    <xf numFmtId="0" fontId="52" fillId="12" borderId="37" xfId="0" applyFont="1" applyFill="1" applyBorder="1" applyAlignment="1" applyProtection="1">
      <alignment horizontal="center" vertical="center"/>
      <protection locked="0"/>
    </xf>
    <xf numFmtId="0" fontId="52" fillId="9" borderId="17" xfId="0" applyFont="1" applyFill="1" applyBorder="1" applyAlignment="1">
      <alignment horizontal="center" vertical="center" wrapText="1"/>
    </xf>
    <xf numFmtId="0" fontId="52" fillId="9" borderId="18" xfId="0" applyFont="1" applyFill="1" applyBorder="1" applyAlignment="1">
      <alignment horizontal="center" vertical="center" wrapText="1"/>
    </xf>
    <xf numFmtId="0" fontId="52" fillId="9" borderId="13" xfId="0" applyFont="1" applyFill="1" applyBorder="1" applyAlignment="1">
      <alignment horizontal="center" vertical="center" wrapText="1"/>
    </xf>
    <xf numFmtId="0" fontId="52" fillId="9" borderId="26" xfId="0" applyFont="1" applyFill="1" applyBorder="1" applyAlignment="1">
      <alignment horizontal="center" vertical="center" wrapText="1"/>
    </xf>
    <xf numFmtId="0" fontId="52" fillId="9" borderId="30" xfId="0" applyFont="1" applyFill="1" applyBorder="1" applyAlignment="1">
      <alignment horizontal="center" vertical="center" wrapText="1"/>
    </xf>
    <xf numFmtId="0" fontId="52" fillId="11" borderId="18" xfId="0" applyFont="1" applyFill="1" applyBorder="1" applyAlignment="1">
      <alignment horizontal="center" vertical="center"/>
    </xf>
    <xf numFmtId="11" fontId="53" fillId="11" borderId="5" xfId="0" applyNumberFormat="1" applyFont="1" applyFill="1" applyBorder="1" applyAlignment="1">
      <alignment horizontal="center" vertical="center"/>
    </xf>
    <xf numFmtId="9" fontId="52" fillId="11" borderId="5" xfId="0" applyNumberFormat="1" applyFont="1" applyFill="1" applyBorder="1" applyAlignment="1">
      <alignment horizontal="center" vertical="center"/>
    </xf>
    <xf numFmtId="0" fontId="52" fillId="0" borderId="63" xfId="0" applyFont="1" applyBorder="1" applyAlignment="1">
      <alignment horizontal="center" vertical="center"/>
    </xf>
    <xf numFmtId="9" fontId="52" fillId="0" borderId="58" xfId="0" applyNumberFormat="1" applyFont="1" applyBorder="1" applyAlignment="1">
      <alignment horizontal="center" vertical="center"/>
    </xf>
    <xf numFmtId="0" fontId="52" fillId="12" borderId="58" xfId="0" applyFont="1" applyFill="1" applyBorder="1" applyAlignment="1" applyProtection="1">
      <alignment horizontal="center" vertical="center"/>
      <protection locked="0"/>
    </xf>
    <xf numFmtId="11" fontId="52" fillId="12" borderId="45" xfId="0" applyNumberFormat="1" applyFont="1" applyFill="1" applyBorder="1" applyAlignment="1" applyProtection="1">
      <alignment horizontal="center" vertical="center"/>
      <protection locked="0"/>
    </xf>
    <xf numFmtId="0" fontId="52" fillId="12" borderId="58" xfId="0" applyFont="1" applyFill="1" applyBorder="1" applyAlignment="1">
      <alignment horizontal="center" vertical="center"/>
    </xf>
    <xf numFmtId="0" fontId="52" fillId="12" borderId="34" xfId="0" applyFont="1" applyFill="1" applyBorder="1" applyAlignment="1">
      <alignment horizontal="center" vertical="center"/>
    </xf>
    <xf numFmtId="0" fontId="52" fillId="12" borderId="43" xfId="0" applyFont="1" applyFill="1" applyBorder="1" applyAlignment="1">
      <alignment horizontal="center" vertical="center"/>
    </xf>
    <xf numFmtId="0" fontId="52" fillId="12" borderId="7" xfId="0" applyFont="1" applyFill="1" applyBorder="1" applyAlignment="1">
      <alignment horizontal="center" vertical="center"/>
    </xf>
    <xf numFmtId="0" fontId="52" fillId="12" borderId="10" xfId="0" applyFont="1" applyFill="1" applyBorder="1" applyAlignment="1">
      <alignment horizontal="center" vertical="center"/>
    </xf>
    <xf numFmtId="0" fontId="52" fillId="12" borderId="35" xfId="0" applyFont="1" applyFill="1" applyBorder="1" applyAlignment="1">
      <alignment horizontal="center" vertical="center"/>
    </xf>
    <xf numFmtId="0" fontId="52" fillId="12" borderId="9" xfId="0" applyFont="1" applyFill="1" applyBorder="1" applyAlignment="1">
      <alignment horizontal="center" vertical="center"/>
    </xf>
    <xf numFmtId="0" fontId="52" fillId="12" borderId="33" xfId="0" applyFont="1" applyFill="1" applyBorder="1" applyAlignment="1">
      <alignment horizontal="center" vertical="center"/>
    </xf>
    <xf numFmtId="0" fontId="52" fillId="12" borderId="37" xfId="0" applyFont="1" applyFill="1" applyBorder="1" applyAlignment="1">
      <alignment horizontal="center" vertical="center"/>
    </xf>
    <xf numFmtId="0" fontId="52" fillId="12" borderId="30" xfId="0" applyFont="1" applyFill="1" applyBorder="1" applyAlignment="1" applyProtection="1">
      <alignment vertical="center"/>
      <protection locked="0"/>
    </xf>
    <xf numFmtId="0" fontId="52" fillId="9" borderId="9" xfId="0" applyFont="1" applyFill="1" applyBorder="1" applyAlignment="1">
      <alignment horizontal="center" vertical="center"/>
    </xf>
    <xf numFmtId="0" fontId="52" fillId="9" borderId="33" xfId="0" applyFont="1" applyFill="1" applyBorder="1" applyAlignment="1">
      <alignment horizontal="center" vertical="center"/>
    </xf>
    <xf numFmtId="9" fontId="52" fillId="11" borderId="25" xfId="0" applyNumberFormat="1" applyFont="1" applyFill="1" applyBorder="1" applyAlignment="1">
      <alignment horizontal="center" vertical="center"/>
    </xf>
    <xf numFmtId="0" fontId="52" fillId="0" borderId="74" xfId="0" applyFont="1" applyFill="1" applyBorder="1" applyAlignment="1">
      <alignment vertical="center"/>
    </xf>
    <xf numFmtId="0" fontId="52" fillId="0" borderId="2" xfId="0" applyFont="1" applyFill="1" applyBorder="1" applyAlignment="1">
      <alignment vertical="center"/>
    </xf>
    <xf numFmtId="0" fontId="52" fillId="11" borderId="29" xfId="0" applyFont="1" applyFill="1" applyBorder="1" applyAlignment="1">
      <alignment horizontal="left" vertical="center"/>
    </xf>
    <xf numFmtId="0" fontId="52" fillId="11" borderId="36" xfId="0" applyFont="1" applyFill="1" applyBorder="1" applyAlignment="1">
      <alignment horizontal="center" vertical="center"/>
    </xf>
    <xf numFmtId="0" fontId="52" fillId="11" borderId="9" xfId="0" applyFont="1" applyFill="1" applyBorder="1" applyAlignment="1">
      <alignment horizontal="center" vertical="center"/>
    </xf>
    <xf numFmtId="0" fontId="52" fillId="12" borderId="27" xfId="0" applyFont="1" applyFill="1" applyBorder="1" applyAlignment="1" applyProtection="1">
      <alignment horizontal="left" vertical="center"/>
      <protection locked="0"/>
    </xf>
    <xf numFmtId="0" fontId="52" fillId="12" borderId="1" xfId="0" applyFont="1" applyFill="1" applyBorder="1" applyAlignment="1" applyProtection="1">
      <alignment vertical="center"/>
      <protection locked="0"/>
    </xf>
    <xf numFmtId="0" fontId="52" fillId="0" borderId="0" xfId="0" applyFont="1" applyFill="1" applyBorder="1" applyAlignment="1">
      <alignment horizontal="left" vertical="center"/>
    </xf>
    <xf numFmtId="0" fontId="52" fillId="0" borderId="0" xfId="0" applyFont="1" applyFill="1" applyAlignment="1">
      <alignment horizontal="center" vertical="center"/>
    </xf>
    <xf numFmtId="0" fontId="52" fillId="0" borderId="63" xfId="0" applyFont="1" applyFill="1" applyBorder="1" applyAlignment="1">
      <alignment horizontal="center" vertical="center"/>
    </xf>
    <xf numFmtId="0" fontId="52" fillId="0" borderId="11" xfId="0" applyFont="1" applyFill="1" applyBorder="1" applyAlignment="1">
      <alignment horizontal="center" vertical="center"/>
    </xf>
    <xf numFmtId="0" fontId="52" fillId="12" borderId="2" xfId="0" applyFont="1" applyFill="1" applyBorder="1" applyAlignment="1" applyProtection="1">
      <alignment vertical="center"/>
      <protection locked="0"/>
    </xf>
    <xf numFmtId="0" fontId="52" fillId="12" borderId="21" xfId="0" applyFont="1" applyFill="1" applyBorder="1" applyAlignment="1" applyProtection="1">
      <alignment vertical="center"/>
      <protection locked="0"/>
    </xf>
    <xf numFmtId="0" fontId="52" fillId="0" borderId="32" xfId="0" applyFont="1" applyFill="1" applyBorder="1" applyAlignment="1">
      <alignment horizontal="center" vertical="center"/>
    </xf>
    <xf numFmtId="0" fontId="52" fillId="7" borderId="6" xfId="0" applyFont="1" applyFill="1" applyBorder="1" applyAlignment="1">
      <alignment horizontal="center" vertical="center"/>
    </xf>
    <xf numFmtId="0" fontId="52" fillId="7" borderId="25" xfId="0" applyFont="1" applyFill="1" applyBorder="1" applyAlignment="1">
      <alignment horizontal="center" vertical="center"/>
    </xf>
    <xf numFmtId="0" fontId="52" fillId="12" borderId="9" xfId="0" applyFont="1" applyFill="1" applyBorder="1" applyAlignment="1" applyProtection="1">
      <alignment vertical="center"/>
      <protection locked="0"/>
    </xf>
    <xf numFmtId="0" fontId="52" fillId="12" borderId="32" xfId="0" applyFont="1" applyFill="1" applyBorder="1" applyAlignment="1" applyProtection="1">
      <alignment vertical="center"/>
      <protection locked="0"/>
    </xf>
    <xf numFmtId="0" fontId="52" fillId="12" borderId="25" xfId="0" applyFont="1" applyFill="1" applyBorder="1" applyAlignment="1" applyProtection="1">
      <alignment vertical="center"/>
      <protection locked="0"/>
    </xf>
    <xf numFmtId="0" fontId="52" fillId="12" borderId="31" xfId="0" applyFont="1" applyFill="1" applyBorder="1" applyAlignment="1" applyProtection="1">
      <alignment vertical="center"/>
      <protection locked="0"/>
    </xf>
    <xf numFmtId="0" fontId="52" fillId="0" borderId="25" xfId="0" applyFont="1" applyFill="1" applyBorder="1" applyAlignment="1" applyProtection="1">
      <alignment horizontal="center" vertical="center"/>
      <protection locked="0"/>
    </xf>
    <xf numFmtId="3" fontId="52" fillId="0" borderId="25" xfId="0" applyNumberFormat="1" applyFont="1" applyFill="1" applyBorder="1" applyAlignment="1" applyProtection="1">
      <alignment horizontal="center" vertical="center"/>
      <protection locked="0"/>
    </xf>
    <xf numFmtId="0" fontId="52" fillId="0" borderId="0" xfId="0" applyFont="1" applyFill="1" applyBorder="1" applyAlignment="1">
      <alignment vertical="center"/>
    </xf>
    <xf numFmtId="11" fontId="52" fillId="0" borderId="0" xfId="0" applyNumberFormat="1" applyFont="1" applyFill="1" applyBorder="1" applyAlignment="1">
      <alignment vertical="center"/>
    </xf>
    <xf numFmtId="0" fontId="52" fillId="0" borderId="0" xfId="0" applyFont="1" applyFill="1" applyAlignment="1">
      <alignment horizontal="left" vertical="center"/>
    </xf>
    <xf numFmtId="11" fontId="52" fillId="0" borderId="0" xfId="0" applyNumberFormat="1" applyFont="1" applyFill="1" applyAlignment="1">
      <alignment horizontal="center" vertical="center"/>
    </xf>
    <xf numFmtId="0" fontId="50" fillId="0" borderId="1" xfId="0" applyFont="1" applyFill="1" applyBorder="1" applyAlignment="1">
      <alignment horizontal="center" vertical="center"/>
    </xf>
    <xf numFmtId="0" fontId="50" fillId="0" borderId="0" xfId="0" applyFont="1" applyFill="1" applyBorder="1" applyAlignment="1">
      <alignment horizontal="center" vertical="center"/>
    </xf>
    <xf numFmtId="0" fontId="50" fillId="11" borderId="0" xfId="0" applyFont="1" applyFill="1" applyBorder="1" applyAlignment="1">
      <alignment horizontal="center" vertical="center"/>
    </xf>
    <xf numFmtId="0" fontId="50" fillId="11" borderId="1" xfId="0" applyFont="1" applyFill="1" applyBorder="1" applyAlignment="1">
      <alignment horizontal="center" vertical="center"/>
    </xf>
    <xf numFmtId="0" fontId="51" fillId="11" borderId="28" xfId="0" applyFont="1" applyFill="1" applyBorder="1" applyAlignment="1">
      <alignment horizontal="left" vertical="center"/>
    </xf>
    <xf numFmtId="0" fontId="51" fillId="11" borderId="0" xfId="0" applyFont="1" applyFill="1" applyBorder="1" applyAlignment="1">
      <alignment horizontal="left" vertical="center"/>
    </xf>
    <xf numFmtId="0" fontId="50" fillId="11" borderId="20" xfId="0" applyFont="1" applyFill="1" applyBorder="1" applyAlignment="1">
      <alignment horizontal="center" vertical="center"/>
    </xf>
    <xf numFmtId="0" fontId="50" fillId="11" borderId="60" xfId="0" applyFont="1" applyFill="1" applyBorder="1" applyAlignment="1">
      <alignment horizontal="center" vertical="center"/>
    </xf>
    <xf numFmtId="0" fontId="52" fillId="7" borderId="66" xfId="0" applyFont="1" applyFill="1" applyBorder="1" applyAlignment="1">
      <alignment horizontal="center" vertical="center"/>
    </xf>
    <xf numFmtId="0" fontId="52" fillId="0" borderId="5" xfId="0" applyFont="1" applyBorder="1" applyAlignment="1">
      <alignment horizontal="center" vertical="center"/>
    </xf>
    <xf numFmtId="0" fontId="52" fillId="11" borderId="45" xfId="0" applyFont="1" applyFill="1" applyBorder="1" applyAlignment="1">
      <alignment horizontal="center" vertical="center"/>
    </xf>
    <xf numFmtId="0" fontId="52" fillId="11" borderId="58" xfId="0" applyFont="1" applyFill="1" applyBorder="1" applyAlignment="1">
      <alignment horizontal="center" vertical="center"/>
    </xf>
    <xf numFmtId="0" fontId="52" fillId="12" borderId="34" xfId="0" applyFont="1" applyFill="1" applyBorder="1" applyAlignment="1" applyProtection="1">
      <alignment horizontal="center" vertical="center"/>
      <protection locked="0"/>
    </xf>
    <xf numFmtId="0" fontId="52" fillId="12" borderId="43" xfId="0" applyFont="1" applyFill="1" applyBorder="1" applyAlignment="1" applyProtection="1">
      <alignment horizontal="center" vertical="center"/>
      <protection locked="0"/>
    </xf>
    <xf numFmtId="0" fontId="52" fillId="12" borderId="10" xfId="0" applyFont="1" applyFill="1" applyBorder="1" applyAlignment="1" applyProtection="1">
      <alignment horizontal="center" vertical="center"/>
      <protection locked="0"/>
    </xf>
    <xf numFmtId="0" fontId="52" fillId="12" borderId="35" xfId="0" applyFont="1" applyFill="1" applyBorder="1" applyAlignment="1" applyProtection="1">
      <alignment horizontal="center" vertical="center"/>
      <protection locked="0"/>
    </xf>
    <xf numFmtId="0" fontId="52" fillId="12" borderId="1" xfId="0" applyFont="1" applyFill="1" applyBorder="1" applyAlignment="1" applyProtection="1">
      <alignment horizontal="center" vertical="center"/>
      <protection locked="0"/>
    </xf>
    <xf numFmtId="0" fontId="52" fillId="12" borderId="19" xfId="0" applyFont="1" applyFill="1" applyBorder="1" applyAlignment="1" applyProtection="1">
      <alignment horizontal="center" vertical="center"/>
      <protection locked="0"/>
    </xf>
    <xf numFmtId="0" fontId="52" fillId="12" borderId="5" xfId="0" applyFont="1" applyFill="1" applyBorder="1" applyAlignment="1" applyProtection="1">
      <alignment horizontal="center" vertical="center"/>
      <protection locked="0"/>
    </xf>
    <xf numFmtId="0" fontId="52" fillId="12" borderId="7" xfId="0" applyFont="1" applyFill="1" applyBorder="1" applyAlignment="1" applyProtection="1">
      <alignment horizontal="center" vertical="center"/>
      <protection locked="0"/>
    </xf>
    <xf numFmtId="0" fontId="52" fillId="12" borderId="15" xfId="0" applyFont="1" applyFill="1" applyBorder="1" applyAlignment="1" applyProtection="1">
      <alignment horizontal="center" vertical="center"/>
      <protection locked="0"/>
    </xf>
    <xf numFmtId="0" fontId="52" fillId="12" borderId="41" xfId="0" applyFont="1" applyFill="1" applyBorder="1" applyAlignment="1" applyProtection="1">
      <alignment horizontal="center" vertical="center"/>
      <protection locked="0"/>
    </xf>
    <xf numFmtId="0" fontId="52" fillId="7" borderId="7" xfId="0" applyFont="1" applyFill="1" applyBorder="1" applyAlignment="1">
      <alignment horizontal="center" vertical="center"/>
    </xf>
    <xf numFmtId="0" fontId="52" fillId="7" borderId="5" xfId="0" applyFont="1" applyFill="1" applyBorder="1" applyAlignment="1">
      <alignment horizontal="center" vertical="center"/>
    </xf>
    <xf numFmtId="0" fontId="52" fillId="12" borderId="13" xfId="0" applyFont="1" applyFill="1" applyBorder="1" applyAlignment="1" applyProtection="1">
      <alignment horizontal="center" vertical="center"/>
      <protection locked="0"/>
    </xf>
    <xf numFmtId="0" fontId="52" fillId="11" borderId="34" xfId="0" applyFont="1" applyFill="1" applyBorder="1" applyAlignment="1">
      <alignment horizontal="center" vertical="center"/>
    </xf>
    <xf numFmtId="0" fontId="52" fillId="11" borderId="7" xfId="0" applyFont="1" applyFill="1" applyBorder="1" applyAlignment="1">
      <alignment horizontal="center" vertical="center"/>
    </xf>
    <xf numFmtId="0" fontId="52" fillId="11" borderId="11" xfId="0" applyFont="1" applyFill="1" applyBorder="1" applyAlignment="1">
      <alignment horizontal="center" vertical="center"/>
    </xf>
    <xf numFmtId="0" fontId="52" fillId="11" borderId="10" xfId="0" applyFont="1" applyFill="1" applyBorder="1" applyAlignment="1">
      <alignment horizontal="center" vertical="center"/>
    </xf>
    <xf numFmtId="0" fontId="52" fillId="12" borderId="11" xfId="0" applyFont="1" applyFill="1" applyBorder="1" applyAlignment="1" applyProtection="1">
      <alignment horizontal="center" vertical="center"/>
      <protection locked="0"/>
    </xf>
    <xf numFmtId="0" fontId="52" fillId="12" borderId="25" xfId="0" applyFont="1" applyFill="1" applyBorder="1" applyAlignment="1" applyProtection="1">
      <alignment horizontal="center" vertical="center"/>
      <protection locked="0"/>
    </xf>
    <xf numFmtId="0" fontId="52" fillId="12" borderId="9" xfId="0" applyFont="1" applyFill="1" applyBorder="1" applyAlignment="1" applyProtection="1">
      <alignment horizontal="center" vertical="center"/>
      <protection locked="0"/>
    </xf>
    <xf numFmtId="0" fontId="52" fillId="12" borderId="32" xfId="0" applyFont="1" applyFill="1" applyBorder="1" applyAlignment="1" applyProtection="1">
      <alignment horizontal="center" vertical="center"/>
      <protection locked="0"/>
    </xf>
    <xf numFmtId="0" fontId="52" fillId="7" borderId="72" xfId="0" applyFont="1" applyFill="1" applyBorder="1" applyAlignment="1">
      <alignment horizontal="center" vertical="center"/>
    </xf>
    <xf numFmtId="0" fontId="52" fillId="12" borderId="7" xfId="0" applyFont="1" applyFill="1" applyBorder="1" applyAlignment="1" applyProtection="1">
      <alignment vertical="center"/>
      <protection locked="0"/>
    </xf>
    <xf numFmtId="0" fontId="52" fillId="12" borderId="11" xfId="0" applyFont="1" applyFill="1" applyBorder="1" applyAlignment="1" applyProtection="1">
      <alignment vertical="center"/>
      <protection locked="0"/>
    </xf>
    <xf numFmtId="0" fontId="52" fillId="12" borderId="31" xfId="0" applyFont="1" applyFill="1" applyBorder="1" applyAlignment="1" applyProtection="1">
      <alignment horizontal="center" vertical="center"/>
      <protection locked="0"/>
    </xf>
    <xf numFmtId="0" fontId="52" fillId="7" borderId="34" xfId="0" applyFont="1" applyFill="1" applyBorder="1" applyAlignment="1">
      <alignment horizontal="center" vertical="center"/>
    </xf>
    <xf numFmtId="0" fontId="52" fillId="7" borderId="18" xfId="0" applyFont="1" applyFill="1" applyBorder="1" applyAlignment="1">
      <alignment horizontal="center" vertical="center"/>
    </xf>
    <xf numFmtId="0" fontId="52" fillId="12" borderId="5" xfId="0" applyFont="1" applyFill="1" applyBorder="1" applyAlignment="1" applyProtection="1">
      <alignment vertical="center"/>
      <protection locked="0"/>
    </xf>
    <xf numFmtId="0" fontId="52" fillId="0" borderId="0" xfId="0" applyFont="1" applyAlignment="1">
      <alignment horizontal="center" vertical="center"/>
    </xf>
    <xf numFmtId="0" fontId="52" fillId="11" borderId="25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52" fillId="0" borderId="0" xfId="0" applyFont="1" applyBorder="1" applyAlignment="1">
      <alignment horizontal="center" vertical="center"/>
    </xf>
    <xf numFmtId="0" fontId="1" fillId="0" borderId="0" xfId="18" applyAlignment="1"/>
    <xf numFmtId="0" fontId="1" fillId="0" borderId="0" xfId="18" applyFill="1" applyBorder="1" applyAlignment="1">
      <alignment horizontal="center" vertical="center"/>
    </xf>
    <xf numFmtId="11" fontId="55" fillId="0" borderId="5" xfId="19" applyNumberFormat="1" applyFont="1" applyFill="1" applyBorder="1" applyAlignment="1" applyProtection="1">
      <alignment horizontal="center" vertical="center"/>
      <protection locked="0"/>
    </xf>
    <xf numFmtId="0" fontId="52" fillId="0" borderId="5" xfId="19" applyFont="1" applyFill="1" applyBorder="1" applyAlignment="1" applyProtection="1">
      <alignment horizontal="center" vertical="center"/>
      <protection locked="0"/>
    </xf>
    <xf numFmtId="0" fontId="55" fillId="0" borderId="5" xfId="19" applyFont="1" applyFill="1" applyBorder="1" applyAlignment="1" applyProtection="1">
      <alignment horizontal="center" vertical="center"/>
      <protection locked="0"/>
    </xf>
    <xf numFmtId="0" fontId="50" fillId="0" borderId="5" xfId="19" applyFont="1" applyFill="1" applyBorder="1" applyAlignment="1" applyProtection="1">
      <alignment horizontal="center" vertical="center"/>
      <protection locked="0"/>
    </xf>
    <xf numFmtId="0" fontId="52" fillId="0" borderId="5" xfId="19" applyFont="1" applyFill="1" applyBorder="1" applyAlignment="1" applyProtection="1">
      <alignment horizontal="center" vertical="center" wrapText="1"/>
      <protection locked="0"/>
    </xf>
    <xf numFmtId="164" fontId="52" fillId="0" borderId="5" xfId="19" applyNumberFormat="1" applyFont="1" applyFill="1" applyBorder="1" applyAlignment="1" applyProtection="1">
      <alignment horizontal="center" vertical="center"/>
      <protection locked="0"/>
    </xf>
    <xf numFmtId="164" fontId="55" fillId="0" borderId="5" xfId="19" applyNumberFormat="1" applyFont="1" applyFill="1" applyBorder="1" applyAlignment="1" applyProtection="1">
      <alignment horizontal="center" vertical="center"/>
      <protection locked="0"/>
    </xf>
    <xf numFmtId="3" fontId="55" fillId="0" borderId="5" xfId="19" applyNumberFormat="1" applyFont="1" applyFill="1" applyBorder="1" applyAlignment="1" applyProtection="1">
      <alignment horizontal="center" vertical="center"/>
      <protection locked="0"/>
    </xf>
    <xf numFmtId="3" fontId="52" fillId="0" borderId="5" xfId="19" applyNumberFormat="1" applyFont="1" applyFill="1" applyBorder="1" applyAlignment="1" applyProtection="1">
      <alignment horizontal="center" vertical="center"/>
      <protection locked="0"/>
    </xf>
    <xf numFmtId="0" fontId="1" fillId="0" borderId="0" xfId="18" applyFill="1" applyBorder="1" applyAlignment="1"/>
    <xf numFmtId="0" fontId="53" fillId="0" borderId="13" xfId="19" applyFont="1" applyFill="1" applyBorder="1" applyAlignment="1" applyProtection="1">
      <alignment horizontal="center" vertical="center"/>
      <protection locked="0"/>
    </xf>
    <xf numFmtId="0" fontId="52" fillId="0" borderId="13" xfId="19" applyFont="1" applyFill="1" applyBorder="1" applyAlignment="1" applyProtection="1">
      <alignment horizontal="center" vertical="center"/>
      <protection locked="0"/>
    </xf>
    <xf numFmtId="3" fontId="52" fillId="0" borderId="13" xfId="19" applyNumberFormat="1" applyFont="1" applyFill="1" applyBorder="1" applyAlignment="1" applyProtection="1">
      <alignment horizontal="center" vertical="center"/>
      <protection locked="0"/>
    </xf>
    <xf numFmtId="0" fontId="53" fillId="0" borderId="5" xfId="19" applyFont="1" applyFill="1" applyBorder="1" applyAlignment="1" applyProtection="1">
      <alignment horizontal="center" vertical="center"/>
      <protection locked="0"/>
    </xf>
    <xf numFmtId="0" fontId="51" fillId="12" borderId="2" xfId="0" applyFont="1" applyFill="1" applyBorder="1" applyAlignment="1" applyProtection="1">
      <alignment vertical="center"/>
      <protection locked="0"/>
    </xf>
    <xf numFmtId="0" fontId="52" fillId="11" borderId="17" xfId="0" applyFont="1" applyFill="1" applyBorder="1" applyAlignment="1">
      <alignment vertical="center"/>
    </xf>
    <xf numFmtId="0" fontId="52" fillId="11" borderId="15" xfId="0" applyFont="1" applyFill="1" applyBorder="1" applyAlignment="1">
      <alignment vertical="center"/>
    </xf>
    <xf numFmtId="0" fontId="50" fillId="12" borderId="27" xfId="0" applyFont="1" applyFill="1" applyBorder="1" applyAlignment="1" applyProtection="1">
      <alignment horizontal="left" vertical="center"/>
      <protection locked="0"/>
    </xf>
    <xf numFmtId="0" fontId="52" fillId="12" borderId="28" xfId="0" applyFont="1" applyFill="1" applyBorder="1" applyAlignment="1" applyProtection="1">
      <alignment horizontal="center" vertical="center"/>
      <protection locked="0"/>
    </xf>
    <xf numFmtId="0" fontId="52" fillId="12" borderId="0" xfId="0" applyFont="1" applyFill="1" applyBorder="1" applyAlignment="1" applyProtection="1">
      <alignment vertical="center"/>
      <protection locked="0"/>
    </xf>
    <xf numFmtId="0" fontId="52" fillId="12" borderId="20" xfId="0" applyFont="1" applyFill="1" applyBorder="1" applyAlignment="1" applyProtection="1">
      <alignment vertical="center"/>
      <protection locked="0"/>
    </xf>
    <xf numFmtId="0" fontId="52" fillId="12" borderId="29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52" fillId="0" borderId="0" xfId="0" applyFont="1" applyBorder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0" fillId="0" borderId="79" xfId="0" applyBorder="1"/>
    <xf numFmtId="0" fontId="0" fillId="0" borderId="80" xfId="0" applyBorder="1"/>
    <xf numFmtId="0" fontId="0" fillId="0" borderId="81" xfId="0" applyBorder="1"/>
    <xf numFmtId="0" fontId="52" fillId="7" borderId="73" xfId="0" applyFont="1" applyFill="1" applyBorder="1" applyAlignment="1">
      <alignment horizontal="center" vertical="center"/>
    </xf>
    <xf numFmtId="0" fontId="52" fillId="7" borderId="72" xfId="0" applyFont="1" applyFill="1" applyBorder="1" applyAlignment="1">
      <alignment horizontal="center" vertical="center"/>
    </xf>
    <xf numFmtId="0" fontId="52" fillId="7" borderId="76" xfId="0" applyFont="1" applyFill="1" applyBorder="1" applyAlignment="1">
      <alignment horizontal="center" vertical="center"/>
    </xf>
    <xf numFmtId="11" fontId="52" fillId="0" borderId="58" xfId="0" applyNumberFormat="1" applyFont="1" applyBorder="1" applyAlignment="1">
      <alignment horizontal="center" vertical="center"/>
    </xf>
    <xf numFmtId="11" fontId="52" fillId="0" borderId="63" xfId="0" applyNumberFormat="1" applyFont="1" applyBorder="1" applyAlignment="1">
      <alignment horizontal="center" vertical="center"/>
    </xf>
    <xf numFmtId="11" fontId="52" fillId="0" borderId="7" xfId="0" applyNumberFormat="1" applyFont="1" applyBorder="1" applyAlignment="1">
      <alignment horizontal="center" vertical="center"/>
    </xf>
    <xf numFmtId="11" fontId="52" fillId="0" borderId="11" xfId="0" applyNumberFormat="1" applyFont="1" applyBorder="1" applyAlignment="1">
      <alignment horizontal="center" vertical="center"/>
    </xf>
    <xf numFmtId="11" fontId="52" fillId="0" borderId="9" xfId="0" applyNumberFormat="1" applyFont="1" applyBorder="1" applyAlignment="1">
      <alignment horizontal="center" vertical="center"/>
    </xf>
    <xf numFmtId="11" fontId="52" fillId="0" borderId="32" xfId="0" applyNumberFormat="1" applyFont="1" applyBorder="1" applyAlignment="1">
      <alignment horizontal="center" vertical="center"/>
    </xf>
    <xf numFmtId="11" fontId="52" fillId="11" borderId="25" xfId="0" applyNumberFormat="1" applyFont="1" applyFill="1" applyBorder="1" applyAlignment="1">
      <alignment horizontal="center" vertical="center"/>
    </xf>
    <xf numFmtId="0" fontId="52" fillId="11" borderId="25" xfId="0" applyFont="1" applyFill="1" applyBorder="1" applyAlignment="1">
      <alignment horizontal="center" vertical="center"/>
    </xf>
    <xf numFmtId="0" fontId="52" fillId="11" borderId="6" xfId="0" applyFont="1" applyFill="1" applyBorder="1" applyAlignment="1">
      <alignment horizontal="center" vertical="center" wrapText="1"/>
    </xf>
    <xf numFmtId="0" fontId="52" fillId="11" borderId="31" xfId="0" applyFont="1" applyFill="1" applyBorder="1" applyAlignment="1">
      <alignment horizontal="center" vertical="center" wrapText="1"/>
    </xf>
    <xf numFmtId="3" fontId="59" fillId="12" borderId="1" xfId="0" applyNumberFormat="1" applyFont="1" applyFill="1" applyBorder="1" applyAlignment="1" applyProtection="1">
      <alignment horizontal="center" vertical="center"/>
      <protection locked="0"/>
    </xf>
    <xf numFmtId="0" fontId="52" fillId="11" borderId="7" xfId="0" applyFont="1" applyFill="1" applyBorder="1" applyAlignment="1">
      <alignment horizontal="center" vertical="center"/>
    </xf>
    <xf numFmtId="0" fontId="52" fillId="11" borderId="11" xfId="0" applyFont="1" applyFill="1" applyBorder="1" applyAlignment="1">
      <alignment horizontal="center" vertical="center"/>
    </xf>
    <xf numFmtId="0" fontId="52" fillId="11" borderId="4" xfId="0" applyFont="1" applyFill="1" applyBorder="1" applyAlignment="1">
      <alignment horizontal="center" vertical="center" wrapText="1"/>
    </xf>
    <xf numFmtId="0" fontId="52" fillId="11" borderId="30" xfId="0" applyFont="1" applyFill="1" applyBorder="1" applyAlignment="1">
      <alignment horizontal="center" vertical="center" wrapText="1"/>
    </xf>
    <xf numFmtId="11" fontId="52" fillId="12" borderId="70" xfId="0" applyNumberFormat="1" applyFont="1" applyFill="1" applyBorder="1" applyAlignment="1" applyProtection="1">
      <alignment horizontal="center" vertical="center"/>
      <protection locked="0"/>
    </xf>
    <xf numFmtId="11" fontId="52" fillId="12" borderId="76" xfId="0" applyNumberFormat="1" applyFont="1" applyFill="1" applyBorder="1" applyAlignment="1" applyProtection="1">
      <alignment horizontal="center" vertical="center"/>
      <protection locked="0"/>
    </xf>
    <xf numFmtId="11" fontId="52" fillId="11" borderId="16" xfId="0" applyNumberFormat="1" applyFont="1" applyFill="1" applyBorder="1" applyAlignment="1">
      <alignment horizontal="center" vertical="center"/>
    </xf>
    <xf numFmtId="11" fontId="52" fillId="11" borderId="36" xfId="0" applyNumberFormat="1" applyFont="1" applyFill="1" applyBorder="1" applyAlignment="1">
      <alignment horizontal="center" vertical="center"/>
    </xf>
    <xf numFmtId="9" fontId="52" fillId="11" borderId="52" xfId="0" applyNumberFormat="1" applyFont="1" applyFill="1" applyBorder="1" applyAlignment="1">
      <alignment horizontal="center" vertical="center"/>
    </xf>
    <xf numFmtId="9" fontId="52" fillId="11" borderId="55" xfId="0" applyNumberFormat="1" applyFont="1" applyFill="1" applyBorder="1" applyAlignment="1">
      <alignment horizontal="center" vertical="center"/>
    </xf>
    <xf numFmtId="11" fontId="52" fillId="12" borderId="53" xfId="0" applyNumberFormat="1" applyFont="1" applyFill="1" applyBorder="1" applyAlignment="1" applyProtection="1">
      <alignment horizontal="center" vertical="center"/>
      <protection locked="0"/>
    </xf>
    <xf numFmtId="11" fontId="52" fillId="11" borderId="18" xfId="0" applyNumberFormat="1" applyFont="1" applyFill="1" applyBorder="1" applyAlignment="1">
      <alignment horizontal="center" vertical="center"/>
    </xf>
    <xf numFmtId="9" fontId="52" fillId="11" borderId="62" xfId="0" applyNumberFormat="1" applyFont="1" applyFill="1" applyBorder="1" applyAlignment="1">
      <alignment horizontal="center" vertical="center"/>
    </xf>
    <xf numFmtId="11" fontId="52" fillId="11" borderId="7" xfId="0" applyNumberFormat="1" applyFont="1" applyFill="1" applyBorder="1" applyAlignment="1">
      <alignment horizontal="center" vertical="center"/>
    </xf>
    <xf numFmtId="11" fontId="52" fillId="11" borderId="11" xfId="0" applyNumberFormat="1" applyFont="1" applyFill="1" applyBorder="1" applyAlignment="1">
      <alignment horizontal="center" vertical="center"/>
    </xf>
    <xf numFmtId="9" fontId="52" fillId="11" borderId="39" xfId="0" applyNumberFormat="1" applyFont="1" applyFill="1" applyBorder="1" applyAlignment="1">
      <alignment horizontal="center" vertical="center"/>
    </xf>
    <xf numFmtId="9" fontId="52" fillId="11" borderId="35" xfId="0" applyNumberFormat="1" applyFont="1" applyFill="1" applyBorder="1" applyAlignment="1">
      <alignment horizontal="center" vertical="center"/>
    </xf>
    <xf numFmtId="0" fontId="62" fillId="11" borderId="39" xfId="0" applyFont="1" applyFill="1" applyBorder="1" applyAlignment="1">
      <alignment horizontal="center" vertical="center"/>
    </xf>
    <xf numFmtId="0" fontId="62" fillId="11" borderId="11" xfId="0" applyFont="1" applyFill="1" applyBorder="1" applyAlignment="1">
      <alignment horizontal="center" vertical="center"/>
    </xf>
    <xf numFmtId="0" fontId="52" fillId="11" borderId="4" xfId="0" applyFont="1" applyFill="1" applyBorder="1" applyAlignment="1">
      <alignment horizontal="center" vertical="center" textRotation="90"/>
    </xf>
    <xf numFmtId="0" fontId="52" fillId="11" borderId="6" xfId="0" applyFont="1" applyFill="1" applyBorder="1" applyAlignment="1">
      <alignment horizontal="center" vertical="center" textRotation="90"/>
    </xf>
    <xf numFmtId="0" fontId="52" fillId="11" borderId="46" xfId="0" applyFont="1" applyFill="1" applyBorder="1" applyAlignment="1">
      <alignment horizontal="center" vertical="center" wrapText="1"/>
    </xf>
    <xf numFmtId="0" fontId="52" fillId="11" borderId="47" xfId="0" applyFont="1" applyFill="1" applyBorder="1" applyAlignment="1">
      <alignment horizontal="center" vertical="center" wrapText="1"/>
    </xf>
    <xf numFmtId="0" fontId="52" fillId="11" borderId="17" xfId="0" applyFont="1" applyFill="1" applyBorder="1" applyAlignment="1">
      <alignment horizontal="center" vertical="center" wrapText="1"/>
    </xf>
    <xf numFmtId="0" fontId="52" fillId="11" borderId="18" xfId="0" applyFont="1" applyFill="1" applyBorder="1" applyAlignment="1">
      <alignment horizontal="center" vertical="center" wrapText="1"/>
    </xf>
    <xf numFmtId="0" fontId="52" fillId="11" borderId="49" xfId="0" applyFont="1" applyFill="1" applyBorder="1" applyAlignment="1">
      <alignment horizontal="center" vertical="center" wrapText="1"/>
    </xf>
    <xf numFmtId="0" fontId="52" fillId="11" borderId="13" xfId="0" applyFont="1" applyFill="1" applyBorder="1" applyAlignment="1">
      <alignment horizontal="center" vertical="center" wrapText="1"/>
    </xf>
    <xf numFmtId="0" fontId="52" fillId="11" borderId="27" xfId="0" applyFont="1" applyFill="1" applyBorder="1" applyAlignment="1">
      <alignment horizontal="center" vertical="center" wrapText="1"/>
    </xf>
    <xf numFmtId="0" fontId="52" fillId="11" borderId="19" xfId="0" applyFont="1" applyFill="1" applyBorder="1" applyAlignment="1">
      <alignment horizontal="center" vertical="center" wrapText="1"/>
    </xf>
    <xf numFmtId="0" fontId="52" fillId="11" borderId="40" xfId="0" applyFont="1" applyFill="1" applyBorder="1" applyAlignment="1">
      <alignment horizontal="center" vertical="center" wrapText="1"/>
    </xf>
    <xf numFmtId="0" fontId="52" fillId="11" borderId="41" xfId="0" applyFont="1" applyFill="1" applyBorder="1" applyAlignment="1">
      <alignment horizontal="center" vertical="center" wrapText="1"/>
    </xf>
    <xf numFmtId="0" fontId="52" fillId="7" borderId="45" xfId="0" applyFont="1" applyFill="1" applyBorder="1" applyAlignment="1">
      <alignment horizontal="center" vertical="center"/>
    </xf>
    <xf numFmtId="0" fontId="52" fillId="7" borderId="48" xfId="0" applyFont="1" applyFill="1" applyBorder="1" applyAlignment="1">
      <alignment horizontal="center" vertical="center"/>
    </xf>
    <xf numFmtId="0" fontId="59" fillId="4" borderId="59" xfId="0" applyFont="1" applyFill="1" applyBorder="1" applyAlignment="1">
      <alignment horizontal="center" vertical="center"/>
    </xf>
    <xf numFmtId="0" fontId="59" fillId="4" borderId="3" xfId="0" applyFont="1" applyFill="1" applyBorder="1" applyAlignment="1">
      <alignment horizontal="center" vertical="center"/>
    </xf>
    <xf numFmtId="0" fontId="59" fillId="4" borderId="60" xfId="0" applyFont="1" applyFill="1" applyBorder="1" applyAlignment="1">
      <alignment horizontal="center" vertical="center"/>
    </xf>
    <xf numFmtId="11" fontId="52" fillId="0" borderId="17" xfId="0" applyNumberFormat="1" applyFont="1" applyBorder="1" applyAlignment="1">
      <alignment horizontal="center" vertical="center"/>
    </xf>
    <xf numFmtId="11" fontId="52" fillId="0" borderId="18" xfId="0" applyNumberFormat="1" applyFont="1" applyBorder="1" applyAlignment="1">
      <alignment horizontal="center" vertical="center"/>
    </xf>
    <xf numFmtId="49" fontId="52" fillId="12" borderId="25" xfId="0" applyNumberFormat="1" applyFont="1" applyFill="1" applyBorder="1" applyAlignment="1" applyProtection="1">
      <alignment horizontal="center" vertical="center"/>
      <protection locked="0"/>
    </xf>
    <xf numFmtId="49" fontId="52" fillId="12" borderId="31" xfId="0" applyNumberFormat="1" applyFont="1" applyFill="1" applyBorder="1" applyAlignment="1" applyProtection="1">
      <alignment horizontal="center" vertical="center"/>
      <protection locked="0"/>
    </xf>
    <xf numFmtId="0" fontId="59" fillId="7" borderId="27" xfId="0" applyFont="1" applyFill="1" applyBorder="1" applyAlignment="1">
      <alignment horizontal="center" vertical="center"/>
    </xf>
    <xf numFmtId="0" fontId="59" fillId="7" borderId="3" xfId="0" applyFont="1" applyFill="1" applyBorder="1" applyAlignment="1">
      <alignment horizontal="center" vertical="center"/>
    </xf>
    <xf numFmtId="0" fontId="59" fillId="7" borderId="60" xfId="0" applyFont="1" applyFill="1" applyBorder="1" applyAlignment="1">
      <alignment horizontal="center" vertical="center"/>
    </xf>
    <xf numFmtId="0" fontId="59" fillId="7" borderId="59" xfId="0" applyFont="1" applyFill="1" applyBorder="1" applyAlignment="1">
      <alignment horizontal="center" vertical="center"/>
    </xf>
    <xf numFmtId="0" fontId="52" fillId="7" borderId="58" xfId="0" applyFont="1" applyFill="1" applyBorder="1" applyAlignment="1">
      <alignment horizontal="center" vertical="center"/>
    </xf>
    <xf numFmtId="0" fontId="52" fillId="7" borderId="34" xfId="0" applyFont="1" applyFill="1" applyBorder="1" applyAlignment="1">
      <alignment horizontal="center" vertical="center"/>
    </xf>
    <xf numFmtId="0" fontId="52" fillId="7" borderId="63" xfId="0" applyFont="1" applyFill="1" applyBorder="1" applyAlignment="1">
      <alignment horizontal="center" vertical="center"/>
    </xf>
    <xf numFmtId="0" fontId="52" fillId="7" borderId="43" xfId="0" applyFont="1" applyFill="1" applyBorder="1" applyAlignment="1">
      <alignment horizontal="center" vertical="center"/>
    </xf>
    <xf numFmtId="0" fontId="52" fillId="7" borderId="27" xfId="0" applyFont="1" applyFill="1" applyBorder="1" applyAlignment="1">
      <alignment horizontal="center" vertical="center"/>
    </xf>
    <xf numFmtId="0" fontId="52" fillId="7" borderId="47" xfId="0" applyFont="1" applyFill="1" applyBorder="1" applyAlignment="1">
      <alignment horizontal="center" vertical="center"/>
    </xf>
    <xf numFmtId="0" fontId="52" fillId="7" borderId="40" xfId="0" applyFont="1" applyFill="1" applyBorder="1" applyAlignment="1">
      <alignment horizontal="center" vertical="center"/>
    </xf>
    <xf numFmtId="0" fontId="52" fillId="7" borderId="18" xfId="0" applyFont="1" applyFill="1" applyBorder="1" applyAlignment="1">
      <alignment horizontal="center" vertical="center"/>
    </xf>
    <xf numFmtId="11" fontId="52" fillId="0" borderId="74" xfId="0" applyNumberFormat="1" applyFont="1" applyBorder="1" applyAlignment="1">
      <alignment horizontal="center" vertical="center"/>
    </xf>
    <xf numFmtId="11" fontId="52" fillId="0" borderId="36" xfId="0" applyNumberFormat="1" applyFont="1" applyBorder="1" applyAlignment="1">
      <alignment horizontal="center" vertical="center"/>
    </xf>
    <xf numFmtId="49" fontId="52" fillId="12" borderId="5" xfId="0" applyNumberFormat="1" applyFont="1" applyFill="1" applyBorder="1" applyAlignment="1" applyProtection="1">
      <alignment horizontal="center" vertical="center"/>
      <protection locked="0"/>
    </xf>
    <xf numFmtId="49" fontId="52" fillId="12" borderId="30" xfId="0" applyNumberFormat="1" applyFont="1" applyFill="1" applyBorder="1" applyAlignment="1" applyProtection="1">
      <alignment horizontal="center" vertical="center"/>
      <protection locked="0"/>
    </xf>
    <xf numFmtId="0" fontId="52" fillId="13" borderId="44" xfId="0" applyFont="1" applyFill="1" applyBorder="1" applyAlignment="1" applyProtection="1">
      <alignment horizontal="center" vertical="center"/>
    </xf>
    <xf numFmtId="0" fontId="52" fillId="13" borderId="45" xfId="0" applyFont="1" applyFill="1" applyBorder="1" applyAlignment="1" applyProtection="1">
      <alignment horizontal="center" vertical="center"/>
    </xf>
    <xf numFmtId="0" fontId="52" fillId="13" borderId="48" xfId="0" applyFont="1" applyFill="1" applyBorder="1" applyAlignment="1" applyProtection="1">
      <alignment horizontal="center" vertical="center"/>
    </xf>
    <xf numFmtId="0" fontId="52" fillId="10" borderId="44" xfId="0" applyFont="1" applyFill="1" applyBorder="1" applyAlignment="1" applyProtection="1">
      <alignment horizontal="center" vertical="center"/>
    </xf>
    <xf numFmtId="0" fontId="52" fillId="10" borderId="45" xfId="0" applyFont="1" applyFill="1" applyBorder="1" applyAlignment="1" applyProtection="1">
      <alignment horizontal="center" vertical="center"/>
    </xf>
    <xf numFmtId="0" fontId="52" fillId="10" borderId="48" xfId="0" applyFont="1" applyFill="1" applyBorder="1" applyAlignment="1" applyProtection="1">
      <alignment horizontal="center" vertical="center"/>
    </xf>
    <xf numFmtId="0" fontId="52" fillId="13" borderId="63" xfId="0" applyFont="1" applyFill="1" applyBorder="1" applyAlignment="1" applyProtection="1">
      <alignment horizontal="center" vertical="center"/>
    </xf>
    <xf numFmtId="0" fontId="52" fillId="13" borderId="27" xfId="0" applyFont="1" applyFill="1" applyBorder="1" applyAlignment="1" applyProtection="1">
      <alignment horizontal="center" vertical="center"/>
    </xf>
    <xf numFmtId="0" fontId="52" fillId="13" borderId="1" xfId="0" applyFont="1" applyFill="1" applyBorder="1" applyAlignment="1" applyProtection="1">
      <alignment horizontal="center" vertical="center"/>
    </xf>
    <xf numFmtId="0" fontId="52" fillId="13" borderId="19" xfId="0" applyFont="1" applyFill="1" applyBorder="1" applyAlignment="1" applyProtection="1">
      <alignment horizontal="center" vertical="center"/>
    </xf>
    <xf numFmtId="0" fontId="59" fillId="4" borderId="27" xfId="0" applyFont="1" applyFill="1" applyBorder="1" applyAlignment="1">
      <alignment horizontal="center" vertical="center"/>
    </xf>
    <xf numFmtId="0" fontId="59" fillId="4" borderId="1" xfId="0" applyFont="1" applyFill="1" applyBorder="1" applyAlignment="1">
      <alignment horizontal="center" vertical="center"/>
    </xf>
    <xf numFmtId="0" fontId="59" fillId="4" borderId="19" xfId="0" applyFont="1" applyFill="1" applyBorder="1" applyAlignment="1">
      <alignment horizontal="center" vertical="center"/>
    </xf>
    <xf numFmtId="0" fontId="52" fillId="12" borderId="25" xfId="0" applyFont="1" applyFill="1" applyBorder="1" applyAlignment="1" applyProtection="1">
      <alignment horizontal="center" vertical="center"/>
      <protection locked="0"/>
    </xf>
    <xf numFmtId="0" fontId="52" fillId="12" borderId="7" xfId="0" applyFont="1" applyFill="1" applyBorder="1" applyAlignment="1" applyProtection="1">
      <alignment horizontal="center" vertical="center"/>
      <protection locked="0"/>
    </xf>
    <xf numFmtId="0" fontId="52" fillId="12" borderId="11" xfId="0" applyFont="1" applyFill="1" applyBorder="1" applyAlignment="1" applyProtection="1">
      <alignment horizontal="center" vertical="center"/>
      <protection locked="0"/>
    </xf>
    <xf numFmtId="0" fontId="52" fillId="12" borderId="5" xfId="0" applyFont="1" applyFill="1" applyBorder="1" applyAlignment="1" applyProtection="1">
      <alignment horizontal="center" vertical="center"/>
      <protection locked="0"/>
    </xf>
    <xf numFmtId="0" fontId="52" fillId="0" borderId="77" xfId="0" applyFont="1" applyBorder="1" applyAlignment="1">
      <alignment horizontal="center" vertical="center"/>
    </xf>
    <xf numFmtId="0" fontId="52" fillId="0" borderId="12" xfId="0" applyFont="1" applyBorder="1" applyAlignment="1">
      <alignment horizontal="center" vertical="center"/>
    </xf>
    <xf numFmtId="0" fontId="52" fillId="11" borderId="22" xfId="0" applyFont="1" applyFill="1" applyBorder="1" applyAlignment="1">
      <alignment horizontal="left" vertical="center" textRotation="45"/>
    </xf>
    <xf numFmtId="0" fontId="52" fillId="11" borderId="26" xfId="0" applyFont="1" applyFill="1" applyBorder="1" applyAlignment="1">
      <alignment horizontal="left" vertical="center" textRotation="45"/>
    </xf>
    <xf numFmtId="0" fontId="52" fillId="11" borderId="17" xfId="0" applyFont="1" applyFill="1" applyBorder="1" applyAlignment="1">
      <alignment horizontal="center" vertical="center"/>
    </xf>
    <xf numFmtId="0" fontId="52" fillId="11" borderId="15" xfId="0" applyFont="1" applyFill="1" applyBorder="1" applyAlignment="1">
      <alignment horizontal="center" vertical="center"/>
    </xf>
    <xf numFmtId="0" fontId="52" fillId="11" borderId="18" xfId="0" applyFont="1" applyFill="1" applyBorder="1" applyAlignment="1">
      <alignment horizontal="center" vertical="center"/>
    </xf>
    <xf numFmtId="0" fontId="52" fillId="11" borderId="10" xfId="0" applyFont="1" applyFill="1" applyBorder="1" applyAlignment="1">
      <alignment horizontal="center" vertical="center"/>
    </xf>
    <xf numFmtId="0" fontId="52" fillId="11" borderId="35" xfId="0" applyFont="1" applyFill="1" applyBorder="1" applyAlignment="1">
      <alignment horizontal="center" vertical="center"/>
    </xf>
    <xf numFmtId="0" fontId="59" fillId="4" borderId="29" xfId="0" applyFont="1" applyFill="1" applyBorder="1" applyAlignment="1">
      <alignment horizontal="center" vertical="center"/>
    </xf>
    <xf numFmtId="0" fontId="59" fillId="4" borderId="2" xfId="0" applyFont="1" applyFill="1" applyBorder="1" applyAlignment="1">
      <alignment horizontal="center" vertical="center"/>
    </xf>
    <xf numFmtId="0" fontId="59" fillId="4" borderId="21" xfId="0" applyFont="1" applyFill="1" applyBorder="1" applyAlignment="1">
      <alignment horizontal="center" vertical="center"/>
    </xf>
    <xf numFmtId="0" fontId="59" fillId="4" borderId="27" xfId="0" applyFont="1" applyFill="1" applyBorder="1" applyAlignment="1">
      <alignment horizontal="center" vertical="center" wrapText="1"/>
    </xf>
    <xf numFmtId="0" fontId="59" fillId="4" borderId="1" xfId="0" applyFont="1" applyFill="1" applyBorder="1" applyAlignment="1">
      <alignment horizontal="center" vertical="center" wrapText="1"/>
    </xf>
    <xf numFmtId="0" fontId="59" fillId="4" borderId="19" xfId="0" applyFont="1" applyFill="1" applyBorder="1" applyAlignment="1">
      <alignment horizontal="center" vertical="center" wrapText="1"/>
    </xf>
    <xf numFmtId="0" fontId="59" fillId="4" borderId="29" xfId="0" applyFont="1" applyFill="1" applyBorder="1" applyAlignment="1">
      <alignment horizontal="center" vertical="center" wrapText="1"/>
    </xf>
    <xf numFmtId="0" fontId="59" fillId="4" borderId="2" xfId="0" applyFont="1" applyFill="1" applyBorder="1" applyAlignment="1">
      <alignment horizontal="center" vertical="center" wrapText="1"/>
    </xf>
    <xf numFmtId="0" fontId="59" fillId="4" borderId="21" xfId="0" applyFont="1" applyFill="1" applyBorder="1" applyAlignment="1">
      <alignment horizontal="center" vertical="center" wrapText="1"/>
    </xf>
    <xf numFmtId="0" fontId="52" fillId="12" borderId="59" xfId="0" applyFont="1" applyFill="1" applyBorder="1" applyAlignment="1" applyProtection="1">
      <alignment horizontal="center" vertical="center"/>
      <protection locked="0"/>
    </xf>
    <xf numFmtId="0" fontId="52" fillId="12" borderId="3" xfId="0" applyFont="1" applyFill="1" applyBorder="1" applyAlignment="1" applyProtection="1">
      <alignment horizontal="center" vertical="center"/>
      <protection locked="0"/>
    </xf>
    <xf numFmtId="0" fontId="52" fillId="12" borderId="60" xfId="0" applyFont="1" applyFill="1" applyBorder="1" applyAlignment="1" applyProtection="1">
      <alignment horizontal="center" vertical="center"/>
      <protection locked="0"/>
    </xf>
    <xf numFmtId="0" fontId="52" fillId="12" borderId="27" xfId="0" applyFont="1" applyFill="1" applyBorder="1" applyAlignment="1">
      <alignment horizontal="center" vertical="center"/>
    </xf>
    <xf numFmtId="0" fontId="52" fillId="12" borderId="1" xfId="0" applyFont="1" applyFill="1" applyBorder="1" applyAlignment="1">
      <alignment horizontal="center" vertical="center"/>
    </xf>
    <xf numFmtId="0" fontId="52" fillId="12" borderId="19" xfId="0" applyFont="1" applyFill="1" applyBorder="1" applyAlignment="1">
      <alignment horizontal="center" vertical="center"/>
    </xf>
    <xf numFmtId="0" fontId="52" fillId="12" borderId="29" xfId="0" applyFont="1" applyFill="1" applyBorder="1" applyAlignment="1">
      <alignment horizontal="center" vertical="center"/>
    </xf>
    <xf numFmtId="0" fontId="52" fillId="12" borderId="2" xfId="0" applyFont="1" applyFill="1" applyBorder="1" applyAlignment="1">
      <alignment horizontal="center" vertical="center"/>
    </xf>
    <xf numFmtId="0" fontId="52" fillId="12" borderId="21" xfId="0" applyFont="1" applyFill="1" applyBorder="1" applyAlignment="1">
      <alignment horizontal="center" vertical="center"/>
    </xf>
    <xf numFmtId="9" fontId="64" fillId="0" borderId="39" xfId="0" applyNumberFormat="1" applyFont="1" applyFill="1" applyBorder="1" applyAlignment="1" applyProtection="1">
      <alignment horizontal="center" vertical="center"/>
      <protection locked="0"/>
    </xf>
    <xf numFmtId="9" fontId="64" fillId="0" borderId="10" xfId="0" applyNumberFormat="1" applyFont="1" applyFill="1" applyBorder="1" applyAlignment="1" applyProtection="1">
      <alignment horizontal="center" vertical="center"/>
      <protection locked="0"/>
    </xf>
    <xf numFmtId="9" fontId="64" fillId="0" borderId="35" xfId="0" applyNumberFormat="1" applyFont="1" applyFill="1" applyBorder="1" applyAlignment="1" applyProtection="1">
      <alignment horizontal="center" vertical="center"/>
      <protection locked="0"/>
    </xf>
    <xf numFmtId="9" fontId="64" fillId="0" borderId="4" xfId="0" applyNumberFormat="1" applyFont="1" applyFill="1" applyBorder="1" applyAlignment="1" applyProtection="1">
      <alignment horizontal="center" vertical="center"/>
      <protection locked="0"/>
    </xf>
    <xf numFmtId="9" fontId="64" fillId="0" borderId="5" xfId="0" applyNumberFormat="1" applyFont="1" applyFill="1" applyBorder="1" applyAlignment="1" applyProtection="1">
      <alignment horizontal="center" vertical="center"/>
      <protection locked="0"/>
    </xf>
    <xf numFmtId="9" fontId="64" fillId="0" borderId="30" xfId="0" applyNumberFormat="1" applyFont="1" applyFill="1" applyBorder="1" applyAlignment="1" applyProtection="1">
      <alignment horizontal="center" vertical="center"/>
      <protection locked="0"/>
    </xf>
    <xf numFmtId="0" fontId="52" fillId="0" borderId="39" xfId="0" applyFont="1" applyFill="1" applyBorder="1" applyAlignment="1">
      <alignment horizontal="left" vertical="center"/>
    </xf>
    <xf numFmtId="0" fontId="52" fillId="0" borderId="10" xfId="0" applyFont="1" applyFill="1" applyBorder="1" applyAlignment="1">
      <alignment horizontal="left" vertical="center"/>
    </xf>
    <xf numFmtId="11" fontId="52" fillId="10" borderId="42" xfId="0" applyNumberFormat="1" applyFont="1" applyFill="1" applyBorder="1" applyAlignment="1" applyProtection="1">
      <alignment horizontal="center" vertical="center"/>
    </xf>
    <xf numFmtId="11" fontId="52" fillId="10" borderId="34" xfId="0" applyNumberFormat="1" applyFont="1" applyFill="1" applyBorder="1" applyAlignment="1" applyProtection="1">
      <alignment horizontal="center" vertical="center"/>
    </xf>
    <xf numFmtId="11" fontId="52" fillId="10" borderId="43" xfId="0" applyNumberFormat="1" applyFont="1" applyFill="1" applyBorder="1" applyAlignment="1" applyProtection="1">
      <alignment horizontal="center" vertical="center"/>
    </xf>
    <xf numFmtId="11" fontId="52" fillId="13" borderId="42" xfId="0" applyNumberFormat="1" applyFont="1" applyFill="1" applyBorder="1" applyAlignment="1" applyProtection="1">
      <alignment horizontal="center" vertical="center"/>
    </xf>
    <xf numFmtId="11" fontId="52" fillId="13" borderId="34" xfId="0" applyNumberFormat="1" applyFont="1" applyFill="1" applyBorder="1" applyAlignment="1" applyProtection="1">
      <alignment horizontal="center" vertical="center"/>
    </xf>
    <xf numFmtId="11" fontId="52" fillId="13" borderId="43" xfId="0" applyNumberFormat="1" applyFont="1" applyFill="1" applyBorder="1" applyAlignment="1" applyProtection="1">
      <alignment horizontal="center" vertical="center"/>
    </xf>
    <xf numFmtId="49" fontId="52" fillId="12" borderId="13" xfId="0" applyNumberFormat="1" applyFont="1" applyFill="1" applyBorder="1" applyAlignment="1" applyProtection="1">
      <alignment horizontal="center" vertical="center"/>
      <protection locked="0"/>
    </xf>
    <xf numFmtId="49" fontId="52" fillId="12" borderId="62" xfId="0" applyNumberFormat="1" applyFont="1" applyFill="1" applyBorder="1" applyAlignment="1" applyProtection="1">
      <alignment horizontal="center" vertical="center"/>
      <protection locked="0"/>
    </xf>
    <xf numFmtId="11" fontId="52" fillId="11" borderId="7" xfId="0" applyNumberFormat="1" applyFont="1" applyFill="1" applyBorder="1" applyAlignment="1" applyProtection="1">
      <alignment horizontal="center"/>
    </xf>
    <xf numFmtId="11" fontId="52" fillId="11" borderId="10" xfId="0" applyNumberFormat="1" applyFont="1" applyFill="1" applyBorder="1" applyAlignment="1" applyProtection="1">
      <alignment horizontal="center"/>
    </xf>
    <xf numFmtId="3" fontId="52" fillId="12" borderId="39" xfId="0" applyNumberFormat="1" applyFont="1" applyFill="1" applyBorder="1" applyAlignment="1" applyProtection="1">
      <alignment horizontal="center" vertical="center"/>
      <protection locked="0"/>
    </xf>
    <xf numFmtId="3" fontId="52" fillId="12" borderId="10" xfId="0" applyNumberFormat="1" applyFont="1" applyFill="1" applyBorder="1" applyAlignment="1" applyProtection="1">
      <alignment horizontal="center" vertical="center"/>
      <protection locked="0"/>
    </xf>
    <xf numFmtId="3" fontId="52" fillId="12" borderId="35" xfId="0" applyNumberFormat="1" applyFont="1" applyFill="1" applyBorder="1" applyAlignment="1" applyProtection="1">
      <alignment horizontal="center" vertical="center"/>
      <protection locked="0"/>
    </xf>
    <xf numFmtId="3" fontId="52" fillId="12" borderId="7" xfId="0" applyNumberFormat="1" applyFont="1" applyFill="1" applyBorder="1" applyAlignment="1" applyProtection="1">
      <alignment horizontal="center" vertical="center"/>
      <protection locked="0"/>
    </xf>
    <xf numFmtId="0" fontId="52" fillId="7" borderId="46" xfId="0" applyFont="1" applyFill="1" applyBorder="1" applyAlignment="1">
      <alignment horizontal="center" vertical="center"/>
    </xf>
    <xf numFmtId="0" fontId="52" fillId="7" borderId="1" xfId="0" applyFont="1" applyFill="1" applyBorder="1" applyAlignment="1">
      <alignment horizontal="center" vertical="center"/>
    </xf>
    <xf numFmtId="0" fontId="52" fillId="7" borderId="19" xfId="0" applyFont="1" applyFill="1" applyBorder="1" applyAlignment="1">
      <alignment horizontal="center" vertical="center"/>
    </xf>
    <xf numFmtId="0" fontId="52" fillId="12" borderId="39" xfId="0" applyFont="1" applyFill="1" applyBorder="1" applyAlignment="1" applyProtection="1">
      <alignment horizontal="center" vertical="center"/>
      <protection locked="0"/>
    </xf>
    <xf numFmtId="0" fontId="52" fillId="12" borderId="10" xfId="0" applyFont="1" applyFill="1" applyBorder="1" applyAlignment="1" applyProtection="1">
      <alignment horizontal="center" vertical="center"/>
      <protection locked="0"/>
    </xf>
    <xf numFmtId="0" fontId="52" fillId="12" borderId="35" xfId="0" applyFont="1" applyFill="1" applyBorder="1" applyAlignment="1" applyProtection="1">
      <alignment horizontal="center" vertical="center"/>
      <protection locked="0"/>
    </xf>
    <xf numFmtId="49" fontId="52" fillId="12" borderId="46" xfId="0" applyNumberFormat="1" applyFont="1" applyFill="1" applyBorder="1" applyAlignment="1" applyProtection="1">
      <alignment horizontal="center" vertical="center"/>
      <protection locked="0"/>
    </xf>
    <xf numFmtId="49" fontId="52" fillId="12" borderId="1" xfId="0" applyNumberFormat="1" applyFont="1" applyFill="1" applyBorder="1" applyAlignment="1" applyProtection="1">
      <alignment horizontal="center" vertical="center"/>
      <protection locked="0"/>
    </xf>
    <xf numFmtId="49" fontId="52" fillId="12" borderId="19" xfId="0" applyNumberFormat="1" applyFont="1" applyFill="1" applyBorder="1" applyAlignment="1" applyProtection="1">
      <alignment horizontal="center" vertical="center"/>
      <protection locked="0"/>
    </xf>
    <xf numFmtId="0" fontId="52" fillId="7" borderId="7" xfId="0" applyFont="1" applyFill="1" applyBorder="1" applyAlignment="1">
      <alignment horizontal="center" vertical="center"/>
    </xf>
    <xf numFmtId="0" fontId="52" fillId="7" borderId="11" xfId="0" applyFont="1" applyFill="1" applyBorder="1" applyAlignment="1">
      <alignment horizontal="center" vertical="center"/>
    </xf>
    <xf numFmtId="0" fontId="52" fillId="7" borderId="5" xfId="0" applyFont="1" applyFill="1" applyBorder="1" applyAlignment="1">
      <alignment horizontal="center" vertical="center"/>
    </xf>
    <xf numFmtId="0" fontId="52" fillId="7" borderId="30" xfId="0" applyFont="1" applyFill="1" applyBorder="1" applyAlignment="1">
      <alignment horizontal="center" vertical="center"/>
    </xf>
    <xf numFmtId="0" fontId="52" fillId="12" borderId="34" xfId="0" applyFont="1" applyFill="1" applyBorder="1" applyAlignment="1" applyProtection="1">
      <alignment horizontal="center" vertical="center"/>
      <protection locked="0"/>
    </xf>
    <xf numFmtId="0" fontId="52" fillId="12" borderId="43" xfId="0" applyFont="1" applyFill="1" applyBorder="1" applyAlignment="1" applyProtection="1">
      <alignment horizontal="center" vertical="center"/>
      <protection locked="0"/>
    </xf>
    <xf numFmtId="0" fontId="52" fillId="12" borderId="42" xfId="0" applyFont="1" applyFill="1" applyBorder="1" applyAlignment="1" applyProtection="1">
      <alignment horizontal="center" vertical="center"/>
      <protection locked="0"/>
    </xf>
    <xf numFmtId="0" fontId="51" fillId="12" borderId="2" xfId="0" applyFont="1" applyFill="1" applyBorder="1" applyAlignment="1" applyProtection="1">
      <alignment horizontal="center" vertical="center"/>
      <protection locked="0"/>
    </xf>
    <xf numFmtId="0" fontId="51" fillId="12" borderId="21" xfId="0" applyFont="1" applyFill="1" applyBorder="1" applyAlignment="1" applyProtection="1">
      <alignment horizontal="center" vertical="center"/>
      <protection locked="0"/>
    </xf>
    <xf numFmtId="0" fontId="51" fillId="11" borderId="2" xfId="0" applyFont="1" applyFill="1" applyBorder="1" applyAlignment="1">
      <alignment horizontal="center" vertical="center"/>
    </xf>
    <xf numFmtId="0" fontId="50" fillId="11" borderId="59" xfId="0" applyFont="1" applyFill="1" applyBorder="1" applyAlignment="1">
      <alignment horizontal="center" vertical="center"/>
    </xf>
    <xf numFmtId="0" fontId="50" fillId="11" borderId="60" xfId="0" applyFont="1" applyFill="1" applyBorder="1" applyAlignment="1">
      <alignment horizontal="center" vertical="center"/>
    </xf>
    <xf numFmtId="0" fontId="59" fillId="7" borderId="1" xfId="0" applyFont="1" applyFill="1" applyBorder="1" applyAlignment="1">
      <alignment horizontal="center" vertical="center"/>
    </xf>
    <xf numFmtId="0" fontId="59" fillId="7" borderId="19" xfId="0" applyFont="1" applyFill="1" applyBorder="1" applyAlignment="1">
      <alignment horizontal="center" vertical="center"/>
    </xf>
    <xf numFmtId="0" fontId="59" fillId="7" borderId="29" xfId="0" applyFont="1" applyFill="1" applyBorder="1" applyAlignment="1">
      <alignment horizontal="center" vertical="center"/>
    </xf>
    <xf numFmtId="0" fontId="59" fillId="7" borderId="2" xfId="0" applyFont="1" applyFill="1" applyBorder="1" applyAlignment="1">
      <alignment horizontal="center" vertical="center"/>
    </xf>
    <xf numFmtId="0" fontId="59" fillId="7" borderId="21" xfId="0" applyFont="1" applyFill="1" applyBorder="1" applyAlignment="1">
      <alignment horizontal="center" vertical="center"/>
    </xf>
    <xf numFmtId="0" fontId="52" fillId="11" borderId="45" xfId="0" applyFont="1" applyFill="1" applyBorder="1" applyAlignment="1">
      <alignment horizontal="center" vertical="center"/>
    </xf>
    <xf numFmtId="0" fontId="52" fillId="11" borderId="58" xfId="0" applyFont="1" applyFill="1" applyBorder="1" applyAlignment="1">
      <alignment horizontal="center" vertical="center"/>
    </xf>
    <xf numFmtId="0" fontId="52" fillId="7" borderId="66" xfId="0" applyFont="1" applyFill="1" applyBorder="1" applyAlignment="1">
      <alignment horizontal="center" vertical="center"/>
    </xf>
    <xf numFmtId="0" fontId="52" fillId="7" borderId="65" xfId="0" applyFont="1" applyFill="1" applyBorder="1" applyAlignment="1">
      <alignment horizontal="center" vertical="center"/>
    </xf>
    <xf numFmtId="0" fontId="50" fillId="0" borderId="0" xfId="0" applyFont="1" applyFill="1" applyBorder="1" applyAlignment="1">
      <alignment horizontal="center" vertical="center"/>
    </xf>
    <xf numFmtId="14" fontId="50" fillId="0" borderId="0" xfId="0" applyNumberFormat="1" applyFont="1" applyFill="1" applyBorder="1" applyAlignment="1">
      <alignment horizontal="center" vertical="center"/>
    </xf>
    <xf numFmtId="0" fontId="50" fillId="0" borderId="20" xfId="0" applyFont="1" applyFill="1" applyBorder="1" applyAlignment="1">
      <alignment horizontal="center" vertical="center"/>
    </xf>
    <xf numFmtId="0" fontId="50" fillId="11" borderId="0" xfId="0" applyFont="1" applyFill="1" applyBorder="1" applyAlignment="1">
      <alignment horizontal="center" vertical="center"/>
    </xf>
    <xf numFmtId="0" fontId="51" fillId="4" borderId="27" xfId="0" applyFont="1" applyFill="1" applyBorder="1" applyAlignment="1">
      <alignment horizontal="center" vertical="center"/>
    </xf>
    <xf numFmtId="0" fontId="51" fillId="4" borderId="1" xfId="0" applyFont="1" applyFill="1" applyBorder="1" applyAlignment="1">
      <alignment horizontal="center" vertical="center"/>
    </xf>
    <xf numFmtId="0" fontId="51" fillId="4" borderId="29" xfId="0" applyFont="1" applyFill="1" applyBorder="1" applyAlignment="1">
      <alignment horizontal="center" vertical="center"/>
    </xf>
    <xf numFmtId="0" fontId="51" fillId="4" borderId="2" xfId="0" applyFont="1" applyFill="1" applyBorder="1" applyAlignment="1">
      <alignment horizontal="center" vertical="center"/>
    </xf>
    <xf numFmtId="0" fontId="51" fillId="12" borderId="1" xfId="0" applyFont="1" applyFill="1" applyBorder="1" applyAlignment="1" applyProtection="1">
      <alignment horizontal="center" vertical="center"/>
      <protection locked="0"/>
    </xf>
    <xf numFmtId="0" fontId="51" fillId="12" borderId="19" xfId="0" applyFont="1" applyFill="1" applyBorder="1" applyAlignment="1" applyProtection="1">
      <alignment horizontal="center" vertical="center"/>
      <protection locked="0"/>
    </xf>
    <xf numFmtId="0" fontId="51" fillId="7" borderId="27" xfId="0" applyFont="1" applyFill="1" applyBorder="1" applyAlignment="1">
      <alignment horizontal="right" vertical="center"/>
    </xf>
    <xf numFmtId="0" fontId="51" fillId="7" borderId="1" xfId="0" applyFont="1" applyFill="1" applyBorder="1" applyAlignment="1">
      <alignment horizontal="right" vertical="center"/>
    </xf>
    <xf numFmtId="0" fontId="51" fillId="7" borderId="29" xfId="0" applyFont="1" applyFill="1" applyBorder="1" applyAlignment="1">
      <alignment horizontal="right" vertical="center"/>
    </xf>
    <xf numFmtId="0" fontId="51" fillId="7" borderId="2" xfId="0" applyFont="1" applyFill="1" applyBorder="1" applyAlignment="1">
      <alignment horizontal="right" vertical="center"/>
    </xf>
    <xf numFmtId="0" fontId="51" fillId="7" borderId="1" xfId="0" applyFont="1" applyFill="1" applyBorder="1" applyAlignment="1">
      <alignment horizontal="left" vertical="center"/>
    </xf>
    <xf numFmtId="0" fontId="51" fillId="7" borderId="19" xfId="0" applyFont="1" applyFill="1" applyBorder="1" applyAlignment="1">
      <alignment horizontal="left" vertical="center"/>
    </xf>
    <xf numFmtId="0" fontId="51" fillId="7" borderId="2" xfId="0" applyFont="1" applyFill="1" applyBorder="1" applyAlignment="1">
      <alignment horizontal="left" vertical="center"/>
    </xf>
    <xf numFmtId="0" fontId="51" fillId="7" borderId="21" xfId="0" applyFont="1" applyFill="1" applyBorder="1" applyAlignment="1">
      <alignment horizontal="left" vertical="center"/>
    </xf>
    <xf numFmtId="0" fontId="51" fillId="10" borderId="27" xfId="0" applyFont="1" applyFill="1" applyBorder="1" applyAlignment="1">
      <alignment horizontal="center" vertical="center"/>
    </xf>
    <xf numFmtId="0" fontId="51" fillId="10" borderId="1" xfId="0" applyFont="1" applyFill="1" applyBorder="1" applyAlignment="1">
      <alignment horizontal="center" vertical="center"/>
    </xf>
    <xf numFmtId="0" fontId="51" fillId="10" borderId="19" xfId="0" applyFont="1" applyFill="1" applyBorder="1" applyAlignment="1">
      <alignment horizontal="center" vertical="center"/>
    </xf>
    <xf numFmtId="0" fontId="51" fillId="10" borderId="29" xfId="0" applyFont="1" applyFill="1" applyBorder="1" applyAlignment="1">
      <alignment horizontal="center" vertical="center"/>
    </xf>
    <xf numFmtId="0" fontId="51" fillId="10" borderId="2" xfId="0" applyFont="1" applyFill="1" applyBorder="1" applyAlignment="1">
      <alignment horizontal="center" vertical="center"/>
    </xf>
    <xf numFmtId="0" fontId="51" fillId="10" borderId="21" xfId="0" applyFont="1" applyFill="1" applyBorder="1" applyAlignment="1">
      <alignment horizontal="center" vertical="center"/>
    </xf>
    <xf numFmtId="0" fontId="57" fillId="11" borderId="1" xfId="0" applyFont="1" applyFill="1" applyBorder="1" applyAlignment="1">
      <alignment horizontal="center" vertical="center"/>
    </xf>
    <xf numFmtId="0" fontId="57" fillId="11" borderId="0" xfId="0" applyFont="1" applyFill="1" applyBorder="1" applyAlignment="1">
      <alignment horizontal="center" vertical="center"/>
    </xf>
    <xf numFmtId="0" fontId="57" fillId="12" borderId="1" xfId="0" applyFont="1" applyFill="1" applyBorder="1" applyAlignment="1" applyProtection="1">
      <alignment horizontal="center" vertical="center"/>
      <protection locked="0"/>
    </xf>
    <xf numFmtId="0" fontId="57" fillId="12" borderId="0" xfId="0" applyFont="1" applyFill="1" applyBorder="1" applyAlignment="1" applyProtection="1">
      <alignment horizontal="center" vertical="center"/>
      <protection locked="0"/>
    </xf>
    <xf numFmtId="0" fontId="58" fillId="11" borderId="1" xfId="0" applyFont="1" applyFill="1" applyBorder="1" applyAlignment="1">
      <alignment horizontal="center" vertical="center"/>
    </xf>
    <xf numFmtId="0" fontId="58" fillId="11" borderId="0" xfId="0" applyFont="1" applyFill="1" applyBorder="1" applyAlignment="1">
      <alignment horizontal="center" vertical="center"/>
    </xf>
    <xf numFmtId="0" fontId="58" fillId="12" borderId="1" xfId="0" applyFont="1" applyFill="1" applyBorder="1" applyAlignment="1" applyProtection="1">
      <alignment horizontal="center" vertical="center"/>
      <protection locked="0"/>
    </xf>
    <xf numFmtId="0" fontId="58" fillId="12" borderId="0" xfId="0" applyFont="1" applyFill="1" applyBorder="1" applyAlignment="1" applyProtection="1">
      <alignment horizontal="center" vertical="center"/>
      <protection locked="0"/>
    </xf>
    <xf numFmtId="0" fontId="50" fillId="12" borderId="1" xfId="0" applyFont="1" applyFill="1" applyBorder="1" applyAlignment="1" applyProtection="1">
      <alignment horizontal="center" vertical="center"/>
      <protection locked="0"/>
    </xf>
    <xf numFmtId="0" fontId="50" fillId="12" borderId="27" xfId="0" applyFont="1" applyFill="1" applyBorder="1" applyAlignment="1" applyProtection="1">
      <alignment horizontal="center" vertical="center"/>
      <protection locked="0"/>
    </xf>
    <xf numFmtId="0" fontId="50" fillId="12" borderId="19" xfId="0" applyFont="1" applyFill="1" applyBorder="1" applyAlignment="1" applyProtection="1">
      <alignment horizontal="center" vertical="center"/>
      <protection locked="0"/>
    </xf>
    <xf numFmtId="0" fontId="50" fillId="12" borderId="29" xfId="0" applyFont="1" applyFill="1" applyBorder="1" applyAlignment="1" applyProtection="1">
      <alignment horizontal="center" vertical="center"/>
      <protection locked="0"/>
    </xf>
    <xf numFmtId="0" fontId="50" fillId="12" borderId="21" xfId="0" applyFont="1" applyFill="1" applyBorder="1" applyAlignment="1" applyProtection="1">
      <alignment horizontal="center" vertical="center"/>
      <protection locked="0"/>
    </xf>
    <xf numFmtId="0" fontId="50" fillId="0" borderId="1" xfId="0" applyFont="1" applyFill="1" applyBorder="1" applyAlignment="1">
      <alignment horizontal="center" vertical="center"/>
    </xf>
    <xf numFmtId="0" fontId="50" fillId="0" borderId="19" xfId="0" applyFont="1" applyFill="1" applyBorder="1" applyAlignment="1">
      <alignment horizontal="center" vertical="center"/>
    </xf>
    <xf numFmtId="0" fontId="0" fillId="12" borderId="0" xfId="0" applyFont="1" applyFill="1" applyBorder="1" applyAlignment="1" applyProtection="1">
      <alignment horizontal="center" vertical="center" wrapText="1"/>
      <protection locked="0"/>
    </xf>
    <xf numFmtId="0" fontId="0" fillId="12" borderId="20" xfId="0" applyFont="1" applyFill="1" applyBorder="1" applyAlignment="1" applyProtection="1">
      <alignment horizontal="center" vertical="center" wrapText="1"/>
      <protection locked="0"/>
    </xf>
    <xf numFmtId="0" fontId="56" fillId="0" borderId="28" xfId="0" applyFont="1" applyFill="1" applyBorder="1" applyAlignment="1">
      <alignment horizontal="center" vertical="center"/>
    </xf>
    <xf numFmtId="0" fontId="56" fillId="0" borderId="0" xfId="0" applyFont="1" applyFill="1" applyBorder="1" applyAlignment="1">
      <alignment horizontal="center" vertical="center"/>
    </xf>
    <xf numFmtId="14" fontId="50" fillId="12" borderId="27" xfId="0" applyNumberFormat="1" applyFont="1" applyFill="1" applyBorder="1" applyAlignment="1" applyProtection="1">
      <alignment horizontal="center" vertical="center"/>
      <protection locked="0"/>
    </xf>
    <xf numFmtId="0" fontId="51" fillId="11" borderId="28" xfId="0" applyFont="1" applyFill="1" applyBorder="1" applyAlignment="1">
      <alignment horizontal="left" vertical="center"/>
    </xf>
    <xf numFmtId="0" fontId="51" fillId="11" borderId="0" xfId="0" applyFont="1" applyFill="1" applyBorder="1" applyAlignment="1">
      <alignment horizontal="left" vertical="center"/>
    </xf>
    <xf numFmtId="0" fontId="50" fillId="11" borderId="1" xfId="0" applyFont="1" applyFill="1" applyBorder="1" applyAlignment="1">
      <alignment horizontal="center" vertical="center"/>
    </xf>
    <xf numFmtId="0" fontId="51" fillId="11" borderId="1" xfId="0" applyFont="1" applyFill="1" applyBorder="1" applyAlignment="1">
      <alignment horizontal="center" vertical="center"/>
    </xf>
    <xf numFmtId="0" fontId="51" fillId="11" borderId="19" xfId="0" applyFont="1" applyFill="1" applyBorder="1" applyAlignment="1">
      <alignment horizontal="center" vertical="center"/>
    </xf>
    <xf numFmtId="0" fontId="51" fillId="11" borderId="0" xfId="0" applyFont="1" applyFill="1" applyBorder="1" applyAlignment="1">
      <alignment horizontal="center" vertical="center"/>
    </xf>
    <xf numFmtId="0" fontId="51" fillId="11" borderId="20" xfId="0" applyFont="1" applyFill="1" applyBorder="1" applyAlignment="1">
      <alignment horizontal="center" vertical="center"/>
    </xf>
    <xf numFmtId="14" fontId="50" fillId="11" borderId="0" xfId="0" applyNumberFormat="1" applyFont="1" applyFill="1" applyBorder="1" applyAlignment="1">
      <alignment horizontal="center" vertical="center"/>
    </xf>
    <xf numFmtId="0" fontId="50" fillId="11" borderId="20" xfId="0" applyFont="1" applyFill="1" applyBorder="1" applyAlignment="1">
      <alignment horizontal="center" vertical="center"/>
    </xf>
    <xf numFmtId="0" fontId="21" fillId="5" borderId="28" xfId="8" applyNumberFormat="1" applyFont="1" applyFill="1" applyBorder="1" applyAlignment="1" applyProtection="1">
      <alignment horizontal="center"/>
      <protection locked="0"/>
    </xf>
    <xf numFmtId="0" fontId="21" fillId="5" borderId="0" xfId="8" applyNumberFormat="1" applyFont="1" applyFill="1" applyBorder="1" applyAlignment="1" applyProtection="1">
      <alignment horizontal="center"/>
      <protection locked="0"/>
    </xf>
    <xf numFmtId="0" fontId="21" fillId="5" borderId="20" xfId="8" applyNumberFormat="1" applyFont="1" applyFill="1" applyBorder="1" applyAlignment="1" applyProtection="1">
      <alignment horizontal="center"/>
      <protection locked="0"/>
    </xf>
    <xf numFmtId="0" fontId="11" fillId="5" borderId="28" xfId="8" applyNumberFormat="1" applyFont="1" applyFill="1" applyBorder="1" applyAlignment="1">
      <alignment horizontal="center"/>
    </xf>
    <xf numFmtId="0" fontId="11" fillId="5" borderId="0" xfId="8" applyNumberFormat="1" applyFont="1" applyFill="1" applyBorder="1" applyAlignment="1">
      <alignment horizontal="center"/>
    </xf>
    <xf numFmtId="0" fontId="11" fillId="5" borderId="20" xfId="8" applyNumberFormat="1" applyFont="1" applyFill="1" applyBorder="1" applyAlignment="1">
      <alignment horizontal="center"/>
    </xf>
    <xf numFmtId="0" fontId="28" fillId="5" borderId="29" xfId="8" applyNumberFormat="1" applyFont="1" applyFill="1" applyBorder="1" applyAlignment="1" applyProtection="1">
      <alignment horizontal="center" vertical="center" wrapText="1"/>
    </xf>
    <xf numFmtId="0" fontId="28" fillId="5" borderId="2" xfId="8" applyNumberFormat="1" applyFont="1" applyFill="1" applyBorder="1" applyAlignment="1" applyProtection="1">
      <alignment horizontal="center" vertical="center" wrapText="1"/>
    </xf>
    <xf numFmtId="14" fontId="20" fillId="5" borderId="2" xfId="8" applyNumberFormat="1" applyFont="1" applyFill="1" applyBorder="1" applyAlignment="1" applyProtection="1">
      <alignment horizontal="center" vertical="center"/>
      <protection locked="0"/>
    </xf>
    <xf numFmtId="14" fontId="20" fillId="5" borderId="21" xfId="8" applyNumberFormat="1" applyFont="1" applyFill="1" applyBorder="1" applyAlignment="1" applyProtection="1">
      <alignment horizontal="center" vertical="center"/>
      <protection locked="0"/>
    </xf>
    <xf numFmtId="0" fontId="41" fillId="5" borderId="29" xfId="8" applyNumberFormat="1" applyFont="1" applyFill="1" applyBorder="1" applyAlignment="1">
      <alignment horizontal="left" vertical="center" wrapText="1"/>
    </xf>
    <xf numFmtId="0" fontId="41" fillId="5" borderId="2" xfId="8" applyNumberFormat="1" applyFont="1" applyFill="1" applyBorder="1" applyAlignment="1">
      <alignment horizontal="left" vertical="center" wrapText="1"/>
    </xf>
    <xf numFmtId="14" fontId="28" fillId="5" borderId="2" xfId="8" applyNumberFormat="1" applyFont="1" applyFill="1" applyBorder="1" applyAlignment="1">
      <alignment horizontal="center" vertical="center"/>
    </xf>
    <xf numFmtId="14" fontId="28" fillId="5" borderId="21" xfId="8" applyNumberFormat="1" applyFont="1" applyFill="1" applyBorder="1" applyAlignment="1">
      <alignment horizontal="center" vertical="center"/>
    </xf>
    <xf numFmtId="164" fontId="23" fillId="4" borderId="27" xfId="8" applyNumberFormat="1" applyFont="1" applyFill="1" applyBorder="1" applyAlignment="1" applyProtection="1">
      <alignment horizontal="center" vertical="center"/>
    </xf>
    <xf numFmtId="164" fontId="23" fillId="4" borderId="1" xfId="8" applyNumberFormat="1" applyFont="1" applyFill="1" applyBorder="1" applyAlignment="1" applyProtection="1">
      <alignment horizontal="center" vertical="center"/>
    </xf>
    <xf numFmtId="164" fontId="23" fillId="4" borderId="19" xfId="8" applyNumberFormat="1" applyFont="1" applyFill="1" applyBorder="1" applyAlignment="1" applyProtection="1">
      <alignment horizontal="center" vertical="center"/>
    </xf>
    <xf numFmtId="164" fontId="23" fillId="7" borderId="59" xfId="8" applyNumberFormat="1" applyFont="1" applyFill="1" applyBorder="1" applyAlignment="1" applyProtection="1">
      <alignment horizontal="center" vertical="center"/>
    </xf>
    <xf numFmtId="164" fontId="23" fillId="7" borderId="3" xfId="8" applyNumberFormat="1" applyFont="1" applyFill="1" applyBorder="1" applyAlignment="1" applyProtection="1">
      <alignment horizontal="center" vertical="center"/>
    </xf>
    <xf numFmtId="164" fontId="23" fillId="7" borderId="60" xfId="8" applyNumberFormat="1" applyFont="1" applyFill="1" applyBorder="1" applyAlignment="1" applyProtection="1">
      <alignment horizontal="center" vertical="center"/>
    </xf>
    <xf numFmtId="164" fontId="15" fillId="4" borderId="10" xfId="8" applyNumberFormat="1" applyFont="1" applyFill="1" applyBorder="1" applyAlignment="1" applyProtection="1">
      <alignment horizontal="center"/>
    </xf>
    <xf numFmtId="164" fontId="15" fillId="4" borderId="35" xfId="8" applyNumberFormat="1" applyFont="1" applyFill="1" applyBorder="1" applyAlignment="1" applyProtection="1">
      <alignment horizontal="center"/>
    </xf>
    <xf numFmtId="0" fontId="1" fillId="0" borderId="57" xfId="8" applyBorder="1" applyAlignment="1">
      <alignment horizontal="center" vertical="center"/>
    </xf>
    <xf numFmtId="0" fontId="1" fillId="0" borderId="23" xfId="8" applyBorder="1" applyAlignment="1">
      <alignment horizontal="center" vertical="center"/>
    </xf>
    <xf numFmtId="0" fontId="1" fillId="0" borderId="49" xfId="8" applyBorder="1" applyAlignment="1">
      <alignment horizontal="center" vertical="center" wrapText="1"/>
    </xf>
    <xf numFmtId="0" fontId="1" fillId="0" borderId="54" xfId="8" applyBorder="1" applyAlignment="1">
      <alignment horizontal="center" vertical="center" wrapText="1"/>
    </xf>
    <xf numFmtId="0" fontId="1" fillId="0" borderId="49" xfId="8" applyBorder="1" applyAlignment="1">
      <alignment horizontal="center" vertical="center"/>
    </xf>
    <xf numFmtId="0" fontId="1" fillId="0" borderId="54" xfId="8" applyBorder="1" applyAlignment="1">
      <alignment horizontal="center" vertical="center"/>
    </xf>
    <xf numFmtId="11" fontId="16" fillId="5" borderId="7" xfId="8" applyNumberFormat="1" applyFont="1" applyFill="1" applyBorder="1" applyAlignment="1" applyProtection="1">
      <alignment horizontal="center" vertical="center"/>
      <protection locked="0"/>
    </xf>
    <xf numFmtId="11" fontId="16" fillId="5" borderId="11" xfId="8" applyNumberFormat="1" applyFont="1" applyFill="1" applyBorder="1" applyAlignment="1" applyProtection="1">
      <alignment horizontal="center" vertical="center"/>
      <protection locked="0"/>
    </xf>
    <xf numFmtId="0" fontId="19" fillId="5" borderId="39" xfId="8" applyFont="1" applyFill="1" applyBorder="1" applyAlignment="1" applyProtection="1">
      <alignment horizontal="center" vertical="center"/>
      <protection locked="0"/>
    </xf>
    <xf numFmtId="0" fontId="19" fillId="5" borderId="10" xfId="8" applyFont="1" applyFill="1" applyBorder="1" applyAlignment="1" applyProtection="1">
      <alignment horizontal="center" vertical="center"/>
      <protection locked="0"/>
    </xf>
    <xf numFmtId="0" fontId="19" fillId="5" borderId="35" xfId="8" applyFont="1" applyFill="1" applyBorder="1" applyAlignment="1" applyProtection="1">
      <alignment horizontal="center" vertical="center"/>
      <protection locked="0"/>
    </xf>
    <xf numFmtId="1" fontId="9" fillId="5" borderId="9" xfId="8" applyNumberFormat="1" applyFont="1" applyFill="1" applyBorder="1" applyAlignment="1" applyProtection="1">
      <alignment horizontal="center" vertical="center"/>
    </xf>
    <xf numFmtId="1" fontId="9" fillId="5" borderId="32" xfId="8" applyNumberFormat="1" applyFont="1" applyFill="1" applyBorder="1" applyAlignment="1" applyProtection="1">
      <alignment horizontal="center" vertical="center"/>
    </xf>
    <xf numFmtId="0" fontId="1" fillId="0" borderId="5" xfId="8" applyBorder="1" applyAlignment="1">
      <alignment horizontal="center" vertical="center"/>
    </xf>
    <xf numFmtId="0" fontId="19" fillId="5" borderId="42" xfId="8" applyFont="1" applyFill="1" applyBorder="1" applyAlignment="1" applyProtection="1">
      <alignment horizontal="center" vertical="center"/>
      <protection locked="0"/>
    </xf>
    <xf numFmtId="0" fontId="19" fillId="5" borderId="34" xfId="8" applyFont="1" applyFill="1" applyBorder="1" applyAlignment="1" applyProtection="1">
      <alignment horizontal="center" vertical="center"/>
      <protection locked="0"/>
    </xf>
    <xf numFmtId="0" fontId="19" fillId="5" borderId="43" xfId="8" applyFont="1" applyFill="1" applyBorder="1" applyAlignment="1" applyProtection="1">
      <alignment horizontal="center" vertical="center"/>
      <protection locked="0"/>
    </xf>
    <xf numFmtId="164" fontId="3" fillId="4" borderId="28" xfId="8" applyNumberFormat="1" applyFont="1" applyFill="1" applyBorder="1" applyAlignment="1" applyProtection="1">
      <alignment horizontal="left" vertical="center"/>
    </xf>
    <xf numFmtId="164" fontId="3" fillId="4" borderId="12" xfId="8" applyNumberFormat="1" applyFont="1" applyFill="1" applyBorder="1" applyAlignment="1" applyProtection="1">
      <alignment horizontal="left" vertical="center"/>
    </xf>
    <xf numFmtId="164" fontId="3" fillId="4" borderId="7" xfId="8" applyNumberFormat="1" applyFont="1" applyFill="1" applyBorder="1" applyAlignment="1" applyProtection="1">
      <alignment horizontal="center" vertical="center"/>
    </xf>
    <xf numFmtId="164" fontId="3" fillId="4" borderId="11" xfId="8" applyNumberFormat="1" applyFont="1" applyFill="1" applyBorder="1" applyAlignment="1" applyProtection="1">
      <alignment horizontal="center" vertical="center"/>
    </xf>
    <xf numFmtId="164" fontId="15" fillId="4" borderId="7" xfId="8" applyNumberFormat="1" applyFont="1" applyFill="1" applyBorder="1" applyAlignment="1" applyProtection="1">
      <alignment horizontal="center" vertical="center"/>
    </xf>
    <xf numFmtId="164" fontId="15" fillId="4" borderId="10" xfId="8" applyNumberFormat="1" applyFont="1" applyFill="1" applyBorder="1" applyAlignment="1" applyProtection="1">
      <alignment horizontal="center" vertical="center"/>
    </xf>
    <xf numFmtId="164" fontId="15" fillId="4" borderId="35" xfId="8" applyNumberFormat="1" applyFont="1" applyFill="1" applyBorder="1" applyAlignment="1" applyProtection="1">
      <alignment horizontal="center" vertical="center"/>
    </xf>
    <xf numFmtId="0" fontId="1" fillId="0" borderId="50" xfId="8" applyBorder="1" applyAlignment="1">
      <alignment horizontal="center" vertical="center" wrapText="1"/>
    </xf>
    <xf numFmtId="0" fontId="1" fillId="0" borderId="55" xfId="8" applyBorder="1" applyAlignment="1">
      <alignment horizontal="center" vertical="center" wrapText="1"/>
    </xf>
    <xf numFmtId="0" fontId="1" fillId="0" borderId="27" xfId="8" applyBorder="1" applyAlignment="1">
      <alignment horizontal="center" vertical="center" wrapText="1"/>
    </xf>
    <xf numFmtId="0" fontId="1" fillId="0" borderId="29" xfId="8" applyBorder="1" applyAlignment="1">
      <alignment horizontal="center" vertical="center" wrapText="1"/>
    </xf>
    <xf numFmtId="0" fontId="1" fillId="0" borderId="27" xfId="8" applyBorder="1" applyAlignment="1">
      <alignment horizontal="center" vertical="center"/>
    </xf>
    <xf numFmtId="0" fontId="1" fillId="0" borderId="1" xfId="8" applyBorder="1" applyAlignment="1">
      <alignment horizontal="center" vertical="center"/>
    </xf>
    <xf numFmtId="0" fontId="1" fillId="0" borderId="19" xfId="8" applyBorder="1" applyAlignment="1">
      <alignment horizontal="center" vertical="center"/>
    </xf>
    <xf numFmtId="0" fontId="1" fillId="0" borderId="29" xfId="8" applyBorder="1" applyAlignment="1">
      <alignment horizontal="center" vertical="center"/>
    </xf>
    <xf numFmtId="0" fontId="1" fillId="0" borderId="2" xfId="8" applyBorder="1" applyAlignment="1">
      <alignment horizontal="center" vertical="center"/>
    </xf>
    <xf numFmtId="0" fontId="1" fillId="0" borderId="21" xfId="8" applyBorder="1" applyAlignment="1">
      <alignment horizontal="center" vertical="center"/>
    </xf>
    <xf numFmtId="0" fontId="1" fillId="0" borderId="8" xfId="8" applyBorder="1" applyAlignment="1">
      <alignment horizontal="center" wrapText="1"/>
    </xf>
    <xf numFmtId="0" fontId="1" fillId="0" borderId="13" xfId="8" applyBorder="1" applyAlignment="1">
      <alignment horizontal="center" wrapText="1"/>
    </xf>
    <xf numFmtId="0" fontId="1" fillId="0" borderId="5" xfId="8" applyBorder="1" applyAlignment="1">
      <alignment horizontal="center" vertical="center" wrapText="1"/>
    </xf>
    <xf numFmtId="164" fontId="3" fillId="4" borderId="6" xfId="8" applyNumberFormat="1" applyFont="1" applyFill="1" applyBorder="1" applyAlignment="1" applyProtection="1">
      <alignment horizontal="left" vertical="center"/>
    </xf>
    <xf numFmtId="164" fontId="3" fillId="4" borderId="25" xfId="8" applyNumberFormat="1" applyFont="1" applyFill="1" applyBorder="1" applyAlignment="1" applyProtection="1">
      <alignment horizontal="left" vertical="center"/>
    </xf>
    <xf numFmtId="164" fontId="23" fillId="3" borderId="27" xfId="8" applyNumberFormat="1" applyFont="1" applyFill="1" applyBorder="1" applyAlignment="1" applyProtection="1">
      <alignment horizontal="center" vertical="center"/>
    </xf>
    <xf numFmtId="164" fontId="23" fillId="3" borderId="1" xfId="8" applyNumberFormat="1" applyFont="1" applyFill="1" applyBorder="1" applyAlignment="1" applyProtection="1">
      <alignment horizontal="center" vertical="center"/>
    </xf>
    <xf numFmtId="164" fontId="23" fillId="3" borderId="19" xfId="8" applyNumberFormat="1" applyFont="1" applyFill="1" applyBorder="1" applyAlignment="1" applyProtection="1">
      <alignment horizontal="center" vertical="center"/>
    </xf>
    <xf numFmtId="164" fontId="3" fillId="4" borderId="40" xfId="8" applyNumberFormat="1" applyFont="1" applyFill="1" applyBorder="1" applyAlignment="1" applyProtection="1">
      <alignment horizontal="center" vertical="center"/>
    </xf>
    <xf numFmtId="164" fontId="3" fillId="4" borderId="18" xfId="8" applyNumberFormat="1" applyFont="1" applyFill="1" applyBorder="1" applyAlignment="1" applyProtection="1">
      <alignment horizontal="center" vertical="center"/>
    </xf>
    <xf numFmtId="164" fontId="3" fillId="4" borderId="4" xfId="8" applyNumberFormat="1" applyFont="1" applyFill="1" applyBorder="1" applyAlignment="1" applyProtection="1">
      <alignment horizontal="left" vertical="center"/>
    </xf>
    <xf numFmtId="164" fontId="3" fillId="4" borderId="5" xfId="8" applyNumberFormat="1" applyFont="1" applyFill="1" applyBorder="1" applyAlignment="1" applyProtection="1">
      <alignment horizontal="left" vertical="center"/>
    </xf>
    <xf numFmtId="0" fontId="1" fillId="0" borderId="69" xfId="8" applyFont="1" applyFill="1" applyBorder="1" applyAlignment="1" applyProtection="1">
      <alignment horizontal="center"/>
    </xf>
    <xf numFmtId="0" fontId="1" fillId="0" borderId="67" xfId="8" applyFont="1" applyFill="1" applyBorder="1" applyAlignment="1" applyProtection="1">
      <alignment horizontal="center"/>
    </xf>
    <xf numFmtId="0" fontId="1" fillId="0" borderId="59" xfId="8" applyFont="1" applyFill="1" applyBorder="1" applyAlignment="1" applyProtection="1">
      <alignment horizontal="center"/>
    </xf>
    <xf numFmtId="0" fontId="23" fillId="6" borderId="27" xfId="8" applyFont="1" applyFill="1" applyBorder="1" applyAlignment="1">
      <alignment horizontal="center" vertical="center"/>
    </xf>
    <xf numFmtId="0" fontId="23" fillId="6" borderId="1" xfId="8" applyFont="1" applyFill="1" applyBorder="1" applyAlignment="1">
      <alignment horizontal="center" vertical="center"/>
    </xf>
    <xf numFmtId="0" fontId="23" fillId="6" borderId="19" xfId="8" applyFont="1" applyFill="1" applyBorder="1" applyAlignment="1">
      <alignment horizontal="center" vertical="center"/>
    </xf>
    <xf numFmtId="0" fontId="19" fillId="5" borderId="58" xfId="8" applyFont="1" applyFill="1" applyBorder="1" applyAlignment="1" applyProtection="1">
      <alignment horizontal="center" vertical="center"/>
      <protection locked="0"/>
    </xf>
    <xf numFmtId="0" fontId="19" fillId="5" borderId="63" xfId="8" applyFont="1" applyFill="1" applyBorder="1" applyAlignment="1" applyProtection="1">
      <alignment horizontal="center" vertical="center"/>
      <protection locked="0"/>
    </xf>
    <xf numFmtId="0" fontId="3" fillId="6" borderId="29" xfId="8" applyFont="1" applyFill="1" applyBorder="1" applyAlignment="1">
      <alignment horizontal="center" vertical="center"/>
    </xf>
    <xf numFmtId="0" fontId="3" fillId="6" borderId="36" xfId="8" applyFont="1" applyFill="1" applyBorder="1" applyAlignment="1">
      <alignment horizontal="center" vertical="center"/>
    </xf>
    <xf numFmtId="0" fontId="19" fillId="5" borderId="7" xfId="8" applyFont="1" applyFill="1" applyBorder="1" applyAlignment="1" applyProtection="1">
      <alignment horizontal="center" vertical="center"/>
      <protection locked="0"/>
    </xf>
    <xf numFmtId="0" fontId="19" fillId="5" borderId="11" xfId="8" applyFont="1" applyFill="1" applyBorder="1" applyAlignment="1" applyProtection="1">
      <alignment horizontal="center" vertical="center"/>
      <protection locked="0"/>
    </xf>
    <xf numFmtId="164" fontId="3" fillId="3" borderId="24" xfId="8" applyNumberFormat="1" applyFont="1" applyFill="1" applyBorder="1" applyAlignment="1" applyProtection="1">
      <alignment horizontal="center" vertical="center" wrapText="1"/>
    </xf>
    <xf numFmtId="164" fontId="3" fillId="3" borderId="22" xfId="8" applyNumberFormat="1" applyFont="1" applyFill="1" applyBorder="1" applyAlignment="1" applyProtection="1">
      <alignment horizontal="center" vertical="center" wrapText="1"/>
    </xf>
    <xf numFmtId="164" fontId="3" fillId="3" borderId="26" xfId="8" applyNumberFormat="1" applyFont="1" applyFill="1" applyBorder="1" applyAlignment="1" applyProtection="1">
      <alignment horizontal="center" vertical="center" wrapText="1"/>
    </xf>
    <xf numFmtId="0" fontId="19" fillId="5" borderId="38" xfId="8" applyFont="1" applyFill="1" applyBorder="1" applyAlignment="1" applyProtection="1">
      <alignment horizontal="center" vertical="center"/>
      <protection locked="0"/>
    </xf>
    <xf numFmtId="0" fontId="19" fillId="5" borderId="33" xfId="8" applyFont="1" applyFill="1" applyBorder="1" applyAlignment="1" applyProtection="1">
      <alignment horizontal="center" vertical="center"/>
      <protection locked="0"/>
    </xf>
    <xf numFmtId="0" fontId="19" fillId="5" borderId="37" xfId="8" applyFont="1" applyFill="1" applyBorder="1" applyAlignment="1" applyProtection="1">
      <alignment horizontal="center" vertical="center"/>
      <protection locked="0"/>
    </xf>
    <xf numFmtId="0" fontId="24" fillId="2" borderId="38" xfId="8" applyFont="1" applyFill="1" applyBorder="1" applyAlignment="1">
      <alignment horizontal="left" vertical="center" wrapText="1"/>
    </xf>
    <xf numFmtId="0" fontId="24" fillId="2" borderId="32" xfId="8" applyFont="1" applyFill="1" applyBorder="1" applyAlignment="1">
      <alignment horizontal="left" vertical="center" wrapText="1"/>
    </xf>
    <xf numFmtId="0" fontId="1" fillId="6" borderId="4" xfId="8" applyFill="1" applyBorder="1" applyAlignment="1">
      <alignment horizontal="center"/>
    </xf>
    <xf numFmtId="0" fontId="1" fillId="6" borderId="5" xfId="8" applyFill="1" applyBorder="1" applyAlignment="1">
      <alignment horizontal="center"/>
    </xf>
    <xf numFmtId="0" fontId="1" fillId="6" borderId="17" xfId="8" applyFill="1" applyBorder="1" applyAlignment="1">
      <alignment horizontal="center" vertical="center"/>
    </xf>
    <xf numFmtId="0" fontId="1" fillId="6" borderId="18" xfId="8" applyFill="1" applyBorder="1" applyAlignment="1">
      <alignment horizontal="center" vertical="center"/>
    </xf>
    <xf numFmtId="0" fontId="1" fillId="6" borderId="17" xfId="8" applyFill="1" applyBorder="1" applyAlignment="1">
      <alignment horizontal="center"/>
    </xf>
    <xf numFmtId="0" fontId="1" fillId="6" borderId="18" xfId="8" applyFill="1" applyBorder="1" applyAlignment="1">
      <alignment horizontal="center"/>
    </xf>
    <xf numFmtId="0" fontId="34" fillId="6" borderId="17" xfId="8" applyFont="1" applyFill="1" applyBorder="1" applyAlignment="1">
      <alignment horizontal="center"/>
    </xf>
    <xf numFmtId="0" fontId="34" fillId="6" borderId="41" xfId="8" applyFont="1" applyFill="1" applyBorder="1" applyAlignment="1">
      <alignment horizontal="center"/>
    </xf>
    <xf numFmtId="0" fontId="1" fillId="6" borderId="57" xfId="8" applyFill="1" applyBorder="1" applyAlignment="1">
      <alignment horizontal="center"/>
    </xf>
    <xf numFmtId="0" fontId="1" fillId="6" borderId="49" xfId="8" applyFill="1" applyBorder="1" applyAlignment="1">
      <alignment horizontal="center"/>
    </xf>
    <xf numFmtId="0" fontId="1" fillId="6" borderId="46" xfId="8" applyFill="1" applyBorder="1" applyAlignment="1">
      <alignment horizontal="center" vertical="center"/>
    </xf>
    <xf numFmtId="0" fontId="1" fillId="6" borderId="47" xfId="8" applyFill="1" applyBorder="1" applyAlignment="1">
      <alignment horizontal="center" vertical="center"/>
    </xf>
    <xf numFmtId="0" fontId="1" fillId="6" borderId="46" xfId="8" applyFill="1" applyBorder="1" applyAlignment="1">
      <alignment horizontal="center"/>
    </xf>
    <xf numFmtId="0" fontId="1" fillId="6" borderId="47" xfId="8" applyFill="1" applyBorder="1" applyAlignment="1">
      <alignment horizontal="center"/>
    </xf>
    <xf numFmtId="0" fontId="28" fillId="6" borderId="46" xfId="8" applyFont="1" applyFill="1" applyBorder="1" applyAlignment="1">
      <alignment horizontal="center"/>
    </xf>
    <xf numFmtId="0" fontId="28" fillId="6" borderId="19" xfId="8" applyFont="1" applyFill="1" applyBorder="1" applyAlignment="1">
      <alignment horizontal="center"/>
    </xf>
    <xf numFmtId="0" fontId="1" fillId="6" borderId="24" xfId="8" applyFill="1" applyBorder="1" applyAlignment="1">
      <alignment horizontal="center" vertical="center" textRotation="90"/>
    </xf>
    <xf numFmtId="0" fontId="1" fillId="6" borderId="22" xfId="8" applyFill="1" applyBorder="1" applyAlignment="1">
      <alignment horizontal="center" vertical="center" textRotation="90"/>
    </xf>
    <xf numFmtId="0" fontId="1" fillId="6" borderId="28" xfId="8" applyFill="1" applyBorder="1" applyAlignment="1">
      <alignment horizontal="center" vertical="center" textRotation="90"/>
    </xf>
    <xf numFmtId="0" fontId="1" fillId="6" borderId="23" xfId="8" applyFill="1" applyBorder="1" applyAlignment="1">
      <alignment horizontal="center" vertical="center" textRotation="90"/>
    </xf>
    <xf numFmtId="11" fontId="3" fillId="6" borderId="7" xfId="8" applyNumberFormat="1" applyFont="1" applyFill="1" applyBorder="1" applyAlignment="1" applyProtection="1">
      <alignment horizontal="center" vertical="center"/>
    </xf>
    <xf numFmtId="11" fontId="3" fillId="6" borderId="11" xfId="8" applyNumberFormat="1" applyFont="1" applyFill="1" applyBorder="1" applyAlignment="1" applyProtection="1">
      <alignment horizontal="center" vertical="center"/>
    </xf>
    <xf numFmtId="9" fontId="28" fillId="6" borderId="7" xfId="8" applyNumberFormat="1" applyFont="1" applyFill="1" applyBorder="1" applyAlignment="1" applyProtection="1">
      <alignment horizontal="center" vertical="center"/>
    </xf>
    <xf numFmtId="9" fontId="28" fillId="6" borderId="35" xfId="8" applyNumberFormat="1" applyFont="1" applyFill="1" applyBorder="1" applyAlignment="1" applyProtection="1">
      <alignment horizontal="center" vertical="center"/>
    </xf>
    <xf numFmtId="0" fontId="19" fillId="5" borderId="69" xfId="8" applyFont="1" applyFill="1" applyBorder="1" applyAlignment="1" applyProtection="1">
      <alignment horizontal="center" vertical="center"/>
      <protection locked="0"/>
    </xf>
    <xf numFmtId="0" fontId="19" fillId="5" borderId="67" xfId="8" applyFont="1" applyFill="1" applyBorder="1" applyAlignment="1" applyProtection="1">
      <alignment horizontal="center" vertical="center"/>
      <protection locked="0"/>
    </xf>
    <xf numFmtId="0" fontId="1" fillId="0" borderId="59" xfId="8" applyFill="1" applyBorder="1" applyAlignment="1" applyProtection="1">
      <alignment horizontal="center" vertical="center"/>
    </xf>
    <xf numFmtId="0" fontId="1" fillId="0" borderId="67" xfId="8" applyFill="1" applyBorder="1" applyAlignment="1" applyProtection="1">
      <alignment horizontal="center" vertical="center"/>
    </xf>
    <xf numFmtId="0" fontId="19" fillId="5" borderId="9" xfId="8" applyFont="1" applyFill="1" applyBorder="1" applyAlignment="1" applyProtection="1">
      <alignment horizontal="center" vertical="center"/>
      <protection locked="0"/>
    </xf>
    <xf numFmtId="0" fontId="19" fillId="5" borderId="32" xfId="8" applyFont="1" applyFill="1" applyBorder="1" applyAlignment="1" applyProtection="1">
      <alignment horizontal="center" vertical="center"/>
      <protection locked="0"/>
    </xf>
    <xf numFmtId="164" fontId="3" fillId="6" borderId="7" xfId="8" applyNumberFormat="1" applyFont="1" applyFill="1" applyBorder="1" applyAlignment="1" applyProtection="1">
      <alignment horizontal="center" vertical="center"/>
    </xf>
    <xf numFmtId="0" fontId="2" fillId="0" borderId="39" xfId="8" applyFont="1" applyBorder="1" applyAlignment="1" applyProtection="1">
      <alignment horizontal="center" vertical="center"/>
    </xf>
    <xf numFmtId="0" fontId="2" fillId="0" borderId="11" xfId="8" applyFont="1" applyBorder="1" applyAlignment="1" applyProtection="1">
      <alignment horizontal="center" vertical="center"/>
    </xf>
    <xf numFmtId="11" fontId="3" fillId="6" borderId="9" xfId="8" applyNumberFormat="1" applyFont="1" applyFill="1" applyBorder="1" applyAlignment="1" applyProtection="1">
      <alignment horizontal="center" vertical="center"/>
    </xf>
    <xf numFmtId="11" fontId="3" fillId="6" borderId="32" xfId="8" applyNumberFormat="1" applyFont="1" applyFill="1" applyBorder="1" applyAlignment="1" applyProtection="1">
      <alignment horizontal="center" vertical="center"/>
    </xf>
    <xf numFmtId="9" fontId="28" fillId="6" borderId="9" xfId="8" applyNumberFormat="1" applyFont="1" applyFill="1" applyBorder="1" applyAlignment="1" applyProtection="1">
      <alignment horizontal="center" vertical="center"/>
    </xf>
    <xf numFmtId="9" fontId="28" fillId="6" borderId="37" xfId="8" applyNumberFormat="1" applyFont="1" applyFill="1" applyBorder="1" applyAlignment="1" applyProtection="1">
      <alignment horizontal="center" vertical="center"/>
    </xf>
    <xf numFmtId="0" fontId="2" fillId="0" borderId="38" xfId="8" applyFont="1" applyBorder="1" applyAlignment="1" applyProtection="1">
      <alignment horizontal="center" vertical="center"/>
    </xf>
    <xf numFmtId="0" fontId="2" fillId="0" borderId="32" xfId="8" applyFont="1" applyBorder="1" applyAlignment="1" applyProtection="1">
      <alignment horizontal="center" vertical="center"/>
    </xf>
    <xf numFmtId="164" fontId="23" fillId="7" borderId="27" xfId="8" applyNumberFormat="1" applyFont="1" applyFill="1" applyBorder="1" applyAlignment="1" applyProtection="1">
      <alignment horizontal="center" vertical="center" wrapText="1"/>
    </xf>
    <xf numFmtId="164" fontId="23" fillId="7" borderId="1" xfId="8" applyNumberFormat="1" applyFont="1" applyFill="1" applyBorder="1" applyAlignment="1" applyProtection="1">
      <alignment horizontal="center" vertical="center" wrapText="1"/>
    </xf>
    <xf numFmtId="164" fontId="23" fillId="7" borderId="29" xfId="8" applyNumberFormat="1" applyFont="1" applyFill="1" applyBorder="1" applyAlignment="1" applyProtection="1">
      <alignment horizontal="center" vertical="center" wrapText="1"/>
    </xf>
    <xf numFmtId="164" fontId="23" fillId="7" borderId="2" xfId="8" applyNumberFormat="1" applyFont="1" applyFill="1" applyBorder="1" applyAlignment="1" applyProtection="1">
      <alignment horizontal="center" vertical="center" wrapText="1"/>
    </xf>
    <xf numFmtId="0" fontId="1" fillId="7" borderId="3" xfId="8" applyFont="1" applyFill="1" applyBorder="1" applyAlignment="1" applyProtection="1">
      <alignment horizontal="center" vertical="center"/>
    </xf>
    <xf numFmtId="0" fontId="1" fillId="7" borderId="67" xfId="8" applyFont="1" applyFill="1" applyBorder="1" applyAlignment="1" applyProtection="1">
      <alignment horizontal="center" vertical="center"/>
    </xf>
    <xf numFmtId="0" fontId="2" fillId="0" borderId="42" xfId="8" applyFont="1" applyBorder="1" applyAlignment="1" applyProtection="1">
      <alignment horizontal="center" vertical="center"/>
    </xf>
    <xf numFmtId="0" fontId="2" fillId="0" borderId="63" xfId="8" applyFont="1" applyBorder="1" applyAlignment="1" applyProtection="1">
      <alignment horizontal="center" vertical="center"/>
    </xf>
    <xf numFmtId="164" fontId="23" fillId="7" borderId="27" xfId="8" applyNumberFormat="1" applyFont="1" applyFill="1" applyBorder="1" applyAlignment="1" applyProtection="1">
      <alignment horizontal="center" vertical="center"/>
    </xf>
    <xf numFmtId="164" fontId="23" fillId="7" borderId="1" xfId="8" applyNumberFormat="1" applyFont="1" applyFill="1" applyBorder="1" applyAlignment="1" applyProtection="1">
      <alignment horizontal="center" vertical="center"/>
    </xf>
    <xf numFmtId="164" fontId="23" fillId="7" borderId="19" xfId="8" applyNumberFormat="1" applyFont="1" applyFill="1" applyBorder="1" applyAlignment="1" applyProtection="1">
      <alignment horizontal="center" vertical="center"/>
    </xf>
    <xf numFmtId="11" fontId="16" fillId="5" borderId="8" xfId="8" applyNumberFormat="1" applyFont="1" applyFill="1" applyBorder="1" applyAlignment="1" applyProtection="1">
      <alignment horizontal="center" vertical="center"/>
      <protection locked="0"/>
    </xf>
    <xf numFmtId="11" fontId="16" fillId="5" borderId="13" xfId="8" applyNumberFormat="1" applyFont="1" applyFill="1" applyBorder="1" applyAlignment="1" applyProtection="1">
      <alignment horizontal="center" vertical="center"/>
      <protection locked="0"/>
    </xf>
    <xf numFmtId="11" fontId="3" fillId="6" borderId="8" xfId="8" applyNumberFormat="1" applyFont="1" applyFill="1" applyBorder="1" applyAlignment="1" applyProtection="1">
      <alignment horizontal="center" vertical="center"/>
    </xf>
    <xf numFmtId="11" fontId="3" fillId="6" borderId="13" xfId="8" applyNumberFormat="1" applyFont="1" applyFill="1" applyBorder="1" applyAlignment="1" applyProtection="1">
      <alignment horizontal="center" vertical="center"/>
    </xf>
    <xf numFmtId="9" fontId="1" fillId="6" borderId="52" xfId="8" applyNumberFormat="1" applyFill="1" applyBorder="1" applyAlignment="1">
      <alignment horizontal="center" vertical="center"/>
    </xf>
    <xf numFmtId="9" fontId="1" fillId="6" borderId="62" xfId="8" applyNumberFormat="1" applyFill="1" applyBorder="1" applyAlignment="1">
      <alignment horizontal="center" vertical="center"/>
    </xf>
    <xf numFmtId="0" fontId="11" fillId="4" borderId="27" xfId="8" applyFont="1" applyFill="1" applyBorder="1" applyAlignment="1">
      <alignment horizontal="center"/>
    </xf>
    <xf numFmtId="0" fontId="11" fillId="4" borderId="1" xfId="8" applyFont="1" applyFill="1" applyBorder="1" applyAlignment="1">
      <alignment horizontal="center"/>
    </xf>
    <xf numFmtId="0" fontId="11" fillId="4" borderId="19" xfId="8" applyFont="1" applyFill="1" applyBorder="1" applyAlignment="1">
      <alignment horizontal="center"/>
    </xf>
    <xf numFmtId="0" fontId="1" fillId="0" borderId="59" xfId="8" applyBorder="1" applyAlignment="1">
      <alignment horizontal="center" wrapText="1"/>
    </xf>
    <xf numFmtId="0" fontId="1" fillId="0" borderId="1" xfId="8" applyBorder="1" applyAlignment="1">
      <alignment horizontal="center" wrapText="1"/>
    </xf>
    <xf numFmtId="0" fontId="1" fillId="0" borderId="19" xfId="8" applyBorder="1" applyAlignment="1">
      <alignment horizontal="center" wrapText="1"/>
    </xf>
    <xf numFmtId="0" fontId="1" fillId="0" borderId="3" xfId="8" applyBorder="1" applyAlignment="1">
      <alignment horizontal="center" wrapText="1"/>
    </xf>
    <xf numFmtId="0" fontId="1" fillId="0" borderId="60" xfId="8" applyBorder="1" applyAlignment="1">
      <alignment horizontal="center" wrapText="1"/>
    </xf>
    <xf numFmtId="0" fontId="24" fillId="0" borderId="5" xfId="8" applyFont="1" applyFill="1" applyBorder="1" applyAlignment="1">
      <alignment horizontal="center" vertical="center"/>
    </xf>
    <xf numFmtId="0" fontId="7" fillId="0" borderId="7" xfId="8" applyFont="1" applyFill="1" applyBorder="1" applyAlignment="1">
      <alignment horizontal="center" vertical="top"/>
    </xf>
    <xf numFmtId="0" fontId="7" fillId="0" borderId="10" xfId="8" applyFont="1" applyFill="1" applyBorder="1" applyAlignment="1">
      <alignment horizontal="center" vertical="top"/>
    </xf>
    <xf numFmtId="0" fontId="7" fillId="0" borderId="11" xfId="8" applyFont="1" applyFill="1" applyBorder="1" applyAlignment="1">
      <alignment horizontal="center" vertical="top"/>
    </xf>
    <xf numFmtId="0" fontId="2" fillId="0" borderId="7" xfId="8" applyFont="1" applyBorder="1" applyAlignment="1">
      <alignment horizontal="center" vertical="center"/>
    </xf>
    <xf numFmtId="0" fontId="2" fillId="0" borderId="10" xfId="8" applyFont="1" applyBorder="1" applyAlignment="1">
      <alignment horizontal="center" vertical="center"/>
    </xf>
    <xf numFmtId="0" fontId="2" fillId="0" borderId="11" xfId="8" applyFont="1" applyBorder="1" applyAlignment="1">
      <alignment horizontal="center" vertical="center"/>
    </xf>
    <xf numFmtId="0" fontId="2" fillId="0" borderId="7" xfId="8" applyFont="1" applyFill="1" applyBorder="1" applyAlignment="1" applyProtection="1">
      <alignment horizontal="center" vertical="center"/>
      <protection locked="0"/>
    </xf>
    <xf numFmtId="0" fontId="2" fillId="0" borderId="10" xfId="8" applyFont="1" applyFill="1" applyBorder="1" applyAlignment="1" applyProtection="1">
      <alignment horizontal="center" vertical="center"/>
      <protection locked="0"/>
    </xf>
    <xf numFmtId="0" fontId="2" fillId="0" borderId="11" xfId="8" applyFont="1" applyFill="1" applyBorder="1" applyAlignment="1" applyProtection="1">
      <alignment horizontal="center" vertical="center"/>
      <protection locked="0"/>
    </xf>
    <xf numFmtId="0" fontId="29" fillId="0" borderId="7" xfId="8" applyFont="1" applyFill="1" applyBorder="1" applyAlignment="1">
      <alignment horizontal="center" vertical="center"/>
    </xf>
    <xf numFmtId="0" fontId="29" fillId="0" borderId="10" xfId="8" applyFont="1" applyFill="1" applyBorder="1" applyAlignment="1">
      <alignment horizontal="center" vertical="center"/>
    </xf>
    <xf numFmtId="0" fontId="29" fillId="0" borderId="11" xfId="8" applyFont="1" applyFill="1" applyBorder="1" applyAlignment="1">
      <alignment horizontal="center" vertical="center"/>
    </xf>
    <xf numFmtId="11" fontId="16" fillId="5" borderId="54" xfId="8" applyNumberFormat="1" applyFont="1" applyFill="1" applyBorder="1" applyAlignment="1" applyProtection="1">
      <alignment horizontal="center" vertical="center"/>
      <protection locked="0"/>
    </xf>
    <xf numFmtId="11" fontId="3" fillId="6" borderId="54" xfId="8" applyNumberFormat="1" applyFont="1" applyFill="1" applyBorder="1" applyAlignment="1" applyProtection="1">
      <alignment horizontal="center" vertical="center"/>
    </xf>
    <xf numFmtId="9" fontId="1" fillId="6" borderId="55" xfId="8" applyNumberFormat="1" applyFill="1" applyBorder="1" applyAlignment="1">
      <alignment horizontal="center" vertical="center"/>
    </xf>
    <xf numFmtId="0" fontId="3" fillId="0" borderId="11" xfId="8" applyFont="1" applyFill="1" applyBorder="1" applyAlignment="1">
      <alignment horizontal="center" vertical="center"/>
    </xf>
    <xf numFmtId="0" fontId="3" fillId="0" borderId="5" xfId="8" applyFont="1" applyFill="1" applyBorder="1" applyAlignment="1">
      <alignment horizontal="center" vertical="center"/>
    </xf>
    <xf numFmtId="0" fontId="2" fillId="0" borderId="7" xfId="8" applyFont="1" applyFill="1" applyBorder="1" applyAlignment="1">
      <alignment horizontal="center" vertical="center"/>
    </xf>
    <xf numFmtId="0" fontId="2" fillId="0" borderId="10" xfId="8" applyFont="1" applyFill="1" applyBorder="1" applyAlignment="1">
      <alignment horizontal="center" vertical="center"/>
    </xf>
    <xf numFmtId="0" fontId="2" fillId="0" borderId="11" xfId="8" applyFont="1" applyFill="1" applyBorder="1" applyAlignment="1">
      <alignment horizontal="center" vertical="center"/>
    </xf>
    <xf numFmtId="0" fontId="52" fillId="10" borderId="8" xfId="0" applyFont="1" applyFill="1" applyBorder="1" applyAlignment="1" applyProtection="1">
      <alignment horizontal="center" vertical="center" wrapText="1"/>
    </xf>
    <xf numFmtId="0" fontId="52" fillId="10" borderId="13" xfId="0" applyFont="1" applyFill="1" applyBorder="1" applyAlignment="1" applyProtection="1">
      <alignment horizontal="center" vertical="center" wrapText="1"/>
    </xf>
    <xf numFmtId="0" fontId="28" fillId="5" borderId="29" xfId="8" applyNumberFormat="1" applyFont="1" applyFill="1" applyBorder="1" applyAlignment="1" applyProtection="1">
      <alignment horizontal="center" vertical="center" wrapText="1"/>
      <protection locked="0"/>
    </xf>
    <xf numFmtId="0" fontId="28" fillId="5" borderId="2" xfId="8" applyNumberFormat="1" applyFont="1" applyFill="1" applyBorder="1" applyAlignment="1" applyProtection="1">
      <alignment horizontal="center" vertical="center" wrapText="1"/>
      <protection locked="0"/>
    </xf>
    <xf numFmtId="0" fontId="1" fillId="7" borderId="28" xfId="8" applyFill="1" applyBorder="1" applyAlignment="1" applyProtection="1">
      <alignment horizontal="left" vertical="center"/>
    </xf>
    <xf numFmtId="0" fontId="1" fillId="7" borderId="0" xfId="8" applyFill="1" applyBorder="1" applyAlignment="1" applyProtection="1">
      <alignment horizontal="left" vertical="center"/>
    </xf>
    <xf numFmtId="0" fontId="1" fillId="7" borderId="20" xfId="8" applyFill="1" applyBorder="1" applyAlignment="1" applyProtection="1">
      <alignment horizontal="left" vertical="center"/>
    </xf>
    <xf numFmtId="0" fontId="0" fillId="5" borderId="46" xfId="0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</xf>
    <xf numFmtId="0" fontId="0" fillId="5" borderId="19" xfId="0" applyFill="1" applyBorder="1" applyAlignment="1" applyProtection="1">
      <alignment horizontal="center" vertical="center"/>
    </xf>
    <xf numFmtId="0" fontId="0" fillId="5" borderId="17" xfId="0" applyFill="1" applyBorder="1" applyAlignment="1" applyProtection="1">
      <alignment horizontal="center" vertical="center"/>
    </xf>
    <xf numFmtId="0" fontId="0" fillId="5" borderId="15" xfId="0" applyFill="1" applyBorder="1" applyAlignment="1" applyProtection="1">
      <alignment horizontal="center" vertical="center"/>
    </xf>
    <xf numFmtId="0" fontId="0" fillId="5" borderId="41" xfId="0" applyFill="1" applyBorder="1" applyAlignment="1" applyProtection="1">
      <alignment horizontal="center" vertical="center"/>
    </xf>
    <xf numFmtId="0" fontId="43" fillId="0" borderId="27" xfId="0" applyFont="1" applyBorder="1" applyAlignment="1" applyProtection="1">
      <alignment horizontal="left" vertical="center"/>
    </xf>
    <xf numFmtId="0" fontId="43" fillId="0" borderId="1" xfId="0" applyFont="1" applyBorder="1" applyAlignment="1" applyProtection="1">
      <alignment horizontal="left" vertical="center"/>
    </xf>
    <xf numFmtId="0" fontId="43" fillId="0" borderId="19" xfId="0" applyFont="1" applyBorder="1" applyAlignment="1" applyProtection="1">
      <alignment horizontal="left" vertical="center"/>
    </xf>
    <xf numFmtId="0" fontId="43" fillId="0" borderId="59" xfId="0" applyFont="1" applyBorder="1" applyAlignment="1" applyProtection="1">
      <alignment horizontal="center" vertical="center"/>
    </xf>
    <xf numFmtId="0" fontId="43" fillId="0" borderId="3" xfId="0" applyFont="1" applyBorder="1" applyAlignment="1" applyProtection="1">
      <alignment horizontal="center" vertical="center"/>
    </xf>
    <xf numFmtId="0" fontId="43" fillId="0" borderId="60" xfId="0" applyFont="1" applyBorder="1" applyAlignment="1" applyProtection="1">
      <alignment horizontal="center" vertical="center"/>
    </xf>
    <xf numFmtId="9" fontId="11" fillId="0" borderId="52" xfId="8" applyNumberFormat="1" applyFont="1" applyFill="1" applyBorder="1" applyAlignment="1" applyProtection="1">
      <alignment horizontal="center" vertical="center" wrapText="1"/>
    </xf>
    <xf numFmtId="9" fontId="11" fillId="0" borderId="55" xfId="8" applyNumberFormat="1" applyFont="1" applyFill="1" applyBorder="1" applyAlignment="1" applyProtection="1">
      <alignment horizontal="center" vertical="center" wrapText="1"/>
    </xf>
    <xf numFmtId="0" fontId="19" fillId="5" borderId="1" xfId="8" applyFont="1" applyFill="1" applyBorder="1" applyAlignment="1" applyProtection="1">
      <alignment horizontal="center" vertical="center"/>
      <protection locked="0"/>
    </xf>
    <xf numFmtId="0" fontId="19" fillId="5" borderId="28" xfId="8" applyFont="1" applyFill="1" applyBorder="1" applyAlignment="1" applyProtection="1">
      <alignment horizontal="left" vertical="top" wrapText="1"/>
      <protection locked="0"/>
    </xf>
    <xf numFmtId="0" fontId="19" fillId="5" borderId="0" xfId="8" applyFont="1" applyFill="1" applyBorder="1" applyAlignment="1" applyProtection="1">
      <alignment horizontal="left" vertical="top"/>
      <protection locked="0"/>
    </xf>
    <xf numFmtId="0" fontId="19" fillId="5" borderId="20" xfId="8" applyFont="1" applyFill="1" applyBorder="1" applyAlignment="1" applyProtection="1">
      <alignment horizontal="left" vertical="top"/>
      <protection locked="0"/>
    </xf>
    <xf numFmtId="0" fontId="19" fillId="5" borderId="28" xfId="8" applyFont="1" applyFill="1" applyBorder="1" applyAlignment="1" applyProtection="1">
      <alignment horizontal="left" vertical="top"/>
      <protection locked="0"/>
    </xf>
    <xf numFmtId="0" fontId="19" fillId="5" borderId="29" xfId="8" applyFont="1" applyFill="1" applyBorder="1" applyAlignment="1" applyProtection="1">
      <alignment horizontal="left" vertical="top"/>
      <protection locked="0"/>
    </xf>
    <xf numFmtId="0" fontId="19" fillId="5" borderId="2" xfId="8" applyFont="1" applyFill="1" applyBorder="1" applyAlignment="1" applyProtection="1">
      <alignment horizontal="left" vertical="top"/>
      <protection locked="0"/>
    </xf>
    <xf numFmtId="0" fontId="19" fillId="5" borderId="21" xfId="8" applyFont="1" applyFill="1" applyBorder="1" applyAlignment="1" applyProtection="1">
      <alignment horizontal="left" vertical="top"/>
      <protection locked="0"/>
    </xf>
    <xf numFmtId="9" fontId="11" fillId="0" borderId="5" xfId="8" applyNumberFormat="1" applyFont="1" applyFill="1" applyBorder="1" applyAlignment="1" applyProtection="1">
      <alignment horizontal="center" vertical="center" wrapText="1"/>
    </xf>
    <xf numFmtId="9" fontId="11" fillId="0" borderId="25" xfId="8" applyNumberFormat="1" applyFont="1" applyFill="1" applyBorder="1" applyAlignment="1" applyProtection="1">
      <alignment horizontal="center" vertical="center" wrapText="1"/>
    </xf>
    <xf numFmtId="0" fontId="1" fillId="0" borderId="7" xfId="8" applyFont="1" applyFill="1" applyBorder="1" applyAlignment="1" applyProtection="1">
      <alignment horizontal="center"/>
    </xf>
    <xf numFmtId="0" fontId="1" fillId="0" borderId="10" xfId="8" applyFont="1" applyFill="1" applyBorder="1" applyAlignment="1" applyProtection="1">
      <alignment horizontal="center"/>
    </xf>
    <xf numFmtId="0" fontId="1" fillId="0" borderId="11" xfId="8" applyFont="1" applyFill="1" applyBorder="1" applyAlignment="1" applyProtection="1">
      <alignment horizontal="center"/>
    </xf>
    <xf numFmtId="164" fontId="23" fillId="7" borderId="3" xfId="8" applyNumberFormat="1" applyFont="1" applyFill="1" applyBorder="1" applyAlignment="1" applyProtection="1">
      <alignment horizontal="center" vertical="center" wrapText="1"/>
    </xf>
    <xf numFmtId="164" fontId="23" fillId="7" borderId="60" xfId="8" applyNumberFormat="1" applyFont="1" applyFill="1" applyBorder="1" applyAlignment="1" applyProtection="1">
      <alignment horizontal="center" vertical="center" wrapText="1"/>
    </xf>
    <xf numFmtId="164" fontId="23" fillId="0" borderId="27" xfId="8" applyNumberFormat="1" applyFont="1" applyFill="1" applyBorder="1" applyAlignment="1" applyProtection="1">
      <alignment horizontal="center" vertical="center" wrapText="1"/>
    </xf>
    <xf numFmtId="164" fontId="23" fillId="0" borderId="19" xfId="8" applyNumberFormat="1" applyFont="1" applyFill="1" applyBorder="1" applyAlignment="1" applyProtection="1">
      <alignment horizontal="center" vertical="center" wrapText="1"/>
    </xf>
    <xf numFmtId="164" fontId="23" fillId="0" borderId="1" xfId="8" applyNumberFormat="1" applyFont="1" applyFill="1" applyBorder="1" applyAlignment="1" applyProtection="1">
      <alignment horizontal="center" vertical="center" wrapText="1"/>
    </xf>
    <xf numFmtId="1" fontId="25" fillId="5" borderId="5" xfId="8" applyNumberFormat="1" applyFont="1" applyFill="1" applyBorder="1" applyAlignment="1" applyProtection="1">
      <alignment horizontal="center" vertical="center"/>
      <protection locked="0"/>
    </xf>
    <xf numFmtId="11" fontId="47" fillId="5" borderId="25" xfId="8" applyNumberFormat="1" applyFont="1" applyFill="1" applyBorder="1" applyAlignment="1" applyProtection="1">
      <alignment horizontal="center" vertical="center"/>
    </xf>
    <xf numFmtId="0" fontId="19" fillId="5" borderId="40" xfId="8" applyFont="1" applyFill="1" applyBorder="1" applyAlignment="1" applyProtection="1">
      <alignment horizontal="center" vertical="center"/>
      <protection locked="0"/>
    </xf>
    <xf numFmtId="0" fontId="19" fillId="5" borderId="15" xfId="8" applyFont="1" applyFill="1" applyBorder="1" applyAlignment="1" applyProtection="1">
      <alignment horizontal="center" vertical="center"/>
      <protection locked="0"/>
    </xf>
    <xf numFmtId="0" fontId="19" fillId="5" borderId="41" xfId="8" applyFont="1" applyFill="1" applyBorder="1" applyAlignment="1" applyProtection="1">
      <alignment horizontal="center" vertical="center"/>
      <protection locked="0"/>
    </xf>
    <xf numFmtId="11" fontId="52" fillId="0" borderId="82" xfId="0" applyNumberFormat="1" applyFont="1" applyBorder="1" applyAlignment="1">
      <alignment horizontal="center" vertical="center"/>
    </xf>
    <xf numFmtId="11" fontId="52" fillId="0" borderId="83" xfId="0" applyNumberFormat="1" applyFont="1" applyBorder="1" applyAlignment="1">
      <alignment horizontal="center" vertical="center"/>
    </xf>
    <xf numFmtId="49" fontId="52" fillId="12" borderId="9" xfId="0" applyNumberFormat="1" applyFont="1" applyFill="1" applyBorder="1" applyAlignment="1" applyProtection="1">
      <alignment horizontal="center" vertical="center"/>
      <protection locked="0"/>
    </xf>
    <xf numFmtId="49" fontId="52" fillId="12" borderId="37" xfId="0" applyNumberFormat="1" applyFont="1" applyFill="1" applyBorder="1" applyAlignment="1" applyProtection="1">
      <alignment horizontal="center" vertical="center"/>
      <protection locked="0"/>
    </xf>
    <xf numFmtId="49" fontId="52" fillId="12" borderId="32" xfId="0" applyNumberFormat="1" applyFont="1" applyFill="1" applyBorder="1" applyAlignment="1" applyProtection="1">
      <alignment horizontal="center" vertical="center"/>
      <protection locked="0"/>
    </xf>
    <xf numFmtId="49" fontId="52" fillId="12" borderId="33" xfId="0" applyNumberFormat="1" applyFont="1" applyFill="1" applyBorder="1" applyAlignment="1" applyProtection="1">
      <alignment horizontal="center" vertical="center"/>
      <protection locked="0"/>
    </xf>
    <xf numFmtId="49" fontId="52" fillId="12" borderId="82" xfId="0" applyNumberFormat="1" applyFont="1" applyFill="1" applyBorder="1" applyAlignment="1" applyProtection="1">
      <alignment horizontal="center" vertical="center"/>
      <protection locked="0"/>
    </xf>
    <xf numFmtId="49" fontId="52" fillId="12" borderId="84" xfId="0" applyNumberFormat="1" applyFont="1" applyFill="1" applyBorder="1" applyAlignment="1" applyProtection="1">
      <alignment horizontal="center" vertical="center"/>
      <protection locked="0"/>
    </xf>
    <xf numFmtId="49" fontId="52" fillId="12" borderId="83" xfId="0" applyNumberFormat="1" applyFont="1" applyFill="1" applyBorder="1" applyAlignment="1" applyProtection="1">
      <alignment horizontal="center" vertical="center"/>
      <protection locked="0"/>
    </xf>
    <xf numFmtId="49" fontId="52" fillId="12" borderId="85" xfId="0" applyNumberFormat="1" applyFont="1" applyFill="1" applyBorder="1" applyAlignment="1" applyProtection="1">
      <alignment horizontal="center" vertical="center"/>
      <protection locked="0"/>
    </xf>
    <xf numFmtId="0" fontId="52" fillId="7" borderId="82" xfId="0" applyFont="1" applyFill="1" applyBorder="1" applyAlignment="1">
      <alignment horizontal="center" vertical="center"/>
    </xf>
    <xf numFmtId="0" fontId="52" fillId="7" borderId="84" xfId="0" applyFont="1" applyFill="1" applyBorder="1" applyAlignment="1">
      <alignment horizontal="center" vertical="center"/>
    </xf>
    <xf numFmtId="0" fontId="52" fillId="7" borderId="83" xfId="0" applyFont="1" applyFill="1" applyBorder="1" applyAlignment="1">
      <alignment horizontal="center" vertical="center"/>
    </xf>
    <xf numFmtId="0" fontId="52" fillId="7" borderId="42" xfId="0" applyFont="1" applyFill="1" applyBorder="1" applyAlignment="1">
      <alignment horizontal="center" vertical="center"/>
    </xf>
    <xf numFmtId="49" fontId="52" fillId="12" borderId="58" xfId="0" applyNumberFormat="1" applyFont="1" applyFill="1" applyBorder="1" applyAlignment="1" applyProtection="1">
      <alignment horizontal="center" vertical="center"/>
      <protection locked="0"/>
    </xf>
    <xf numFmtId="49" fontId="52" fillId="12" borderId="34" xfId="0" applyNumberFormat="1" applyFont="1" applyFill="1" applyBorder="1" applyAlignment="1" applyProtection="1">
      <alignment horizontal="center" vertical="center"/>
      <protection locked="0"/>
    </xf>
    <xf numFmtId="49" fontId="52" fillId="12" borderId="43" xfId="0" applyNumberFormat="1" applyFont="1" applyFill="1" applyBorder="1" applyAlignment="1" applyProtection="1">
      <alignment horizontal="center" vertical="center"/>
      <protection locked="0"/>
    </xf>
    <xf numFmtId="0" fontId="52" fillId="7" borderId="69" xfId="0" applyFont="1" applyFill="1" applyBorder="1" applyAlignment="1">
      <alignment horizontal="center" vertical="center"/>
    </xf>
    <xf numFmtId="0" fontId="52" fillId="7" borderId="3" xfId="0" applyFont="1" applyFill="1" applyBorder="1" applyAlignment="1">
      <alignment horizontal="center" vertical="center"/>
    </xf>
    <xf numFmtId="0" fontId="52" fillId="7" borderId="60" xfId="0" applyFont="1" applyFill="1" applyBorder="1" applyAlignment="1">
      <alignment horizontal="center" vertical="center"/>
    </xf>
    <xf numFmtId="0" fontId="52" fillId="7" borderId="67" xfId="0" applyFont="1" applyFill="1" applyBorder="1" applyAlignment="1">
      <alignment horizontal="center" vertical="center"/>
    </xf>
    <xf numFmtId="14" fontId="50" fillId="0" borderId="20" xfId="0" applyNumberFormat="1" applyFont="1" applyFill="1" applyBorder="1" applyAlignment="1">
      <alignment horizontal="center" vertical="center"/>
    </xf>
    <xf numFmtId="14" fontId="50" fillId="11" borderId="20" xfId="0" applyNumberFormat="1" applyFont="1" applyFill="1" applyBorder="1" applyAlignment="1">
      <alignment horizontal="center" vertical="center"/>
    </xf>
  </cellXfs>
  <cellStyles count="28">
    <cellStyle name="Date" xfId="2"/>
    <cellStyle name="En-tête 1" xfId="3"/>
    <cellStyle name="En-tête 2" xfId="4"/>
    <cellStyle name="Financier0" xfId="5"/>
    <cellStyle name="Lien hypertexte" xfId="13" builtinId="8"/>
    <cellStyle name="Lien hypertexte 2" xfId="14"/>
    <cellStyle name="Lien hypertexte 2 2" xfId="21"/>
    <cellStyle name="Lien hypertexte 3" xfId="20"/>
    <cellStyle name="Monétaire 2" xfId="22"/>
    <cellStyle name="Monétaire0" xfId="6"/>
    <cellStyle name="Normal" xfId="0" builtinId="0"/>
    <cellStyle name="Normal 10 2" xfId="15"/>
    <cellStyle name="Normal 2" xfId="1"/>
    <cellStyle name="Normal 2 2" xfId="16"/>
    <cellStyle name="Normal 2 2 2" xfId="24"/>
    <cellStyle name="Normal 2 3" xfId="23"/>
    <cellStyle name="Normal 3" xfId="8"/>
    <cellStyle name="Normal 3 2" xfId="18"/>
    <cellStyle name="Normal 3 3" xfId="25"/>
    <cellStyle name="Normal 4" xfId="9"/>
    <cellStyle name="Normal 4 2" xfId="26"/>
    <cellStyle name="Normal 5" xfId="12"/>
    <cellStyle name="Normal 6" xfId="27"/>
    <cellStyle name="Normal 7" xfId="19"/>
    <cellStyle name="Pourcentage 2" xfId="10"/>
    <cellStyle name="Style 1" xfId="11"/>
    <cellStyle name="Total 2" xfId="17"/>
    <cellStyle name="Virgule fixe" xfId="7"/>
  </cellStyles>
  <dxfs count="178">
    <dxf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66FF33"/>
      </font>
    </dxf>
    <dxf>
      <font>
        <color rgb="FF66FF33"/>
      </font>
    </dxf>
    <dxf>
      <font>
        <color rgb="FF66FF33"/>
      </font>
    </dxf>
    <dxf>
      <font>
        <color rgb="FF66FF33"/>
      </font>
    </dxf>
    <dxf>
      <font>
        <color rgb="FF66FF33"/>
      </font>
    </dxf>
    <dxf>
      <fill>
        <patternFill>
          <bgColor rgb="FFFF0000"/>
        </patternFill>
      </fill>
    </dxf>
    <dxf>
      <fill>
        <patternFill>
          <bgColor rgb="FF99FF99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66FF33"/>
      </font>
    </dxf>
    <dxf>
      <font>
        <color rgb="FF66FF33"/>
      </font>
    </dxf>
    <dxf>
      <font>
        <color rgb="FF66FF33"/>
      </font>
    </dxf>
    <dxf>
      <font>
        <color rgb="FF66FF33"/>
      </font>
    </dxf>
    <dxf>
      <font>
        <color rgb="FF66FF33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66FF33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66FF33"/>
      </font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99FF99"/>
        </patternFill>
      </fill>
    </dxf>
    <dxf>
      <font>
        <color theme="0"/>
      </font>
    </dxf>
    <dxf>
      <fill>
        <patternFill>
          <bgColor rgb="FF99FF99"/>
        </patternFill>
      </fill>
    </dxf>
    <dxf>
      <fill>
        <patternFill>
          <bgColor rgb="FF99FF99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66FF33"/>
      </font>
    </dxf>
    <dxf>
      <font>
        <color rgb="FF66FF33"/>
      </font>
    </dxf>
    <dxf>
      <font>
        <color rgb="FF66FF33"/>
      </font>
    </dxf>
    <dxf>
      <font>
        <color rgb="FF66FF33"/>
      </font>
    </dxf>
    <dxf>
      <font>
        <color rgb="FF66FF33"/>
      </font>
    </dxf>
    <dxf>
      <font>
        <color theme="0"/>
      </font>
    </dxf>
    <dxf>
      <font>
        <color rgb="FF66FF33"/>
      </font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numFmt numFmtId="3" formatCode="#,##0"/>
    </dxf>
  </dxfs>
  <tableStyles count="0" defaultTableStyle="TableStyleMedium2" defaultPivotStyle="PivotStyleLight16"/>
  <colors>
    <mruColors>
      <color rgb="FF47CFFF"/>
      <color rgb="FF66FF33"/>
      <color rgb="FFFFCC99"/>
      <color rgb="FF00FF00"/>
      <color rgb="FFFFCCFF"/>
      <color rgb="FFCCFF66"/>
      <color rgb="FFFFFF99"/>
      <color rgb="FFFF9900"/>
      <color rgb="FFCCFF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244310</xdr:colOff>
      <xdr:row>39</xdr:row>
      <xdr:rowOff>850</xdr:rowOff>
    </xdr:from>
    <xdr:to>
      <xdr:col>40</xdr:col>
      <xdr:colOff>114424</xdr:colOff>
      <xdr:row>39</xdr:row>
      <xdr:rowOff>850</xdr:rowOff>
    </xdr:to>
    <xdr:cxnSp macro="">
      <xdr:nvCxnSpPr>
        <xdr:cNvPr id="2" name="Connecteur droit 1"/>
        <xdr:cNvCxnSpPr/>
      </xdr:nvCxnSpPr>
      <xdr:spPr>
        <a:xfrm>
          <a:off x="12322010" y="4458550"/>
          <a:ext cx="498764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190500</xdr:colOff>
      <xdr:row>9</xdr:row>
      <xdr:rowOff>0</xdr:rowOff>
    </xdr:from>
    <xdr:to>
      <xdr:col>40</xdr:col>
      <xdr:colOff>60614</xdr:colOff>
      <xdr:row>9</xdr:row>
      <xdr:rowOff>0</xdr:rowOff>
    </xdr:to>
    <xdr:cxnSp macro="">
      <xdr:nvCxnSpPr>
        <xdr:cNvPr id="3" name="Connecteur droit 2"/>
        <xdr:cNvCxnSpPr/>
      </xdr:nvCxnSpPr>
      <xdr:spPr>
        <a:xfrm>
          <a:off x="12268200" y="1028700"/>
          <a:ext cx="498764" cy="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95251</xdr:colOff>
      <xdr:row>59</xdr:row>
      <xdr:rowOff>47625</xdr:rowOff>
    </xdr:from>
    <xdr:to>
      <xdr:col>3</xdr:col>
      <xdr:colOff>66676</xdr:colOff>
      <xdr:row>62</xdr:row>
      <xdr:rowOff>38100</xdr:rowOff>
    </xdr:to>
    <xdr:sp macro="" textlink="">
      <xdr:nvSpPr>
        <xdr:cNvPr id="4" name="ZoneTexte 3"/>
        <xdr:cNvSpPr txBox="1"/>
      </xdr:nvSpPr>
      <xdr:spPr>
        <a:xfrm>
          <a:off x="95251" y="6819900"/>
          <a:ext cx="914400" cy="333375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Nouvel essai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244310</xdr:colOff>
      <xdr:row>39</xdr:row>
      <xdr:rowOff>850</xdr:rowOff>
    </xdr:from>
    <xdr:to>
      <xdr:col>40</xdr:col>
      <xdr:colOff>114424</xdr:colOff>
      <xdr:row>39</xdr:row>
      <xdr:rowOff>850</xdr:rowOff>
    </xdr:to>
    <xdr:cxnSp macro="">
      <xdr:nvCxnSpPr>
        <xdr:cNvPr id="2" name="Connecteur droit 1"/>
        <xdr:cNvCxnSpPr/>
      </xdr:nvCxnSpPr>
      <xdr:spPr>
        <a:xfrm>
          <a:off x="12322010" y="4458550"/>
          <a:ext cx="498764" cy="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190500</xdr:colOff>
      <xdr:row>9</xdr:row>
      <xdr:rowOff>0</xdr:rowOff>
    </xdr:from>
    <xdr:to>
      <xdr:col>40</xdr:col>
      <xdr:colOff>60614</xdr:colOff>
      <xdr:row>9</xdr:row>
      <xdr:rowOff>0</xdr:rowOff>
    </xdr:to>
    <xdr:cxnSp macro="">
      <xdr:nvCxnSpPr>
        <xdr:cNvPr id="3" name="Connecteur droit 2"/>
        <xdr:cNvCxnSpPr/>
      </xdr:nvCxnSpPr>
      <xdr:spPr>
        <a:xfrm>
          <a:off x="12268200" y="1028700"/>
          <a:ext cx="498764" cy="0"/>
        </a:xfrm>
        <a:prstGeom prst="line">
          <a:avLst/>
        </a:prstGeom>
        <a:ln w="190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95251</xdr:colOff>
      <xdr:row>59</xdr:row>
      <xdr:rowOff>47625</xdr:rowOff>
    </xdr:from>
    <xdr:to>
      <xdr:col>3</xdr:col>
      <xdr:colOff>66676</xdr:colOff>
      <xdr:row>62</xdr:row>
      <xdr:rowOff>38100</xdr:rowOff>
    </xdr:to>
    <xdr:sp macro="" textlink="">
      <xdr:nvSpPr>
        <xdr:cNvPr id="4" name="ZoneTexte 3"/>
        <xdr:cNvSpPr txBox="1"/>
      </xdr:nvSpPr>
      <xdr:spPr>
        <a:xfrm>
          <a:off x="95251" y="6819900"/>
          <a:ext cx="914400" cy="333375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Nouvel essai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 MORGE - C532100" refreshedDate="41604.605395486113" createdVersion="4" refreshedVersion="4" minRefreshableVersion="3" recordCount="106">
  <cacheSource type="worksheet">
    <worksheetSource ref="B3:Q109" sheet="total"/>
  </cacheSource>
  <cacheFields count="16">
    <cacheField name="Type Essai" numFmtId="0">
      <sharedItems/>
    </cacheField>
    <cacheField name="Essai" numFmtId="0">
      <sharedItems count="7">
        <s v="ML_E346"/>
        <s v="ML_292"/>
        <s v="ML_E363"/>
        <s v="ML_E47"/>
        <s v="ML_E31"/>
        <s v="MLGU 108"/>
        <s v="MLGU101"/>
      </sharedItems>
    </cacheField>
    <cacheField name="Type Résultat" numFmtId="0">
      <sharedItems/>
    </cacheField>
    <cacheField name="Fichier denture" numFmtId="0">
      <sharedItems count="14">
        <s v="GP1475r1"/>
        <s v="L11141B1"/>
        <s v="L22141A0"/>
        <s v="L33137A1"/>
        <s v="L44435A0"/>
        <s v="L55131B0"/>
        <s v="L65831A0"/>
        <s v="gp1368r6"/>
        <s v="l33140a0"/>
        <s v="l44035a2"/>
        <s v="l54933a1"/>
        <s v="l65331a0"/>
        <s v="GP1368A4"/>
        <s v="L22341B0"/>
      </sharedItems>
    </cacheField>
    <cacheField name="BV" numFmtId="0">
      <sharedItems/>
    </cacheField>
    <cacheField name="Rapport 2" numFmtId="0">
      <sharedItems containsMixedTypes="1" containsNumber="1" containsInteger="1" minValue="1" maxValue="6"/>
    </cacheField>
    <cacheField name="Composant" numFmtId="0">
      <sharedItems count="2">
        <s v="PM"/>
        <s v="PR"/>
      </sharedItems>
    </cacheField>
    <cacheField name="Matière" numFmtId="0">
      <sharedItems/>
    </cacheField>
    <cacheField name="TTH" numFmtId="0">
      <sharedItems/>
    </cacheField>
    <cacheField name="TTS" numFmtId="0">
      <sharedItems/>
    </cacheField>
    <cacheField name="Définition géométrique" numFmtId="0">
      <sharedItems containsMixedTypes="1" containsNumber="1" containsInteger="1" minValue="-5122018" maxValue="-5122018"/>
    </cacheField>
    <cacheField name="Concatener" numFmtId="0">
      <sharedItems count="52">
        <s v="CTZSR0,45GDAP-111-9527PMHBVFE"/>
        <s v="CTHSR0,45GASP-111-9527PRHBVFE"/>
        <s v="CTHSR0,45GCSP-512-3518PMHBVFE"/>
        <s v="CTHSR0,45GASP-512-3518PRHBVFE"/>
        <s v="CTZSR0,45GASP-512-3518PRHBVFE"/>
        <s v="CTHSR0,45GCSP-512-1018PMHBVFE"/>
        <s v="CTZSR0,45GASP-512-1018PRHBVFE"/>
        <s v="CTHSR0,45GCSP-510-3818PMHBVFE"/>
        <s v="CTZSR0,45GASP-510-3818PRHBVFE"/>
        <s v="CTHSR0,45GASP-5122018PMHBVFE"/>
        <s v="CTZSR0,45GASP-5122018PRHBVFE"/>
        <s v="CTHSR0,45GASP00122818PMHBVFE"/>
        <s v="CTHSR0,45GASP00122818PRHBVFE"/>
        <s v="CTHSR0,45GASP-512-3518PMHBVFE"/>
        <s v="CTHSR0,45GASP-512-1018PMHBVFE"/>
        <s v="CTHSR0,45GASP-510-3818PMHBVFE"/>
        <s v="CTZSR0,45GDAP-111-9527PMEZL848"/>
        <s v="CTHSR0,45GASP-512-3518PMEZL848"/>
        <s v="CTHSR0,45GASP-512-3518PREZL848"/>
        <s v="CTHSR0,45GASP-512-1018PMEZL848"/>
        <s v="CTZSR0,45GASP-512-1018PREZL848"/>
        <s v="CTHSR0,45GASP-510-3818PMEZL848"/>
        <s v="CTZSR0,45GASP-510-3818PREZL848"/>
        <s v="CTHSR0,45GASP-5122018PMEZL848"/>
        <s v="CTZSR0,45GASP-5122018PREZL848"/>
        <s v="CTHSR0,45GASP00122818PMEZL848"/>
        <s v="CTHSR0,45GASP00122818PREZL848"/>
        <s v="CTHSR0,45GASP-111-9527PREZL848"/>
        <s v="CTZSR0,45GDAP-1311-9024PMEZL848"/>
        <s v="CTHSR0,45GASP-1311-9024PREZL848"/>
        <s v="CTZAR0,45GBSP-512-1018PREZL848"/>
        <s v="CTHSR0,45GASP-512-3818PMEZL848"/>
        <s v="CTZAR0,45GBSP-512-3818PREZL848"/>
        <s v="CTZSR0,45GASP -510-3818PRHBVFE" u="1"/>
        <s v="CTZSR0,45GASP -512-1018PRHBVFE" u="1"/>
        <s v="CTZSR0,45GASP -512-3518PRHBVFE" u="1"/>
        <s v="CTHSR0,45GASP -510-3818PMEZL848" u="1"/>
        <s v="CTHSR0,45GASP -512-1018PMEZL848" u="1"/>
        <s v="CTHSR0,45GASP -512-3518PMEZL848" u="1"/>
        <s v="C TZSR0,45GASP-512018PREZL848" u="1"/>
        <s v="CTZSR0,45GASP-512018PREZL848" u="1"/>
        <s v="CTHSR0,45GASP -510-3818PMHBVFE" u="1"/>
        <s v="CTHSR0,45GASP -512-1018PMHBVFE" u="1"/>
        <s v="CTHSR0,45GASP -512-3518PMHBVFE" u="1"/>
        <s v="CTHSR0,45GCSP -510-3818PMHBVFE" u="1"/>
        <s v="CTHSR0,45GCSP -512-1018PMHBVFE" u="1"/>
        <s v="CTHSR0,45GCSP -512-3518PMHBVFE" u="1"/>
        <s v="CTHSR0,45GASP -512-3518PREZL848" u="1"/>
        <s v="CTHSR0,45GASP -512-3518PRHBVFE" u="1"/>
        <s v="CTHSR0,45GASP-512018PMEZL848" u="1"/>
        <s v="CTZSR0,45GASP -510-3818PREZL848" u="1"/>
        <s v="CTZSR0,45GASP -512-1018PREZL848" u="1"/>
      </sharedItems>
    </cacheField>
    <cacheField name="Cm MAX" numFmtId="0">
      <sharedItems containsSemiMixedTypes="0" containsString="0" containsNumber="1" containsInteger="1" minValue="320" maxValue="350"/>
    </cacheField>
    <cacheField name="CeqNC3" numFmtId="0">
      <sharedItems containsSemiMixedTypes="0" containsString="0" containsNumber="1" minValue="178" maxValue="5059.1834777537206"/>
    </cacheField>
    <cacheField name="Défaillance" numFmtId="0">
      <sharedItems containsSemiMixedTypes="0" containsString="0" containsNumber="1" containsInteger="1" minValue="0" maxValue="1" count="2">
        <n v="0"/>
        <n v="1"/>
      </sharedItems>
    </cacheField>
    <cacheField name="C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6">
  <r>
    <s v="ENDURANCE"/>
    <x v="0"/>
    <s v="NC^3"/>
    <x v="0"/>
    <s v="MLGU6 DW10FU"/>
    <s v="Pont"/>
    <x v="0"/>
    <s v="23MnCrMo5"/>
    <s v="CTZSR0,45"/>
    <s v="GDAP"/>
    <s v="-111-9527"/>
    <x v="0"/>
    <n v="330"/>
    <n v="1488"/>
    <x v="0"/>
    <s v="01599_13_01111"/>
  </r>
  <r>
    <s v="ENDURANCE"/>
    <x v="0"/>
    <s v="NC^3"/>
    <x v="0"/>
    <s v="MLGU6 DW10FU"/>
    <s v="Pont"/>
    <x v="1"/>
    <s v="23MnCrMo5"/>
    <s v="CTHSR0,45"/>
    <s v="GASP"/>
    <s v="-111-9527"/>
    <x v="1"/>
    <n v="330"/>
    <n v="4554"/>
    <x v="0"/>
    <s v="01599_13_01111"/>
  </r>
  <r>
    <s v="ENDURANCE"/>
    <x v="0"/>
    <s v="NC^3"/>
    <x v="1"/>
    <s v="MLGU6 DW10FU"/>
    <n v="1"/>
    <x v="0"/>
    <s v="23MnCr05"/>
    <s v="CTHSR0,45"/>
    <s v="GCSP"/>
    <s v=" -512-3518"/>
    <x v="2"/>
    <n v="330"/>
    <n v="245"/>
    <x v="1"/>
    <s v="01599_13_01111"/>
  </r>
  <r>
    <s v="ENDURANCE"/>
    <x v="0"/>
    <s v="NC^3"/>
    <x v="1"/>
    <s v="MLGU6 DW10FU"/>
    <n v="1"/>
    <x v="1"/>
    <s v="29MnCr5"/>
    <s v="CTHSR0,45"/>
    <s v="GASP"/>
    <s v=" -512-3518"/>
    <x v="3"/>
    <n v="330"/>
    <n v="589"/>
    <x v="1"/>
    <s v="01599_13_01111"/>
  </r>
  <r>
    <s v="ENDURANCE"/>
    <x v="0"/>
    <s v="NC^3"/>
    <x v="1"/>
    <s v="MLGU6 DW10FU"/>
    <n v="1"/>
    <x v="0"/>
    <s v="23MnCr05"/>
    <s v="CTHSR0,45"/>
    <s v="GCSP"/>
    <s v=" -512-3518"/>
    <x v="2"/>
    <n v="330"/>
    <n v="178"/>
    <x v="0"/>
    <s v="01599_13_01111"/>
  </r>
  <r>
    <s v="ENDURANCE"/>
    <x v="0"/>
    <s v="NC^3"/>
    <x v="1"/>
    <s v="MLGU6 DW10FU"/>
    <n v="1"/>
    <x v="1"/>
    <s v="29MnCr5"/>
    <s v="CTZSR0,45"/>
    <s v="GASP"/>
    <s v=" -512-3518"/>
    <x v="4"/>
    <n v="330"/>
    <n v="427"/>
    <x v="0"/>
    <s v="01599_13_01111"/>
  </r>
  <r>
    <s v="ENDURANCE"/>
    <x v="0"/>
    <s v="NC^3"/>
    <x v="2"/>
    <s v="MLGU6 DW10FU"/>
    <n v="2"/>
    <x v="0"/>
    <s v="23MnCr05"/>
    <s v="CTHSR0,45"/>
    <s v="GCSP"/>
    <s v=" -512-1018"/>
    <x v="5"/>
    <n v="330"/>
    <n v="432"/>
    <x v="0"/>
    <s v="01599_13_01111"/>
  </r>
  <r>
    <s v="ENDURANCE"/>
    <x v="0"/>
    <s v="NC^3"/>
    <x v="2"/>
    <s v="MLGU6 DW10FU"/>
    <n v="2"/>
    <x v="1"/>
    <s v="29MnCr5"/>
    <s v="CTZSR0,45"/>
    <s v="GASP"/>
    <s v=" -512-1018"/>
    <x v="6"/>
    <n v="330"/>
    <n v="674"/>
    <x v="0"/>
    <s v="01599_13_01111"/>
  </r>
  <r>
    <s v="ENDURANCE"/>
    <x v="0"/>
    <s v="NC^3"/>
    <x v="2"/>
    <s v="MLGU6 DW10FU"/>
    <n v="2"/>
    <x v="0"/>
    <s v="23MnCr05"/>
    <s v="CTHSR0,45"/>
    <s v="GCSP"/>
    <s v=" -512-1018"/>
    <x v="5"/>
    <n v="330"/>
    <n v="478"/>
    <x v="0"/>
    <s v="01599_13_01111"/>
  </r>
  <r>
    <s v="ENDURANCE"/>
    <x v="0"/>
    <s v="NC^3"/>
    <x v="2"/>
    <s v="MLGU6 DW10FU"/>
    <n v="2"/>
    <x v="1"/>
    <s v="29MnCr5"/>
    <s v="CTZSR0,45"/>
    <s v="GASP"/>
    <s v=" -512-1018"/>
    <x v="6"/>
    <n v="330"/>
    <n v="747"/>
    <x v="0"/>
    <s v="01599_13_01111"/>
  </r>
  <r>
    <s v="ENDURANCE"/>
    <x v="0"/>
    <s v="NC^3"/>
    <x v="3"/>
    <s v="MLGU6 DW10FU"/>
    <n v="3"/>
    <x v="0"/>
    <s v="23MnCr05"/>
    <s v="CTHSR0,45"/>
    <s v="GCSP"/>
    <s v=" -510-3818"/>
    <x v="7"/>
    <n v="330"/>
    <n v="572"/>
    <x v="0"/>
    <s v="01599_13_01111"/>
  </r>
  <r>
    <s v="ENDURANCE"/>
    <x v="0"/>
    <s v="NC^3"/>
    <x v="3"/>
    <s v="MLGU6 DW10FU"/>
    <n v="3"/>
    <x v="1"/>
    <s v="29MnCr5"/>
    <s v="CTZSR0,45"/>
    <s v="GASP"/>
    <s v=" -510-3818"/>
    <x v="8"/>
    <n v="330"/>
    <n v="644"/>
    <x v="0"/>
    <s v="01599_13_01111"/>
  </r>
  <r>
    <s v="ENDURANCE"/>
    <x v="0"/>
    <s v="NC^3"/>
    <x v="3"/>
    <s v="MLGU6 DW10FU"/>
    <n v="3"/>
    <x v="0"/>
    <s v="23MnCr05"/>
    <s v="CTHSR0,45"/>
    <s v="GCSP"/>
    <s v=" -510-3818"/>
    <x v="7"/>
    <n v="330"/>
    <n v="403"/>
    <x v="0"/>
    <s v="01599_13_01111"/>
  </r>
  <r>
    <s v="ENDURANCE"/>
    <x v="0"/>
    <s v="NC^3"/>
    <x v="3"/>
    <s v="MLGU6 DW10FU"/>
    <n v="3"/>
    <x v="1"/>
    <s v="29MnCr5"/>
    <s v="CTZSR0,45"/>
    <s v="GASP"/>
    <s v=" -510-3818"/>
    <x v="8"/>
    <n v="330"/>
    <n v="454"/>
    <x v="0"/>
    <s v="01599_13_01111"/>
  </r>
  <r>
    <s v="ENDURANCE"/>
    <x v="0"/>
    <s v="NC^3"/>
    <x v="4"/>
    <s v="MLGU6 DW10FU"/>
    <n v="4"/>
    <x v="0"/>
    <s v="23MnCr05"/>
    <s v="CTHSR0,45"/>
    <s v="GASP"/>
    <n v="-5122018"/>
    <x v="9"/>
    <n v="330"/>
    <n v="667"/>
    <x v="0"/>
    <s v="01599_13_01111"/>
  </r>
  <r>
    <s v="ENDURANCE"/>
    <x v="0"/>
    <s v="NC^3"/>
    <x v="4"/>
    <s v="MLGU6 DW10FU"/>
    <n v="4"/>
    <x v="1"/>
    <s v="29MnCr5"/>
    <s v="CTZSR0,45"/>
    <s v="GASP"/>
    <n v="-5122018"/>
    <x v="10"/>
    <n v="330"/>
    <n v="573"/>
    <x v="0"/>
    <s v="01599_13_01111"/>
  </r>
  <r>
    <s v="ENDURANCE"/>
    <x v="0"/>
    <s v="NC^3"/>
    <x v="4"/>
    <s v="MLGU6 DW10FU"/>
    <n v="4"/>
    <x v="0"/>
    <s v="23MnCr05"/>
    <s v="CTHSR0,45"/>
    <s v="GASP"/>
    <n v="-5122018"/>
    <x v="9"/>
    <n v="330"/>
    <n v="385"/>
    <x v="0"/>
    <s v="01599_13_01111"/>
  </r>
  <r>
    <s v="ENDURANCE"/>
    <x v="0"/>
    <s v="NC^3"/>
    <x v="4"/>
    <s v="MLGU6 DW10FU"/>
    <n v="4"/>
    <x v="1"/>
    <s v="29MnCr5"/>
    <s v="CTZSR0,45"/>
    <s v="GASP"/>
    <n v="-5122018"/>
    <x v="10"/>
    <n v="330"/>
    <n v="331"/>
    <x v="0"/>
    <s v="01599_13_01111"/>
  </r>
  <r>
    <s v="ENDURANCE"/>
    <x v="0"/>
    <s v="NC^3"/>
    <x v="5"/>
    <s v="MLGU6 DW10FU"/>
    <n v="5"/>
    <x v="0"/>
    <s v="23MnCrMo5"/>
    <s v="CTHSR0,45"/>
    <s v="GASP"/>
    <s v="00122818"/>
    <x v="11"/>
    <n v="330"/>
    <n v="1209"/>
    <x v="0"/>
    <s v="01599_13_01111"/>
  </r>
  <r>
    <s v="ENDURANCE"/>
    <x v="0"/>
    <s v="NC^3"/>
    <x v="5"/>
    <s v="MLGU6 DW10FU"/>
    <n v="5"/>
    <x v="1"/>
    <s v="23MnCrMo5"/>
    <s v="CTHSR0,45"/>
    <s v="GASP"/>
    <s v="00122818"/>
    <x v="12"/>
    <n v="330"/>
    <n v="868"/>
    <x v="0"/>
    <s v="01599_13_01111"/>
  </r>
  <r>
    <s v="ENDURANCE"/>
    <x v="0"/>
    <s v="NC^3"/>
    <x v="6"/>
    <s v="MLGU6 DW10FU"/>
    <n v="6"/>
    <x v="0"/>
    <s v="23MnCrMo5"/>
    <s v="CTHSR0,45"/>
    <s v="GASP"/>
    <s v="00122818"/>
    <x v="11"/>
    <n v="330"/>
    <n v="1542"/>
    <x v="0"/>
    <s v="01599_13_01111"/>
  </r>
  <r>
    <s v="ENDURANCE"/>
    <x v="0"/>
    <s v="NC^3"/>
    <x v="6"/>
    <s v="MLGU6 DW10FU"/>
    <n v="6"/>
    <x v="1"/>
    <s v="23MnCrMo5"/>
    <s v="CTHSR0,45"/>
    <s v="GASP"/>
    <s v="00122818"/>
    <x v="12"/>
    <n v="330"/>
    <n v="1016"/>
    <x v="0"/>
    <s v="01599_13_01111"/>
  </r>
  <r>
    <s v="ENDURANCE"/>
    <x v="1"/>
    <s v="NC^3"/>
    <x v="7"/>
    <s v="MLGU6 "/>
    <s v="Pont"/>
    <x v="0"/>
    <s v="23MnCrMo5"/>
    <s v="CTZSR0,45"/>
    <s v="GDAP"/>
    <s v="-111-9527"/>
    <x v="0"/>
    <n v="330"/>
    <n v="1348.7534890193592"/>
    <x v="1"/>
    <s v="01599_12_00296"/>
  </r>
  <r>
    <s v="ENDURANCE"/>
    <x v="1"/>
    <s v="NC^3"/>
    <x v="7"/>
    <s v="MLGU6 "/>
    <s v="Pont"/>
    <x v="1"/>
    <s v="23MnCrMo5"/>
    <s v="CTHSR0,45"/>
    <s v="GASP"/>
    <s v="-111-9527"/>
    <x v="1"/>
    <n v="330"/>
    <n v="4064.2113848706458"/>
    <x v="0"/>
    <s v="01599_12_00296"/>
  </r>
  <r>
    <s v="ENDURANCE"/>
    <x v="1"/>
    <s v="NC^3"/>
    <x v="1"/>
    <s v="MLGU6 "/>
    <n v="1"/>
    <x v="0"/>
    <s v="23MnCr05"/>
    <s v="CTHSR0,45"/>
    <s v="GASP"/>
    <s v=" -512-3518"/>
    <x v="13"/>
    <n v="330"/>
    <n v="238.24506922303974"/>
    <x v="0"/>
    <s v="01599_12_00296"/>
  </r>
  <r>
    <s v="ENDURANCE"/>
    <x v="1"/>
    <s v="NC^3"/>
    <x v="1"/>
    <s v="MLGU6 "/>
    <n v="1"/>
    <x v="1"/>
    <s v="29MnCr5"/>
    <s v="CTHSR0,45"/>
    <s v="GASP"/>
    <s v=" -512-3518"/>
    <x v="3"/>
    <n v="330"/>
    <n v="572.73189438691668"/>
    <x v="0"/>
    <s v="01599_12_00296"/>
  </r>
  <r>
    <s v="ENDURANCE"/>
    <x v="1"/>
    <s v="NC^3"/>
    <x v="2"/>
    <s v="MLGU6 "/>
    <n v="2"/>
    <x v="0"/>
    <s v="23MnCr05"/>
    <s v="CTHSR0,45"/>
    <s v="GASP"/>
    <s v=" -512-1018"/>
    <x v="14"/>
    <n v="330"/>
    <n v="419.32758049426207"/>
    <x v="0"/>
    <s v="01599_12_00296"/>
  </r>
  <r>
    <s v="ENDURANCE"/>
    <x v="1"/>
    <s v="NC^3"/>
    <x v="2"/>
    <s v="MLGU6 "/>
    <n v="2"/>
    <x v="1"/>
    <s v="29MnCr5"/>
    <s v="CTZSR0,45"/>
    <s v="GASP"/>
    <s v=" -512-1018"/>
    <x v="6"/>
    <n v="330"/>
    <n v="655.03293412189703"/>
    <x v="0"/>
    <s v="01599_12_00296"/>
  </r>
  <r>
    <s v="ENDURANCE"/>
    <x v="1"/>
    <s v="NC^3"/>
    <x v="8"/>
    <s v="MLGU6 "/>
    <n v="3"/>
    <x v="0"/>
    <s v="23MnCr05"/>
    <s v="CTHSR0,45"/>
    <s v="GASP"/>
    <s v=" -510-3818"/>
    <x v="15"/>
    <n v="330"/>
    <n v="632.58338863167603"/>
    <x v="0"/>
    <s v="01599_12_00296"/>
  </r>
  <r>
    <s v="ENDURANCE"/>
    <x v="1"/>
    <s v="NC^3"/>
    <x v="8"/>
    <s v="MLGU6 "/>
    <n v="3"/>
    <x v="1"/>
    <s v="29MnCr5"/>
    <s v="CTZSR0,45"/>
    <s v="GASP"/>
    <s v=" -510-3818"/>
    <x v="8"/>
    <n v="330"/>
    <n v="749.75030022659973"/>
    <x v="0"/>
    <s v="01599_12_00296"/>
  </r>
  <r>
    <s v="ENDURANCE"/>
    <x v="1"/>
    <s v="NC^3"/>
    <x v="9"/>
    <s v="MLGU6 "/>
    <n v="4"/>
    <x v="0"/>
    <s v="23MnCr05"/>
    <s v="CTHSR0,45"/>
    <s v="GASP"/>
    <n v="-5122018"/>
    <x v="9"/>
    <n v="330"/>
    <n v="707.82368953294849"/>
    <x v="0"/>
    <s v="01599_12_00296"/>
  </r>
  <r>
    <s v="ENDURANCE"/>
    <x v="1"/>
    <s v="NC^3"/>
    <x v="9"/>
    <s v="MLGU6 "/>
    <n v="4"/>
    <x v="1"/>
    <s v="29MnCr5"/>
    <s v="CTZSR0,45"/>
    <s v="GASP"/>
    <n v="-5122018"/>
    <x v="10"/>
    <n v="330"/>
    <n v="647.5358171993613"/>
    <x v="0"/>
    <s v="01599_12_00296"/>
  </r>
  <r>
    <s v="ENDURANCE"/>
    <x v="1"/>
    <s v="NC^3"/>
    <x v="10"/>
    <s v="MLGU6 "/>
    <n v="5"/>
    <x v="0"/>
    <s v="23MnCrMo5"/>
    <s v="CTHSR0,45"/>
    <s v="GASP"/>
    <s v="00122818"/>
    <x v="11"/>
    <n v="330"/>
    <n v="999.69813805520107"/>
    <x v="0"/>
    <s v="01599_12_00296"/>
  </r>
  <r>
    <s v="ENDURANCE"/>
    <x v="1"/>
    <s v="NC^3"/>
    <x v="10"/>
    <s v="MLGU6 "/>
    <n v="5"/>
    <x v="1"/>
    <s v="23MnCrMo5"/>
    <s v="CTHSR0,45"/>
    <s v="GASP"/>
    <s v="00122818"/>
    <x v="12"/>
    <n v="330"/>
    <n v="768.09355876635709"/>
    <x v="0"/>
    <s v="01599_12_00296"/>
  </r>
  <r>
    <s v="ENDURANCE"/>
    <x v="1"/>
    <s v="NC^3"/>
    <x v="11"/>
    <s v="MLGU6 "/>
    <n v="6"/>
    <x v="0"/>
    <s v="23MnCrMo5"/>
    <s v="CTHSR0,45"/>
    <s v="GASP"/>
    <s v="00122818"/>
    <x v="11"/>
    <n v="330"/>
    <n v="1348.2847781257506"/>
    <x v="0"/>
    <s v="01599_12_00296"/>
  </r>
  <r>
    <s v="ENDURANCE"/>
    <x v="1"/>
    <s v="NC^3"/>
    <x v="11"/>
    <s v="MLGU6 "/>
    <n v="6"/>
    <x v="1"/>
    <s v="23MnCrMo5"/>
    <s v="CTHSR0,45"/>
    <s v="GASP"/>
    <s v="00122818"/>
    <x v="12"/>
    <n v="330"/>
    <n v="942.98658455542125"/>
    <x v="0"/>
    <s v="01599_12_00296"/>
  </r>
  <r>
    <s v="ENDURANCE"/>
    <x v="2"/>
    <s v="NC^3"/>
    <x v="0"/>
    <s v="MLGU DW10FU"/>
    <s v="Pont"/>
    <x v="0"/>
    <s v="23MnCrMo5"/>
    <s v="CTZSR0,45"/>
    <s v="GDAP"/>
    <s v="-111-9527"/>
    <x v="16"/>
    <n v="350"/>
    <n v="1348"/>
    <x v="0"/>
    <s v="01527_13_01342"/>
  </r>
  <r>
    <s v="ENDURANCE"/>
    <x v="2"/>
    <s v="NC^3"/>
    <x v="0"/>
    <s v="MLGU DW10FU"/>
    <s v="Pont"/>
    <x v="1"/>
    <s v="23MnCrMo5"/>
    <s v="CTHSR0,45"/>
    <s v="GASP"/>
    <s v="-111-9527"/>
    <x v="16"/>
    <n v="350"/>
    <n v="4128"/>
    <x v="0"/>
    <s v="01527_13_01342"/>
  </r>
  <r>
    <s v="ENDURANCE"/>
    <x v="2"/>
    <s v="NC^3"/>
    <x v="1"/>
    <s v="MLGU DW10FU"/>
    <n v="1"/>
    <x v="0"/>
    <s v="23MnCr05"/>
    <s v="CTHSR0,45"/>
    <s v="GASP"/>
    <s v=" -512-3518"/>
    <x v="17"/>
    <n v="350"/>
    <n v="261"/>
    <x v="1"/>
    <s v="01527_13_01342"/>
  </r>
  <r>
    <s v="ENDURANCE"/>
    <x v="2"/>
    <s v="NC^3"/>
    <x v="1"/>
    <s v="MLGU DW10FU"/>
    <n v="1"/>
    <x v="1"/>
    <s v="29MnCr5"/>
    <s v="CTHSR0,45"/>
    <s v="GASP"/>
    <s v=" -512-3518"/>
    <x v="18"/>
    <n v="350"/>
    <n v="626"/>
    <x v="0"/>
    <s v="01527_13_01342"/>
  </r>
  <r>
    <s v="ENDURANCE"/>
    <x v="2"/>
    <s v="NC^3"/>
    <x v="2"/>
    <s v="MLGU DW10FU"/>
    <n v="2"/>
    <x v="0"/>
    <s v="23MnCr05"/>
    <s v="CTHSR0,45"/>
    <s v="GASP"/>
    <s v=" -512-1018"/>
    <x v="19"/>
    <n v="350"/>
    <n v="521"/>
    <x v="0"/>
    <s v="01527_13_01342"/>
  </r>
  <r>
    <s v="ENDURANCE"/>
    <x v="2"/>
    <s v="NC^3"/>
    <x v="2"/>
    <s v="MLGU DW10FU"/>
    <n v="2"/>
    <x v="1"/>
    <s v="29MnCr5"/>
    <s v="CTZSR0,45"/>
    <s v="GASP"/>
    <s v=" -512-1018"/>
    <x v="20"/>
    <n v="350"/>
    <n v="814"/>
    <x v="0"/>
    <s v="01527_13_01342"/>
  </r>
  <r>
    <s v="ENDURANCE"/>
    <x v="2"/>
    <s v="NC^3"/>
    <x v="3"/>
    <s v="MLGU DW10FU"/>
    <n v="3"/>
    <x v="0"/>
    <s v="23MnCr05"/>
    <s v="CTHSR0,45"/>
    <s v="GASP"/>
    <s v=" -510-3818"/>
    <x v="21"/>
    <n v="350"/>
    <n v="634"/>
    <x v="0"/>
    <s v="01527_13_01342"/>
  </r>
  <r>
    <s v="ENDURANCE"/>
    <x v="2"/>
    <s v="NC^3"/>
    <x v="3"/>
    <s v="MLGU DW10FU"/>
    <n v="3"/>
    <x v="1"/>
    <s v="29MnCr5"/>
    <s v="CTZSR0,45"/>
    <s v="GASP"/>
    <s v=" -510-3818"/>
    <x v="22"/>
    <n v="350"/>
    <n v="714"/>
    <x v="0"/>
    <s v="01527_13_01342"/>
  </r>
  <r>
    <s v="ENDURANCE"/>
    <x v="2"/>
    <s v="NC^3"/>
    <x v="4"/>
    <s v="MLGU DW10FU"/>
    <n v="4"/>
    <x v="0"/>
    <s v="23MnCr05"/>
    <s v="CTHSR0,45"/>
    <s v="GASP"/>
    <n v="-5122018"/>
    <x v="23"/>
    <n v="350"/>
    <n v="689"/>
    <x v="0"/>
    <s v="01527_13_01342"/>
  </r>
  <r>
    <s v="ENDURANCE"/>
    <x v="2"/>
    <s v="NC^3"/>
    <x v="4"/>
    <s v="MLGU DW10FU"/>
    <n v="4"/>
    <x v="1"/>
    <s v="29MnCr5"/>
    <s v="CTZSR0,45"/>
    <s v="GASP"/>
    <n v="-5122018"/>
    <x v="24"/>
    <n v="350"/>
    <n v="592"/>
    <x v="0"/>
    <s v="01527_13_01342"/>
  </r>
  <r>
    <s v="ENDURANCE"/>
    <x v="2"/>
    <s v="NC^3"/>
    <x v="5"/>
    <s v="MLGU DW10FU"/>
    <n v="5"/>
    <x v="0"/>
    <s v="23MnCrMo5"/>
    <s v="CTHSR0,45"/>
    <s v="GASP"/>
    <s v="00122818"/>
    <x v="25"/>
    <n v="350"/>
    <n v="1015"/>
    <x v="0"/>
    <s v="01527_13_01342"/>
  </r>
  <r>
    <s v="ENDURANCE"/>
    <x v="2"/>
    <s v="NC^3"/>
    <x v="5"/>
    <s v="MLGU DW10FU"/>
    <n v="5"/>
    <x v="1"/>
    <s v="23MnCrMo5"/>
    <s v="CTHSR0,45"/>
    <s v="GASP"/>
    <s v="00122818"/>
    <x v="26"/>
    <n v="350"/>
    <n v="728"/>
    <x v="0"/>
    <s v="01527_13_01342"/>
  </r>
  <r>
    <s v="ENDURANCE"/>
    <x v="2"/>
    <s v="NC^3"/>
    <x v="11"/>
    <s v="MLGU DW10FU"/>
    <n v="6"/>
    <x v="0"/>
    <s v="23MnCrMo5"/>
    <s v="CTHSR0,45"/>
    <s v="GASP"/>
    <s v="00122818"/>
    <x v="25"/>
    <n v="350"/>
    <n v="1353"/>
    <x v="0"/>
    <s v="01527_13_01342"/>
  </r>
  <r>
    <s v="ENDURANCE"/>
    <x v="2"/>
    <s v="NC^3"/>
    <x v="11"/>
    <s v="MLGU DW10FU"/>
    <n v="6"/>
    <x v="1"/>
    <s v="23MnCrMo5"/>
    <s v="CTHSR0,45"/>
    <s v="GASP"/>
    <s v="00122818"/>
    <x v="26"/>
    <n v="350"/>
    <n v="891"/>
    <x v="1"/>
    <s v="01527_13_01342"/>
  </r>
  <r>
    <s v="ENDURANCE"/>
    <x v="3"/>
    <s v="NC^3"/>
    <x v="7"/>
    <s v=" MLGU6"/>
    <s v="Pont"/>
    <x v="0"/>
    <s v="23MnCrMo5"/>
    <s v="CTZSR0,45"/>
    <s v="GDAP"/>
    <s v="-111-9527"/>
    <x v="0"/>
    <n v="350"/>
    <n v="1356.7766702593742"/>
    <x v="1"/>
    <s v="01528_10_00864"/>
  </r>
  <r>
    <s v="ENDURANCE"/>
    <x v="3"/>
    <s v="NC^3"/>
    <x v="7"/>
    <s v=" MLGU6"/>
    <s v="Pont"/>
    <x v="1"/>
    <s v="23MnCrMo5"/>
    <s v="CTHSR0,45"/>
    <s v="GASP"/>
    <s v="-111-9527"/>
    <x v="1"/>
    <n v="350"/>
    <n v="4088.387711237192"/>
    <x v="0"/>
    <s v="01528_10_00864"/>
  </r>
  <r>
    <s v="ENDURANCE"/>
    <x v="3"/>
    <s v="NC^3"/>
    <x v="1"/>
    <s v=" MLGU6"/>
    <n v="1"/>
    <x v="0"/>
    <s v="23MnCr05"/>
    <s v="CTHSR0,45"/>
    <s v="GASP"/>
    <s v=" -512-3518"/>
    <x v="13"/>
    <n v="350"/>
    <n v="275.11724511611715"/>
    <x v="0"/>
    <s v="01528_10_00864"/>
  </r>
  <r>
    <s v="ENDURANCE"/>
    <x v="3"/>
    <s v="NC^3"/>
    <x v="1"/>
    <s v=" MLGU6"/>
    <n v="1"/>
    <x v="1"/>
    <s v="29MnCr5"/>
    <s v="CTHSR0,45"/>
    <s v="GASP"/>
    <s v=" -512-3518"/>
    <x v="3"/>
    <n v="350"/>
    <n v="661.37117333728077"/>
    <x v="0"/>
    <s v="01528_10_00864"/>
  </r>
  <r>
    <s v="ENDURANCE"/>
    <x v="3"/>
    <s v="NC^3"/>
    <x v="2"/>
    <s v=" MLGU6"/>
    <n v="2"/>
    <x v="0"/>
    <s v="23MnCr05"/>
    <s v="CTHSR0,45"/>
    <s v="GASP"/>
    <s v=" -512-1018"/>
    <x v="14"/>
    <n v="350"/>
    <n v="534.52019754011974"/>
    <x v="0"/>
    <s v="01528_10_00864"/>
  </r>
  <r>
    <s v="ENDURANCE"/>
    <x v="3"/>
    <s v="NC^3"/>
    <x v="2"/>
    <s v=" MLGU6"/>
    <n v="2"/>
    <x v="1"/>
    <s v="29MnCr5"/>
    <s v="CTZSR0,45"/>
    <s v="GASP"/>
    <s v=" -512-1018"/>
    <x v="6"/>
    <n v="350"/>
    <n v="834.97568399727925"/>
    <x v="0"/>
    <s v="01528_10_00864"/>
  </r>
  <r>
    <s v="ENDURANCE"/>
    <x v="3"/>
    <s v="NC^3"/>
    <x v="8"/>
    <s v=" MLGU6"/>
    <n v="3"/>
    <x v="0"/>
    <s v="23MnCr05"/>
    <s v="CTHSR0,45"/>
    <s v="GASP"/>
    <s v=" -510-3818"/>
    <x v="15"/>
    <n v="350"/>
    <n v="581.67235132999065"/>
    <x v="0"/>
    <s v="01528_10_00864"/>
  </r>
  <r>
    <s v="ENDURANCE"/>
    <x v="3"/>
    <s v="NC^3"/>
    <x v="8"/>
    <s v=" MLGU6"/>
    <n v="3"/>
    <x v="1"/>
    <s v="29MnCr5"/>
    <s v="CTZSR0,45"/>
    <s v="GASP"/>
    <s v=" -510-3818"/>
    <x v="8"/>
    <n v="350"/>
    <n v="689.40953537605253"/>
    <x v="0"/>
    <s v="01528_10_00864"/>
  </r>
  <r>
    <s v="ENDURANCE"/>
    <x v="3"/>
    <s v="NC^3"/>
    <x v="9"/>
    <s v=" MLGU6"/>
    <n v="4"/>
    <x v="0"/>
    <s v="23MnCr05"/>
    <s v="CTHSR0,45"/>
    <s v="GASP"/>
    <n v="-5122018"/>
    <x v="9"/>
    <n v="350"/>
    <n v="768.94195821818676"/>
    <x v="0"/>
    <s v="01528_10_00864"/>
  </r>
  <r>
    <s v="ENDURANCE"/>
    <x v="3"/>
    <s v="NC^3"/>
    <x v="9"/>
    <s v=" MLGU6"/>
    <n v="4"/>
    <x v="1"/>
    <s v="29MnCr5"/>
    <s v="CTZSR0,45"/>
    <s v="GASP"/>
    <n v="-5122018"/>
    <x v="10"/>
    <n v="350"/>
    <n v="703.44842459601398"/>
    <x v="0"/>
    <s v="01528_10_00864"/>
  </r>
  <r>
    <s v="ENDURANCE"/>
    <x v="3"/>
    <s v="NC^3"/>
    <x v="10"/>
    <s v=" MLGU6"/>
    <n v="5"/>
    <x v="0"/>
    <s v="23MnCrMo5"/>
    <s v="CTHSR0,45"/>
    <s v="GASP"/>
    <s v="00122818"/>
    <x v="11"/>
    <n v="350"/>
    <n v="877.36427258729725"/>
    <x v="1"/>
    <s v="01528_10_00864"/>
  </r>
  <r>
    <s v="ENDURANCE"/>
    <x v="3"/>
    <s v="NC^3"/>
    <x v="10"/>
    <s v=" MLGU6"/>
    <n v="5"/>
    <x v="1"/>
    <s v="23MnCrMo5"/>
    <s v="CTHSR0,45"/>
    <s v="GASP"/>
    <s v="00122818"/>
    <x v="12"/>
    <n v="350"/>
    <n v="674.10133200510393"/>
    <x v="0"/>
    <s v="01528_10_00864"/>
  </r>
  <r>
    <s v="ENDURANCE"/>
    <x v="3"/>
    <s v="NC^3"/>
    <x v="11"/>
    <s v=" MLGU6"/>
    <n v="6"/>
    <x v="0"/>
    <s v="23MnCrMo5"/>
    <s v="CTHSR0,45"/>
    <s v="GASP"/>
    <s v="00122818"/>
    <x v="11"/>
    <n v="350"/>
    <n v="1234.7976196429174"/>
    <x v="1"/>
    <s v="01528_10_00864"/>
  </r>
  <r>
    <s v="ENDURANCE"/>
    <x v="3"/>
    <s v="NC^3"/>
    <x v="11"/>
    <s v=" MLGU6"/>
    <n v="6"/>
    <x v="1"/>
    <s v="23MnCrMo5"/>
    <s v="CTHSR0,45"/>
    <s v="GASP"/>
    <s v="00122818"/>
    <x v="12"/>
    <n v="350"/>
    <n v="863.61398486072562"/>
    <x v="0"/>
    <s v="01528_10_00864"/>
  </r>
  <r>
    <s v="ENDURANCE"/>
    <x v="4"/>
    <s v="NC^3"/>
    <x v="7"/>
    <s v="MLGU6"/>
    <s v="Pont"/>
    <x v="0"/>
    <s v="23MnCrMo5"/>
    <s v="CTZSR0,45"/>
    <s v="GDAP"/>
    <s v="-111-9527"/>
    <x v="16"/>
    <n v="350"/>
    <n v="1562.9181312966662"/>
    <x v="0"/>
    <s v="01528_10_00716  "/>
  </r>
  <r>
    <s v="ENDURANCE"/>
    <x v="4"/>
    <s v="NC^3"/>
    <x v="7"/>
    <s v="MLGU6"/>
    <s v="Pont"/>
    <x v="1"/>
    <s v="23MnCrMo5"/>
    <s v="CTHSR0,45"/>
    <s v="GASP"/>
    <s v="-111-9527"/>
    <x v="27"/>
    <n v="350"/>
    <n v="4709.5556857132196"/>
    <x v="0"/>
    <s v="01528_10_00716  "/>
  </r>
  <r>
    <s v="ENDURANCE"/>
    <x v="4"/>
    <s v="NC^3"/>
    <x v="1"/>
    <s v="MLGU6"/>
    <n v="1"/>
    <x v="0"/>
    <s v="23MnCr05"/>
    <s v="CTHSR0,45"/>
    <s v="GASP"/>
    <s v=" -512-3518"/>
    <x v="17"/>
    <n v="350"/>
    <n v="270.12147311877226"/>
    <x v="1"/>
    <s v="01528_10_00716  "/>
  </r>
  <r>
    <s v="ENDURANCE"/>
    <x v="4"/>
    <s v="NC^3"/>
    <x v="1"/>
    <s v="MLGU6"/>
    <n v="1"/>
    <x v="1"/>
    <s v="29MnCr05"/>
    <s v="CTHSR0,45"/>
    <s v="GASP"/>
    <s v=" -512-3518"/>
    <x v="18"/>
    <n v="350"/>
    <n v="649.36153146181425"/>
    <x v="0"/>
    <s v="01528_10_00716  "/>
  </r>
  <r>
    <s v="ENDURANCE"/>
    <x v="4"/>
    <s v="NC^3"/>
    <x v="2"/>
    <s v="MLGU6"/>
    <n v="2"/>
    <x v="0"/>
    <s v="23MnCr05"/>
    <s v="CTHSR0,45"/>
    <s v="GASP"/>
    <s v=" -512-1018"/>
    <x v="19"/>
    <n v="350"/>
    <n v="588.2881048370366"/>
    <x v="0"/>
    <s v="01528_10_00716  "/>
  </r>
  <r>
    <s v="ENDURANCE"/>
    <x v="4"/>
    <s v="NC^3"/>
    <x v="2"/>
    <s v="MLGU6"/>
    <n v="2"/>
    <x v="1"/>
    <s v="29MnCr5"/>
    <s v="CTZSR0,45"/>
    <s v="GASP"/>
    <s v=" -512-1018"/>
    <x v="20"/>
    <n v="350"/>
    <n v="918.96670132263637"/>
    <x v="0"/>
    <s v="01528_10_00716  "/>
  </r>
  <r>
    <s v="ENDURANCE"/>
    <x v="4"/>
    <s v="NC^3"/>
    <x v="8"/>
    <s v="MLGU6"/>
    <n v="3"/>
    <x v="0"/>
    <s v="23MnCr05"/>
    <s v="CTHSR0,45"/>
    <s v="GASP"/>
    <s v=" -510-3818"/>
    <x v="21"/>
    <n v="350"/>
    <n v="718.79083741923534"/>
    <x v="0"/>
    <s v="01528_10_00716  "/>
  </r>
  <r>
    <s v="ENDURANCE"/>
    <x v="4"/>
    <s v="NC^3"/>
    <x v="8"/>
    <s v="MLGU6"/>
    <n v="3"/>
    <x v="1"/>
    <s v="29MnCr5"/>
    <s v="CTZSR0,45"/>
    <s v="GASP"/>
    <s v=" -510-3818"/>
    <x v="22"/>
    <n v="350"/>
    <n v="851.92506765141309"/>
    <x v="0"/>
    <s v="01528_10_00716  "/>
  </r>
  <r>
    <s v="ENDURANCE"/>
    <x v="4"/>
    <s v="NC^3"/>
    <x v="9"/>
    <s v="MLGU6"/>
    <n v="4"/>
    <x v="0"/>
    <s v="23MnCr05"/>
    <s v="CTHSR0,45"/>
    <s v="GASP"/>
    <n v="-5122018"/>
    <x v="23"/>
    <n v="350"/>
    <n v="768.94195821818676"/>
    <x v="0"/>
    <s v="01528_10_00716  "/>
  </r>
  <r>
    <s v="ENDURANCE"/>
    <x v="4"/>
    <s v="NC^3"/>
    <x v="9"/>
    <s v="MLGU6"/>
    <n v="4"/>
    <x v="1"/>
    <s v="29MnCr5"/>
    <s v="CTZSR0,45"/>
    <s v="GASP"/>
    <n v="-5122018"/>
    <x v="24"/>
    <n v="350"/>
    <n v="703.44842459601398"/>
    <x v="0"/>
    <s v="01528_10_00716  "/>
  </r>
  <r>
    <s v="ENDURANCE"/>
    <x v="4"/>
    <s v="NC^3"/>
    <x v="10"/>
    <s v="MLGU6"/>
    <n v="5"/>
    <x v="0"/>
    <s v="23MnCrMo5"/>
    <s v="CTHSR0,45"/>
    <s v="GASP"/>
    <s v="00122818"/>
    <x v="25"/>
    <n v="350"/>
    <n v="1086.0188141067563"/>
    <x v="0"/>
    <s v="01528_10_00716  "/>
  </r>
  <r>
    <s v="ENDURANCE"/>
    <x v="4"/>
    <s v="NC^3"/>
    <x v="10"/>
    <s v="MLGU6"/>
    <n v="5"/>
    <x v="1"/>
    <s v="23MnCrMo5"/>
    <s v="CTHSR0,45"/>
    <s v="GASP"/>
    <s v="00122818"/>
    <x v="26"/>
    <n v="350"/>
    <n v="834.41593423115546"/>
    <x v="0"/>
    <s v="01528_10_00716  "/>
  </r>
  <r>
    <s v="ENDURANCE"/>
    <x v="4"/>
    <s v="NC^3"/>
    <x v="11"/>
    <s v="MLGU6"/>
    <n v="6"/>
    <x v="0"/>
    <s v="23MnCrMo5"/>
    <s v="CTHSR0,45"/>
    <s v="GASP"/>
    <s v="00122818"/>
    <x v="25"/>
    <n v="350"/>
    <n v="1528.0010478716133"/>
    <x v="0"/>
    <s v="01528_10_00716  "/>
  </r>
  <r>
    <s v="ENDURANCE"/>
    <x v="4"/>
    <s v="NC^3"/>
    <x v="11"/>
    <s v="MLGU6"/>
    <n v="6"/>
    <x v="1"/>
    <s v="23MnCrMo5"/>
    <s v="CTHSR0,45"/>
    <s v="GASP"/>
    <s v="00122818"/>
    <x v="26"/>
    <n v="350"/>
    <n v="1068.6796385349166"/>
    <x v="0"/>
    <s v="01528_10_00716  "/>
  </r>
  <r>
    <s v="ENDURANCE"/>
    <x v="5"/>
    <s v="NC : 3"/>
    <x v="12"/>
    <s v="MLGU6"/>
    <s v="Pont"/>
    <x v="0"/>
    <s v="23MnCr05"/>
    <s v="CTZSR0,45"/>
    <s v="GDAP"/>
    <s v="-1311-9024"/>
    <x v="28"/>
    <n v="320"/>
    <n v="1678.9459801748487"/>
    <x v="0"/>
    <s v="AMMT_MVAT06_0405"/>
  </r>
  <r>
    <s v="ENDURANCE"/>
    <x v="5"/>
    <s v="NC : 3"/>
    <x v="12"/>
    <s v="MLGU6"/>
    <s v="Pont"/>
    <x v="1"/>
    <s v="29MnCr05"/>
    <s v="CTHSR0,45"/>
    <s v="GASP"/>
    <s v="-1311-9024"/>
    <x v="29"/>
    <n v="320"/>
    <n v="5059.1834777537206"/>
    <x v="0"/>
    <s v="AMMT_MVAT06_0405"/>
  </r>
  <r>
    <s v="ENDURANCE"/>
    <x v="5"/>
    <s v="NC : 3"/>
    <x v="1"/>
    <s v="MLGU6"/>
    <n v="1"/>
    <x v="0"/>
    <s v="23MnCr05"/>
    <s v="CTHSR0,45"/>
    <s v="GASP"/>
    <s v="-512-3518"/>
    <x v="17"/>
    <n v="320"/>
    <n v="441.4004962442105"/>
    <x v="1"/>
    <s v="AMMT_MVAT06_0405"/>
  </r>
  <r>
    <s v="ENDURANCE"/>
    <x v="5"/>
    <s v="NC : 3"/>
    <x v="1"/>
    <s v="MLGU6"/>
    <n v="1"/>
    <x v="1"/>
    <s v="29MnCr5"/>
    <s v="CTHSR0,45"/>
    <s v="GASP"/>
    <s v="-512-3518"/>
    <x v="18"/>
    <n v="320"/>
    <n v="1061.1096515940994"/>
    <x v="0"/>
    <s v="AMMT_MVAT06_0405"/>
  </r>
  <r>
    <s v="ENDURANCE"/>
    <x v="5"/>
    <s v="NC : 3"/>
    <x v="2"/>
    <s v="MLGU6"/>
    <n v="2"/>
    <x v="0"/>
    <s v="23MnCr05"/>
    <s v="CTHSR0,45"/>
    <s v="GASP"/>
    <s v="-512-1018"/>
    <x v="19"/>
    <n v="320"/>
    <n v="710.71936611725516"/>
    <x v="0"/>
    <s v="AMMT_MVAT06_0405"/>
  </r>
  <r>
    <s v="ENDURANCE"/>
    <x v="5"/>
    <s v="NC : 3"/>
    <x v="2"/>
    <s v="MLGU6"/>
    <n v="2"/>
    <x v="1"/>
    <s v="29MnCr5"/>
    <s v="CTZAR0,45"/>
    <s v="GBSP"/>
    <s v="-512-1018"/>
    <x v="30"/>
    <n v="320"/>
    <n v="1110.2169601539263"/>
    <x v="0"/>
    <s v="AMMT_MVAT06_0405"/>
  </r>
  <r>
    <s v="ENDURANCE"/>
    <x v="5"/>
    <s v="NC : 3"/>
    <x v="8"/>
    <s v="MLGU6"/>
    <n v="3"/>
    <x v="0"/>
    <s v="23MnCr05"/>
    <s v="CTHSR0,45"/>
    <s v="GASP"/>
    <s v="-512-3818"/>
    <x v="31"/>
    <n v="320"/>
    <n v="868.01237355562193"/>
    <x v="0"/>
    <s v="AMMT_MVAT06_0405"/>
  </r>
  <r>
    <s v="ENDURANCE"/>
    <x v="5"/>
    <s v="NC : 3"/>
    <x v="8"/>
    <s v="MLGU6"/>
    <n v="3"/>
    <x v="1"/>
    <s v="29MnCr5"/>
    <s v="CTZAR0,45"/>
    <s v="GBSP"/>
    <s v="-512-3818"/>
    <x v="32"/>
    <n v="320"/>
    <n v="1028.7853733899694"/>
    <x v="0"/>
    <s v="AMMT_MVAT06_0405"/>
  </r>
  <r>
    <s v="ENDURANCE"/>
    <x v="5"/>
    <s v="NC : 3"/>
    <x v="9"/>
    <s v="MLGU6"/>
    <n v="4"/>
    <x v="0"/>
    <s v="23MnCr05"/>
    <s v="CTHSR0,45"/>
    <s v="GASP"/>
    <n v="-5122018"/>
    <x v="23"/>
    <n v="320"/>
    <n v="850.86417302300072"/>
    <x v="0"/>
    <s v="AMMT_MVAT06_0405"/>
  </r>
  <r>
    <s v="ENDURANCE"/>
    <x v="5"/>
    <s v="NC : 3"/>
    <x v="9"/>
    <s v="MLGU6"/>
    <n v="4"/>
    <x v="1"/>
    <s v="29MnCr5"/>
    <s v="CTZSR0,45"/>
    <s v="GASP"/>
    <n v="-5122018"/>
    <x v="24"/>
    <n v="320"/>
    <n v="778.39303169925995"/>
    <x v="0"/>
    <s v="AMMT_MVAT06_0405"/>
  </r>
  <r>
    <s v="ENDURANCE"/>
    <x v="5"/>
    <s v="NC : 3"/>
    <x v="10"/>
    <s v="MLGU6"/>
    <n v="5"/>
    <x v="0"/>
    <s v="23MnCrMo5"/>
    <s v="CTHSR0,45"/>
    <s v="GASP"/>
    <s v="00122818"/>
    <x v="25"/>
    <n v="320"/>
    <n v="932.55320298192908"/>
    <x v="0"/>
    <s v="AMMT_MVAT06_0405"/>
  </r>
  <r>
    <s v="ENDURANCE"/>
    <x v="5"/>
    <s v="NC : 3"/>
    <x v="10"/>
    <s v="MLGU6"/>
    <n v="5"/>
    <x v="1"/>
    <s v="23MnCrMo5"/>
    <s v="CTHSR0,45"/>
    <s v="GASP"/>
    <s v="00122818"/>
    <x v="26"/>
    <n v="320"/>
    <n v="716.5043938271325"/>
    <x v="0"/>
    <s v="AMMT_MVAT06_0405"/>
  </r>
  <r>
    <s v="ENDURANCE"/>
    <x v="5"/>
    <s v="NC : 3"/>
    <x v="11"/>
    <s v="MLGU6"/>
    <n v="6"/>
    <x v="0"/>
    <s v="23MnCrMo5"/>
    <s v="CTHSR0,45"/>
    <s v="GASP"/>
    <s v="00122818"/>
    <x v="25"/>
    <n v="320"/>
    <n v="890.01304529967513"/>
    <x v="0"/>
    <s v="AMMT_MVAT06_0405"/>
  </r>
  <r>
    <s v="ENDURANCE"/>
    <x v="5"/>
    <s v="NC : 3"/>
    <x v="11"/>
    <s v="MLGU6"/>
    <n v="6"/>
    <x v="1"/>
    <s v="23MnCrMo5"/>
    <s v="CTHSR0,45"/>
    <s v="GASP"/>
    <s v="00122818"/>
    <x v="26"/>
    <n v="320"/>
    <n v="622.47262255944099"/>
    <x v="0"/>
    <s v="AMMT_MVAT06_0405"/>
  </r>
  <r>
    <s v="ENDURANCE"/>
    <x v="6"/>
    <s v="NC : 3"/>
    <x v="12"/>
    <s v="MLGU6"/>
    <s v="Pont"/>
    <x v="0"/>
    <s v="23MnCr05"/>
    <s v="CTZSR0,45"/>
    <s v="GDAP"/>
    <s v="-1311-9024"/>
    <x v="28"/>
    <n v="320"/>
    <n v="1648.0814840538656"/>
    <x v="0"/>
    <s v="AMMT_MVAT05_0466"/>
  </r>
  <r>
    <s v="ENDURANCE"/>
    <x v="6"/>
    <s v="NC : 3"/>
    <x v="12"/>
    <s v="MLGU6"/>
    <s v="Pont"/>
    <x v="1"/>
    <s v="29MnCr05"/>
    <s v="CTHSR0,45"/>
    <s v="GASP"/>
    <s v="-1311-9024"/>
    <x v="29"/>
    <n v="320"/>
    <n v="4966.1792056280565"/>
    <x v="0"/>
    <s v="AMMT_MVAT05_0466"/>
  </r>
  <r>
    <s v="ENDURANCE"/>
    <x v="6"/>
    <s v="NC : 3"/>
    <x v="1"/>
    <s v="MLGU6"/>
    <n v="1"/>
    <x v="0"/>
    <s v="23MnCr05"/>
    <s v="CTHSR0,45"/>
    <s v="GASP"/>
    <s v="-512-3518"/>
    <x v="17"/>
    <n v="320"/>
    <n v="459.31214142922062"/>
    <x v="0"/>
    <s v="AMMT_MVAT05_0466"/>
  </r>
  <r>
    <s v="ENDURANCE"/>
    <x v="6"/>
    <s v="NC : 3"/>
    <x v="1"/>
    <s v="MLGU6"/>
    <n v="1"/>
    <x v="1"/>
    <s v="29MnCr5"/>
    <s v="CTHSR0,45"/>
    <s v="GASP"/>
    <s v="-512-3518"/>
    <x v="18"/>
    <n v="320"/>
    <n v="1104.1685510368127"/>
    <x v="0"/>
    <s v="AMMT_MVAT05_0466"/>
  </r>
  <r>
    <s v="ENDURANCE"/>
    <x v="6"/>
    <s v="NC : 3"/>
    <x v="13"/>
    <s v="MLGU6"/>
    <n v="2"/>
    <x v="0"/>
    <s v="23MnCr05"/>
    <s v="CTHSR0,45"/>
    <s v="GASP"/>
    <s v="-512-1018"/>
    <x v="19"/>
    <n v="320"/>
    <n v="720.48321472145142"/>
    <x v="0"/>
    <s v="AMMT_MVAT05_0466"/>
  </r>
  <r>
    <s v="ENDURANCE"/>
    <x v="6"/>
    <s v="NC : 3"/>
    <x v="13"/>
    <s v="MLGU6"/>
    <n v="2"/>
    <x v="1"/>
    <s v="29MnCr5"/>
    <s v="CTZAR0,45"/>
    <s v="GBSP"/>
    <s v="-512-1018"/>
    <x v="30"/>
    <n v="320"/>
    <n v="1059.2404273923728"/>
    <x v="0"/>
    <s v="AMMT_MVAT05_0466"/>
  </r>
  <r>
    <s v="ENDURANCE"/>
    <x v="6"/>
    <s v="NC : 3"/>
    <x v="3"/>
    <s v="MLGU6"/>
    <n v="3"/>
    <x v="0"/>
    <s v="23MnCr05"/>
    <s v="CTHSR0,45"/>
    <s v="GASP"/>
    <s v="-512-3818"/>
    <x v="31"/>
    <n v="320"/>
    <n v="845.76905581149185"/>
    <x v="0"/>
    <s v="AMMT_MVAT05_0466"/>
  </r>
  <r>
    <s v="ENDURANCE"/>
    <x v="6"/>
    <s v="NC : 3"/>
    <x v="3"/>
    <s v="MLGU6"/>
    <n v="3"/>
    <x v="1"/>
    <s v="29MnCr5"/>
    <s v="CTZAR0,45"/>
    <s v="GBSP"/>
    <s v="-512-3818"/>
    <x v="32"/>
    <n v="320"/>
    <n v="951.65268743544527"/>
    <x v="0"/>
    <s v="AMMT_MVAT05_0466"/>
  </r>
  <r>
    <s v="ENDURANCE"/>
    <x v="6"/>
    <s v="NC : 3"/>
    <x v="9"/>
    <s v="MLGU6"/>
    <n v="4"/>
    <x v="0"/>
    <s v="23MnCr05"/>
    <s v="CTHSR0,45"/>
    <s v="GASP"/>
    <n v="-5122018"/>
    <x v="23"/>
    <n v="320"/>
    <n v="850.86417302300072"/>
    <x v="0"/>
    <s v="AMMT_MVAT05_0466"/>
  </r>
  <r>
    <s v="ENDURANCE"/>
    <x v="6"/>
    <s v="NC : 3"/>
    <x v="9"/>
    <s v="MLGU6"/>
    <n v="4"/>
    <x v="1"/>
    <s v="29MnCr5"/>
    <s v="CTZSR0,45"/>
    <s v="GASP"/>
    <n v="-5122018"/>
    <x v="24"/>
    <n v="320"/>
    <n v="778.39303169925995"/>
    <x v="0"/>
    <s v="AMMT_MVAT05_0466"/>
  </r>
  <r>
    <s v="ENDURANCE"/>
    <x v="6"/>
    <s v="NC : 3"/>
    <x v="10"/>
    <s v="MLGU6"/>
    <n v="5"/>
    <x v="0"/>
    <s v="23MnCrMo5"/>
    <s v="CTHSR0,45"/>
    <s v="GASP"/>
    <s v="00122818"/>
    <x v="25"/>
    <n v="320"/>
    <n v="932.55320298192908"/>
    <x v="0"/>
    <s v="AMMT_MVAT05_0466"/>
  </r>
  <r>
    <s v="ENDURANCE"/>
    <x v="6"/>
    <s v="NC : 3"/>
    <x v="10"/>
    <s v="MLGU6"/>
    <n v="5"/>
    <x v="1"/>
    <s v="23MnCrMo5"/>
    <s v="CTHSR0,45"/>
    <s v="GASP"/>
    <s v="00122818"/>
    <x v="26"/>
    <n v="320"/>
    <n v="716.5043938271325"/>
    <x v="0"/>
    <s v="AMMT_MVAT05_0466"/>
  </r>
  <r>
    <s v="ENDURANCE"/>
    <x v="6"/>
    <s v="NC : 3"/>
    <x v="11"/>
    <s v="MLGU6"/>
    <n v="6"/>
    <x v="0"/>
    <s v="23MnCrMo5"/>
    <s v="CTHSR0,45"/>
    <s v="GASP"/>
    <s v="00122818"/>
    <x v="25"/>
    <n v="320"/>
    <n v="889.17062828393443"/>
    <x v="0"/>
    <s v="AMMT_MVAT05_0466"/>
  </r>
  <r>
    <s v="ENDURANCE"/>
    <x v="6"/>
    <s v="NC : 3"/>
    <x v="11"/>
    <s v="MLGU6"/>
    <n v="6"/>
    <x v="1"/>
    <s v="23MnCrMo5"/>
    <s v="CTHSR0,45"/>
    <s v="GASP"/>
    <s v="00122818"/>
    <x v="26"/>
    <n v="320"/>
    <n v="621.88343846618966"/>
    <x v="0"/>
    <s v="AMMT_MVAT05_046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:C22" firstHeaderRow="1" firstDataRow="1" firstDataCol="0"/>
  <pivotFields count="16">
    <pivotField showAll="0"/>
    <pivotField showAll="0">
      <items count="8">
        <item x="1"/>
        <item x="0"/>
        <item x="2"/>
        <item x="3"/>
        <item x="4"/>
        <item x="5"/>
        <item x="6"/>
        <item t="default"/>
      </items>
    </pivotField>
    <pivotField showAll="0"/>
    <pivotField showAll="0" defaultSubtotal="0">
      <items count="14">
        <item x="7"/>
        <item x="0"/>
        <item x="1"/>
        <item x="2"/>
        <item x="3"/>
        <item x="8"/>
        <item x="9"/>
        <item x="4"/>
        <item x="10"/>
        <item x="11"/>
        <item x="6"/>
        <item x="5"/>
        <item x="12"/>
        <item x="13"/>
      </items>
    </pivotField>
    <pivotField showAll="0"/>
    <pivotField showAll="0"/>
    <pivotField showAll="0" defaultSubtotal="0">
      <items count="2">
        <item x="0"/>
        <item x="1"/>
      </items>
    </pivotField>
    <pivotField showAll="0" defaultSubtotal="0"/>
    <pivotField showAll="0"/>
    <pivotField showAll="0"/>
    <pivotField showAll="0"/>
    <pivotField showAll="0" defaultSubtotal="0">
      <items count="52">
        <item x="0"/>
        <item x="1"/>
        <item m="1" x="46"/>
        <item n="CTHSR0,45GASP-512-3518PRHBVFE" m="1" x="48"/>
        <item n="CTZSR0,45GASP-512-3518PRHBVFE" m="1" x="35"/>
        <item m="1" x="45"/>
        <item m="1" x="34"/>
        <item m="1" x="44"/>
        <item m="1" x="33"/>
        <item x="9"/>
        <item x="10"/>
        <item x="11"/>
        <item x="12"/>
        <item m="1" x="43"/>
        <item m="1" x="42"/>
        <item m="1" x="41"/>
        <item x="16"/>
        <item m="1" x="38"/>
        <item x="17"/>
        <item m="1" x="47"/>
        <item x="18"/>
        <item m="1" x="37"/>
        <item m="1" x="51"/>
        <item m="1" x="36"/>
        <item m="1" x="50"/>
        <item x="23"/>
        <item x="24"/>
        <item x="25"/>
        <item x="26"/>
        <item x="27"/>
        <item x="28"/>
        <item x="29"/>
        <item x="19"/>
        <item x="30"/>
        <item x="31"/>
        <item x="32"/>
        <item m="1" x="49"/>
        <item m="1" x="39"/>
        <item x="2"/>
        <item n="CTHSR0,45GASP-512-3518PRHBVFE2" x="3"/>
        <item n="CTZSR0,45GASP-512-3518PRHBVFE2" x="4"/>
        <item x="5"/>
        <item x="6"/>
        <item x="7"/>
        <item x="8"/>
        <item x="13"/>
        <item x="14"/>
        <item x="15"/>
        <item x="20"/>
        <item x="21"/>
        <item x="22"/>
        <item m="1" x="40"/>
      </items>
    </pivotField>
    <pivotField numFmtId="164" showAll="0"/>
    <pivotField numFmtId="3" showAll="0"/>
    <pivotField numFmtId="3" showAll="0">
      <items count="3">
        <item x="0"/>
        <item x="1"/>
        <item t="default"/>
      </items>
    </pivotField>
    <pivotField showAll="0"/>
  </pivotFields>
  <formats count="4">
    <format dxfId="177">
      <pivotArea outline="0" collapsedLevelsAreSubtotals="1" fieldPosition="0"/>
    </format>
    <format dxfId="176">
      <pivotArea outline="0" collapsedLevelsAreSubtotals="1" fieldPosition="0"/>
    </format>
    <format dxfId="175">
      <pivotArea dataOnly="0" labelOnly="1" grandCol="1" outline="0" fieldPosition="0"/>
    </format>
    <format dxfId="174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AH912"/>
  <sheetViews>
    <sheetView workbookViewId="0">
      <selection activeCell="E24" sqref="E24"/>
    </sheetView>
  </sheetViews>
  <sheetFormatPr baseColWidth="10" defaultRowHeight="15" x14ac:dyDescent="0.25"/>
  <sheetData>
    <row r="1" spans="2:34" x14ac:dyDescent="0.25"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742"/>
      <c r="S1" s="742"/>
      <c r="T1" s="742"/>
      <c r="U1" s="742"/>
      <c r="V1" s="742"/>
      <c r="W1" s="742"/>
      <c r="X1" s="742"/>
      <c r="Y1" s="742"/>
      <c r="Z1" s="742"/>
      <c r="AA1" s="742"/>
      <c r="AB1" s="742"/>
      <c r="AC1" s="742"/>
      <c r="AD1" s="742"/>
      <c r="AE1" s="742"/>
      <c r="AF1" s="742"/>
      <c r="AG1" s="742"/>
      <c r="AH1" s="742"/>
    </row>
    <row r="2" spans="2:34" x14ac:dyDescent="0.25"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742"/>
      <c r="S2" s="742"/>
      <c r="T2" s="742"/>
      <c r="U2" s="742"/>
      <c r="V2" s="742"/>
      <c r="W2" s="742"/>
      <c r="X2" s="742"/>
      <c r="Y2" s="742"/>
      <c r="Z2" s="742"/>
      <c r="AA2" s="742"/>
      <c r="AB2" s="742"/>
      <c r="AC2" s="742"/>
      <c r="AD2" s="742"/>
      <c r="AE2" s="742"/>
      <c r="AF2" s="742"/>
      <c r="AG2" s="742"/>
      <c r="AH2" s="742"/>
    </row>
    <row r="3" spans="2:34" x14ac:dyDescent="0.25">
      <c r="B3" s="438"/>
      <c r="C3" s="438"/>
      <c r="D3" s="438"/>
      <c r="E3" s="438"/>
      <c r="F3" s="438"/>
      <c r="G3" s="438"/>
      <c r="H3" s="438"/>
      <c r="I3" s="438"/>
      <c r="J3" s="438"/>
      <c r="K3" s="438"/>
      <c r="L3" s="438"/>
      <c r="M3" s="438"/>
      <c r="N3" s="438"/>
      <c r="O3" s="438"/>
      <c r="P3" s="438"/>
      <c r="Q3" s="438"/>
      <c r="R3" s="742"/>
      <c r="S3" s="742"/>
      <c r="T3" s="742"/>
      <c r="U3" s="742"/>
      <c r="V3" s="742"/>
      <c r="W3" s="742"/>
      <c r="X3" s="742"/>
      <c r="Y3" s="742"/>
      <c r="Z3" s="742"/>
      <c r="AA3" s="742"/>
      <c r="AB3" s="742"/>
      <c r="AC3" s="742"/>
      <c r="AD3" s="742"/>
      <c r="AE3" s="742"/>
      <c r="AF3" s="742"/>
      <c r="AG3" s="742"/>
      <c r="AH3" s="742"/>
    </row>
    <row r="4" spans="2:34" x14ac:dyDescent="0.25">
      <c r="B4" s="438"/>
      <c r="C4" s="438"/>
      <c r="D4" s="438"/>
      <c r="E4" s="438"/>
      <c r="F4" s="438"/>
      <c r="G4" s="438"/>
      <c r="H4" s="438"/>
      <c r="I4" s="438"/>
      <c r="J4" s="438"/>
      <c r="K4" s="438"/>
      <c r="L4" s="438"/>
      <c r="M4" s="438"/>
      <c r="N4" s="438"/>
      <c r="O4" s="438"/>
      <c r="P4" s="438"/>
      <c r="Q4" s="438"/>
      <c r="R4" s="742"/>
      <c r="S4" s="742"/>
      <c r="T4" s="742"/>
      <c r="U4" s="742"/>
      <c r="V4" s="742"/>
      <c r="W4" s="742"/>
      <c r="X4" s="742"/>
      <c r="Y4" s="742"/>
      <c r="Z4" s="742"/>
      <c r="AA4" s="742"/>
      <c r="AB4" s="742"/>
      <c r="AC4" s="742"/>
      <c r="AD4" s="742"/>
      <c r="AE4" s="742"/>
      <c r="AF4" s="742"/>
      <c r="AG4" s="742"/>
      <c r="AH4" s="742"/>
    </row>
    <row r="5" spans="2:34" x14ac:dyDescent="0.25">
      <c r="B5" s="438"/>
      <c r="C5" s="438"/>
      <c r="D5" s="438"/>
      <c r="E5" s="438"/>
      <c r="F5" s="438"/>
      <c r="G5" s="438"/>
      <c r="H5" s="438"/>
      <c r="I5" s="438"/>
      <c r="J5" s="438"/>
      <c r="K5" s="438"/>
      <c r="L5" s="438"/>
      <c r="M5" s="438"/>
      <c r="N5" s="438"/>
      <c r="O5" s="438"/>
      <c r="P5" s="438"/>
      <c r="Q5" s="438"/>
      <c r="R5" s="464"/>
      <c r="S5" s="464"/>
      <c r="T5" s="464"/>
      <c r="U5" s="464"/>
      <c r="V5" s="464"/>
      <c r="W5" s="464"/>
      <c r="X5" s="464"/>
      <c r="Y5" s="464"/>
      <c r="Z5" s="464"/>
      <c r="AA5" s="464"/>
      <c r="AB5" s="464"/>
      <c r="AC5" s="464"/>
      <c r="AD5" s="464"/>
      <c r="AE5" s="464"/>
      <c r="AF5" s="464"/>
      <c r="AG5" s="464"/>
      <c r="AH5" s="464"/>
    </row>
    <row r="6" spans="2:34" x14ac:dyDescent="0.25">
      <c r="B6" s="438"/>
      <c r="C6" s="438"/>
      <c r="D6" s="438"/>
      <c r="E6" s="438"/>
      <c r="F6" s="438"/>
      <c r="G6" s="438"/>
      <c r="H6" s="438"/>
      <c r="I6" s="438"/>
      <c r="J6" s="438"/>
      <c r="K6" s="438"/>
      <c r="L6" s="438"/>
      <c r="M6" s="438"/>
      <c r="N6" s="438"/>
      <c r="O6" s="438"/>
      <c r="P6" s="438"/>
      <c r="Q6" s="438"/>
      <c r="R6" s="741"/>
      <c r="S6" s="741"/>
      <c r="T6" s="741"/>
      <c r="U6" s="741"/>
      <c r="V6" s="741"/>
      <c r="W6" s="741"/>
      <c r="X6" s="741"/>
      <c r="Y6" s="741"/>
      <c r="Z6" s="741"/>
      <c r="AA6" s="741"/>
      <c r="AB6" s="741"/>
      <c r="AC6" s="741"/>
      <c r="AD6" s="741"/>
      <c r="AE6" s="741"/>
      <c r="AF6" s="741"/>
      <c r="AG6" s="741"/>
      <c r="AH6" s="741"/>
    </row>
    <row r="7" spans="2:34" x14ac:dyDescent="0.25">
      <c r="B7" s="438"/>
      <c r="C7" s="438"/>
      <c r="D7" s="438"/>
      <c r="E7" s="438"/>
      <c r="F7" s="438"/>
      <c r="G7" s="438"/>
      <c r="H7" s="438"/>
      <c r="I7" s="438"/>
      <c r="J7" s="438"/>
      <c r="K7" s="438"/>
      <c r="L7" s="438"/>
      <c r="M7" s="438"/>
      <c r="N7" s="438"/>
      <c r="O7" s="438"/>
      <c r="P7" s="438"/>
      <c r="Q7" s="438"/>
      <c r="R7" s="741"/>
      <c r="S7" s="476"/>
      <c r="T7" s="741"/>
      <c r="U7" s="741"/>
      <c r="V7" s="741"/>
      <c r="W7" s="741"/>
      <c r="X7" s="741"/>
      <c r="Y7" s="741"/>
      <c r="Z7" s="741"/>
      <c r="AA7" s="741"/>
      <c r="AB7" s="741"/>
      <c r="AC7" s="741"/>
      <c r="AD7" s="476"/>
      <c r="AE7" s="741"/>
      <c r="AF7" s="741"/>
      <c r="AG7" s="741"/>
      <c r="AH7" s="741"/>
    </row>
    <row r="8" spans="2:34" x14ac:dyDescent="0.25">
      <c r="B8" s="438"/>
      <c r="C8" s="438"/>
      <c r="D8" s="438"/>
      <c r="E8" s="438"/>
      <c r="F8" s="438"/>
      <c r="G8" s="438"/>
      <c r="H8" s="438"/>
      <c r="I8" s="438"/>
      <c r="J8" s="438"/>
      <c r="K8" s="438"/>
      <c r="L8" s="438"/>
      <c r="M8" s="438"/>
      <c r="N8" s="438"/>
      <c r="O8" s="438"/>
      <c r="P8" s="438"/>
      <c r="Q8" s="438"/>
      <c r="R8" s="741"/>
      <c r="S8" s="476"/>
      <c r="T8" s="741"/>
      <c r="U8" s="741"/>
      <c r="V8" s="741"/>
      <c r="W8" s="741"/>
      <c r="X8" s="741"/>
      <c r="Y8" s="741"/>
      <c r="Z8" s="741"/>
      <c r="AA8" s="741"/>
      <c r="AB8" s="741"/>
      <c r="AC8" s="741"/>
      <c r="AD8" s="741"/>
      <c r="AE8" s="741"/>
      <c r="AF8" s="741"/>
      <c r="AG8" s="741"/>
      <c r="AH8" s="741"/>
    </row>
    <row r="9" spans="2:34" x14ac:dyDescent="0.25">
      <c r="B9" s="438"/>
      <c r="C9" s="438"/>
      <c r="D9" s="438"/>
      <c r="E9" s="438"/>
      <c r="F9" s="438"/>
      <c r="G9" s="438"/>
      <c r="H9" s="438"/>
      <c r="I9" s="438"/>
      <c r="J9" s="438"/>
      <c r="K9" s="438"/>
      <c r="L9" s="438"/>
      <c r="M9" s="438"/>
      <c r="N9" s="438"/>
      <c r="O9" s="438"/>
      <c r="P9" s="438"/>
      <c r="Q9" s="438"/>
      <c r="R9" s="741"/>
      <c r="S9" s="741"/>
      <c r="T9" s="741"/>
      <c r="U9" s="741"/>
      <c r="V9" s="741"/>
      <c r="W9" s="741"/>
      <c r="X9" s="741"/>
      <c r="Y9" s="741"/>
      <c r="Z9" s="741"/>
      <c r="AA9" s="741"/>
      <c r="AB9" s="741"/>
      <c r="AC9" s="741"/>
      <c r="AD9" s="741"/>
      <c r="AE9" s="741"/>
      <c r="AF9" s="741"/>
      <c r="AG9" s="741"/>
      <c r="AH9" s="741"/>
    </row>
    <row r="10" spans="2:34" x14ac:dyDescent="0.25">
      <c r="B10" s="438"/>
      <c r="C10" s="438"/>
      <c r="D10" s="438"/>
      <c r="E10" s="438"/>
      <c r="F10" s="438"/>
      <c r="G10" s="438"/>
      <c r="H10" s="438"/>
      <c r="I10" s="438"/>
      <c r="J10" s="438"/>
      <c r="K10" s="438"/>
      <c r="L10" s="438"/>
      <c r="M10" s="438"/>
      <c r="N10" s="438"/>
      <c r="O10" s="438"/>
      <c r="P10" s="438"/>
      <c r="Q10" s="438"/>
      <c r="R10" s="741"/>
      <c r="S10" s="476"/>
      <c r="T10" s="741"/>
      <c r="U10" s="741"/>
      <c r="V10" s="741"/>
      <c r="W10" s="741"/>
      <c r="X10" s="741"/>
      <c r="Y10" s="741"/>
      <c r="Z10" s="741"/>
      <c r="AA10" s="741"/>
      <c r="AB10" s="741"/>
      <c r="AC10" s="741"/>
      <c r="AD10" s="741"/>
      <c r="AE10" s="741"/>
      <c r="AF10" s="741"/>
      <c r="AG10" s="741"/>
      <c r="AH10" s="741"/>
    </row>
    <row r="11" spans="2:34" x14ac:dyDescent="0.25">
      <c r="B11" s="438"/>
      <c r="C11" s="438"/>
      <c r="D11" s="438"/>
      <c r="E11" s="438"/>
      <c r="F11" s="438"/>
      <c r="G11" s="438"/>
      <c r="H11" s="438"/>
      <c r="I11" s="438"/>
      <c r="J11" s="438"/>
      <c r="K11" s="438"/>
      <c r="L11" s="438"/>
      <c r="M11" s="438"/>
      <c r="N11" s="438"/>
      <c r="O11" s="438"/>
      <c r="P11" s="438"/>
      <c r="Q11" s="438"/>
      <c r="R11" s="741"/>
      <c r="S11" s="476"/>
      <c r="T11" s="741"/>
      <c r="U11" s="741"/>
      <c r="V11" s="741"/>
      <c r="W11" s="741"/>
      <c r="X11" s="741"/>
      <c r="Y11" s="741"/>
      <c r="Z11" s="741"/>
      <c r="AA11" s="741"/>
      <c r="AB11" s="741"/>
      <c r="AC11" s="741"/>
      <c r="AD11" s="741"/>
      <c r="AE11" s="741"/>
      <c r="AF11" s="741"/>
      <c r="AG11" s="741"/>
      <c r="AH11" s="741"/>
    </row>
    <row r="12" spans="2:34" x14ac:dyDescent="0.25">
      <c r="B12" s="438"/>
      <c r="C12" s="438"/>
      <c r="D12" s="438"/>
      <c r="E12" s="438"/>
      <c r="F12" s="438"/>
      <c r="G12" s="438"/>
      <c r="H12" s="438"/>
      <c r="I12" s="438"/>
      <c r="J12" s="438"/>
      <c r="K12" s="438"/>
      <c r="L12" s="438"/>
      <c r="M12" s="438"/>
      <c r="N12" s="438"/>
      <c r="O12" s="438"/>
      <c r="P12" s="438"/>
      <c r="Q12" s="438"/>
      <c r="R12" s="742"/>
      <c r="S12" s="742"/>
      <c r="T12" s="742"/>
      <c r="U12" s="742"/>
      <c r="V12" s="742"/>
      <c r="W12" s="742"/>
      <c r="X12" s="742"/>
      <c r="Y12" s="742"/>
      <c r="Z12" s="742"/>
      <c r="AA12" s="742"/>
      <c r="AB12" s="742"/>
      <c r="AC12" s="742"/>
      <c r="AD12" s="742"/>
      <c r="AE12" s="742"/>
      <c r="AF12" s="742"/>
      <c r="AG12" s="742"/>
      <c r="AH12" s="742"/>
    </row>
    <row r="13" spans="2:34" x14ac:dyDescent="0.25">
      <c r="B13" s="438"/>
      <c r="C13" s="438"/>
      <c r="D13" s="438"/>
      <c r="E13" s="438"/>
      <c r="F13" s="438"/>
      <c r="G13" s="438"/>
      <c r="H13" s="438"/>
      <c r="I13" s="438"/>
      <c r="J13" s="438"/>
      <c r="K13" s="438"/>
      <c r="L13" s="438"/>
      <c r="M13" s="438"/>
      <c r="N13" s="438"/>
      <c r="O13" s="438"/>
      <c r="P13" s="438"/>
      <c r="Q13" s="438"/>
      <c r="R13" s="742"/>
      <c r="S13" s="742"/>
      <c r="T13" s="742"/>
      <c r="U13" s="742"/>
      <c r="V13" s="742"/>
      <c r="W13" s="742"/>
      <c r="X13" s="742"/>
      <c r="Y13" s="742"/>
      <c r="Z13" s="742"/>
      <c r="AA13" s="742"/>
      <c r="AB13" s="742"/>
      <c r="AC13" s="742"/>
      <c r="AD13" s="742"/>
      <c r="AE13" s="742"/>
      <c r="AF13" s="742"/>
      <c r="AG13" s="742"/>
      <c r="AH13" s="742"/>
    </row>
    <row r="14" spans="2:34" x14ac:dyDescent="0.25">
      <c r="B14" s="438"/>
      <c r="C14" s="438"/>
      <c r="D14" s="438"/>
      <c r="E14" s="438"/>
      <c r="F14" s="438"/>
      <c r="G14" s="438"/>
      <c r="H14" s="438"/>
      <c r="I14" s="438"/>
      <c r="J14" s="438"/>
      <c r="K14" s="438"/>
      <c r="L14" s="438"/>
      <c r="M14" s="438"/>
      <c r="N14" s="438"/>
      <c r="O14" s="438"/>
      <c r="P14" s="438"/>
      <c r="Q14" s="438"/>
      <c r="R14" s="742"/>
      <c r="S14" s="742"/>
      <c r="T14" s="742"/>
      <c r="U14" s="742"/>
      <c r="V14" s="742"/>
      <c r="W14" s="742"/>
      <c r="X14" s="742"/>
      <c r="Y14" s="742"/>
      <c r="Z14" s="742"/>
      <c r="AA14" s="742"/>
      <c r="AB14" s="742"/>
      <c r="AC14" s="742"/>
      <c r="AD14" s="742"/>
      <c r="AE14" s="742"/>
      <c r="AF14" s="742"/>
      <c r="AG14" s="742"/>
      <c r="AH14" s="742"/>
    </row>
    <row r="15" spans="2:34" x14ac:dyDescent="0.25">
      <c r="B15" s="438"/>
      <c r="C15" s="438"/>
      <c r="D15" s="438"/>
      <c r="E15" s="438"/>
      <c r="F15" s="438"/>
      <c r="G15" s="438"/>
      <c r="H15" s="438"/>
      <c r="I15" s="438"/>
      <c r="J15" s="438"/>
      <c r="K15" s="438"/>
      <c r="L15" s="438"/>
      <c r="M15" s="438"/>
      <c r="N15" s="438"/>
      <c r="O15" s="438"/>
      <c r="P15" s="438"/>
      <c r="Q15" s="438"/>
      <c r="R15" s="742"/>
      <c r="S15" s="742"/>
      <c r="T15" s="742"/>
      <c r="U15" s="742"/>
      <c r="V15" s="742"/>
      <c r="W15" s="742"/>
      <c r="X15" s="742"/>
      <c r="Y15" s="742"/>
      <c r="Z15" s="742"/>
      <c r="AA15" s="742"/>
      <c r="AB15" s="742"/>
      <c r="AC15" s="742"/>
      <c r="AD15" s="742"/>
      <c r="AE15" s="742"/>
      <c r="AF15" s="742"/>
      <c r="AG15" s="742"/>
      <c r="AH15" s="742"/>
    </row>
    <row r="16" spans="2:34" x14ac:dyDescent="0.25">
      <c r="B16" s="438"/>
      <c r="C16" s="438"/>
      <c r="D16" s="438"/>
      <c r="E16" s="438"/>
      <c r="F16" s="438"/>
      <c r="G16" s="438"/>
      <c r="H16" s="438"/>
      <c r="I16" s="438"/>
      <c r="J16" s="438"/>
      <c r="K16" s="438"/>
      <c r="L16" s="438"/>
      <c r="M16" s="438"/>
      <c r="N16" s="438"/>
      <c r="O16" s="438"/>
      <c r="P16" s="438"/>
      <c r="Q16" s="438"/>
      <c r="R16" s="742"/>
      <c r="S16" s="742"/>
      <c r="T16" s="742"/>
      <c r="U16" s="742"/>
      <c r="V16" s="742"/>
      <c r="W16" s="742"/>
      <c r="X16" s="742"/>
      <c r="Y16" s="742"/>
      <c r="Z16" s="742"/>
      <c r="AA16" s="742"/>
      <c r="AB16" s="742"/>
      <c r="AC16" s="742"/>
      <c r="AD16" s="742"/>
      <c r="AE16" s="742"/>
      <c r="AF16" s="742"/>
      <c r="AG16" s="742"/>
      <c r="AH16" s="742"/>
    </row>
    <row r="17" spans="2:34" x14ac:dyDescent="0.25">
      <c r="B17" s="438"/>
      <c r="C17" s="438"/>
      <c r="D17" s="438"/>
      <c r="E17" s="438"/>
      <c r="F17" s="438"/>
      <c r="G17" s="438"/>
      <c r="H17" s="438"/>
      <c r="I17" s="438"/>
      <c r="J17" s="438"/>
      <c r="K17" s="438"/>
      <c r="L17" s="438"/>
      <c r="M17" s="438"/>
      <c r="N17" s="438"/>
      <c r="O17" s="438"/>
      <c r="P17" s="438"/>
      <c r="Q17" s="438"/>
      <c r="R17" s="742"/>
      <c r="S17" s="742"/>
      <c r="T17" s="742"/>
      <c r="U17" s="742"/>
      <c r="V17" s="742"/>
      <c r="W17" s="742"/>
      <c r="X17" s="742"/>
      <c r="Y17" s="742"/>
      <c r="Z17" s="742"/>
      <c r="AA17" s="742"/>
      <c r="AB17" s="742"/>
      <c r="AC17" s="742"/>
      <c r="AD17" s="742"/>
      <c r="AE17" s="742"/>
      <c r="AF17" s="742"/>
      <c r="AG17" s="742"/>
      <c r="AH17" s="742"/>
    </row>
    <row r="18" spans="2:34" x14ac:dyDescent="0.25">
      <c r="B18" s="438"/>
      <c r="C18" s="438"/>
      <c r="D18" s="438"/>
      <c r="E18" s="438"/>
      <c r="F18" s="438"/>
      <c r="G18" s="438"/>
      <c r="H18" s="438"/>
      <c r="I18" s="438"/>
      <c r="J18" s="438"/>
      <c r="K18" s="438"/>
      <c r="L18" s="438"/>
      <c r="M18" s="438"/>
      <c r="N18" s="438"/>
      <c r="O18" s="438"/>
      <c r="P18" s="438"/>
      <c r="Q18" s="438"/>
      <c r="R18" s="742"/>
      <c r="S18" s="742"/>
      <c r="T18" s="742"/>
      <c r="U18" s="742"/>
      <c r="V18" s="742"/>
      <c r="W18" s="742"/>
      <c r="X18" s="742"/>
      <c r="Y18" s="742"/>
      <c r="Z18" s="742"/>
      <c r="AA18" s="742"/>
      <c r="AB18" s="742"/>
      <c r="AC18" s="742"/>
      <c r="AD18" s="742"/>
      <c r="AE18" s="742"/>
      <c r="AF18" s="742"/>
      <c r="AG18" s="742"/>
      <c r="AH18" s="742"/>
    </row>
    <row r="19" spans="2:34" x14ac:dyDescent="0.25">
      <c r="B19" s="438"/>
      <c r="C19" s="438"/>
      <c r="D19" s="438"/>
      <c r="E19" s="438"/>
      <c r="F19" s="438"/>
      <c r="G19" s="438"/>
      <c r="H19" s="438"/>
      <c r="I19" s="438"/>
      <c r="J19" s="438"/>
      <c r="K19" s="438"/>
      <c r="L19" s="438"/>
      <c r="M19" s="438"/>
      <c r="N19" s="438"/>
      <c r="O19" s="438"/>
      <c r="P19" s="438"/>
      <c r="Q19" s="438"/>
      <c r="R19" s="742"/>
      <c r="S19" s="742"/>
      <c r="T19" s="742"/>
      <c r="U19" s="742"/>
      <c r="V19" s="742"/>
      <c r="W19" s="742"/>
      <c r="X19" s="742"/>
      <c r="Y19" s="742"/>
      <c r="Z19" s="742"/>
      <c r="AA19" s="742"/>
      <c r="AB19" s="742"/>
      <c r="AC19" s="742"/>
      <c r="AD19" s="742"/>
      <c r="AE19" s="742"/>
      <c r="AF19" s="742"/>
      <c r="AG19" s="742"/>
      <c r="AH19" s="742"/>
    </row>
    <row r="20" spans="2:34" x14ac:dyDescent="0.25">
      <c r="B20" s="438"/>
      <c r="C20" s="438"/>
      <c r="D20" s="438"/>
      <c r="E20" s="438"/>
      <c r="F20" s="438"/>
      <c r="G20" s="438"/>
      <c r="H20" s="438"/>
      <c r="I20" s="438"/>
      <c r="J20" s="438"/>
      <c r="K20" s="438"/>
      <c r="L20" s="438"/>
      <c r="M20" s="438"/>
      <c r="N20" s="438"/>
      <c r="O20" s="438"/>
      <c r="P20" s="438"/>
      <c r="Q20" s="438"/>
      <c r="R20" s="742"/>
      <c r="S20" s="742"/>
      <c r="T20" s="742"/>
      <c r="U20" s="742"/>
      <c r="V20" s="742"/>
      <c r="W20" s="742"/>
      <c r="X20" s="742"/>
      <c r="Y20" s="742"/>
      <c r="Z20" s="742"/>
      <c r="AA20" s="742"/>
      <c r="AB20" s="742"/>
      <c r="AC20" s="742"/>
      <c r="AD20" s="742"/>
      <c r="AE20" s="742"/>
      <c r="AF20" s="742"/>
      <c r="AG20" s="742"/>
      <c r="AH20" s="742"/>
    </row>
    <row r="21" spans="2:34" x14ac:dyDescent="0.25">
      <c r="B21" s="438"/>
      <c r="C21" s="438"/>
      <c r="D21" s="438"/>
      <c r="E21" s="438"/>
      <c r="F21" s="438"/>
      <c r="G21" s="438"/>
      <c r="H21" s="438"/>
      <c r="I21" s="438"/>
      <c r="J21" s="438"/>
      <c r="K21" s="438"/>
      <c r="L21" s="438"/>
      <c r="M21" s="438"/>
      <c r="N21" s="438"/>
      <c r="O21" s="438"/>
      <c r="P21" s="438"/>
      <c r="Q21" s="438"/>
      <c r="R21" s="742"/>
      <c r="S21" s="742"/>
      <c r="T21" s="742"/>
      <c r="U21" s="742"/>
      <c r="V21" s="742"/>
      <c r="W21" s="742"/>
      <c r="X21" s="742"/>
      <c r="Y21" s="742"/>
      <c r="Z21" s="742"/>
      <c r="AA21" s="742"/>
      <c r="AB21" s="742"/>
      <c r="AC21" s="742"/>
      <c r="AD21" s="742"/>
      <c r="AE21" s="742"/>
      <c r="AF21" s="742"/>
      <c r="AG21" s="742"/>
      <c r="AH21" s="742"/>
    </row>
    <row r="22" spans="2:34" x14ac:dyDescent="0.25">
      <c r="B22" s="438"/>
      <c r="C22" s="438"/>
      <c r="D22" s="438"/>
      <c r="E22" s="438"/>
      <c r="F22" s="438"/>
      <c r="G22" s="438"/>
      <c r="H22" s="438"/>
      <c r="I22" s="438"/>
      <c r="J22" s="438"/>
      <c r="K22" s="438"/>
      <c r="L22" s="438"/>
      <c r="M22" s="438"/>
      <c r="N22" s="438"/>
      <c r="O22" s="438"/>
      <c r="P22" s="438"/>
      <c r="Q22" s="438"/>
      <c r="R22" s="742"/>
      <c r="S22" s="742"/>
      <c r="T22" s="742"/>
      <c r="U22" s="742"/>
      <c r="V22" s="742"/>
      <c r="W22" s="742"/>
      <c r="X22" s="742"/>
      <c r="Y22" s="742"/>
      <c r="Z22" s="742"/>
      <c r="AA22" s="742"/>
      <c r="AB22" s="742"/>
      <c r="AC22" s="742"/>
      <c r="AD22" s="742"/>
      <c r="AE22" s="742"/>
      <c r="AF22" s="742"/>
      <c r="AG22" s="742"/>
      <c r="AH22" s="742"/>
    </row>
    <row r="23" spans="2:34" x14ac:dyDescent="0.25">
      <c r="B23" s="438"/>
      <c r="C23" s="438"/>
      <c r="D23" s="438"/>
      <c r="E23" s="438"/>
      <c r="F23" s="438"/>
      <c r="G23" s="438"/>
      <c r="H23" s="438"/>
      <c r="I23" s="438"/>
      <c r="J23" s="438"/>
      <c r="K23" s="438"/>
      <c r="L23" s="438"/>
      <c r="M23" s="438"/>
      <c r="N23" s="438"/>
      <c r="O23" s="438"/>
      <c r="P23" s="438"/>
      <c r="Q23" s="438"/>
      <c r="R23" s="742"/>
      <c r="S23" s="742"/>
      <c r="T23" s="742"/>
      <c r="U23" s="742"/>
      <c r="V23" s="742"/>
      <c r="W23" s="742"/>
      <c r="X23" s="742"/>
      <c r="Y23" s="742"/>
      <c r="Z23" s="742"/>
      <c r="AA23" s="742"/>
      <c r="AB23" s="742"/>
      <c r="AC23" s="742"/>
      <c r="AD23" s="742"/>
      <c r="AE23" s="742"/>
      <c r="AF23" s="742"/>
      <c r="AG23" s="742"/>
      <c r="AH23" s="742"/>
    </row>
    <row r="24" spans="2:34" x14ac:dyDescent="0.25">
      <c r="B24" s="438"/>
      <c r="C24" s="438"/>
      <c r="D24" s="438"/>
      <c r="E24" s="438"/>
      <c r="F24" s="438"/>
      <c r="G24" s="438"/>
      <c r="H24" s="438"/>
      <c r="I24" s="438"/>
      <c r="J24" s="438"/>
      <c r="K24" s="438"/>
      <c r="L24" s="438"/>
      <c r="M24" s="438"/>
      <c r="N24" s="438"/>
      <c r="O24" s="438"/>
      <c r="P24" s="438"/>
      <c r="Q24" s="438"/>
      <c r="R24" s="742"/>
      <c r="S24" s="742"/>
      <c r="T24" s="742"/>
      <c r="U24" s="742"/>
      <c r="V24" s="742"/>
      <c r="W24" s="742"/>
      <c r="X24" s="742"/>
      <c r="Y24" s="742"/>
      <c r="Z24" s="742"/>
      <c r="AA24" s="742"/>
      <c r="AB24" s="742"/>
      <c r="AC24" s="742"/>
      <c r="AD24" s="742"/>
      <c r="AE24" s="742"/>
      <c r="AF24" s="742"/>
      <c r="AG24" s="742"/>
      <c r="AH24" s="742"/>
    </row>
    <row r="25" spans="2:34" x14ac:dyDescent="0.25">
      <c r="B25" s="438"/>
      <c r="C25" s="438"/>
      <c r="D25" s="438"/>
      <c r="E25" s="438"/>
      <c r="F25" s="438"/>
      <c r="G25" s="438"/>
      <c r="H25" s="438"/>
      <c r="I25" s="438"/>
      <c r="J25" s="438"/>
      <c r="K25" s="438"/>
      <c r="L25" s="438"/>
      <c r="M25" s="438"/>
      <c r="N25" s="438"/>
      <c r="O25" s="438"/>
      <c r="P25" s="438"/>
      <c r="Q25" s="438"/>
      <c r="R25" s="742"/>
      <c r="S25" s="742"/>
      <c r="T25" s="742"/>
      <c r="U25" s="742"/>
      <c r="V25" s="742"/>
      <c r="W25" s="742"/>
      <c r="X25" s="742"/>
      <c r="Y25" s="742"/>
      <c r="Z25" s="742"/>
      <c r="AA25" s="742"/>
      <c r="AB25" s="742"/>
      <c r="AC25" s="742"/>
      <c r="AD25" s="742"/>
      <c r="AE25" s="742"/>
      <c r="AF25" s="742"/>
      <c r="AG25" s="742"/>
      <c r="AH25" s="742"/>
    </row>
    <row r="26" spans="2:34" x14ac:dyDescent="0.25">
      <c r="B26" s="438"/>
      <c r="C26" s="438"/>
      <c r="D26" s="438"/>
      <c r="E26" s="438"/>
      <c r="F26" s="438"/>
      <c r="G26" s="438"/>
      <c r="H26" s="438"/>
      <c r="I26" s="438"/>
      <c r="J26" s="438"/>
      <c r="K26" s="438"/>
      <c r="L26" s="438"/>
      <c r="M26" s="438"/>
      <c r="N26" s="438"/>
      <c r="O26" s="438"/>
      <c r="P26" s="438"/>
      <c r="Q26" s="438"/>
      <c r="R26" s="742"/>
      <c r="S26" s="742"/>
      <c r="T26" s="742"/>
      <c r="U26" s="742"/>
      <c r="V26" s="742"/>
      <c r="W26" s="742"/>
      <c r="X26" s="742"/>
      <c r="Y26" s="742"/>
      <c r="Z26" s="742"/>
      <c r="AA26" s="742"/>
      <c r="AB26" s="742"/>
      <c r="AC26" s="742"/>
      <c r="AD26" s="742"/>
      <c r="AE26" s="742"/>
      <c r="AF26" s="742"/>
      <c r="AG26" s="742"/>
      <c r="AH26" s="742"/>
    </row>
    <row r="27" spans="2:34" x14ac:dyDescent="0.25">
      <c r="B27" s="438"/>
      <c r="C27" s="438"/>
      <c r="D27" s="438"/>
      <c r="E27" s="438"/>
      <c r="F27" s="438"/>
      <c r="G27" s="438"/>
      <c r="H27" s="438"/>
      <c r="I27" s="438"/>
      <c r="J27" s="438"/>
      <c r="K27" s="438"/>
      <c r="L27" s="438"/>
      <c r="M27" s="438"/>
      <c r="N27" s="438"/>
      <c r="O27" s="438"/>
      <c r="P27" s="438"/>
      <c r="Q27" s="438"/>
      <c r="R27" s="742"/>
      <c r="S27" s="742"/>
      <c r="T27" s="742"/>
      <c r="U27" s="742"/>
      <c r="V27" s="742"/>
      <c r="W27" s="742"/>
      <c r="X27" s="742"/>
      <c r="Y27" s="742"/>
      <c r="Z27" s="742"/>
      <c r="AA27" s="742"/>
      <c r="AB27" s="742"/>
      <c r="AC27" s="742"/>
      <c r="AD27" s="742"/>
      <c r="AE27" s="742"/>
      <c r="AF27" s="742"/>
      <c r="AG27" s="742"/>
      <c r="AH27" s="742"/>
    </row>
    <row r="28" spans="2:34" x14ac:dyDescent="0.25">
      <c r="B28" s="438"/>
      <c r="C28" s="438"/>
      <c r="D28" s="438"/>
      <c r="E28" s="438"/>
      <c r="F28" s="438"/>
      <c r="G28" s="438"/>
      <c r="H28" s="438"/>
      <c r="I28" s="438"/>
      <c r="J28" s="438"/>
      <c r="K28" s="438"/>
      <c r="L28" s="438"/>
      <c r="M28" s="438"/>
      <c r="N28" s="438"/>
      <c r="O28" s="438"/>
      <c r="P28" s="438"/>
      <c r="Q28" s="438"/>
      <c r="R28" s="742"/>
      <c r="S28" s="742"/>
      <c r="T28" s="742"/>
      <c r="U28" s="742"/>
      <c r="V28" s="742"/>
      <c r="W28" s="742"/>
      <c r="X28" s="742"/>
      <c r="Y28" s="742"/>
      <c r="Z28" s="742"/>
      <c r="AA28" s="742"/>
      <c r="AB28" s="742"/>
      <c r="AC28" s="742"/>
      <c r="AD28" s="742"/>
      <c r="AE28" s="742"/>
      <c r="AF28" s="742"/>
      <c r="AG28" s="742"/>
      <c r="AH28" s="742"/>
    </row>
    <row r="29" spans="2:34" x14ac:dyDescent="0.25"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742"/>
      <c r="S29" s="742"/>
      <c r="T29" s="742"/>
      <c r="U29" s="742"/>
      <c r="V29" s="742"/>
      <c r="W29" s="742"/>
      <c r="X29" s="742"/>
      <c r="Y29" s="742"/>
      <c r="Z29" s="742"/>
      <c r="AA29" s="742"/>
      <c r="AB29" s="742"/>
      <c r="AC29" s="742"/>
      <c r="AD29" s="742"/>
      <c r="AE29" s="742"/>
      <c r="AF29" s="742"/>
      <c r="AG29" s="742"/>
      <c r="AH29" s="742"/>
    </row>
    <row r="30" spans="2:34" x14ac:dyDescent="0.25"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742"/>
      <c r="S30" s="742"/>
      <c r="T30" s="742"/>
      <c r="U30" s="742"/>
      <c r="V30" s="742"/>
      <c r="W30" s="742"/>
      <c r="X30" s="742"/>
      <c r="Y30" s="742"/>
      <c r="Z30" s="742"/>
      <c r="AA30" s="742"/>
      <c r="AB30" s="742"/>
      <c r="AC30" s="742"/>
      <c r="AD30" s="742"/>
      <c r="AE30" s="742"/>
      <c r="AF30" s="742"/>
      <c r="AG30" s="742"/>
      <c r="AH30" s="742"/>
    </row>
    <row r="31" spans="2:34" x14ac:dyDescent="0.25"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742"/>
      <c r="S31" s="742"/>
      <c r="T31" s="742"/>
      <c r="U31" s="742"/>
      <c r="V31" s="742"/>
      <c r="W31" s="742"/>
      <c r="X31" s="742"/>
      <c r="Y31" s="742"/>
      <c r="Z31" s="742"/>
      <c r="AA31" s="742"/>
      <c r="AB31" s="742"/>
      <c r="AC31" s="742"/>
      <c r="AD31" s="742"/>
      <c r="AE31" s="742"/>
      <c r="AF31" s="742"/>
      <c r="AG31" s="742"/>
      <c r="AH31" s="742"/>
    </row>
    <row r="32" spans="2:34" x14ac:dyDescent="0.25"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742"/>
      <c r="S32" s="742"/>
      <c r="T32" s="742"/>
      <c r="U32" s="742"/>
      <c r="V32" s="742"/>
      <c r="W32" s="742"/>
      <c r="X32" s="742"/>
      <c r="Y32" s="742"/>
      <c r="Z32" s="742"/>
      <c r="AA32" s="742"/>
      <c r="AB32" s="742"/>
      <c r="AC32" s="742"/>
      <c r="AD32" s="742"/>
      <c r="AE32" s="742"/>
      <c r="AF32" s="742"/>
      <c r="AG32" s="742"/>
      <c r="AH32" s="742"/>
    </row>
    <row r="33" spans="2:34" x14ac:dyDescent="0.25"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742"/>
      <c r="S33" s="742"/>
      <c r="T33" s="742"/>
      <c r="U33" s="742"/>
      <c r="V33" s="742"/>
      <c r="W33" s="742"/>
      <c r="X33" s="742"/>
      <c r="Y33" s="742"/>
      <c r="Z33" s="742"/>
      <c r="AA33" s="742"/>
      <c r="AB33" s="742"/>
      <c r="AC33" s="742"/>
      <c r="AD33" s="742"/>
      <c r="AE33" s="742"/>
      <c r="AF33" s="742"/>
      <c r="AG33" s="742"/>
      <c r="AH33" s="742"/>
    </row>
    <row r="34" spans="2:34" x14ac:dyDescent="0.25"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742"/>
      <c r="S34" s="742"/>
      <c r="T34" s="742"/>
      <c r="U34" s="742"/>
      <c r="V34" s="742"/>
      <c r="W34" s="742"/>
      <c r="X34" s="742"/>
      <c r="Y34" s="742"/>
      <c r="Z34" s="742"/>
      <c r="AA34" s="742"/>
      <c r="AB34" s="742"/>
      <c r="AC34" s="742"/>
      <c r="AD34" s="742"/>
      <c r="AE34" s="742"/>
      <c r="AF34" s="742"/>
      <c r="AG34" s="742"/>
      <c r="AH34" s="742"/>
    </row>
    <row r="35" spans="2:34" x14ac:dyDescent="0.25">
      <c r="B35" s="435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742"/>
      <c r="S35" s="742"/>
      <c r="T35" s="742"/>
      <c r="U35" s="742"/>
      <c r="V35" s="742"/>
      <c r="W35" s="742"/>
      <c r="X35" s="742"/>
      <c r="Y35" s="742"/>
      <c r="Z35" s="742"/>
      <c r="AA35" s="742"/>
      <c r="AB35" s="742"/>
      <c r="AC35" s="742"/>
      <c r="AD35" s="742"/>
      <c r="AE35" s="742"/>
      <c r="AF35" s="742"/>
      <c r="AG35" s="742"/>
      <c r="AH35" s="742"/>
    </row>
    <row r="36" spans="2:34" x14ac:dyDescent="0.25">
      <c r="B36" s="435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742"/>
      <c r="S36" s="742"/>
      <c r="T36" s="742"/>
      <c r="U36" s="742"/>
      <c r="V36" s="742"/>
      <c r="W36" s="742"/>
      <c r="X36" s="742"/>
      <c r="Y36" s="742"/>
      <c r="Z36" s="742"/>
      <c r="AA36" s="742"/>
      <c r="AB36" s="742"/>
      <c r="AC36" s="742"/>
      <c r="AD36" s="742"/>
      <c r="AE36" s="742"/>
      <c r="AF36" s="742"/>
      <c r="AG36" s="742"/>
      <c r="AH36" s="742"/>
    </row>
    <row r="37" spans="2:34" x14ac:dyDescent="0.25">
      <c r="B37" s="435"/>
      <c r="C37" s="434"/>
      <c r="D37" s="435"/>
      <c r="E37" s="434"/>
      <c r="F37" s="434"/>
      <c r="G37" s="434"/>
      <c r="H37" s="434"/>
      <c r="I37" s="434"/>
      <c r="J37" s="434"/>
      <c r="K37" s="434"/>
      <c r="L37" s="434"/>
      <c r="M37" s="434"/>
      <c r="N37" s="434"/>
      <c r="O37" s="436"/>
      <c r="P37" s="436"/>
      <c r="Q37" s="434"/>
      <c r="R37" s="742"/>
      <c r="S37" s="742"/>
      <c r="T37" s="742"/>
      <c r="U37" s="742"/>
      <c r="V37" s="742"/>
      <c r="W37" s="742"/>
      <c r="X37" s="742"/>
      <c r="Y37" s="742"/>
      <c r="Z37" s="742"/>
      <c r="AA37" s="742"/>
      <c r="AB37" s="742"/>
      <c r="AC37" s="742"/>
      <c r="AD37" s="742"/>
      <c r="AE37" s="742"/>
      <c r="AF37" s="742"/>
      <c r="AG37" s="742"/>
      <c r="AH37" s="742"/>
    </row>
    <row r="38" spans="2:34" x14ac:dyDescent="0.25">
      <c r="B38" s="435"/>
      <c r="C38" s="434"/>
      <c r="D38" s="435"/>
      <c r="E38" s="434"/>
      <c r="F38" s="434"/>
      <c r="G38" s="434"/>
      <c r="H38" s="434"/>
      <c r="I38" s="434"/>
      <c r="J38" s="434"/>
      <c r="K38" s="434"/>
      <c r="L38" s="434"/>
      <c r="M38" s="434"/>
      <c r="N38" s="434"/>
      <c r="O38" s="436"/>
      <c r="P38" s="436"/>
      <c r="Q38" s="434"/>
      <c r="R38" s="742"/>
      <c r="S38" s="742"/>
      <c r="T38" s="742"/>
      <c r="U38" s="742"/>
      <c r="V38" s="742"/>
      <c r="W38" s="742"/>
      <c r="X38" s="742"/>
      <c r="Y38" s="742"/>
      <c r="Z38" s="742"/>
      <c r="AA38" s="742"/>
      <c r="AB38" s="742"/>
      <c r="AC38" s="742"/>
      <c r="AD38" s="742"/>
      <c r="AE38" s="742"/>
      <c r="AF38" s="742"/>
      <c r="AG38" s="742"/>
      <c r="AH38" s="742"/>
    </row>
    <row r="39" spans="2:34" x14ac:dyDescent="0.25">
      <c r="B39" s="435"/>
      <c r="C39" s="434"/>
      <c r="D39" s="435"/>
      <c r="E39" s="434"/>
      <c r="F39" s="434"/>
      <c r="G39" s="434"/>
      <c r="H39" s="434"/>
      <c r="I39" s="434"/>
      <c r="J39" s="434"/>
      <c r="K39" s="434"/>
      <c r="L39" s="434"/>
      <c r="M39" s="434"/>
      <c r="N39" s="434"/>
      <c r="O39" s="436"/>
      <c r="P39" s="436"/>
      <c r="Q39" s="434"/>
      <c r="R39" s="742"/>
      <c r="S39" s="742"/>
      <c r="T39" s="742"/>
      <c r="U39" s="742"/>
      <c r="V39" s="742"/>
      <c r="W39" s="742"/>
      <c r="X39" s="742"/>
      <c r="Y39" s="742"/>
      <c r="Z39" s="742"/>
      <c r="AA39" s="742"/>
      <c r="AB39" s="742"/>
      <c r="AC39" s="742"/>
      <c r="AD39" s="742"/>
      <c r="AE39" s="742"/>
      <c r="AF39" s="742"/>
      <c r="AG39" s="742"/>
      <c r="AH39" s="742"/>
    </row>
    <row r="40" spans="2:34" x14ac:dyDescent="0.25">
      <c r="B40" s="435"/>
      <c r="C40" s="434"/>
      <c r="D40" s="435"/>
      <c r="E40" s="434"/>
      <c r="F40" s="434"/>
      <c r="G40" s="434"/>
      <c r="H40" s="434"/>
      <c r="I40" s="434"/>
      <c r="J40" s="434"/>
      <c r="K40" s="434"/>
      <c r="L40" s="434"/>
      <c r="M40" s="434"/>
      <c r="N40" s="434"/>
      <c r="O40" s="436"/>
      <c r="P40" s="436"/>
      <c r="Q40" s="434"/>
      <c r="R40" s="742"/>
      <c r="S40" s="742"/>
      <c r="T40" s="742"/>
      <c r="U40" s="742"/>
      <c r="V40" s="742"/>
      <c r="W40" s="742"/>
      <c r="X40" s="742"/>
      <c r="Y40" s="742"/>
      <c r="Z40" s="742"/>
      <c r="AA40" s="742"/>
      <c r="AB40" s="742"/>
      <c r="AC40" s="742"/>
      <c r="AD40" s="742"/>
      <c r="AE40" s="742"/>
      <c r="AF40" s="742"/>
      <c r="AG40" s="742"/>
      <c r="AH40" s="742"/>
    </row>
    <row r="41" spans="2:34" x14ac:dyDescent="0.25">
      <c r="B41" s="435"/>
      <c r="C41" s="434"/>
      <c r="D41" s="435"/>
      <c r="E41" s="434"/>
      <c r="F41" s="434"/>
      <c r="G41" s="434"/>
      <c r="H41" s="434"/>
      <c r="I41" s="434"/>
      <c r="J41" s="434"/>
      <c r="K41" s="434"/>
      <c r="L41" s="434"/>
      <c r="M41" s="434"/>
      <c r="N41" s="434"/>
      <c r="O41" s="436"/>
      <c r="P41" s="436"/>
      <c r="Q41" s="434"/>
      <c r="R41" s="742"/>
      <c r="S41" s="742"/>
      <c r="T41" s="742"/>
      <c r="U41" s="742"/>
      <c r="V41" s="742"/>
      <c r="W41" s="742"/>
      <c r="X41" s="742"/>
      <c r="Y41" s="742"/>
      <c r="Z41" s="742"/>
      <c r="AA41" s="742"/>
      <c r="AB41" s="742"/>
      <c r="AC41" s="742"/>
      <c r="AD41" s="742"/>
      <c r="AE41" s="742"/>
      <c r="AF41" s="742"/>
      <c r="AG41" s="742"/>
      <c r="AH41" s="742"/>
    </row>
    <row r="42" spans="2:34" x14ac:dyDescent="0.25">
      <c r="B42" s="435"/>
      <c r="C42" s="434"/>
      <c r="D42" s="435"/>
      <c r="E42" s="434"/>
      <c r="F42" s="434"/>
      <c r="G42" s="434"/>
      <c r="H42" s="434"/>
      <c r="I42" s="434"/>
      <c r="J42" s="434"/>
      <c r="K42" s="434"/>
      <c r="L42" s="434"/>
      <c r="M42" s="434"/>
      <c r="N42" s="434"/>
      <c r="O42" s="436"/>
      <c r="P42" s="436"/>
      <c r="Q42" s="434"/>
      <c r="R42" s="742"/>
      <c r="S42" s="742"/>
      <c r="T42" s="742"/>
      <c r="U42" s="742"/>
      <c r="V42" s="742"/>
      <c r="W42" s="742"/>
      <c r="X42" s="742"/>
      <c r="Y42" s="742"/>
      <c r="Z42" s="742"/>
      <c r="AA42" s="742"/>
      <c r="AB42" s="742"/>
      <c r="AC42" s="742"/>
      <c r="AD42" s="742"/>
      <c r="AE42" s="742"/>
      <c r="AF42" s="742"/>
      <c r="AG42" s="742"/>
      <c r="AH42" s="742"/>
    </row>
    <row r="43" spans="2:34" x14ac:dyDescent="0.25">
      <c r="B43" s="435"/>
      <c r="C43" s="434"/>
      <c r="D43" s="435"/>
      <c r="E43" s="434"/>
      <c r="F43" s="434"/>
      <c r="G43" s="434"/>
      <c r="H43" s="434"/>
      <c r="I43" s="434"/>
      <c r="J43" s="434"/>
      <c r="K43" s="434"/>
      <c r="L43" s="434"/>
      <c r="M43" s="434"/>
      <c r="N43" s="434"/>
      <c r="O43" s="436"/>
      <c r="P43" s="436"/>
      <c r="Q43" s="434"/>
      <c r="R43" s="742"/>
      <c r="S43" s="742"/>
      <c r="T43" s="742"/>
      <c r="U43" s="742"/>
      <c r="V43" s="742"/>
      <c r="W43" s="742"/>
      <c r="X43" s="742"/>
      <c r="Y43" s="742"/>
      <c r="Z43" s="742"/>
      <c r="AA43" s="742"/>
      <c r="AB43" s="742"/>
      <c r="AC43" s="742"/>
      <c r="AD43" s="742"/>
      <c r="AE43" s="742"/>
      <c r="AF43" s="742"/>
      <c r="AG43" s="742"/>
      <c r="AH43" s="742"/>
    </row>
    <row r="44" spans="2:34" x14ac:dyDescent="0.25">
      <c r="B44" s="435"/>
      <c r="C44" s="434"/>
      <c r="D44" s="435"/>
      <c r="E44" s="434"/>
      <c r="F44" s="434"/>
      <c r="G44" s="434"/>
      <c r="H44" s="434"/>
      <c r="I44" s="434"/>
      <c r="J44" s="434"/>
      <c r="K44" s="434"/>
      <c r="L44" s="434"/>
      <c r="M44" s="434"/>
      <c r="N44" s="434"/>
      <c r="O44" s="436"/>
      <c r="P44" s="436"/>
      <c r="Q44" s="434"/>
      <c r="R44" s="742"/>
      <c r="S44" s="742"/>
      <c r="T44" s="742"/>
      <c r="U44" s="742"/>
      <c r="V44" s="742"/>
      <c r="W44" s="742"/>
      <c r="X44" s="742"/>
      <c r="Y44" s="742"/>
      <c r="Z44" s="742"/>
      <c r="AA44" s="742"/>
      <c r="AB44" s="742"/>
      <c r="AC44" s="742"/>
      <c r="AD44" s="742"/>
      <c r="AE44" s="742"/>
      <c r="AF44" s="742"/>
      <c r="AG44" s="742"/>
      <c r="AH44" s="742"/>
    </row>
    <row r="45" spans="2:34" x14ac:dyDescent="0.25">
      <c r="B45" s="435"/>
      <c r="C45" s="434"/>
      <c r="D45" s="435"/>
      <c r="E45" s="434"/>
      <c r="F45" s="434"/>
      <c r="G45" s="434"/>
      <c r="H45" s="434"/>
      <c r="I45" s="434"/>
      <c r="J45" s="434"/>
      <c r="K45" s="434"/>
      <c r="L45" s="434"/>
      <c r="M45" s="434"/>
      <c r="N45" s="434"/>
      <c r="O45" s="436"/>
      <c r="P45" s="436"/>
      <c r="Q45" s="434"/>
      <c r="R45" s="742"/>
      <c r="S45" s="742"/>
      <c r="T45" s="742"/>
      <c r="U45" s="742"/>
      <c r="V45" s="742"/>
      <c r="W45" s="742"/>
      <c r="X45" s="742"/>
      <c r="Y45" s="742"/>
      <c r="Z45" s="742"/>
      <c r="AA45" s="742"/>
      <c r="AB45" s="742"/>
      <c r="AC45" s="742"/>
      <c r="AD45" s="742"/>
      <c r="AE45" s="742"/>
      <c r="AF45" s="742"/>
      <c r="AG45" s="742"/>
      <c r="AH45" s="742"/>
    </row>
    <row r="46" spans="2:34" x14ac:dyDescent="0.25">
      <c r="B46" s="435"/>
      <c r="C46" s="434"/>
      <c r="D46" s="435"/>
      <c r="E46" s="434"/>
      <c r="F46" s="434"/>
      <c r="G46" s="434"/>
      <c r="H46" s="434"/>
      <c r="I46" s="434"/>
      <c r="J46" s="434"/>
      <c r="K46" s="434"/>
      <c r="L46" s="434"/>
      <c r="M46" s="434"/>
      <c r="N46" s="434"/>
      <c r="O46" s="436"/>
      <c r="P46" s="436"/>
      <c r="Q46" s="434"/>
      <c r="R46" s="742"/>
      <c r="S46" s="742"/>
      <c r="T46" s="742"/>
      <c r="U46" s="742"/>
      <c r="V46" s="742"/>
      <c r="W46" s="742"/>
      <c r="X46" s="742"/>
      <c r="Y46" s="742"/>
      <c r="Z46" s="742"/>
      <c r="AA46" s="742"/>
      <c r="AB46" s="742"/>
      <c r="AC46" s="742"/>
      <c r="AD46" s="742"/>
      <c r="AE46" s="742"/>
      <c r="AF46" s="742"/>
      <c r="AG46" s="742"/>
      <c r="AH46" s="742"/>
    </row>
    <row r="47" spans="2:34" x14ac:dyDescent="0.25">
      <c r="B47" s="435"/>
      <c r="C47" s="434"/>
      <c r="D47" s="435"/>
      <c r="E47" s="434"/>
      <c r="F47" s="434"/>
      <c r="G47" s="434"/>
      <c r="H47" s="434"/>
      <c r="I47" s="434"/>
      <c r="J47" s="434"/>
      <c r="K47" s="434"/>
      <c r="L47" s="434"/>
      <c r="M47" s="434"/>
      <c r="N47" s="434"/>
      <c r="O47" s="436"/>
      <c r="P47" s="436"/>
      <c r="Q47" s="434"/>
      <c r="R47" s="742"/>
      <c r="S47" s="742"/>
      <c r="T47" s="742"/>
      <c r="U47" s="742"/>
      <c r="V47" s="742"/>
      <c r="W47" s="742"/>
      <c r="X47" s="742"/>
      <c r="Y47" s="742"/>
      <c r="Z47" s="742"/>
      <c r="AA47" s="742"/>
      <c r="AB47" s="742"/>
      <c r="AC47" s="742"/>
      <c r="AD47" s="742"/>
      <c r="AE47" s="742"/>
      <c r="AF47" s="742"/>
      <c r="AG47" s="742"/>
      <c r="AH47" s="742"/>
    </row>
    <row r="48" spans="2:34" x14ac:dyDescent="0.25">
      <c r="B48" s="435"/>
      <c r="C48" s="434"/>
      <c r="D48" s="435"/>
      <c r="E48" s="434"/>
      <c r="F48" s="434"/>
      <c r="G48" s="434"/>
      <c r="H48" s="434"/>
      <c r="I48" s="434"/>
      <c r="J48" s="434"/>
      <c r="K48" s="434"/>
      <c r="L48" s="434"/>
      <c r="M48" s="434"/>
      <c r="N48" s="434"/>
      <c r="O48" s="436"/>
      <c r="P48" s="436"/>
      <c r="Q48" s="434"/>
      <c r="R48" s="742"/>
      <c r="S48" s="742"/>
      <c r="T48" s="742"/>
      <c r="U48" s="742"/>
      <c r="V48" s="742"/>
      <c r="W48" s="742"/>
      <c r="X48" s="742"/>
      <c r="Y48" s="742"/>
      <c r="Z48" s="742"/>
      <c r="AA48" s="742"/>
      <c r="AB48" s="742"/>
      <c r="AC48" s="742"/>
      <c r="AD48" s="742"/>
      <c r="AE48" s="742"/>
      <c r="AF48" s="742"/>
      <c r="AG48" s="742"/>
      <c r="AH48" s="742"/>
    </row>
    <row r="49" spans="2:34" x14ac:dyDescent="0.25">
      <c r="B49" s="435"/>
      <c r="C49" s="434"/>
      <c r="D49" s="435"/>
      <c r="E49" s="434"/>
      <c r="F49" s="434"/>
      <c r="G49" s="434"/>
      <c r="H49" s="434"/>
      <c r="I49" s="434"/>
      <c r="J49" s="434"/>
      <c r="K49" s="434"/>
      <c r="L49" s="434"/>
      <c r="M49" s="434"/>
      <c r="N49" s="434"/>
      <c r="O49" s="436"/>
      <c r="P49" s="436"/>
      <c r="Q49" s="434"/>
      <c r="R49" s="742"/>
      <c r="S49" s="742"/>
      <c r="T49" s="742"/>
      <c r="U49" s="742"/>
      <c r="V49" s="742"/>
      <c r="W49" s="742"/>
      <c r="X49" s="742"/>
      <c r="Y49" s="742"/>
      <c r="Z49" s="742"/>
      <c r="AA49" s="742"/>
      <c r="AB49" s="742"/>
      <c r="AC49" s="742"/>
      <c r="AD49" s="742"/>
      <c r="AE49" s="742"/>
      <c r="AF49" s="742"/>
      <c r="AG49" s="742"/>
      <c r="AH49" s="742"/>
    </row>
    <row r="50" spans="2:34" x14ac:dyDescent="0.25">
      <c r="B50" s="435"/>
      <c r="C50" s="434"/>
      <c r="D50" s="435"/>
      <c r="E50" s="434"/>
      <c r="F50" s="434"/>
      <c r="G50" s="434"/>
      <c r="H50" s="434"/>
      <c r="I50" s="434"/>
      <c r="J50" s="434"/>
      <c r="K50" s="434"/>
      <c r="L50" s="434"/>
      <c r="M50" s="434"/>
      <c r="N50" s="434"/>
      <c r="O50" s="436"/>
      <c r="P50" s="436"/>
      <c r="Q50" s="434"/>
      <c r="R50" s="742"/>
      <c r="S50" s="742"/>
      <c r="T50" s="742"/>
      <c r="U50" s="742"/>
      <c r="V50" s="742"/>
      <c r="W50" s="742"/>
      <c r="X50" s="742"/>
      <c r="Y50" s="742"/>
      <c r="Z50" s="742"/>
      <c r="AA50" s="742"/>
      <c r="AB50" s="742"/>
      <c r="AC50" s="742"/>
      <c r="AD50" s="742"/>
      <c r="AE50" s="742"/>
      <c r="AF50" s="742"/>
      <c r="AG50" s="742"/>
      <c r="AH50" s="742"/>
    </row>
    <row r="51" spans="2:34" x14ac:dyDescent="0.25">
      <c r="B51" s="435"/>
      <c r="C51" s="434"/>
      <c r="D51" s="435"/>
      <c r="E51" s="434"/>
      <c r="F51" s="434"/>
      <c r="G51" s="434"/>
      <c r="H51" s="434"/>
      <c r="I51" s="434"/>
      <c r="J51" s="434"/>
      <c r="K51" s="434"/>
      <c r="L51" s="434"/>
      <c r="M51" s="434"/>
      <c r="N51" s="434"/>
      <c r="O51" s="436"/>
      <c r="P51" s="436"/>
      <c r="Q51" s="434"/>
      <c r="R51" s="742"/>
      <c r="S51" s="742"/>
      <c r="T51" s="742"/>
      <c r="U51" s="742"/>
      <c r="V51" s="742"/>
      <c r="W51" s="742"/>
      <c r="X51" s="742"/>
      <c r="Y51" s="742"/>
      <c r="Z51" s="742"/>
      <c r="AA51" s="742"/>
      <c r="AB51" s="742"/>
      <c r="AC51" s="742"/>
      <c r="AD51" s="742"/>
      <c r="AE51" s="742"/>
      <c r="AF51" s="742"/>
      <c r="AG51" s="742"/>
      <c r="AH51" s="742"/>
    </row>
    <row r="52" spans="2:34" x14ac:dyDescent="0.25">
      <c r="B52" s="435"/>
      <c r="C52" s="434"/>
      <c r="D52" s="435"/>
      <c r="E52" s="434"/>
      <c r="F52" s="434"/>
      <c r="G52" s="434"/>
      <c r="H52" s="434"/>
      <c r="I52" s="434"/>
      <c r="J52" s="434"/>
      <c r="K52" s="434"/>
      <c r="L52" s="434"/>
      <c r="M52" s="434"/>
      <c r="N52" s="434"/>
      <c r="O52" s="436"/>
      <c r="P52" s="436"/>
      <c r="Q52" s="434"/>
      <c r="R52" s="742"/>
      <c r="S52" s="742"/>
      <c r="T52" s="742"/>
      <c r="U52" s="742"/>
      <c r="V52" s="742"/>
      <c r="W52" s="742"/>
      <c r="X52" s="742"/>
      <c r="Y52" s="742"/>
      <c r="Z52" s="742"/>
      <c r="AA52" s="742"/>
      <c r="AB52" s="742"/>
      <c r="AC52" s="742"/>
      <c r="AD52" s="742"/>
      <c r="AE52" s="742"/>
      <c r="AF52" s="742"/>
      <c r="AG52" s="742"/>
      <c r="AH52" s="742"/>
    </row>
    <row r="53" spans="2:34" x14ac:dyDescent="0.25">
      <c r="B53" s="435"/>
      <c r="C53" s="434"/>
      <c r="D53" s="435"/>
      <c r="E53" s="434"/>
      <c r="F53" s="434"/>
      <c r="G53" s="434"/>
      <c r="H53" s="434"/>
      <c r="I53" s="434"/>
      <c r="J53" s="434"/>
      <c r="K53" s="434"/>
      <c r="L53" s="434"/>
      <c r="M53" s="434"/>
      <c r="N53" s="434"/>
      <c r="O53" s="436"/>
      <c r="P53" s="436"/>
      <c r="Q53" s="434"/>
      <c r="R53" s="742"/>
      <c r="S53" s="742"/>
      <c r="T53" s="742"/>
      <c r="U53" s="742"/>
      <c r="V53" s="742"/>
      <c r="W53" s="742"/>
      <c r="X53" s="742"/>
      <c r="Y53" s="742"/>
      <c r="Z53" s="742"/>
      <c r="AA53" s="742"/>
      <c r="AB53" s="742"/>
      <c r="AC53" s="742"/>
      <c r="AD53" s="742"/>
      <c r="AE53" s="742"/>
      <c r="AF53" s="742"/>
      <c r="AG53" s="742"/>
      <c r="AH53" s="742"/>
    </row>
    <row r="54" spans="2:34" x14ac:dyDescent="0.25">
      <c r="B54" s="435"/>
      <c r="C54" s="434"/>
      <c r="D54" s="435"/>
      <c r="E54" s="434"/>
      <c r="F54" s="434"/>
      <c r="G54" s="434"/>
      <c r="H54" s="434"/>
      <c r="I54" s="434"/>
      <c r="J54" s="434"/>
      <c r="K54" s="434"/>
      <c r="L54" s="434"/>
      <c r="M54" s="434"/>
      <c r="N54" s="434"/>
      <c r="O54" s="436"/>
      <c r="P54" s="436"/>
      <c r="Q54" s="434"/>
      <c r="R54" s="742"/>
      <c r="S54" s="742"/>
      <c r="T54" s="742"/>
      <c r="U54" s="742"/>
      <c r="V54" s="742"/>
      <c r="W54" s="742"/>
      <c r="X54" s="742"/>
      <c r="Y54" s="742"/>
      <c r="Z54" s="742"/>
      <c r="AA54" s="742"/>
      <c r="AB54" s="742"/>
      <c r="AC54" s="742"/>
      <c r="AD54" s="742"/>
      <c r="AE54" s="742"/>
      <c r="AF54" s="742"/>
      <c r="AG54" s="742"/>
      <c r="AH54" s="742"/>
    </row>
    <row r="55" spans="2:34" x14ac:dyDescent="0.25">
      <c r="B55" s="435"/>
      <c r="C55" s="434"/>
      <c r="D55" s="435"/>
      <c r="E55" s="434"/>
      <c r="F55" s="434"/>
      <c r="G55" s="434"/>
      <c r="H55" s="434"/>
      <c r="I55" s="434"/>
      <c r="J55" s="434"/>
      <c r="K55" s="434"/>
      <c r="L55" s="434"/>
      <c r="M55" s="434"/>
      <c r="N55" s="434"/>
      <c r="O55" s="436"/>
      <c r="P55" s="436"/>
      <c r="Q55" s="434"/>
      <c r="R55" s="742"/>
      <c r="S55" s="742"/>
      <c r="T55" s="742"/>
      <c r="U55" s="742"/>
      <c r="V55" s="742"/>
      <c r="W55" s="742"/>
      <c r="X55" s="742"/>
      <c r="Y55" s="742"/>
      <c r="Z55" s="742"/>
      <c r="AA55" s="742"/>
      <c r="AB55" s="742"/>
      <c r="AC55" s="742"/>
      <c r="AD55" s="742"/>
      <c r="AE55" s="742"/>
      <c r="AF55" s="742"/>
      <c r="AG55" s="742"/>
      <c r="AH55" s="742"/>
    </row>
    <row r="56" spans="2:34" x14ac:dyDescent="0.25">
      <c r="B56" s="435"/>
      <c r="C56" s="434"/>
      <c r="D56" s="435"/>
      <c r="E56" s="434"/>
      <c r="F56" s="434"/>
      <c r="G56" s="434"/>
      <c r="H56" s="434"/>
      <c r="I56" s="434"/>
      <c r="J56" s="434"/>
      <c r="K56" s="434"/>
      <c r="L56" s="434"/>
      <c r="M56" s="434"/>
      <c r="N56" s="434"/>
      <c r="O56" s="436"/>
      <c r="P56" s="436"/>
      <c r="Q56" s="434"/>
      <c r="R56" s="742"/>
      <c r="S56" s="742"/>
      <c r="T56" s="742"/>
      <c r="U56" s="742"/>
      <c r="V56" s="742"/>
      <c r="W56" s="742"/>
      <c r="X56" s="742"/>
      <c r="Y56" s="742"/>
      <c r="Z56" s="742"/>
      <c r="AA56" s="742"/>
      <c r="AB56" s="742"/>
      <c r="AC56" s="742"/>
      <c r="AD56" s="742"/>
      <c r="AE56" s="742"/>
      <c r="AF56" s="742"/>
      <c r="AG56" s="742"/>
      <c r="AH56" s="742"/>
    </row>
    <row r="57" spans="2:34" ht="15.75" thickBot="1" x14ac:dyDescent="0.3">
      <c r="B57" s="435"/>
      <c r="C57" s="666"/>
      <c r="D57" s="435"/>
      <c r="E57" s="434"/>
      <c r="F57" s="666"/>
      <c r="G57" s="666"/>
      <c r="H57" s="666"/>
      <c r="I57" s="666"/>
      <c r="J57" s="666"/>
      <c r="K57" s="666"/>
      <c r="L57" s="666"/>
      <c r="M57" s="434"/>
      <c r="N57" s="434"/>
      <c r="O57" s="667"/>
      <c r="P57" s="667"/>
      <c r="Q57" s="666"/>
      <c r="R57" s="742"/>
      <c r="S57" s="742"/>
      <c r="T57" s="742"/>
      <c r="U57" s="742"/>
      <c r="V57" s="742"/>
      <c r="W57" s="742"/>
      <c r="X57" s="742"/>
      <c r="Y57" s="742"/>
      <c r="Z57" s="742"/>
      <c r="AA57" s="742"/>
      <c r="AB57" s="742"/>
      <c r="AC57" s="742"/>
      <c r="AD57" s="742"/>
      <c r="AE57" s="742"/>
      <c r="AF57" s="742"/>
      <c r="AG57" s="742"/>
      <c r="AH57" s="742"/>
    </row>
    <row r="58" spans="2:34" x14ac:dyDescent="0.25">
      <c r="B58" s="741"/>
      <c r="C58" s="741"/>
      <c r="D58" s="741"/>
      <c r="E58" s="742"/>
      <c r="F58" s="742"/>
      <c r="G58" s="742"/>
      <c r="H58" s="742"/>
      <c r="I58" s="742"/>
      <c r="J58" s="742"/>
      <c r="K58" s="742"/>
      <c r="L58" s="742"/>
      <c r="M58" s="742"/>
      <c r="N58" s="742"/>
      <c r="O58" s="742"/>
      <c r="P58" s="742"/>
      <c r="Q58" s="742"/>
      <c r="R58" s="742"/>
      <c r="S58" s="742"/>
      <c r="T58" s="742"/>
      <c r="U58" s="742"/>
      <c r="V58" s="742"/>
      <c r="W58" s="742"/>
      <c r="X58" s="742"/>
      <c r="Y58" s="742"/>
      <c r="Z58" s="742"/>
      <c r="AA58" s="742"/>
      <c r="AB58" s="742"/>
      <c r="AC58" s="742"/>
      <c r="AD58" s="742"/>
      <c r="AE58" s="742"/>
      <c r="AF58" s="742"/>
      <c r="AG58" s="742"/>
      <c r="AH58" s="742"/>
    </row>
    <row r="59" spans="2:34" x14ac:dyDescent="0.25">
      <c r="B59" s="742"/>
      <c r="C59" s="742"/>
      <c r="D59" s="742"/>
      <c r="E59" s="742"/>
      <c r="F59" s="742"/>
      <c r="G59" s="742"/>
      <c r="H59" s="742"/>
      <c r="I59" s="742"/>
      <c r="J59" s="742"/>
      <c r="K59" s="742"/>
      <c r="L59" s="742"/>
      <c r="M59" s="742"/>
      <c r="N59" s="742"/>
      <c r="O59" s="742"/>
      <c r="P59" s="742"/>
      <c r="Q59" s="742"/>
      <c r="R59" s="742"/>
      <c r="S59" s="742"/>
      <c r="T59" s="742"/>
      <c r="U59" s="742"/>
      <c r="V59" s="742"/>
      <c r="W59" s="742"/>
      <c r="X59" s="742"/>
      <c r="Y59" s="742"/>
      <c r="Z59" s="742"/>
      <c r="AA59" s="742"/>
      <c r="AB59" s="742"/>
      <c r="AC59" s="742"/>
      <c r="AD59" s="742"/>
      <c r="AE59" s="742"/>
      <c r="AF59" s="742"/>
      <c r="AG59" s="742"/>
      <c r="AH59" s="742"/>
    </row>
    <row r="60" spans="2:34" x14ac:dyDescent="0.25">
      <c r="B60" s="742"/>
      <c r="C60" s="742"/>
      <c r="D60" s="742"/>
      <c r="E60" s="742"/>
      <c r="F60" s="742"/>
      <c r="G60" s="742"/>
      <c r="H60" s="742"/>
      <c r="I60" s="742"/>
      <c r="J60" s="742"/>
      <c r="K60" s="742"/>
      <c r="L60" s="742"/>
      <c r="M60" s="742"/>
      <c r="N60" s="742"/>
      <c r="O60" s="742"/>
      <c r="P60" s="742"/>
      <c r="Q60" s="742"/>
      <c r="R60" s="742"/>
      <c r="S60" s="742"/>
      <c r="T60" s="742"/>
      <c r="U60" s="742"/>
      <c r="V60" s="742"/>
      <c r="W60" s="742"/>
      <c r="X60" s="742"/>
      <c r="Y60" s="742"/>
      <c r="Z60" s="742"/>
      <c r="AA60" s="742"/>
      <c r="AB60" s="742"/>
      <c r="AC60" s="742"/>
      <c r="AD60" s="742"/>
      <c r="AE60" s="742"/>
      <c r="AF60" s="742"/>
      <c r="AG60" s="742"/>
      <c r="AH60" s="742"/>
    </row>
    <row r="61" spans="2:34" x14ac:dyDescent="0.25">
      <c r="B61" s="742"/>
      <c r="C61" s="742"/>
      <c r="D61" s="742"/>
      <c r="E61" s="742"/>
      <c r="F61" s="742"/>
      <c r="G61" s="742"/>
      <c r="H61" s="742"/>
      <c r="I61" s="742"/>
      <c r="J61" s="742"/>
      <c r="K61" s="742"/>
      <c r="L61" s="742"/>
      <c r="M61" s="742"/>
      <c r="N61" s="742"/>
      <c r="O61" s="742"/>
      <c r="P61" s="742"/>
      <c r="Q61" s="742"/>
      <c r="R61" s="742"/>
      <c r="S61" s="742"/>
      <c r="T61" s="742"/>
      <c r="U61" s="742"/>
      <c r="V61" s="742"/>
      <c r="W61" s="742"/>
      <c r="X61" s="742"/>
      <c r="Y61" s="742"/>
      <c r="Z61" s="742"/>
      <c r="AA61" s="742"/>
      <c r="AB61" s="742"/>
      <c r="AC61" s="742"/>
      <c r="AD61" s="742"/>
      <c r="AE61" s="742"/>
      <c r="AF61" s="742"/>
      <c r="AG61" s="742"/>
      <c r="AH61" s="742"/>
    </row>
    <row r="62" spans="2:34" x14ac:dyDescent="0.25">
      <c r="B62" s="742"/>
      <c r="C62" s="742"/>
      <c r="D62" s="742"/>
      <c r="E62" s="742"/>
      <c r="F62" s="742"/>
      <c r="G62" s="742"/>
      <c r="H62" s="742"/>
      <c r="I62" s="742"/>
      <c r="J62" s="742"/>
      <c r="K62" s="742"/>
      <c r="L62" s="742"/>
      <c r="M62" s="742"/>
      <c r="N62" s="742"/>
      <c r="O62" s="742"/>
      <c r="P62" s="742"/>
      <c r="Q62" s="742"/>
      <c r="R62" s="742"/>
      <c r="S62" s="742"/>
      <c r="T62" s="742"/>
      <c r="U62" s="742"/>
      <c r="V62" s="742"/>
      <c r="W62" s="742"/>
      <c r="X62" s="742"/>
      <c r="Y62" s="742"/>
      <c r="Z62" s="742"/>
      <c r="AA62" s="742"/>
      <c r="AB62" s="742"/>
      <c r="AC62" s="742"/>
      <c r="AD62" s="742"/>
      <c r="AE62" s="742"/>
      <c r="AF62" s="742"/>
      <c r="AG62" s="742"/>
      <c r="AH62" s="742"/>
    </row>
    <row r="63" spans="2:34" x14ac:dyDescent="0.25">
      <c r="B63" s="742"/>
      <c r="C63" s="742"/>
      <c r="D63" s="742"/>
      <c r="E63" s="742"/>
      <c r="F63" s="742"/>
      <c r="G63" s="742"/>
      <c r="H63" s="742"/>
      <c r="I63" s="742"/>
      <c r="J63" s="742"/>
      <c r="K63" s="742"/>
      <c r="L63" s="742"/>
      <c r="M63" s="742"/>
      <c r="N63" s="742"/>
      <c r="O63" s="742"/>
      <c r="P63" s="742"/>
      <c r="Q63" s="742"/>
      <c r="R63" s="742"/>
      <c r="S63" s="742"/>
      <c r="T63" s="742"/>
      <c r="U63" s="742"/>
      <c r="V63" s="742"/>
      <c r="W63" s="742"/>
      <c r="X63" s="742"/>
      <c r="Y63" s="742"/>
      <c r="Z63" s="742"/>
      <c r="AA63" s="742"/>
      <c r="AB63" s="742"/>
      <c r="AC63" s="742"/>
      <c r="AD63" s="742"/>
      <c r="AE63" s="742"/>
      <c r="AF63" s="742"/>
      <c r="AG63" s="742"/>
      <c r="AH63" s="742"/>
    </row>
    <row r="64" spans="2:34" x14ac:dyDescent="0.25">
      <c r="B64" s="742"/>
      <c r="C64" s="742"/>
      <c r="D64" s="742"/>
      <c r="E64" s="742"/>
      <c r="F64" s="742"/>
      <c r="G64" s="742"/>
      <c r="H64" s="742"/>
      <c r="I64" s="742"/>
      <c r="J64" s="742"/>
      <c r="K64" s="742"/>
      <c r="L64" s="742"/>
      <c r="M64" s="742"/>
      <c r="N64" s="742"/>
      <c r="O64" s="742"/>
      <c r="P64" s="742"/>
      <c r="Q64" s="742"/>
      <c r="R64" s="742"/>
      <c r="S64" s="742"/>
      <c r="T64" s="742"/>
      <c r="U64" s="742"/>
      <c r="V64" s="742"/>
      <c r="W64" s="742"/>
      <c r="X64" s="742"/>
      <c r="Y64" s="742"/>
      <c r="Z64" s="742"/>
      <c r="AA64" s="742"/>
      <c r="AB64" s="742"/>
      <c r="AC64" s="742"/>
      <c r="AD64" s="742"/>
      <c r="AE64" s="742"/>
      <c r="AF64" s="742"/>
      <c r="AG64" s="742"/>
      <c r="AH64" s="742"/>
    </row>
    <row r="65" spans="2:34" x14ac:dyDescent="0.25">
      <c r="B65" s="742"/>
      <c r="C65" s="742"/>
      <c r="D65" s="742"/>
      <c r="E65" s="742"/>
      <c r="F65" s="742"/>
      <c r="G65" s="742"/>
      <c r="H65" s="742"/>
      <c r="I65" s="742"/>
      <c r="J65" s="742"/>
      <c r="K65" s="742"/>
      <c r="L65" s="742"/>
      <c r="M65" s="742"/>
      <c r="N65" s="742"/>
      <c r="O65" s="742"/>
      <c r="P65" s="742"/>
      <c r="Q65" s="742"/>
      <c r="R65" s="742"/>
      <c r="S65" s="742"/>
      <c r="T65" s="742"/>
      <c r="U65" s="742"/>
      <c r="V65" s="742"/>
      <c r="W65" s="742"/>
      <c r="X65" s="742"/>
      <c r="Y65" s="742"/>
      <c r="Z65" s="742"/>
      <c r="AA65" s="742"/>
      <c r="AB65" s="742"/>
      <c r="AC65" s="742"/>
      <c r="AD65" s="742"/>
      <c r="AE65" s="742"/>
      <c r="AF65" s="742"/>
      <c r="AG65" s="742"/>
      <c r="AH65" s="742"/>
    </row>
    <row r="66" spans="2:34" x14ac:dyDescent="0.25">
      <c r="B66" s="742"/>
      <c r="C66" s="742"/>
      <c r="D66" s="742"/>
      <c r="E66" s="742"/>
      <c r="F66" s="742"/>
      <c r="G66" s="742"/>
      <c r="H66" s="742"/>
      <c r="I66" s="742"/>
      <c r="J66" s="742"/>
      <c r="K66" s="742"/>
      <c r="L66" s="742"/>
      <c r="M66" s="742"/>
      <c r="N66" s="742"/>
      <c r="O66" s="742"/>
      <c r="P66" s="742"/>
      <c r="Q66" s="742"/>
      <c r="R66" s="742"/>
      <c r="S66" s="742"/>
      <c r="T66" s="742"/>
      <c r="U66" s="742"/>
      <c r="V66" s="742"/>
      <c r="W66" s="742"/>
      <c r="X66" s="742"/>
      <c r="Y66" s="742"/>
      <c r="Z66" s="742"/>
      <c r="AA66" s="742"/>
      <c r="AB66" s="742"/>
      <c r="AC66" s="742"/>
      <c r="AD66" s="742"/>
      <c r="AE66" s="742"/>
      <c r="AF66" s="742"/>
      <c r="AG66" s="742"/>
      <c r="AH66" s="742"/>
    </row>
    <row r="67" spans="2:34" x14ac:dyDescent="0.25">
      <c r="B67" s="742"/>
      <c r="C67" s="742"/>
      <c r="D67" s="742"/>
      <c r="E67" s="742"/>
      <c r="F67" s="742"/>
      <c r="G67" s="742"/>
      <c r="H67" s="742"/>
      <c r="I67" s="742"/>
      <c r="J67" s="742"/>
      <c r="K67" s="742"/>
      <c r="L67" s="742"/>
      <c r="M67" s="742"/>
      <c r="N67" s="742"/>
      <c r="O67" s="742"/>
      <c r="P67" s="742"/>
      <c r="Q67" s="742"/>
      <c r="R67" s="742"/>
      <c r="S67" s="742"/>
      <c r="T67" s="742"/>
      <c r="U67" s="742"/>
      <c r="V67" s="742"/>
      <c r="W67" s="742"/>
      <c r="X67" s="742"/>
      <c r="Y67" s="742"/>
      <c r="Z67" s="742"/>
      <c r="AA67" s="742"/>
      <c r="AB67" s="742"/>
      <c r="AC67" s="742"/>
      <c r="AD67" s="742"/>
      <c r="AE67" s="742"/>
      <c r="AF67" s="742"/>
      <c r="AG67" s="742"/>
      <c r="AH67" s="742"/>
    </row>
    <row r="68" spans="2:34" x14ac:dyDescent="0.25">
      <c r="B68" s="742"/>
      <c r="C68" s="742"/>
      <c r="D68" s="742"/>
      <c r="E68" s="742"/>
      <c r="F68" s="742"/>
      <c r="G68" s="742"/>
      <c r="H68" s="742"/>
      <c r="I68" s="742"/>
      <c r="J68" s="742"/>
      <c r="K68" s="742"/>
      <c r="L68" s="742"/>
      <c r="M68" s="742"/>
      <c r="N68" s="742"/>
      <c r="O68" s="742"/>
      <c r="P68" s="742"/>
      <c r="Q68" s="742"/>
      <c r="R68" s="742"/>
      <c r="S68" s="742"/>
      <c r="T68" s="742"/>
      <c r="U68" s="742"/>
      <c r="V68" s="742"/>
      <c r="W68" s="742"/>
      <c r="X68" s="742"/>
      <c r="Y68" s="742"/>
      <c r="Z68" s="742"/>
      <c r="AA68" s="742"/>
      <c r="AB68" s="742"/>
      <c r="AC68" s="742"/>
      <c r="AD68" s="742"/>
      <c r="AE68" s="742"/>
      <c r="AF68" s="742"/>
      <c r="AG68" s="742"/>
      <c r="AH68" s="742"/>
    </row>
    <row r="69" spans="2:34" x14ac:dyDescent="0.25">
      <c r="B69" s="742"/>
      <c r="C69" s="742"/>
      <c r="D69" s="742"/>
      <c r="E69" s="742"/>
      <c r="F69" s="742"/>
      <c r="G69" s="742"/>
      <c r="H69" s="742"/>
      <c r="I69" s="742"/>
      <c r="J69" s="742"/>
      <c r="K69" s="742"/>
      <c r="L69" s="742"/>
      <c r="M69" s="742"/>
      <c r="N69" s="742"/>
      <c r="O69" s="742"/>
      <c r="P69" s="742"/>
      <c r="Q69" s="742"/>
      <c r="R69" s="742"/>
      <c r="S69" s="742"/>
      <c r="T69" s="742"/>
      <c r="U69" s="742"/>
      <c r="V69" s="742"/>
      <c r="W69" s="742"/>
      <c r="X69" s="742"/>
      <c r="Y69" s="742"/>
      <c r="Z69" s="742"/>
      <c r="AA69" s="742"/>
      <c r="AB69" s="742"/>
      <c r="AC69" s="742"/>
      <c r="AD69" s="742"/>
      <c r="AE69" s="742"/>
      <c r="AF69" s="742"/>
      <c r="AG69" s="742"/>
      <c r="AH69" s="742"/>
    </row>
    <row r="70" spans="2:34" x14ac:dyDescent="0.25">
      <c r="B70" s="742"/>
      <c r="C70" s="742"/>
      <c r="D70" s="742"/>
      <c r="E70" s="742"/>
      <c r="F70" s="742"/>
      <c r="G70" s="742"/>
      <c r="H70" s="742"/>
      <c r="I70" s="742"/>
      <c r="J70" s="742"/>
      <c r="K70" s="742"/>
      <c r="L70" s="742"/>
      <c r="M70" s="742"/>
      <c r="N70" s="742"/>
      <c r="O70" s="742"/>
      <c r="P70" s="742"/>
      <c r="Q70" s="742"/>
      <c r="R70" s="742"/>
      <c r="S70" s="742"/>
      <c r="T70" s="742"/>
      <c r="U70" s="742"/>
      <c r="V70" s="742"/>
      <c r="W70" s="742"/>
      <c r="X70" s="742"/>
      <c r="Y70" s="742"/>
      <c r="Z70" s="742"/>
      <c r="AA70" s="742"/>
      <c r="AB70" s="742"/>
      <c r="AC70" s="742"/>
      <c r="AD70" s="742"/>
      <c r="AE70" s="742"/>
      <c r="AF70" s="742"/>
      <c r="AG70" s="742"/>
      <c r="AH70" s="742"/>
    </row>
    <row r="71" spans="2:34" x14ac:dyDescent="0.25">
      <c r="B71" s="742"/>
      <c r="C71" s="742"/>
      <c r="D71" s="742"/>
      <c r="E71" s="742"/>
      <c r="F71" s="742"/>
      <c r="G71" s="742"/>
      <c r="H71" s="742"/>
      <c r="I71" s="742"/>
      <c r="J71" s="742"/>
      <c r="K71" s="742"/>
      <c r="L71" s="742"/>
      <c r="M71" s="742"/>
      <c r="N71" s="742"/>
      <c r="O71" s="742"/>
      <c r="P71" s="742"/>
      <c r="Q71" s="742"/>
      <c r="R71" s="742"/>
      <c r="S71" s="742"/>
      <c r="T71" s="742"/>
      <c r="U71" s="742"/>
      <c r="V71" s="742"/>
      <c r="W71" s="742"/>
      <c r="X71" s="742"/>
      <c r="Y71" s="742"/>
      <c r="Z71" s="742"/>
      <c r="AA71" s="742"/>
      <c r="AB71" s="742"/>
      <c r="AC71" s="742"/>
      <c r="AD71" s="742"/>
      <c r="AE71" s="742"/>
      <c r="AF71" s="742"/>
      <c r="AG71" s="742"/>
      <c r="AH71" s="742"/>
    </row>
    <row r="72" spans="2:34" x14ac:dyDescent="0.25">
      <c r="B72" s="742"/>
      <c r="C72" s="742"/>
      <c r="D72" s="742"/>
      <c r="E72" s="742"/>
      <c r="F72" s="742"/>
      <c r="G72" s="742"/>
      <c r="H72" s="742"/>
      <c r="I72" s="742"/>
      <c r="J72" s="742"/>
      <c r="K72" s="742"/>
      <c r="L72" s="742"/>
      <c r="M72" s="742"/>
      <c r="N72" s="742"/>
      <c r="O72" s="742"/>
      <c r="P72" s="742"/>
      <c r="Q72" s="742"/>
      <c r="R72" s="742"/>
      <c r="S72" s="742"/>
      <c r="T72" s="742"/>
      <c r="U72" s="742"/>
      <c r="V72" s="742"/>
      <c r="W72" s="742"/>
      <c r="X72" s="742"/>
      <c r="Y72" s="742"/>
      <c r="Z72" s="742"/>
      <c r="AA72" s="742"/>
      <c r="AB72" s="742"/>
      <c r="AC72" s="742"/>
      <c r="AD72" s="742"/>
      <c r="AE72" s="742"/>
      <c r="AF72" s="742"/>
      <c r="AG72" s="742"/>
      <c r="AH72" s="742"/>
    </row>
    <row r="73" spans="2:34" x14ac:dyDescent="0.25">
      <c r="B73" s="742"/>
      <c r="C73" s="742"/>
      <c r="D73" s="742"/>
      <c r="E73" s="742"/>
      <c r="F73" s="742"/>
      <c r="G73" s="742"/>
      <c r="H73" s="742"/>
      <c r="I73" s="742"/>
      <c r="J73" s="742"/>
      <c r="K73" s="742"/>
      <c r="L73" s="742"/>
      <c r="M73" s="742"/>
      <c r="N73" s="742"/>
      <c r="O73" s="742"/>
      <c r="P73" s="742"/>
      <c r="Q73" s="742"/>
      <c r="R73" s="742"/>
      <c r="S73" s="742"/>
      <c r="T73" s="742"/>
      <c r="U73" s="742"/>
      <c r="V73" s="742"/>
      <c r="W73" s="742"/>
      <c r="X73" s="742"/>
      <c r="Y73" s="742"/>
      <c r="Z73" s="742"/>
      <c r="AA73" s="742"/>
      <c r="AB73" s="742"/>
      <c r="AC73" s="742"/>
      <c r="AD73" s="742"/>
      <c r="AE73" s="742"/>
      <c r="AF73" s="742"/>
      <c r="AG73" s="742"/>
      <c r="AH73" s="742"/>
    </row>
    <row r="74" spans="2:34" x14ac:dyDescent="0.25">
      <c r="B74" s="742"/>
      <c r="C74" s="742"/>
      <c r="D74" s="742"/>
      <c r="E74" s="742"/>
      <c r="F74" s="742"/>
      <c r="G74" s="742"/>
      <c r="H74" s="742"/>
      <c r="I74" s="742"/>
      <c r="J74" s="742"/>
      <c r="K74" s="742"/>
      <c r="L74" s="742"/>
      <c r="M74" s="742"/>
      <c r="N74" s="742"/>
      <c r="O74" s="742"/>
      <c r="P74" s="742"/>
      <c r="Q74" s="742"/>
      <c r="R74" s="742"/>
      <c r="S74" s="742"/>
      <c r="T74" s="742"/>
      <c r="U74" s="742"/>
      <c r="V74" s="742"/>
      <c r="W74" s="742"/>
      <c r="X74" s="742"/>
      <c r="Y74" s="742"/>
      <c r="Z74" s="742"/>
      <c r="AA74" s="742"/>
      <c r="AB74" s="742"/>
      <c r="AC74" s="742"/>
      <c r="AD74" s="742"/>
      <c r="AE74" s="742"/>
      <c r="AF74" s="742"/>
      <c r="AG74" s="742"/>
      <c r="AH74" s="742"/>
    </row>
    <row r="75" spans="2:34" x14ac:dyDescent="0.25">
      <c r="B75" s="742"/>
      <c r="C75" s="742"/>
      <c r="D75" s="742"/>
      <c r="E75" s="742"/>
      <c r="F75" s="742"/>
      <c r="G75" s="742"/>
      <c r="H75" s="742"/>
      <c r="I75" s="742"/>
      <c r="J75" s="742"/>
      <c r="K75" s="742"/>
      <c r="L75" s="742"/>
      <c r="M75" s="742"/>
      <c r="N75" s="742"/>
      <c r="O75" s="742"/>
      <c r="P75" s="742"/>
      <c r="Q75" s="742"/>
      <c r="R75" s="742"/>
      <c r="S75" s="742"/>
      <c r="T75" s="742"/>
      <c r="U75" s="742"/>
      <c r="V75" s="742"/>
      <c r="W75" s="742"/>
      <c r="X75" s="742"/>
      <c r="Y75" s="742"/>
      <c r="Z75" s="742"/>
      <c r="AA75" s="742"/>
      <c r="AB75" s="742"/>
      <c r="AC75" s="742"/>
      <c r="AD75" s="742"/>
      <c r="AE75" s="742"/>
      <c r="AF75" s="742"/>
      <c r="AG75" s="742"/>
      <c r="AH75" s="742"/>
    </row>
    <row r="76" spans="2:34" x14ac:dyDescent="0.25">
      <c r="B76" s="742"/>
      <c r="C76" s="742"/>
      <c r="D76" s="742"/>
      <c r="E76" s="742"/>
      <c r="F76" s="742"/>
      <c r="G76" s="742"/>
      <c r="H76" s="742"/>
      <c r="I76" s="742"/>
      <c r="J76" s="742"/>
      <c r="K76" s="742"/>
      <c r="L76" s="742"/>
      <c r="M76" s="742"/>
      <c r="N76" s="742"/>
      <c r="O76" s="742"/>
      <c r="P76" s="742"/>
      <c r="Q76" s="742"/>
      <c r="R76" s="742"/>
      <c r="S76" s="742"/>
      <c r="T76" s="742"/>
      <c r="U76" s="742"/>
      <c r="V76" s="742"/>
      <c r="W76" s="742"/>
      <c r="X76" s="742"/>
      <c r="Y76" s="742"/>
      <c r="Z76" s="742"/>
      <c r="AA76" s="742"/>
      <c r="AB76" s="742"/>
      <c r="AC76" s="742"/>
      <c r="AD76" s="742"/>
      <c r="AE76" s="742"/>
      <c r="AF76" s="742"/>
      <c r="AG76" s="742"/>
      <c r="AH76" s="742"/>
    </row>
    <row r="77" spans="2:34" x14ac:dyDescent="0.25">
      <c r="B77" s="742"/>
      <c r="C77" s="742"/>
      <c r="D77" s="742"/>
      <c r="E77" s="742"/>
      <c r="F77" s="742"/>
      <c r="G77" s="742"/>
      <c r="H77" s="742"/>
      <c r="I77" s="742"/>
      <c r="J77" s="742"/>
      <c r="K77" s="742"/>
      <c r="L77" s="742"/>
      <c r="M77" s="742"/>
      <c r="N77" s="742"/>
      <c r="O77" s="742"/>
      <c r="P77" s="742"/>
      <c r="Q77" s="742"/>
      <c r="R77" s="742"/>
      <c r="S77" s="742"/>
      <c r="T77" s="742"/>
      <c r="U77" s="742"/>
      <c r="V77" s="742"/>
      <c r="W77" s="742"/>
      <c r="X77" s="742"/>
      <c r="Y77" s="742"/>
      <c r="Z77" s="742"/>
      <c r="AA77" s="742"/>
      <c r="AB77" s="742"/>
      <c r="AC77" s="742"/>
      <c r="AD77" s="742"/>
      <c r="AE77" s="742"/>
      <c r="AF77" s="742"/>
      <c r="AG77" s="742"/>
      <c r="AH77" s="742"/>
    </row>
    <row r="78" spans="2:34" x14ac:dyDescent="0.25">
      <c r="B78" s="742"/>
      <c r="C78" s="742"/>
      <c r="D78" s="742"/>
      <c r="E78" s="742"/>
      <c r="F78" s="742"/>
      <c r="G78" s="742"/>
      <c r="H78" s="742"/>
      <c r="I78" s="742"/>
      <c r="J78" s="742"/>
      <c r="K78" s="742"/>
      <c r="L78" s="742"/>
      <c r="M78" s="742"/>
      <c r="N78" s="742"/>
      <c r="O78" s="742"/>
      <c r="P78" s="742"/>
      <c r="Q78" s="742"/>
      <c r="R78" s="742"/>
      <c r="S78" s="742"/>
      <c r="T78" s="742"/>
      <c r="U78" s="742"/>
      <c r="V78" s="742"/>
      <c r="W78" s="742"/>
      <c r="X78" s="742"/>
      <c r="Y78" s="742"/>
      <c r="Z78" s="742"/>
      <c r="AA78" s="742"/>
      <c r="AB78" s="742"/>
      <c r="AC78" s="742"/>
      <c r="AD78" s="742"/>
      <c r="AE78" s="742"/>
      <c r="AF78" s="742"/>
      <c r="AG78" s="742"/>
      <c r="AH78" s="742"/>
    </row>
    <row r="79" spans="2:34" x14ac:dyDescent="0.25">
      <c r="B79" s="742"/>
      <c r="C79" s="742"/>
      <c r="D79" s="742"/>
      <c r="E79" s="742"/>
      <c r="F79" s="742"/>
      <c r="G79" s="742"/>
      <c r="H79" s="742"/>
      <c r="I79" s="742"/>
      <c r="J79" s="742"/>
      <c r="K79" s="742"/>
      <c r="L79" s="742"/>
      <c r="M79" s="742"/>
      <c r="N79" s="742"/>
      <c r="O79" s="742"/>
      <c r="P79" s="742"/>
      <c r="Q79" s="742"/>
      <c r="R79" s="742"/>
      <c r="S79" s="742"/>
      <c r="T79" s="742"/>
      <c r="U79" s="742"/>
      <c r="V79" s="742"/>
      <c r="W79" s="742"/>
      <c r="X79" s="742"/>
      <c r="Y79" s="742"/>
      <c r="Z79" s="742"/>
      <c r="AA79" s="742"/>
      <c r="AB79" s="742"/>
      <c r="AC79" s="742"/>
      <c r="AD79" s="742"/>
      <c r="AE79" s="742"/>
      <c r="AF79" s="742"/>
      <c r="AG79" s="742"/>
      <c r="AH79" s="742"/>
    </row>
    <row r="80" spans="2:34" x14ac:dyDescent="0.25">
      <c r="B80" s="742"/>
      <c r="C80" s="742"/>
      <c r="D80" s="742"/>
      <c r="E80" s="742"/>
      <c r="F80" s="742"/>
      <c r="G80" s="742"/>
      <c r="H80" s="742"/>
      <c r="I80" s="742"/>
      <c r="J80" s="742"/>
      <c r="K80" s="742"/>
      <c r="L80" s="742"/>
      <c r="M80" s="742"/>
      <c r="N80" s="742"/>
      <c r="O80" s="742"/>
      <c r="P80" s="742"/>
      <c r="Q80" s="742"/>
      <c r="R80" s="742"/>
      <c r="S80" s="742"/>
      <c r="T80" s="742"/>
      <c r="U80" s="742"/>
      <c r="V80" s="742"/>
      <c r="W80" s="742"/>
      <c r="X80" s="742"/>
      <c r="Y80" s="742"/>
      <c r="Z80" s="742"/>
      <c r="AA80" s="742"/>
      <c r="AB80" s="742"/>
      <c r="AC80" s="742"/>
      <c r="AD80" s="742"/>
      <c r="AE80" s="742"/>
      <c r="AF80" s="742"/>
      <c r="AG80" s="742"/>
      <c r="AH80" s="742"/>
    </row>
    <row r="81" spans="2:34" x14ac:dyDescent="0.25">
      <c r="B81" s="742"/>
      <c r="C81" s="742"/>
      <c r="D81" s="742"/>
      <c r="E81" s="742"/>
      <c r="F81" s="742"/>
      <c r="G81" s="742"/>
      <c r="H81" s="742"/>
      <c r="I81" s="742"/>
      <c r="J81" s="742"/>
      <c r="K81" s="742"/>
      <c r="L81" s="742"/>
      <c r="M81" s="742"/>
      <c r="N81" s="742"/>
      <c r="O81" s="742"/>
      <c r="P81" s="742"/>
      <c r="Q81" s="742"/>
      <c r="R81" s="742"/>
      <c r="S81" s="742"/>
      <c r="T81" s="742"/>
      <c r="U81" s="742"/>
      <c r="V81" s="742"/>
      <c r="W81" s="742"/>
      <c r="X81" s="742"/>
      <c r="Y81" s="742"/>
      <c r="Z81" s="742"/>
      <c r="AA81" s="742"/>
      <c r="AB81" s="742"/>
      <c r="AC81" s="742"/>
      <c r="AD81" s="742"/>
      <c r="AE81" s="742"/>
      <c r="AF81" s="742"/>
      <c r="AG81" s="742"/>
      <c r="AH81" s="742"/>
    </row>
    <row r="82" spans="2:34" x14ac:dyDescent="0.25">
      <c r="B82" s="742"/>
      <c r="C82" s="742"/>
      <c r="D82" s="742"/>
      <c r="E82" s="742"/>
      <c r="F82" s="742"/>
      <c r="G82" s="742"/>
      <c r="H82" s="742"/>
      <c r="I82" s="742"/>
      <c r="J82" s="742"/>
      <c r="K82" s="742"/>
      <c r="L82" s="742"/>
      <c r="M82" s="742"/>
      <c r="N82" s="742"/>
      <c r="O82" s="742"/>
      <c r="P82" s="742"/>
      <c r="Q82" s="742"/>
      <c r="R82" s="742"/>
      <c r="S82" s="742"/>
      <c r="T82" s="742"/>
      <c r="U82" s="742"/>
      <c r="V82" s="742"/>
      <c r="W82" s="742"/>
      <c r="X82" s="742"/>
      <c r="Y82" s="742"/>
      <c r="Z82" s="742"/>
      <c r="AA82" s="742"/>
      <c r="AB82" s="742"/>
      <c r="AC82" s="742"/>
      <c r="AD82" s="742"/>
      <c r="AE82" s="742"/>
      <c r="AF82" s="742"/>
      <c r="AG82" s="742"/>
      <c r="AH82" s="742"/>
    </row>
    <row r="83" spans="2:34" x14ac:dyDescent="0.25">
      <c r="B83" s="742"/>
      <c r="C83" s="742"/>
      <c r="D83" s="742"/>
      <c r="E83" s="742"/>
      <c r="F83" s="742"/>
      <c r="G83" s="742"/>
      <c r="H83" s="742"/>
      <c r="I83" s="742"/>
      <c r="J83" s="742"/>
      <c r="K83" s="742"/>
      <c r="L83" s="742"/>
      <c r="M83" s="742"/>
      <c r="N83" s="742"/>
      <c r="O83" s="742"/>
      <c r="P83" s="742"/>
      <c r="Q83" s="742"/>
      <c r="R83" s="742"/>
      <c r="S83" s="742"/>
      <c r="T83" s="742"/>
      <c r="U83" s="742"/>
      <c r="V83" s="742"/>
      <c r="W83" s="742"/>
      <c r="X83" s="742"/>
      <c r="Y83" s="742"/>
      <c r="Z83" s="742"/>
      <c r="AA83" s="742"/>
      <c r="AB83" s="742"/>
      <c r="AC83" s="742"/>
      <c r="AD83" s="742"/>
      <c r="AE83" s="742"/>
      <c r="AF83" s="742"/>
      <c r="AG83" s="742"/>
      <c r="AH83" s="742"/>
    </row>
    <row r="84" spans="2:34" x14ac:dyDescent="0.25">
      <c r="B84" s="742"/>
      <c r="C84" s="742"/>
      <c r="D84" s="742"/>
      <c r="E84" s="742"/>
      <c r="F84" s="742"/>
      <c r="G84" s="742"/>
      <c r="H84" s="742"/>
      <c r="I84" s="742"/>
      <c r="J84" s="742"/>
      <c r="K84" s="742"/>
      <c r="L84" s="742"/>
      <c r="M84" s="742"/>
      <c r="N84" s="742"/>
      <c r="O84" s="742"/>
      <c r="P84" s="742"/>
      <c r="Q84" s="742"/>
      <c r="R84" s="742"/>
      <c r="S84" s="742"/>
      <c r="T84" s="742"/>
      <c r="U84" s="742"/>
      <c r="V84" s="742"/>
      <c r="W84" s="742"/>
      <c r="X84" s="742"/>
      <c r="Y84" s="742"/>
      <c r="Z84" s="742"/>
      <c r="AA84" s="742"/>
      <c r="AB84" s="742"/>
      <c r="AC84" s="742"/>
      <c r="AD84" s="742"/>
      <c r="AE84" s="742"/>
      <c r="AF84" s="742"/>
      <c r="AG84" s="742"/>
      <c r="AH84" s="742"/>
    </row>
    <row r="85" spans="2:34" x14ac:dyDescent="0.25">
      <c r="B85" s="742"/>
      <c r="C85" s="742"/>
      <c r="D85" s="742"/>
      <c r="E85" s="742"/>
      <c r="F85" s="742"/>
      <c r="G85" s="742"/>
      <c r="H85" s="742"/>
      <c r="I85" s="742"/>
      <c r="J85" s="742"/>
      <c r="K85" s="742"/>
      <c r="L85" s="742"/>
      <c r="M85" s="742"/>
      <c r="N85" s="742"/>
      <c r="O85" s="742"/>
      <c r="P85" s="742"/>
      <c r="Q85" s="742"/>
      <c r="R85" s="742"/>
      <c r="S85" s="742"/>
      <c r="T85" s="742"/>
      <c r="U85" s="742"/>
      <c r="V85" s="742"/>
      <c r="W85" s="742"/>
      <c r="X85" s="742"/>
      <c r="Y85" s="742"/>
      <c r="Z85" s="742"/>
      <c r="AA85" s="742"/>
      <c r="AB85" s="742"/>
      <c r="AC85" s="742"/>
      <c r="AD85" s="742"/>
      <c r="AE85" s="742"/>
      <c r="AF85" s="742"/>
      <c r="AG85" s="742"/>
      <c r="AH85" s="742"/>
    </row>
    <row r="86" spans="2:34" x14ac:dyDescent="0.25">
      <c r="B86" s="742"/>
      <c r="C86" s="742"/>
      <c r="D86" s="742"/>
      <c r="E86" s="742"/>
      <c r="F86" s="742"/>
      <c r="G86" s="742"/>
      <c r="H86" s="742"/>
      <c r="I86" s="742"/>
      <c r="J86" s="742"/>
      <c r="K86" s="742"/>
      <c r="L86" s="742"/>
      <c r="M86" s="742"/>
      <c r="N86" s="742"/>
      <c r="O86" s="742"/>
      <c r="P86" s="742"/>
      <c r="Q86" s="742"/>
      <c r="R86" s="742"/>
      <c r="S86" s="742"/>
      <c r="T86" s="742"/>
      <c r="U86" s="742"/>
      <c r="V86" s="742"/>
      <c r="W86" s="742"/>
      <c r="X86" s="742"/>
      <c r="Y86" s="742"/>
      <c r="Z86" s="742"/>
      <c r="AA86" s="742"/>
      <c r="AB86" s="742"/>
      <c r="AC86" s="742"/>
      <c r="AD86" s="742"/>
      <c r="AE86" s="742"/>
      <c r="AF86" s="742"/>
      <c r="AG86" s="742"/>
      <c r="AH86" s="742"/>
    </row>
    <row r="87" spans="2:34" x14ac:dyDescent="0.25">
      <c r="B87" s="654"/>
      <c r="C87" s="654"/>
      <c r="D87" s="654"/>
      <c r="E87" s="654"/>
      <c r="F87" s="654"/>
      <c r="G87" s="654"/>
      <c r="H87" s="654"/>
      <c r="I87" s="654"/>
      <c r="J87" s="654"/>
      <c r="K87" s="654"/>
      <c r="L87" s="654"/>
      <c r="M87" s="654"/>
      <c r="N87" s="654"/>
      <c r="O87" s="654"/>
      <c r="P87" s="654"/>
      <c r="Q87" s="654"/>
      <c r="R87" s="654"/>
      <c r="S87" s="654"/>
      <c r="T87" s="654"/>
      <c r="U87" s="654"/>
      <c r="V87" s="654"/>
      <c r="W87" s="654"/>
      <c r="X87" s="654"/>
      <c r="Y87" s="654"/>
      <c r="Z87" s="654"/>
      <c r="AA87" s="654"/>
      <c r="AB87" s="654"/>
      <c r="AC87" s="654"/>
      <c r="AD87" s="654"/>
      <c r="AE87" s="654"/>
      <c r="AF87" s="654"/>
      <c r="AG87" s="654"/>
      <c r="AH87" s="654"/>
    </row>
    <row r="88" spans="2:34" x14ac:dyDescent="0.25">
      <c r="B88" s="654"/>
      <c r="C88" s="654"/>
      <c r="D88" s="654"/>
      <c r="E88" s="654"/>
      <c r="F88" s="654"/>
      <c r="G88" s="654"/>
      <c r="H88" s="654"/>
      <c r="I88" s="654"/>
      <c r="J88" s="654"/>
      <c r="K88" s="654"/>
      <c r="L88" s="654"/>
      <c r="M88" s="654"/>
      <c r="N88" s="654"/>
      <c r="O88" s="654"/>
      <c r="P88" s="654"/>
      <c r="Q88" s="654"/>
      <c r="R88" s="654"/>
      <c r="S88" s="654"/>
      <c r="T88" s="654"/>
      <c r="U88" s="654"/>
      <c r="V88" s="654"/>
      <c r="W88" s="654"/>
      <c r="X88" s="654"/>
      <c r="Y88" s="654"/>
      <c r="Z88" s="654"/>
      <c r="AA88" s="654"/>
      <c r="AB88" s="654"/>
      <c r="AC88" s="654"/>
      <c r="AD88" s="654"/>
      <c r="AE88" s="654"/>
      <c r="AF88" s="654"/>
      <c r="AG88" s="654"/>
      <c r="AH88" s="654"/>
    </row>
    <row r="89" spans="2:34" x14ac:dyDescent="0.25">
      <c r="B89" s="654"/>
      <c r="C89" s="654"/>
      <c r="D89" s="654"/>
      <c r="E89" s="654"/>
      <c r="F89" s="654"/>
      <c r="G89" s="654"/>
      <c r="H89" s="654"/>
      <c r="I89" s="654"/>
      <c r="J89" s="654"/>
      <c r="K89" s="654"/>
      <c r="L89" s="654"/>
      <c r="M89" s="654"/>
      <c r="N89" s="654"/>
      <c r="O89" s="654"/>
      <c r="P89" s="654"/>
      <c r="Q89" s="654"/>
      <c r="R89" s="654"/>
      <c r="S89" s="654"/>
      <c r="T89" s="654"/>
      <c r="U89" s="654"/>
      <c r="V89" s="654"/>
      <c r="W89" s="654"/>
      <c r="X89" s="654"/>
      <c r="Y89" s="654"/>
      <c r="Z89" s="654"/>
      <c r="AA89" s="654"/>
      <c r="AB89" s="654"/>
      <c r="AC89" s="654"/>
      <c r="AD89" s="654"/>
      <c r="AE89" s="654"/>
      <c r="AF89" s="654"/>
      <c r="AG89" s="654"/>
      <c r="AH89" s="654"/>
    </row>
    <row r="90" spans="2:34" x14ac:dyDescent="0.25">
      <c r="B90" s="654"/>
      <c r="C90" s="654"/>
      <c r="D90" s="654"/>
      <c r="E90" s="654"/>
      <c r="F90" s="654"/>
      <c r="G90" s="654"/>
      <c r="H90" s="654"/>
      <c r="I90" s="654"/>
      <c r="J90" s="654"/>
      <c r="K90" s="654"/>
      <c r="L90" s="654"/>
      <c r="M90" s="654"/>
      <c r="N90" s="654"/>
      <c r="O90" s="654"/>
      <c r="P90" s="654"/>
      <c r="Q90" s="654"/>
      <c r="R90" s="654"/>
      <c r="S90" s="654"/>
      <c r="T90" s="654"/>
      <c r="U90" s="654"/>
      <c r="V90" s="654"/>
      <c r="W90" s="654"/>
      <c r="X90" s="654"/>
      <c r="Y90" s="654"/>
      <c r="Z90" s="654"/>
      <c r="AA90" s="654"/>
      <c r="AB90" s="654"/>
      <c r="AC90" s="654"/>
      <c r="AD90" s="654"/>
      <c r="AE90" s="654"/>
      <c r="AF90" s="654"/>
      <c r="AG90" s="654"/>
      <c r="AH90" s="654"/>
    </row>
    <row r="91" spans="2:34" x14ac:dyDescent="0.25">
      <c r="B91" s="654"/>
      <c r="C91" s="654"/>
      <c r="D91" s="654"/>
      <c r="E91" s="654"/>
      <c r="F91" s="654"/>
      <c r="G91" s="654"/>
      <c r="H91" s="654"/>
      <c r="I91" s="654"/>
      <c r="J91" s="654"/>
      <c r="K91" s="654"/>
      <c r="L91" s="654"/>
      <c r="M91" s="654"/>
      <c r="N91" s="654"/>
      <c r="O91" s="654"/>
      <c r="P91" s="654"/>
      <c r="Q91" s="654"/>
      <c r="R91" s="654"/>
      <c r="S91" s="654"/>
      <c r="T91" s="654"/>
      <c r="U91" s="654"/>
      <c r="V91" s="654"/>
      <c r="W91" s="654"/>
      <c r="X91" s="654"/>
      <c r="Y91" s="654"/>
      <c r="Z91" s="654"/>
      <c r="AA91" s="654"/>
      <c r="AB91" s="654"/>
      <c r="AC91" s="654"/>
      <c r="AD91" s="654"/>
      <c r="AE91" s="654"/>
      <c r="AF91" s="654"/>
      <c r="AG91" s="654"/>
      <c r="AH91" s="654"/>
    </row>
    <row r="92" spans="2:34" x14ac:dyDescent="0.25">
      <c r="B92" s="742"/>
      <c r="C92" s="742"/>
      <c r="D92" s="742"/>
      <c r="E92" s="742"/>
      <c r="F92" s="742"/>
      <c r="G92" s="742"/>
      <c r="H92" s="742"/>
      <c r="I92" s="742"/>
      <c r="J92" s="742"/>
      <c r="K92" s="742"/>
      <c r="L92" s="742"/>
      <c r="M92" s="742"/>
      <c r="N92" s="742"/>
      <c r="O92" s="742"/>
      <c r="P92" s="742"/>
      <c r="Q92" s="742"/>
      <c r="R92" s="742"/>
      <c r="S92" s="742"/>
      <c r="T92" s="742"/>
      <c r="U92" s="742"/>
      <c r="V92" s="742"/>
      <c r="W92" s="742"/>
      <c r="X92" s="742"/>
      <c r="Y92" s="742"/>
      <c r="Z92" s="742"/>
      <c r="AA92" s="742"/>
      <c r="AB92" s="742"/>
      <c r="AC92" s="742"/>
      <c r="AD92" s="742"/>
      <c r="AE92" s="742"/>
      <c r="AF92" s="742"/>
      <c r="AG92" s="742"/>
      <c r="AH92" s="742"/>
    </row>
    <row r="93" spans="2:34" x14ac:dyDescent="0.25">
      <c r="B93" s="742"/>
      <c r="C93" s="742"/>
      <c r="D93" s="742"/>
      <c r="E93" s="742"/>
      <c r="F93" s="742"/>
      <c r="G93" s="742"/>
      <c r="H93" s="742"/>
      <c r="I93" s="742"/>
      <c r="J93" s="742"/>
      <c r="K93" s="742"/>
      <c r="L93" s="742"/>
      <c r="M93" s="742"/>
      <c r="N93" s="742"/>
      <c r="O93" s="742"/>
      <c r="P93" s="742"/>
      <c r="Q93" s="742"/>
      <c r="R93" s="742"/>
      <c r="S93" s="742"/>
      <c r="T93" s="742"/>
      <c r="U93" s="742"/>
      <c r="V93" s="742"/>
      <c r="W93" s="742"/>
      <c r="X93" s="742"/>
      <c r="Y93" s="742"/>
      <c r="Z93" s="742"/>
      <c r="AA93" s="742"/>
      <c r="AB93" s="742"/>
      <c r="AC93" s="742"/>
      <c r="AD93" s="742"/>
      <c r="AE93" s="742"/>
      <c r="AF93" s="742"/>
      <c r="AG93" s="742"/>
      <c r="AH93" s="742"/>
    </row>
    <row r="94" spans="2:34" x14ac:dyDescent="0.25">
      <c r="B94" s="742"/>
      <c r="C94" s="742"/>
      <c r="D94" s="742"/>
      <c r="E94" s="742"/>
      <c r="F94" s="742"/>
      <c r="G94" s="742"/>
      <c r="H94" s="742"/>
      <c r="I94" s="742"/>
      <c r="J94" s="742"/>
      <c r="K94" s="742"/>
      <c r="L94" s="742"/>
      <c r="M94" s="742"/>
      <c r="N94" s="742"/>
      <c r="O94" s="742"/>
      <c r="P94" s="742"/>
      <c r="Q94" s="742"/>
      <c r="R94" s="742"/>
      <c r="S94" s="742"/>
      <c r="T94" s="742"/>
      <c r="U94" s="742"/>
      <c r="V94" s="742"/>
      <c r="W94" s="742"/>
      <c r="X94" s="742"/>
      <c r="Y94" s="742"/>
      <c r="Z94" s="742"/>
      <c r="AA94" s="742"/>
      <c r="AB94" s="742"/>
      <c r="AC94" s="742"/>
      <c r="AD94" s="742"/>
      <c r="AE94" s="742"/>
      <c r="AF94" s="742"/>
      <c r="AG94" s="742"/>
      <c r="AH94" s="742"/>
    </row>
    <row r="95" spans="2:34" x14ac:dyDescent="0.25">
      <c r="B95" s="742"/>
      <c r="C95" s="742"/>
      <c r="D95" s="742"/>
      <c r="E95" s="742"/>
      <c r="F95" s="742"/>
      <c r="G95" s="742"/>
      <c r="H95" s="742"/>
      <c r="I95" s="742"/>
      <c r="J95" s="742"/>
      <c r="K95" s="742"/>
      <c r="L95" s="742"/>
      <c r="M95" s="742"/>
      <c r="N95" s="742"/>
      <c r="O95" s="742"/>
      <c r="P95" s="742"/>
      <c r="Q95" s="742"/>
      <c r="R95" s="742"/>
      <c r="S95" s="742"/>
      <c r="T95" s="742"/>
      <c r="U95" s="742"/>
      <c r="V95" s="742"/>
      <c r="W95" s="742"/>
      <c r="X95" s="742"/>
      <c r="Y95" s="742"/>
      <c r="Z95" s="742"/>
      <c r="AA95" s="742"/>
      <c r="AB95" s="742"/>
      <c r="AC95" s="742"/>
      <c r="AD95" s="742"/>
      <c r="AE95" s="742"/>
      <c r="AF95" s="742"/>
      <c r="AG95" s="742"/>
      <c r="AH95" s="742"/>
    </row>
    <row r="96" spans="2:34" x14ac:dyDescent="0.25">
      <c r="B96" s="742"/>
      <c r="C96" s="742"/>
      <c r="D96" s="742"/>
      <c r="E96" s="742"/>
      <c r="F96" s="742"/>
      <c r="G96" s="742"/>
      <c r="H96" s="742"/>
      <c r="I96" s="742"/>
      <c r="J96" s="742"/>
      <c r="K96" s="742"/>
      <c r="L96" s="742"/>
      <c r="M96" s="742"/>
      <c r="N96" s="742"/>
      <c r="O96" s="742"/>
      <c r="P96" s="742"/>
      <c r="Q96" s="742"/>
      <c r="R96" s="742"/>
      <c r="S96" s="742"/>
      <c r="T96" s="742"/>
      <c r="U96" s="742"/>
      <c r="V96" s="742"/>
      <c r="W96" s="742"/>
      <c r="X96" s="742"/>
      <c r="Y96" s="742"/>
      <c r="Z96" s="742"/>
      <c r="AA96" s="742"/>
      <c r="AB96" s="742"/>
      <c r="AC96" s="742"/>
      <c r="AD96" s="742"/>
      <c r="AE96" s="742"/>
      <c r="AF96" s="742"/>
      <c r="AG96" s="742"/>
      <c r="AH96" s="742"/>
    </row>
    <row r="97" spans="2:34" x14ac:dyDescent="0.25">
      <c r="B97" s="742"/>
      <c r="C97" s="742"/>
      <c r="D97" s="742"/>
      <c r="E97" s="742"/>
      <c r="F97" s="742"/>
      <c r="G97" s="742"/>
      <c r="H97" s="742"/>
      <c r="I97" s="742"/>
      <c r="J97" s="742"/>
      <c r="K97" s="742"/>
      <c r="L97" s="742"/>
      <c r="M97" s="742"/>
      <c r="N97" s="742"/>
      <c r="O97" s="742"/>
      <c r="P97" s="742"/>
      <c r="Q97" s="742"/>
      <c r="R97" s="742"/>
      <c r="S97" s="742"/>
      <c r="T97" s="742"/>
      <c r="U97" s="742"/>
      <c r="V97" s="742"/>
      <c r="W97" s="742"/>
      <c r="X97" s="742"/>
      <c r="Y97" s="742"/>
      <c r="Z97" s="742"/>
      <c r="AA97" s="742"/>
      <c r="AB97" s="742"/>
      <c r="AC97" s="742"/>
      <c r="AD97" s="742"/>
      <c r="AE97" s="742"/>
      <c r="AF97" s="742"/>
      <c r="AG97" s="742"/>
      <c r="AH97" s="742"/>
    </row>
    <row r="98" spans="2:34" x14ac:dyDescent="0.25">
      <c r="B98" s="742"/>
      <c r="C98" s="742"/>
      <c r="D98" s="742"/>
      <c r="E98" s="742"/>
      <c r="F98" s="742"/>
      <c r="G98" s="742"/>
      <c r="H98" s="742"/>
      <c r="I98" s="742"/>
      <c r="J98" s="742"/>
      <c r="K98" s="742"/>
      <c r="L98" s="742"/>
      <c r="M98" s="742"/>
      <c r="N98" s="742"/>
      <c r="O98" s="742"/>
      <c r="P98" s="742"/>
      <c r="Q98" s="742"/>
      <c r="R98" s="742"/>
      <c r="S98" s="742"/>
      <c r="T98" s="742"/>
      <c r="U98" s="742"/>
      <c r="V98" s="742"/>
      <c r="W98" s="742"/>
      <c r="X98" s="742"/>
      <c r="Y98" s="742"/>
      <c r="Z98" s="742"/>
      <c r="AA98" s="742"/>
      <c r="AB98" s="742"/>
      <c r="AC98" s="742"/>
      <c r="AD98" s="742"/>
      <c r="AE98" s="742"/>
      <c r="AF98" s="742"/>
      <c r="AG98" s="742"/>
      <c r="AH98" s="742"/>
    </row>
    <row r="99" spans="2:34" x14ac:dyDescent="0.25">
      <c r="B99" s="742"/>
      <c r="C99" s="742"/>
      <c r="D99" s="742"/>
      <c r="E99" s="742"/>
      <c r="F99" s="742"/>
      <c r="G99" s="742"/>
      <c r="H99" s="742"/>
      <c r="I99" s="742"/>
      <c r="J99" s="742"/>
      <c r="K99" s="742"/>
      <c r="L99" s="742"/>
      <c r="M99" s="742"/>
      <c r="N99" s="742"/>
      <c r="O99" s="742"/>
      <c r="P99" s="742"/>
      <c r="Q99" s="742"/>
      <c r="R99" s="742"/>
      <c r="S99" s="742"/>
      <c r="T99" s="742"/>
      <c r="U99" s="742"/>
      <c r="V99" s="742"/>
      <c r="W99" s="742"/>
      <c r="X99" s="742"/>
      <c r="Y99" s="742"/>
      <c r="Z99" s="742"/>
      <c r="AA99" s="742"/>
      <c r="AB99" s="742"/>
      <c r="AC99" s="742"/>
      <c r="AD99" s="742"/>
      <c r="AE99" s="742"/>
      <c r="AF99" s="742"/>
      <c r="AG99" s="742"/>
      <c r="AH99" s="742"/>
    </row>
    <row r="108" spans="2:34" x14ac:dyDescent="0.25">
      <c r="B108" s="438"/>
      <c r="C108" s="438"/>
      <c r="D108" s="438"/>
      <c r="E108" s="438"/>
      <c r="F108" s="438"/>
      <c r="G108" s="438"/>
      <c r="H108" s="438"/>
      <c r="I108" s="438"/>
      <c r="J108" s="438"/>
      <c r="K108" s="438"/>
      <c r="L108" s="438"/>
      <c r="M108" s="438"/>
      <c r="N108" s="438"/>
      <c r="O108" s="438"/>
      <c r="P108" s="438"/>
      <c r="Q108" s="438"/>
      <c r="R108" s="742"/>
      <c r="S108" s="742"/>
      <c r="T108" s="742"/>
      <c r="U108" s="742"/>
      <c r="V108" s="742"/>
      <c r="W108" s="742"/>
      <c r="X108" s="742"/>
      <c r="Y108" s="742"/>
      <c r="Z108" s="742"/>
      <c r="AA108" s="742"/>
      <c r="AB108" s="742"/>
      <c r="AC108" s="742"/>
      <c r="AD108" s="742"/>
      <c r="AE108" s="742"/>
      <c r="AF108" s="742"/>
      <c r="AG108" s="742"/>
      <c r="AH108" s="742"/>
    </row>
    <row r="109" spans="2:34" x14ac:dyDescent="0.25">
      <c r="B109" s="438"/>
      <c r="C109" s="438"/>
      <c r="D109" s="438"/>
      <c r="E109" s="438"/>
      <c r="F109" s="438"/>
      <c r="G109" s="438"/>
      <c r="H109" s="438"/>
      <c r="I109" s="438"/>
      <c r="J109" s="438"/>
      <c r="K109" s="438"/>
      <c r="L109" s="438"/>
      <c r="M109" s="438"/>
      <c r="N109" s="438"/>
      <c r="O109" s="438"/>
      <c r="P109" s="438"/>
      <c r="Q109" s="438"/>
      <c r="R109" s="742"/>
      <c r="S109" s="742"/>
      <c r="T109" s="742"/>
      <c r="U109" s="742"/>
      <c r="V109" s="742"/>
      <c r="W109" s="742"/>
      <c r="X109" s="742"/>
      <c r="Y109" s="742"/>
      <c r="Z109" s="742"/>
      <c r="AA109" s="742"/>
      <c r="AB109" s="742"/>
      <c r="AC109" s="742"/>
      <c r="AD109" s="742"/>
      <c r="AE109" s="742"/>
      <c r="AF109" s="742"/>
      <c r="AG109" s="742"/>
      <c r="AH109" s="742"/>
    </row>
    <row r="110" spans="2:34" x14ac:dyDescent="0.25">
      <c r="B110" s="438"/>
      <c r="C110" s="438"/>
      <c r="D110" s="438"/>
      <c r="E110" s="438"/>
      <c r="F110" s="438"/>
      <c r="G110" s="438"/>
      <c r="H110" s="438"/>
      <c r="I110" s="438"/>
      <c r="J110" s="438"/>
      <c r="K110" s="438"/>
      <c r="L110" s="438"/>
      <c r="M110" s="438"/>
      <c r="N110" s="438"/>
      <c r="O110" s="438"/>
      <c r="P110" s="438"/>
      <c r="Q110" s="438"/>
      <c r="R110" s="742"/>
      <c r="S110" s="742"/>
      <c r="T110" s="742"/>
      <c r="U110" s="742"/>
      <c r="V110" s="742"/>
      <c r="W110" s="742"/>
      <c r="X110" s="742"/>
      <c r="Y110" s="742"/>
      <c r="Z110" s="742"/>
      <c r="AA110" s="742"/>
      <c r="AB110" s="742"/>
      <c r="AC110" s="742"/>
      <c r="AD110" s="742"/>
      <c r="AE110" s="742"/>
      <c r="AF110" s="742"/>
      <c r="AG110" s="742"/>
      <c r="AH110" s="742"/>
    </row>
    <row r="111" spans="2:34" x14ac:dyDescent="0.25">
      <c r="B111" s="438"/>
      <c r="C111" s="438"/>
      <c r="D111" s="438"/>
      <c r="E111" s="438"/>
      <c r="F111" s="438"/>
      <c r="G111" s="438"/>
      <c r="H111" s="438"/>
      <c r="I111" s="438"/>
      <c r="J111" s="438"/>
      <c r="K111" s="438"/>
      <c r="L111" s="438"/>
      <c r="M111" s="438"/>
      <c r="N111" s="438"/>
      <c r="O111" s="438"/>
      <c r="P111" s="438"/>
      <c r="Q111" s="438"/>
      <c r="R111" s="464"/>
      <c r="S111" s="464"/>
      <c r="T111" s="464"/>
      <c r="U111" s="464"/>
      <c r="V111" s="464"/>
      <c r="W111" s="464"/>
      <c r="X111" s="464"/>
      <c r="Y111" s="464"/>
      <c r="Z111" s="464"/>
      <c r="AA111" s="464"/>
      <c r="AB111" s="464"/>
      <c r="AC111" s="464"/>
      <c r="AD111" s="464"/>
      <c r="AE111" s="464"/>
      <c r="AF111" s="464"/>
      <c r="AG111" s="464"/>
      <c r="AH111" s="464"/>
    </row>
    <row r="112" spans="2:34" x14ac:dyDescent="0.25">
      <c r="B112" s="438"/>
      <c r="C112" s="438"/>
      <c r="D112" s="438"/>
      <c r="E112" s="438"/>
      <c r="F112" s="438"/>
      <c r="G112" s="438"/>
      <c r="H112" s="438"/>
      <c r="I112" s="438"/>
      <c r="J112" s="438"/>
      <c r="K112" s="438"/>
      <c r="L112" s="438"/>
      <c r="M112" s="438"/>
      <c r="N112" s="438"/>
      <c r="O112" s="438"/>
      <c r="P112" s="438"/>
      <c r="Q112" s="438"/>
      <c r="R112" s="741"/>
      <c r="S112" s="741"/>
      <c r="T112" s="741"/>
      <c r="U112" s="741"/>
      <c r="V112" s="741"/>
      <c r="W112" s="741"/>
      <c r="X112" s="741"/>
      <c r="Y112" s="741"/>
      <c r="Z112" s="741"/>
      <c r="AA112" s="741"/>
      <c r="AB112" s="741"/>
      <c r="AC112" s="741"/>
      <c r="AD112" s="741"/>
      <c r="AE112" s="741"/>
      <c r="AF112" s="741"/>
      <c r="AG112" s="741"/>
      <c r="AH112" s="741"/>
    </row>
    <row r="113" spans="2:34" x14ac:dyDescent="0.25">
      <c r="B113" s="438"/>
      <c r="C113" s="438"/>
      <c r="D113" s="438"/>
      <c r="E113" s="438"/>
      <c r="F113" s="438"/>
      <c r="G113" s="438"/>
      <c r="H113" s="438"/>
      <c r="I113" s="438"/>
      <c r="J113" s="438"/>
      <c r="K113" s="438"/>
      <c r="L113" s="438"/>
      <c r="M113" s="438"/>
      <c r="N113" s="438"/>
      <c r="O113" s="438"/>
      <c r="P113" s="438"/>
      <c r="Q113" s="438"/>
      <c r="R113" s="741"/>
      <c r="S113" s="476"/>
      <c r="T113" s="741"/>
      <c r="U113" s="741"/>
      <c r="V113" s="741"/>
      <c r="W113" s="741"/>
      <c r="X113" s="741"/>
      <c r="Y113" s="741"/>
      <c r="Z113" s="741"/>
      <c r="AA113" s="741"/>
      <c r="AB113" s="741"/>
      <c r="AC113" s="741"/>
      <c r="AD113" s="476"/>
      <c r="AE113" s="741"/>
      <c r="AF113" s="741"/>
      <c r="AG113" s="741"/>
      <c r="AH113" s="741"/>
    </row>
    <row r="114" spans="2:34" x14ac:dyDescent="0.25">
      <c r="B114" s="438"/>
      <c r="C114" s="438"/>
      <c r="D114" s="438"/>
      <c r="E114" s="438"/>
      <c r="F114" s="438"/>
      <c r="G114" s="438"/>
      <c r="H114" s="438"/>
      <c r="I114" s="438"/>
      <c r="J114" s="438"/>
      <c r="K114" s="438"/>
      <c r="L114" s="438"/>
      <c r="M114" s="438"/>
      <c r="N114" s="438"/>
      <c r="O114" s="438"/>
      <c r="P114" s="438"/>
      <c r="Q114" s="438"/>
      <c r="R114" s="741"/>
      <c r="S114" s="476"/>
      <c r="T114" s="741"/>
      <c r="U114" s="741"/>
      <c r="V114" s="741"/>
      <c r="W114" s="741"/>
      <c r="X114" s="741"/>
      <c r="Y114" s="741"/>
      <c r="Z114" s="741"/>
      <c r="AA114" s="741"/>
      <c r="AB114" s="741"/>
      <c r="AC114" s="741"/>
      <c r="AD114" s="741"/>
      <c r="AE114" s="741"/>
      <c r="AF114" s="741"/>
      <c r="AG114" s="741"/>
      <c r="AH114" s="741"/>
    </row>
    <row r="115" spans="2:34" x14ac:dyDescent="0.25">
      <c r="B115" s="438"/>
      <c r="C115" s="438"/>
      <c r="D115" s="438"/>
      <c r="E115" s="438"/>
      <c r="F115" s="438"/>
      <c r="G115" s="438"/>
      <c r="H115" s="438"/>
      <c r="I115" s="438"/>
      <c r="J115" s="438"/>
      <c r="K115" s="438"/>
      <c r="L115" s="438"/>
      <c r="M115" s="438"/>
      <c r="N115" s="438"/>
      <c r="O115" s="438"/>
      <c r="P115" s="438"/>
      <c r="Q115" s="438"/>
      <c r="R115" s="741"/>
      <c r="S115" s="741"/>
      <c r="T115" s="741"/>
      <c r="U115" s="741"/>
      <c r="V115" s="741"/>
      <c r="W115" s="741"/>
      <c r="X115" s="741"/>
      <c r="Y115" s="741"/>
      <c r="Z115" s="741"/>
      <c r="AA115" s="741"/>
      <c r="AB115" s="741"/>
      <c r="AC115" s="741"/>
      <c r="AD115" s="741"/>
      <c r="AE115" s="741"/>
      <c r="AF115" s="741"/>
      <c r="AG115" s="741"/>
      <c r="AH115" s="741"/>
    </row>
    <row r="116" spans="2:34" x14ac:dyDescent="0.25">
      <c r="B116" s="438"/>
      <c r="C116" s="438"/>
      <c r="D116" s="438"/>
      <c r="E116" s="438"/>
      <c r="F116" s="438"/>
      <c r="G116" s="438"/>
      <c r="H116" s="438"/>
      <c r="I116" s="438"/>
      <c r="J116" s="438"/>
      <c r="K116" s="438"/>
      <c r="L116" s="438"/>
      <c r="M116" s="438"/>
      <c r="N116" s="438"/>
      <c r="O116" s="438"/>
      <c r="P116" s="438"/>
      <c r="Q116" s="438"/>
      <c r="R116" s="741"/>
      <c r="S116" s="476"/>
      <c r="T116" s="741"/>
      <c r="U116" s="741"/>
      <c r="V116" s="741"/>
      <c r="W116" s="741"/>
      <c r="X116" s="741"/>
      <c r="Y116" s="741"/>
      <c r="Z116" s="741"/>
      <c r="AA116" s="741"/>
      <c r="AB116" s="741"/>
      <c r="AC116" s="741"/>
      <c r="AD116" s="741"/>
      <c r="AE116" s="741"/>
      <c r="AF116" s="741"/>
      <c r="AG116" s="741"/>
      <c r="AH116" s="741"/>
    </row>
    <row r="117" spans="2:34" x14ac:dyDescent="0.25">
      <c r="B117" s="438"/>
      <c r="C117" s="438"/>
      <c r="D117" s="438"/>
      <c r="E117" s="438"/>
      <c r="F117" s="438"/>
      <c r="G117" s="438"/>
      <c r="H117" s="438"/>
      <c r="I117" s="438"/>
      <c r="J117" s="438"/>
      <c r="K117" s="438"/>
      <c r="L117" s="438"/>
      <c r="M117" s="438"/>
      <c r="N117" s="438"/>
      <c r="O117" s="438"/>
      <c r="P117" s="438"/>
      <c r="Q117" s="438"/>
      <c r="R117" s="741"/>
      <c r="S117" s="476"/>
      <c r="T117" s="741"/>
      <c r="U117" s="741"/>
      <c r="V117" s="741"/>
      <c r="W117" s="741"/>
      <c r="X117" s="741"/>
      <c r="Y117" s="741"/>
      <c r="Z117" s="741"/>
      <c r="AA117" s="741"/>
      <c r="AB117" s="741"/>
      <c r="AC117" s="741"/>
      <c r="AD117" s="741"/>
      <c r="AE117" s="741"/>
      <c r="AF117" s="741"/>
      <c r="AG117" s="741"/>
      <c r="AH117" s="741"/>
    </row>
    <row r="118" spans="2:34" x14ac:dyDescent="0.25">
      <c r="B118" s="438"/>
      <c r="C118" s="438"/>
      <c r="D118" s="438"/>
      <c r="E118" s="438"/>
      <c r="F118" s="438"/>
      <c r="G118" s="438"/>
      <c r="H118" s="438"/>
      <c r="I118" s="438"/>
      <c r="J118" s="438"/>
      <c r="K118" s="438"/>
      <c r="L118" s="438"/>
      <c r="M118" s="438"/>
      <c r="N118" s="438"/>
      <c r="O118" s="438"/>
      <c r="P118" s="438"/>
      <c r="Q118" s="438"/>
      <c r="R118" s="742"/>
      <c r="S118" s="742"/>
      <c r="T118" s="742"/>
      <c r="U118" s="742"/>
      <c r="V118" s="742"/>
      <c r="W118" s="742"/>
      <c r="X118" s="742"/>
      <c r="Y118" s="742"/>
      <c r="Z118" s="742"/>
      <c r="AA118" s="742"/>
      <c r="AB118" s="742"/>
      <c r="AC118" s="742"/>
      <c r="AD118" s="742"/>
      <c r="AE118" s="742"/>
      <c r="AF118" s="742"/>
      <c r="AG118" s="742"/>
      <c r="AH118" s="742"/>
    </row>
    <row r="119" spans="2:34" x14ac:dyDescent="0.25">
      <c r="B119" s="438"/>
      <c r="C119" s="438"/>
      <c r="D119" s="438"/>
      <c r="E119" s="438"/>
      <c r="F119" s="438"/>
      <c r="G119" s="438"/>
      <c r="H119" s="438"/>
      <c r="I119" s="438"/>
      <c r="J119" s="438"/>
      <c r="K119" s="438"/>
      <c r="L119" s="438"/>
      <c r="M119" s="438"/>
      <c r="N119" s="438"/>
      <c r="O119" s="438"/>
      <c r="P119" s="438"/>
      <c r="Q119" s="438"/>
      <c r="R119" s="742"/>
      <c r="S119" s="742"/>
      <c r="T119" s="742"/>
      <c r="U119" s="742"/>
      <c r="V119" s="742"/>
      <c r="W119" s="742"/>
      <c r="X119" s="742"/>
      <c r="Y119" s="742"/>
      <c r="Z119" s="742"/>
      <c r="AA119" s="742"/>
      <c r="AB119" s="742"/>
      <c r="AC119" s="742"/>
      <c r="AD119" s="742"/>
      <c r="AE119" s="742"/>
      <c r="AF119" s="742"/>
      <c r="AG119" s="742"/>
      <c r="AH119" s="742"/>
    </row>
    <row r="120" spans="2:34" x14ac:dyDescent="0.25">
      <c r="B120" s="438"/>
      <c r="C120" s="438"/>
      <c r="D120" s="438"/>
      <c r="E120" s="438"/>
      <c r="F120" s="438"/>
      <c r="G120" s="438"/>
      <c r="H120" s="438"/>
      <c r="I120" s="438"/>
      <c r="J120" s="438"/>
      <c r="K120" s="438"/>
      <c r="L120" s="438"/>
      <c r="M120" s="438"/>
      <c r="N120" s="438"/>
      <c r="O120" s="438"/>
      <c r="P120" s="438"/>
      <c r="Q120" s="438"/>
      <c r="R120" s="742"/>
      <c r="S120" s="742"/>
      <c r="T120" s="742"/>
      <c r="U120" s="742"/>
      <c r="V120" s="742"/>
      <c r="W120" s="742"/>
      <c r="X120" s="742"/>
      <c r="Y120" s="742"/>
      <c r="Z120" s="742"/>
      <c r="AA120" s="742"/>
      <c r="AB120" s="742"/>
      <c r="AC120" s="742"/>
      <c r="AD120" s="742"/>
      <c r="AE120" s="742"/>
      <c r="AF120" s="742"/>
      <c r="AG120" s="742"/>
      <c r="AH120" s="742"/>
    </row>
    <row r="121" spans="2:34" x14ac:dyDescent="0.25">
      <c r="B121" s="438"/>
      <c r="C121" s="438"/>
      <c r="D121" s="438"/>
      <c r="E121" s="438"/>
      <c r="F121" s="438"/>
      <c r="G121" s="438"/>
      <c r="H121" s="438"/>
      <c r="I121" s="438"/>
      <c r="J121" s="438"/>
      <c r="K121" s="438"/>
      <c r="L121" s="438"/>
      <c r="M121" s="438"/>
      <c r="N121" s="438"/>
      <c r="O121" s="438"/>
      <c r="P121" s="438"/>
      <c r="Q121" s="438"/>
      <c r="R121" s="742"/>
      <c r="S121" s="742"/>
      <c r="T121" s="742"/>
      <c r="U121" s="742"/>
      <c r="V121" s="742"/>
      <c r="W121" s="742"/>
      <c r="X121" s="742"/>
      <c r="Y121" s="742"/>
      <c r="Z121" s="742"/>
      <c r="AA121" s="742"/>
      <c r="AB121" s="742"/>
      <c r="AC121" s="742"/>
      <c r="AD121" s="742"/>
      <c r="AE121" s="742"/>
      <c r="AF121" s="742"/>
      <c r="AG121" s="742"/>
      <c r="AH121" s="742"/>
    </row>
    <row r="122" spans="2:34" x14ac:dyDescent="0.25">
      <c r="B122" s="438"/>
      <c r="C122" s="438"/>
      <c r="D122" s="438"/>
      <c r="E122" s="438"/>
      <c r="F122" s="438"/>
      <c r="G122" s="438"/>
      <c r="H122" s="438"/>
      <c r="I122" s="438"/>
      <c r="J122" s="438"/>
      <c r="K122" s="438"/>
      <c r="L122" s="438"/>
      <c r="M122" s="438"/>
      <c r="N122" s="438"/>
      <c r="O122" s="438"/>
      <c r="P122" s="438"/>
      <c r="Q122" s="438"/>
      <c r="R122" s="742"/>
      <c r="S122" s="742"/>
      <c r="T122" s="742"/>
      <c r="U122" s="742"/>
      <c r="V122" s="742"/>
      <c r="W122" s="742"/>
      <c r="X122" s="742"/>
      <c r="Y122" s="742"/>
      <c r="Z122" s="742"/>
      <c r="AA122" s="742"/>
      <c r="AB122" s="742"/>
      <c r="AC122" s="742"/>
      <c r="AD122" s="742"/>
      <c r="AE122" s="742"/>
      <c r="AF122" s="742"/>
      <c r="AG122" s="742"/>
      <c r="AH122" s="742"/>
    </row>
    <row r="123" spans="2:34" x14ac:dyDescent="0.25">
      <c r="B123" s="438"/>
      <c r="C123" s="438"/>
      <c r="D123" s="438"/>
      <c r="E123" s="438"/>
      <c r="F123" s="438"/>
      <c r="G123" s="438"/>
      <c r="H123" s="438"/>
      <c r="I123" s="438"/>
      <c r="J123" s="438"/>
      <c r="K123" s="438"/>
      <c r="L123" s="438"/>
      <c r="M123" s="438"/>
      <c r="N123" s="438"/>
      <c r="O123" s="438"/>
      <c r="P123" s="438"/>
      <c r="Q123" s="438"/>
      <c r="R123" s="742"/>
      <c r="S123" s="742"/>
      <c r="T123" s="742"/>
      <c r="U123" s="742"/>
      <c r="V123" s="742"/>
      <c r="W123" s="742"/>
      <c r="X123" s="742"/>
      <c r="Y123" s="742"/>
      <c r="Z123" s="742"/>
      <c r="AA123" s="742"/>
      <c r="AB123" s="742"/>
      <c r="AC123" s="742"/>
      <c r="AD123" s="742"/>
      <c r="AE123" s="742"/>
      <c r="AF123" s="742"/>
      <c r="AG123" s="742"/>
      <c r="AH123" s="742"/>
    </row>
    <row r="124" spans="2:34" x14ac:dyDescent="0.25">
      <c r="B124" s="438"/>
      <c r="C124" s="438"/>
      <c r="D124" s="438"/>
      <c r="E124" s="438"/>
      <c r="F124" s="438"/>
      <c r="G124" s="438"/>
      <c r="H124" s="438"/>
      <c r="I124" s="438"/>
      <c r="J124" s="438"/>
      <c r="K124" s="438"/>
      <c r="L124" s="438"/>
      <c r="M124" s="438"/>
      <c r="N124" s="438"/>
      <c r="O124" s="438"/>
      <c r="P124" s="438"/>
      <c r="Q124" s="438"/>
      <c r="R124" s="742"/>
      <c r="S124" s="742"/>
      <c r="T124" s="742"/>
      <c r="U124" s="742"/>
      <c r="V124" s="742"/>
      <c r="W124" s="742"/>
      <c r="X124" s="742"/>
      <c r="Y124" s="742"/>
      <c r="Z124" s="742"/>
      <c r="AA124" s="742"/>
      <c r="AB124" s="742"/>
      <c r="AC124" s="742"/>
      <c r="AD124" s="742"/>
      <c r="AE124" s="742"/>
      <c r="AF124" s="742"/>
      <c r="AG124" s="742"/>
      <c r="AH124" s="742"/>
    </row>
    <row r="125" spans="2:34" x14ac:dyDescent="0.25">
      <c r="B125" s="438"/>
      <c r="C125" s="438"/>
      <c r="D125" s="438"/>
      <c r="E125" s="438"/>
      <c r="F125" s="438"/>
      <c r="G125" s="438"/>
      <c r="H125" s="438"/>
      <c r="I125" s="438"/>
      <c r="J125" s="438"/>
      <c r="K125" s="438"/>
      <c r="L125" s="438"/>
      <c r="M125" s="438"/>
      <c r="N125" s="438"/>
      <c r="O125" s="438"/>
      <c r="P125" s="438"/>
      <c r="Q125" s="438"/>
      <c r="R125" s="742"/>
      <c r="S125" s="742"/>
      <c r="T125" s="742"/>
      <c r="U125" s="742"/>
      <c r="V125" s="742"/>
      <c r="W125" s="742"/>
      <c r="X125" s="742"/>
      <c r="Y125" s="742"/>
      <c r="Z125" s="742"/>
      <c r="AA125" s="742"/>
      <c r="AB125" s="742"/>
      <c r="AC125" s="742"/>
      <c r="AD125" s="742"/>
      <c r="AE125" s="742"/>
      <c r="AF125" s="742"/>
      <c r="AG125" s="742"/>
      <c r="AH125" s="742"/>
    </row>
    <row r="126" spans="2:34" x14ac:dyDescent="0.25">
      <c r="B126" s="438"/>
      <c r="C126" s="438"/>
      <c r="D126" s="438"/>
      <c r="E126" s="438"/>
      <c r="F126" s="438"/>
      <c r="G126" s="438"/>
      <c r="H126" s="438"/>
      <c r="I126" s="438"/>
      <c r="J126" s="438"/>
      <c r="K126" s="438"/>
      <c r="L126" s="438"/>
      <c r="M126" s="438"/>
      <c r="N126" s="438"/>
      <c r="O126" s="438"/>
      <c r="P126" s="438"/>
      <c r="Q126" s="438"/>
      <c r="R126" s="742"/>
      <c r="S126" s="742"/>
      <c r="T126" s="742"/>
      <c r="U126" s="742"/>
      <c r="V126" s="742"/>
      <c r="W126" s="742"/>
      <c r="X126" s="742"/>
      <c r="Y126" s="742"/>
      <c r="Z126" s="742"/>
      <c r="AA126" s="742"/>
      <c r="AB126" s="742"/>
      <c r="AC126" s="742"/>
      <c r="AD126" s="742"/>
      <c r="AE126" s="742"/>
      <c r="AF126" s="742"/>
      <c r="AG126" s="742"/>
      <c r="AH126" s="742"/>
    </row>
    <row r="127" spans="2:34" x14ac:dyDescent="0.25">
      <c r="B127" s="438"/>
      <c r="C127" s="438"/>
      <c r="D127" s="438"/>
      <c r="E127" s="438"/>
      <c r="F127" s="438"/>
      <c r="G127" s="438"/>
      <c r="H127" s="438"/>
      <c r="I127" s="438"/>
      <c r="J127" s="438"/>
      <c r="K127" s="438"/>
      <c r="L127" s="438"/>
      <c r="M127" s="438"/>
      <c r="N127" s="438"/>
      <c r="O127" s="438"/>
      <c r="P127" s="438"/>
      <c r="Q127" s="438"/>
      <c r="R127" s="742"/>
      <c r="S127" s="742"/>
      <c r="T127" s="742"/>
      <c r="U127" s="742"/>
      <c r="V127" s="742"/>
      <c r="W127" s="742"/>
      <c r="X127" s="742"/>
      <c r="Y127" s="742"/>
      <c r="Z127" s="742"/>
      <c r="AA127" s="742"/>
      <c r="AB127" s="742"/>
      <c r="AC127" s="742"/>
      <c r="AD127" s="742"/>
      <c r="AE127" s="742"/>
      <c r="AF127" s="742"/>
      <c r="AG127" s="742"/>
      <c r="AH127" s="742"/>
    </row>
    <row r="128" spans="2:34" x14ac:dyDescent="0.25">
      <c r="B128" s="438"/>
      <c r="C128" s="438"/>
      <c r="D128" s="438"/>
      <c r="E128" s="438"/>
      <c r="F128" s="438"/>
      <c r="G128" s="438"/>
      <c r="H128" s="438"/>
      <c r="I128" s="438"/>
      <c r="J128" s="438"/>
      <c r="K128" s="438"/>
      <c r="L128" s="438"/>
      <c r="M128" s="438"/>
      <c r="N128" s="438"/>
      <c r="O128" s="438"/>
      <c r="P128" s="438"/>
      <c r="Q128" s="438"/>
      <c r="R128" s="742"/>
      <c r="S128" s="742"/>
      <c r="T128" s="742"/>
      <c r="U128" s="742"/>
      <c r="V128" s="742"/>
      <c r="W128" s="742"/>
      <c r="X128" s="742"/>
      <c r="Y128" s="742"/>
      <c r="Z128" s="742"/>
      <c r="AA128" s="742"/>
      <c r="AB128" s="742"/>
      <c r="AC128" s="742"/>
      <c r="AD128" s="742"/>
      <c r="AE128" s="742"/>
      <c r="AF128" s="742"/>
      <c r="AG128" s="742"/>
      <c r="AH128" s="742"/>
    </row>
    <row r="129" spans="2:34" x14ac:dyDescent="0.25">
      <c r="B129" s="438"/>
      <c r="C129" s="438"/>
      <c r="D129" s="438"/>
      <c r="E129" s="438"/>
      <c r="F129" s="438"/>
      <c r="G129" s="438"/>
      <c r="H129" s="438"/>
      <c r="I129" s="438"/>
      <c r="J129" s="438"/>
      <c r="K129" s="438"/>
      <c r="L129" s="438"/>
      <c r="M129" s="438"/>
      <c r="N129" s="438"/>
      <c r="O129" s="438"/>
      <c r="P129" s="438"/>
      <c r="Q129" s="438"/>
      <c r="R129" s="742"/>
      <c r="S129" s="742"/>
      <c r="T129" s="742"/>
      <c r="U129" s="742"/>
      <c r="V129" s="742"/>
      <c r="W129" s="742"/>
      <c r="X129" s="742"/>
      <c r="Y129" s="742"/>
      <c r="Z129" s="742"/>
      <c r="AA129" s="742"/>
      <c r="AB129" s="742"/>
      <c r="AC129" s="742"/>
      <c r="AD129" s="742"/>
      <c r="AE129" s="742"/>
      <c r="AF129" s="742"/>
      <c r="AG129" s="742"/>
      <c r="AH129" s="742"/>
    </row>
    <row r="130" spans="2:34" x14ac:dyDescent="0.25">
      <c r="B130" s="438"/>
      <c r="C130" s="438"/>
      <c r="D130" s="438"/>
      <c r="E130" s="438"/>
      <c r="F130" s="438"/>
      <c r="G130" s="438"/>
      <c r="H130" s="438"/>
      <c r="I130" s="438"/>
      <c r="J130" s="438"/>
      <c r="K130" s="438"/>
      <c r="L130" s="438"/>
      <c r="M130" s="438"/>
      <c r="N130" s="438"/>
      <c r="O130" s="438"/>
      <c r="P130" s="438"/>
      <c r="Q130" s="438"/>
      <c r="R130" s="742"/>
      <c r="S130" s="742"/>
      <c r="T130" s="742"/>
      <c r="U130" s="742"/>
      <c r="V130" s="742"/>
      <c r="W130" s="742"/>
      <c r="X130" s="742"/>
      <c r="Y130" s="742"/>
      <c r="Z130" s="742"/>
      <c r="AA130" s="742"/>
      <c r="AB130" s="742"/>
      <c r="AC130" s="742"/>
      <c r="AD130" s="742"/>
      <c r="AE130" s="742"/>
      <c r="AF130" s="742"/>
      <c r="AG130" s="742"/>
      <c r="AH130" s="742"/>
    </row>
    <row r="131" spans="2:34" x14ac:dyDescent="0.25">
      <c r="B131" s="438"/>
      <c r="C131" s="438"/>
      <c r="D131" s="438"/>
      <c r="E131" s="438"/>
      <c r="F131" s="438"/>
      <c r="G131" s="438"/>
      <c r="H131" s="438"/>
      <c r="I131" s="438"/>
      <c r="J131" s="438"/>
      <c r="K131" s="438"/>
      <c r="L131" s="438"/>
      <c r="M131" s="438"/>
      <c r="N131" s="438"/>
      <c r="O131" s="438"/>
      <c r="P131" s="438"/>
      <c r="Q131" s="438"/>
      <c r="R131" s="742"/>
      <c r="S131" s="742"/>
      <c r="T131" s="742"/>
      <c r="U131" s="742"/>
      <c r="V131" s="742"/>
      <c r="W131" s="742"/>
      <c r="X131" s="742"/>
      <c r="Y131" s="742"/>
      <c r="Z131" s="742"/>
      <c r="AA131" s="742"/>
      <c r="AB131" s="742"/>
      <c r="AC131" s="742"/>
      <c r="AD131" s="742"/>
      <c r="AE131" s="742"/>
      <c r="AF131" s="742"/>
      <c r="AG131" s="742"/>
      <c r="AH131" s="742"/>
    </row>
    <row r="132" spans="2:34" x14ac:dyDescent="0.25">
      <c r="B132" s="438"/>
      <c r="C132" s="438"/>
      <c r="D132" s="438"/>
      <c r="E132" s="438"/>
      <c r="F132" s="438"/>
      <c r="G132" s="438"/>
      <c r="H132" s="438"/>
      <c r="I132" s="438"/>
      <c r="J132" s="438"/>
      <c r="K132" s="438"/>
      <c r="L132" s="438"/>
      <c r="M132" s="438"/>
      <c r="N132" s="438"/>
      <c r="O132" s="438"/>
      <c r="P132" s="438"/>
      <c r="Q132" s="438"/>
      <c r="R132" s="742"/>
      <c r="S132" s="742"/>
      <c r="T132" s="742"/>
      <c r="U132" s="742"/>
      <c r="V132" s="742"/>
      <c r="W132" s="742"/>
      <c r="X132" s="742"/>
      <c r="Y132" s="742"/>
      <c r="Z132" s="742"/>
      <c r="AA132" s="742"/>
      <c r="AB132" s="742"/>
      <c r="AC132" s="742"/>
      <c r="AD132" s="742"/>
      <c r="AE132" s="742"/>
      <c r="AF132" s="742"/>
      <c r="AG132" s="742"/>
      <c r="AH132" s="742"/>
    </row>
    <row r="133" spans="2:34" x14ac:dyDescent="0.25">
      <c r="B133" s="438"/>
      <c r="C133" s="438"/>
      <c r="D133" s="438"/>
      <c r="E133" s="438"/>
      <c r="F133" s="438"/>
      <c r="G133" s="438"/>
      <c r="H133" s="438"/>
      <c r="I133" s="438"/>
      <c r="J133" s="438"/>
      <c r="K133" s="438"/>
      <c r="L133" s="438"/>
      <c r="M133" s="438"/>
      <c r="N133" s="438"/>
      <c r="O133" s="438"/>
      <c r="P133" s="438"/>
      <c r="Q133" s="438"/>
      <c r="R133" s="742"/>
      <c r="S133" s="742"/>
      <c r="T133" s="742"/>
      <c r="U133" s="742"/>
      <c r="V133" s="742"/>
      <c r="W133" s="742"/>
      <c r="X133" s="742"/>
      <c r="Y133" s="742"/>
      <c r="Z133" s="742"/>
      <c r="AA133" s="742"/>
      <c r="AB133" s="742"/>
      <c r="AC133" s="742"/>
      <c r="AD133" s="742"/>
      <c r="AE133" s="742"/>
      <c r="AF133" s="742"/>
      <c r="AG133" s="742"/>
      <c r="AH133" s="742"/>
    </row>
    <row r="134" spans="2:34" x14ac:dyDescent="0.25">
      <c r="B134" s="438"/>
      <c r="C134" s="438"/>
      <c r="D134" s="438"/>
      <c r="E134" s="438"/>
      <c r="F134" s="438"/>
      <c r="G134" s="438"/>
      <c r="H134" s="438"/>
      <c r="I134" s="438"/>
      <c r="J134" s="438"/>
      <c r="K134" s="438"/>
      <c r="L134" s="438"/>
      <c r="M134" s="438"/>
      <c r="N134" s="438"/>
      <c r="O134" s="438"/>
      <c r="P134" s="438"/>
      <c r="Q134" s="438"/>
      <c r="R134" s="742"/>
      <c r="S134" s="742"/>
      <c r="T134" s="742"/>
      <c r="U134" s="742"/>
      <c r="V134" s="742"/>
      <c r="W134" s="742"/>
      <c r="X134" s="742"/>
      <c r="Y134" s="742"/>
      <c r="Z134" s="742"/>
      <c r="AA134" s="742"/>
      <c r="AB134" s="742"/>
      <c r="AC134" s="742"/>
      <c r="AD134" s="742"/>
      <c r="AE134" s="742"/>
      <c r="AF134" s="742"/>
      <c r="AG134" s="742"/>
      <c r="AH134" s="742"/>
    </row>
    <row r="135" spans="2:34" x14ac:dyDescent="0.25">
      <c r="B135" s="438"/>
      <c r="C135" s="438"/>
      <c r="D135" s="438"/>
      <c r="E135" s="438"/>
      <c r="F135" s="438"/>
      <c r="G135" s="438"/>
      <c r="H135" s="438"/>
      <c r="I135" s="438"/>
      <c r="J135" s="438"/>
      <c r="K135" s="438"/>
      <c r="L135" s="438"/>
      <c r="M135" s="438"/>
      <c r="N135" s="438"/>
      <c r="O135" s="438"/>
      <c r="P135" s="438"/>
      <c r="Q135" s="438"/>
      <c r="R135" s="742"/>
      <c r="S135" s="742"/>
      <c r="T135" s="742"/>
      <c r="U135" s="742"/>
      <c r="V135" s="742"/>
      <c r="W135" s="742"/>
      <c r="X135" s="742"/>
      <c r="Y135" s="742"/>
      <c r="Z135" s="742"/>
      <c r="AA135" s="742"/>
      <c r="AB135" s="742"/>
      <c r="AC135" s="742"/>
      <c r="AD135" s="742"/>
      <c r="AE135" s="742"/>
      <c r="AF135" s="742"/>
      <c r="AG135" s="742"/>
      <c r="AH135" s="742"/>
    </row>
    <row r="136" spans="2:34" x14ac:dyDescent="0.25">
      <c r="B136" s="438"/>
      <c r="C136" s="438"/>
      <c r="D136" s="438"/>
      <c r="E136" s="438"/>
      <c r="F136" s="438"/>
      <c r="G136" s="438"/>
      <c r="H136" s="438"/>
      <c r="I136" s="438"/>
      <c r="J136" s="438"/>
      <c r="K136" s="438"/>
      <c r="L136" s="438"/>
      <c r="M136" s="438"/>
      <c r="N136" s="438"/>
      <c r="O136" s="438"/>
      <c r="P136" s="438"/>
      <c r="Q136" s="438"/>
      <c r="R136" s="742"/>
      <c r="S136" s="742"/>
      <c r="T136" s="742"/>
      <c r="U136" s="742"/>
      <c r="V136" s="742"/>
      <c r="W136" s="742"/>
      <c r="X136" s="742"/>
      <c r="Y136" s="742"/>
      <c r="Z136" s="742"/>
      <c r="AA136" s="742"/>
      <c r="AB136" s="742"/>
      <c r="AC136" s="742"/>
      <c r="AD136" s="742"/>
      <c r="AE136" s="742"/>
      <c r="AF136" s="742"/>
      <c r="AG136" s="742"/>
      <c r="AH136" s="742"/>
    </row>
    <row r="137" spans="2:34" x14ac:dyDescent="0.25">
      <c r="B137" s="438"/>
      <c r="C137" s="438"/>
      <c r="D137" s="438"/>
      <c r="E137" s="438"/>
      <c r="F137" s="438"/>
      <c r="G137" s="438"/>
      <c r="H137" s="438"/>
      <c r="I137" s="438"/>
      <c r="J137" s="438"/>
      <c r="K137" s="438"/>
      <c r="L137" s="438"/>
      <c r="M137" s="438"/>
      <c r="N137" s="438"/>
      <c r="O137" s="438"/>
      <c r="P137" s="438"/>
      <c r="Q137" s="438"/>
      <c r="R137" s="742"/>
      <c r="S137" s="742"/>
      <c r="T137" s="742"/>
      <c r="U137" s="742"/>
      <c r="V137" s="742"/>
      <c r="W137" s="742"/>
      <c r="X137" s="742"/>
      <c r="Y137" s="742"/>
      <c r="Z137" s="742"/>
      <c r="AA137" s="742"/>
      <c r="AB137" s="742"/>
      <c r="AC137" s="742"/>
      <c r="AD137" s="742"/>
      <c r="AE137" s="742"/>
      <c r="AF137" s="742"/>
      <c r="AG137" s="742"/>
      <c r="AH137" s="742"/>
    </row>
    <row r="138" spans="2:34" x14ac:dyDescent="0.25">
      <c r="B138" s="438"/>
      <c r="C138" s="438"/>
      <c r="D138" s="438"/>
      <c r="E138" s="438"/>
      <c r="F138" s="438"/>
      <c r="G138" s="438"/>
      <c r="H138" s="438"/>
      <c r="I138" s="438"/>
      <c r="J138" s="438"/>
      <c r="K138" s="438"/>
      <c r="L138" s="438"/>
      <c r="M138" s="438"/>
      <c r="N138" s="438"/>
      <c r="O138" s="438"/>
      <c r="P138" s="438"/>
      <c r="Q138" s="438"/>
      <c r="R138" s="742"/>
      <c r="S138" s="742"/>
      <c r="T138" s="742"/>
      <c r="U138" s="742"/>
      <c r="V138" s="742"/>
      <c r="W138" s="742"/>
      <c r="X138" s="742"/>
      <c r="Y138" s="742"/>
      <c r="Z138" s="742"/>
      <c r="AA138" s="742"/>
      <c r="AB138" s="742"/>
      <c r="AC138" s="742"/>
      <c r="AD138" s="742"/>
      <c r="AE138" s="742"/>
      <c r="AF138" s="742"/>
      <c r="AG138" s="742"/>
      <c r="AH138" s="742"/>
    </row>
    <row r="139" spans="2:34" x14ac:dyDescent="0.25">
      <c r="B139" s="438"/>
      <c r="C139" s="438"/>
      <c r="D139" s="438"/>
      <c r="E139" s="438"/>
      <c r="F139" s="438"/>
      <c r="G139" s="438"/>
      <c r="H139" s="438"/>
      <c r="I139" s="438"/>
      <c r="J139" s="438"/>
      <c r="K139" s="438"/>
      <c r="L139" s="438"/>
      <c r="M139" s="438"/>
      <c r="N139" s="438"/>
      <c r="O139" s="438"/>
      <c r="P139" s="438"/>
      <c r="Q139" s="438"/>
      <c r="R139" s="742"/>
      <c r="S139" s="742"/>
      <c r="T139" s="742"/>
      <c r="U139" s="742"/>
      <c r="V139" s="742"/>
      <c r="W139" s="742"/>
      <c r="X139" s="742"/>
      <c r="Y139" s="742"/>
      <c r="Z139" s="742"/>
      <c r="AA139" s="742"/>
      <c r="AB139" s="742"/>
      <c r="AC139" s="742"/>
      <c r="AD139" s="742"/>
      <c r="AE139" s="742"/>
      <c r="AF139" s="742"/>
      <c r="AG139" s="742"/>
      <c r="AH139" s="742"/>
    </row>
    <row r="140" spans="2:34" x14ac:dyDescent="0.25">
      <c r="B140" s="438"/>
      <c r="C140" s="438"/>
      <c r="D140" s="438"/>
      <c r="E140" s="438"/>
      <c r="F140" s="438"/>
      <c r="G140" s="438"/>
      <c r="H140" s="438"/>
      <c r="I140" s="438"/>
      <c r="J140" s="438"/>
      <c r="K140" s="438"/>
      <c r="L140" s="438"/>
      <c r="M140" s="438"/>
      <c r="N140" s="438"/>
      <c r="O140" s="438"/>
      <c r="P140" s="438"/>
      <c r="Q140" s="438"/>
      <c r="R140" s="742"/>
      <c r="S140" s="742"/>
      <c r="T140" s="742"/>
      <c r="U140" s="742"/>
      <c r="V140" s="742"/>
      <c r="W140" s="742"/>
      <c r="X140" s="742"/>
      <c r="Y140" s="742"/>
      <c r="Z140" s="742"/>
      <c r="AA140" s="742"/>
      <c r="AB140" s="742"/>
      <c r="AC140" s="742"/>
      <c r="AD140" s="742"/>
      <c r="AE140" s="742"/>
      <c r="AF140" s="742"/>
      <c r="AG140" s="742"/>
      <c r="AH140" s="742"/>
    </row>
    <row r="141" spans="2:34" x14ac:dyDescent="0.25">
      <c r="B141" s="435"/>
      <c r="C141" s="438"/>
      <c r="D141" s="438"/>
      <c r="E141" s="438"/>
      <c r="F141" s="438"/>
      <c r="G141" s="438"/>
      <c r="H141" s="438"/>
      <c r="I141" s="438"/>
      <c r="J141" s="438"/>
      <c r="K141" s="438"/>
      <c r="L141" s="438"/>
      <c r="M141" s="438"/>
      <c r="N141" s="438"/>
      <c r="O141" s="438"/>
      <c r="P141" s="438"/>
      <c r="Q141" s="438"/>
      <c r="R141" s="742"/>
      <c r="S141" s="742"/>
      <c r="T141" s="742"/>
      <c r="U141" s="742"/>
      <c r="V141" s="742"/>
      <c r="W141" s="742"/>
      <c r="X141" s="742"/>
      <c r="Y141" s="742"/>
      <c r="Z141" s="742"/>
      <c r="AA141" s="742"/>
      <c r="AB141" s="742"/>
      <c r="AC141" s="742"/>
      <c r="AD141" s="742"/>
      <c r="AE141" s="742"/>
      <c r="AF141" s="742"/>
      <c r="AG141" s="742"/>
      <c r="AH141" s="742"/>
    </row>
    <row r="142" spans="2:34" x14ac:dyDescent="0.25">
      <c r="B142" s="435"/>
      <c r="C142" s="438"/>
      <c r="D142" s="438"/>
      <c r="E142" s="438"/>
      <c r="F142" s="438"/>
      <c r="G142" s="438"/>
      <c r="H142" s="438"/>
      <c r="I142" s="438"/>
      <c r="J142" s="438"/>
      <c r="K142" s="438"/>
      <c r="L142" s="438"/>
      <c r="M142" s="438"/>
      <c r="N142" s="438"/>
      <c r="O142" s="438"/>
      <c r="P142" s="438"/>
      <c r="Q142" s="438"/>
      <c r="R142" s="742"/>
      <c r="S142" s="742"/>
      <c r="T142" s="742"/>
      <c r="U142" s="742"/>
      <c r="V142" s="742"/>
      <c r="W142" s="742"/>
      <c r="X142" s="742"/>
      <c r="Y142" s="742"/>
      <c r="Z142" s="742"/>
      <c r="AA142" s="742"/>
      <c r="AB142" s="742"/>
      <c r="AC142" s="742"/>
      <c r="AD142" s="742"/>
      <c r="AE142" s="742"/>
      <c r="AF142" s="742"/>
      <c r="AG142" s="742"/>
      <c r="AH142" s="742"/>
    </row>
    <row r="143" spans="2:34" x14ac:dyDescent="0.25">
      <c r="B143" s="435"/>
      <c r="C143" s="434"/>
      <c r="D143" s="435"/>
      <c r="E143" s="434"/>
      <c r="F143" s="434"/>
      <c r="G143" s="434"/>
      <c r="H143" s="434"/>
      <c r="I143" s="434"/>
      <c r="J143" s="434"/>
      <c r="K143" s="434"/>
      <c r="L143" s="434"/>
      <c r="M143" s="434"/>
      <c r="N143" s="434"/>
      <c r="O143" s="436"/>
      <c r="P143" s="436"/>
      <c r="Q143" s="434"/>
      <c r="R143" s="742"/>
      <c r="S143" s="742"/>
      <c r="T143" s="742"/>
      <c r="U143" s="742"/>
      <c r="V143" s="742"/>
      <c r="W143" s="742"/>
      <c r="X143" s="742"/>
      <c r="Y143" s="742"/>
      <c r="Z143" s="742"/>
      <c r="AA143" s="742"/>
      <c r="AB143" s="742"/>
      <c r="AC143" s="742"/>
      <c r="AD143" s="742"/>
      <c r="AE143" s="742"/>
      <c r="AF143" s="742"/>
      <c r="AG143" s="742"/>
      <c r="AH143" s="742"/>
    </row>
    <row r="144" spans="2:34" x14ac:dyDescent="0.25">
      <c r="B144" s="435"/>
      <c r="C144" s="434"/>
      <c r="D144" s="435"/>
      <c r="E144" s="434"/>
      <c r="F144" s="434"/>
      <c r="G144" s="434"/>
      <c r="H144" s="434"/>
      <c r="I144" s="434"/>
      <c r="J144" s="434"/>
      <c r="K144" s="434"/>
      <c r="L144" s="434"/>
      <c r="M144" s="434"/>
      <c r="N144" s="434"/>
      <c r="O144" s="436"/>
      <c r="P144" s="436"/>
      <c r="Q144" s="434"/>
      <c r="R144" s="742"/>
      <c r="S144" s="742"/>
      <c r="T144" s="742"/>
      <c r="U144" s="742"/>
      <c r="V144" s="742"/>
      <c r="W144" s="742"/>
      <c r="X144" s="742"/>
      <c r="Y144" s="742"/>
      <c r="Z144" s="742"/>
      <c r="AA144" s="742"/>
      <c r="AB144" s="742"/>
      <c r="AC144" s="742"/>
      <c r="AD144" s="742"/>
      <c r="AE144" s="742"/>
      <c r="AF144" s="742"/>
      <c r="AG144" s="742"/>
      <c r="AH144" s="742"/>
    </row>
    <row r="145" spans="2:34" x14ac:dyDescent="0.25">
      <c r="B145" s="435"/>
      <c r="C145" s="434"/>
      <c r="D145" s="435"/>
      <c r="E145" s="434"/>
      <c r="F145" s="434"/>
      <c r="G145" s="434"/>
      <c r="H145" s="434"/>
      <c r="I145" s="434"/>
      <c r="J145" s="434"/>
      <c r="K145" s="434"/>
      <c r="L145" s="434"/>
      <c r="M145" s="434"/>
      <c r="N145" s="434"/>
      <c r="O145" s="436"/>
      <c r="P145" s="436"/>
      <c r="Q145" s="434"/>
      <c r="R145" s="742"/>
      <c r="S145" s="742"/>
      <c r="T145" s="742"/>
      <c r="U145" s="742"/>
      <c r="V145" s="742"/>
      <c r="W145" s="742"/>
      <c r="X145" s="742"/>
      <c r="Y145" s="742"/>
      <c r="Z145" s="742"/>
      <c r="AA145" s="742"/>
      <c r="AB145" s="742"/>
      <c r="AC145" s="742"/>
      <c r="AD145" s="742"/>
      <c r="AE145" s="742"/>
      <c r="AF145" s="742"/>
      <c r="AG145" s="742"/>
      <c r="AH145" s="742"/>
    </row>
    <row r="146" spans="2:34" x14ac:dyDescent="0.25">
      <c r="B146" s="435"/>
      <c r="C146" s="434"/>
      <c r="D146" s="435"/>
      <c r="E146" s="434"/>
      <c r="F146" s="434"/>
      <c r="G146" s="434"/>
      <c r="H146" s="434"/>
      <c r="I146" s="434"/>
      <c r="J146" s="434"/>
      <c r="K146" s="434"/>
      <c r="L146" s="434"/>
      <c r="M146" s="434"/>
      <c r="N146" s="434"/>
      <c r="O146" s="436"/>
      <c r="P146" s="436"/>
      <c r="Q146" s="434"/>
      <c r="R146" s="742"/>
      <c r="S146" s="742"/>
      <c r="T146" s="742"/>
      <c r="U146" s="742"/>
      <c r="V146" s="742"/>
      <c r="W146" s="742"/>
      <c r="X146" s="742"/>
      <c r="Y146" s="742"/>
      <c r="Z146" s="742"/>
      <c r="AA146" s="742"/>
      <c r="AB146" s="742"/>
      <c r="AC146" s="742"/>
      <c r="AD146" s="742"/>
      <c r="AE146" s="742"/>
      <c r="AF146" s="742"/>
      <c r="AG146" s="742"/>
      <c r="AH146" s="742"/>
    </row>
    <row r="147" spans="2:34" x14ac:dyDescent="0.25">
      <c r="B147" s="435"/>
      <c r="C147" s="434"/>
      <c r="D147" s="435"/>
      <c r="E147" s="434"/>
      <c r="F147" s="434"/>
      <c r="G147" s="434"/>
      <c r="H147" s="434"/>
      <c r="I147" s="434"/>
      <c r="J147" s="434"/>
      <c r="K147" s="434"/>
      <c r="L147" s="434"/>
      <c r="M147" s="434"/>
      <c r="N147" s="434"/>
      <c r="O147" s="436"/>
      <c r="P147" s="436"/>
      <c r="Q147" s="434"/>
      <c r="R147" s="742"/>
      <c r="S147" s="742"/>
      <c r="T147" s="742"/>
      <c r="U147" s="742"/>
      <c r="V147" s="742"/>
      <c r="W147" s="742"/>
      <c r="X147" s="742"/>
      <c r="Y147" s="742"/>
      <c r="Z147" s="742"/>
      <c r="AA147" s="742"/>
      <c r="AB147" s="742"/>
      <c r="AC147" s="742"/>
      <c r="AD147" s="742"/>
      <c r="AE147" s="742"/>
      <c r="AF147" s="742"/>
      <c r="AG147" s="742"/>
      <c r="AH147" s="742"/>
    </row>
    <row r="148" spans="2:34" x14ac:dyDescent="0.25">
      <c r="B148" s="435"/>
      <c r="C148" s="434"/>
      <c r="D148" s="435"/>
      <c r="E148" s="434"/>
      <c r="F148" s="434"/>
      <c r="G148" s="434"/>
      <c r="H148" s="434"/>
      <c r="I148" s="434"/>
      <c r="J148" s="434"/>
      <c r="K148" s="434"/>
      <c r="L148" s="434"/>
      <c r="M148" s="434"/>
      <c r="N148" s="434"/>
      <c r="O148" s="436"/>
      <c r="P148" s="436"/>
      <c r="Q148" s="434"/>
      <c r="R148" s="742"/>
      <c r="S148" s="742"/>
      <c r="T148" s="742"/>
      <c r="U148" s="742"/>
      <c r="V148" s="742"/>
      <c r="W148" s="742"/>
      <c r="X148" s="742"/>
      <c r="Y148" s="742"/>
      <c r="Z148" s="742"/>
      <c r="AA148" s="742"/>
      <c r="AB148" s="742"/>
      <c r="AC148" s="742"/>
      <c r="AD148" s="742"/>
      <c r="AE148" s="742"/>
      <c r="AF148" s="742"/>
      <c r="AG148" s="742"/>
      <c r="AH148" s="742"/>
    </row>
    <row r="149" spans="2:34" x14ac:dyDescent="0.25">
      <c r="B149" s="435"/>
      <c r="C149" s="434"/>
      <c r="D149" s="435"/>
      <c r="E149" s="434"/>
      <c r="F149" s="434"/>
      <c r="G149" s="434"/>
      <c r="H149" s="434"/>
      <c r="I149" s="434"/>
      <c r="J149" s="434"/>
      <c r="K149" s="434"/>
      <c r="L149" s="434"/>
      <c r="M149" s="434"/>
      <c r="N149" s="434"/>
      <c r="O149" s="436"/>
      <c r="P149" s="436"/>
      <c r="Q149" s="434"/>
      <c r="R149" s="742"/>
      <c r="S149" s="742"/>
      <c r="T149" s="742"/>
      <c r="U149" s="742"/>
      <c r="V149" s="742"/>
      <c r="W149" s="742"/>
      <c r="X149" s="742"/>
      <c r="Y149" s="742"/>
      <c r="Z149" s="742"/>
      <c r="AA149" s="742"/>
      <c r="AB149" s="742"/>
      <c r="AC149" s="742"/>
      <c r="AD149" s="742"/>
      <c r="AE149" s="742"/>
      <c r="AF149" s="742"/>
      <c r="AG149" s="742"/>
      <c r="AH149" s="742"/>
    </row>
    <row r="150" spans="2:34" x14ac:dyDescent="0.25">
      <c r="B150" s="435"/>
      <c r="C150" s="434"/>
      <c r="D150" s="435"/>
      <c r="E150" s="434"/>
      <c r="F150" s="434"/>
      <c r="G150" s="434"/>
      <c r="H150" s="434"/>
      <c r="I150" s="434"/>
      <c r="J150" s="434"/>
      <c r="K150" s="434"/>
      <c r="L150" s="434"/>
      <c r="M150" s="434"/>
      <c r="N150" s="434"/>
      <c r="O150" s="436"/>
      <c r="P150" s="436"/>
      <c r="Q150" s="434"/>
      <c r="R150" s="742"/>
      <c r="S150" s="742"/>
      <c r="T150" s="742"/>
      <c r="U150" s="742"/>
      <c r="V150" s="742"/>
      <c r="W150" s="742"/>
      <c r="X150" s="742"/>
      <c r="Y150" s="742"/>
      <c r="Z150" s="742"/>
      <c r="AA150" s="742"/>
      <c r="AB150" s="742"/>
      <c r="AC150" s="742"/>
      <c r="AD150" s="742"/>
      <c r="AE150" s="742"/>
      <c r="AF150" s="742"/>
      <c r="AG150" s="742"/>
      <c r="AH150" s="742"/>
    </row>
    <row r="151" spans="2:34" x14ac:dyDescent="0.25">
      <c r="B151" s="435"/>
      <c r="C151" s="434"/>
      <c r="D151" s="435"/>
      <c r="E151" s="434"/>
      <c r="F151" s="434"/>
      <c r="G151" s="434"/>
      <c r="H151" s="434"/>
      <c r="I151" s="434"/>
      <c r="J151" s="434"/>
      <c r="K151" s="434"/>
      <c r="L151" s="434"/>
      <c r="M151" s="434"/>
      <c r="N151" s="434"/>
      <c r="O151" s="436"/>
      <c r="P151" s="436"/>
      <c r="Q151" s="434"/>
      <c r="R151" s="742"/>
      <c r="S151" s="742"/>
      <c r="T151" s="742"/>
      <c r="U151" s="742"/>
      <c r="V151" s="742"/>
      <c r="W151" s="742"/>
      <c r="X151" s="742"/>
      <c r="Y151" s="742"/>
      <c r="Z151" s="742"/>
      <c r="AA151" s="742"/>
      <c r="AB151" s="742"/>
      <c r="AC151" s="742"/>
      <c r="AD151" s="742"/>
      <c r="AE151" s="742"/>
      <c r="AF151" s="742"/>
      <c r="AG151" s="742"/>
      <c r="AH151" s="742"/>
    </row>
    <row r="152" spans="2:34" x14ac:dyDescent="0.25">
      <c r="B152" s="435"/>
      <c r="C152" s="434"/>
      <c r="D152" s="435"/>
      <c r="E152" s="434"/>
      <c r="F152" s="434"/>
      <c r="G152" s="434"/>
      <c r="H152" s="434"/>
      <c r="I152" s="434"/>
      <c r="J152" s="434"/>
      <c r="K152" s="434"/>
      <c r="L152" s="434"/>
      <c r="M152" s="434"/>
      <c r="N152" s="434"/>
      <c r="O152" s="436"/>
      <c r="P152" s="436"/>
      <c r="Q152" s="434"/>
      <c r="R152" s="742"/>
      <c r="S152" s="742"/>
      <c r="T152" s="742"/>
      <c r="U152" s="742"/>
      <c r="V152" s="742"/>
      <c r="W152" s="742"/>
      <c r="X152" s="742"/>
      <c r="Y152" s="742"/>
      <c r="Z152" s="742"/>
      <c r="AA152" s="742"/>
      <c r="AB152" s="742"/>
      <c r="AC152" s="742"/>
      <c r="AD152" s="742"/>
      <c r="AE152" s="742"/>
      <c r="AF152" s="742"/>
      <c r="AG152" s="742"/>
      <c r="AH152" s="742"/>
    </row>
    <row r="153" spans="2:34" x14ac:dyDescent="0.25">
      <c r="B153" s="435"/>
      <c r="C153" s="434"/>
      <c r="D153" s="435"/>
      <c r="E153" s="434"/>
      <c r="F153" s="434"/>
      <c r="G153" s="434"/>
      <c r="H153" s="434"/>
      <c r="I153" s="434"/>
      <c r="J153" s="434"/>
      <c r="K153" s="434"/>
      <c r="L153" s="434"/>
      <c r="M153" s="434"/>
      <c r="N153" s="434"/>
      <c r="O153" s="436"/>
      <c r="P153" s="436"/>
      <c r="Q153" s="434"/>
      <c r="R153" s="742"/>
      <c r="S153" s="742"/>
      <c r="T153" s="742"/>
      <c r="U153" s="742"/>
      <c r="V153" s="742"/>
      <c r="W153" s="742"/>
      <c r="X153" s="742"/>
      <c r="Y153" s="742"/>
      <c r="Z153" s="742"/>
      <c r="AA153" s="742"/>
      <c r="AB153" s="742"/>
      <c r="AC153" s="742"/>
      <c r="AD153" s="742"/>
      <c r="AE153" s="742"/>
      <c r="AF153" s="742"/>
      <c r="AG153" s="742"/>
      <c r="AH153" s="742"/>
    </row>
    <row r="154" spans="2:34" x14ac:dyDescent="0.25">
      <c r="B154" s="435"/>
      <c r="C154" s="434"/>
      <c r="D154" s="435"/>
      <c r="E154" s="434"/>
      <c r="F154" s="434"/>
      <c r="G154" s="434"/>
      <c r="H154" s="434"/>
      <c r="I154" s="434"/>
      <c r="J154" s="434"/>
      <c r="K154" s="434"/>
      <c r="L154" s="434"/>
      <c r="M154" s="434"/>
      <c r="N154" s="434"/>
      <c r="O154" s="436"/>
      <c r="P154" s="436"/>
      <c r="Q154" s="434"/>
      <c r="R154" s="742"/>
      <c r="S154" s="742"/>
      <c r="T154" s="742"/>
      <c r="U154" s="742"/>
      <c r="V154" s="742"/>
      <c r="W154" s="742"/>
      <c r="X154" s="742"/>
      <c r="Y154" s="742"/>
      <c r="Z154" s="742"/>
      <c r="AA154" s="742"/>
      <c r="AB154" s="742"/>
      <c r="AC154" s="742"/>
      <c r="AD154" s="742"/>
      <c r="AE154" s="742"/>
      <c r="AF154" s="742"/>
      <c r="AG154" s="742"/>
      <c r="AH154" s="742"/>
    </row>
    <row r="155" spans="2:34" x14ac:dyDescent="0.25">
      <c r="B155" s="435"/>
      <c r="C155" s="434"/>
      <c r="D155" s="435"/>
      <c r="E155" s="434"/>
      <c r="F155" s="434"/>
      <c r="G155" s="434"/>
      <c r="H155" s="434"/>
      <c r="I155" s="434"/>
      <c r="J155" s="434"/>
      <c r="K155" s="434"/>
      <c r="L155" s="434"/>
      <c r="M155" s="434"/>
      <c r="N155" s="434"/>
      <c r="O155" s="436"/>
      <c r="P155" s="436"/>
      <c r="Q155" s="434"/>
      <c r="R155" s="742"/>
      <c r="S155" s="742"/>
      <c r="T155" s="742"/>
      <c r="U155" s="742"/>
      <c r="V155" s="742"/>
      <c r="W155" s="742"/>
      <c r="X155" s="742"/>
      <c r="Y155" s="742"/>
      <c r="Z155" s="742"/>
      <c r="AA155" s="742"/>
      <c r="AB155" s="742"/>
      <c r="AC155" s="742"/>
      <c r="AD155" s="742"/>
      <c r="AE155" s="742"/>
      <c r="AF155" s="742"/>
      <c r="AG155" s="742"/>
      <c r="AH155" s="742"/>
    </row>
    <row r="156" spans="2:34" x14ac:dyDescent="0.25">
      <c r="B156" s="435"/>
      <c r="C156" s="434"/>
      <c r="D156" s="435"/>
      <c r="E156" s="434"/>
      <c r="F156" s="434"/>
      <c r="G156" s="434"/>
      <c r="H156" s="434"/>
      <c r="I156" s="434"/>
      <c r="J156" s="434"/>
      <c r="K156" s="434"/>
      <c r="L156" s="434"/>
      <c r="M156" s="434"/>
      <c r="N156" s="434"/>
      <c r="O156" s="436"/>
      <c r="P156" s="436"/>
      <c r="Q156" s="434"/>
      <c r="R156" s="742"/>
      <c r="S156" s="742"/>
      <c r="T156" s="742"/>
      <c r="U156" s="742"/>
      <c r="V156" s="742"/>
      <c r="W156" s="742"/>
      <c r="X156" s="742"/>
      <c r="Y156" s="742"/>
      <c r="Z156" s="742"/>
      <c r="AA156" s="742"/>
      <c r="AB156" s="742"/>
      <c r="AC156" s="742"/>
      <c r="AD156" s="742"/>
      <c r="AE156" s="742"/>
      <c r="AF156" s="742"/>
      <c r="AG156" s="742"/>
      <c r="AH156" s="742"/>
    </row>
    <row r="157" spans="2:34" x14ac:dyDescent="0.25">
      <c r="B157" s="435"/>
      <c r="C157" s="434"/>
      <c r="D157" s="435"/>
      <c r="E157" s="434"/>
      <c r="F157" s="434"/>
      <c r="G157" s="434"/>
      <c r="H157" s="434"/>
      <c r="I157" s="434"/>
      <c r="J157" s="434"/>
      <c r="K157" s="434"/>
      <c r="L157" s="434"/>
      <c r="M157" s="434"/>
      <c r="N157" s="434"/>
      <c r="O157" s="436"/>
      <c r="P157" s="436"/>
      <c r="Q157" s="434"/>
      <c r="R157" s="742"/>
      <c r="S157" s="742"/>
      <c r="T157" s="742"/>
      <c r="U157" s="742"/>
      <c r="V157" s="742"/>
      <c r="W157" s="742"/>
      <c r="X157" s="742"/>
      <c r="Y157" s="742"/>
      <c r="Z157" s="742"/>
      <c r="AA157" s="742"/>
      <c r="AB157" s="742"/>
      <c r="AC157" s="742"/>
      <c r="AD157" s="742"/>
      <c r="AE157" s="742"/>
      <c r="AF157" s="742"/>
      <c r="AG157" s="742"/>
      <c r="AH157" s="742"/>
    </row>
    <row r="158" spans="2:34" x14ac:dyDescent="0.25">
      <c r="B158" s="435"/>
      <c r="C158" s="434"/>
      <c r="D158" s="435"/>
      <c r="E158" s="434"/>
      <c r="F158" s="434"/>
      <c r="G158" s="434"/>
      <c r="H158" s="434"/>
      <c r="I158" s="434"/>
      <c r="J158" s="434"/>
      <c r="K158" s="434"/>
      <c r="L158" s="434"/>
      <c r="M158" s="434"/>
      <c r="N158" s="434"/>
      <c r="O158" s="436"/>
      <c r="P158" s="436"/>
      <c r="Q158" s="434"/>
      <c r="R158" s="742"/>
      <c r="S158" s="742"/>
      <c r="T158" s="742"/>
      <c r="U158" s="742"/>
      <c r="V158" s="742"/>
      <c r="W158" s="742"/>
      <c r="X158" s="742"/>
      <c r="Y158" s="742"/>
      <c r="Z158" s="742"/>
      <c r="AA158" s="742"/>
      <c r="AB158" s="742"/>
      <c r="AC158" s="742"/>
      <c r="AD158" s="742"/>
      <c r="AE158" s="742"/>
      <c r="AF158" s="742"/>
      <c r="AG158" s="742"/>
      <c r="AH158" s="742"/>
    </row>
    <row r="159" spans="2:34" x14ac:dyDescent="0.25">
      <c r="B159" s="435"/>
      <c r="C159" s="434"/>
      <c r="D159" s="435"/>
      <c r="E159" s="434"/>
      <c r="F159" s="434"/>
      <c r="G159" s="434"/>
      <c r="H159" s="434"/>
      <c r="I159" s="434"/>
      <c r="J159" s="434"/>
      <c r="K159" s="434"/>
      <c r="L159" s="434"/>
      <c r="M159" s="434"/>
      <c r="N159" s="434"/>
      <c r="O159" s="436"/>
      <c r="P159" s="436"/>
      <c r="Q159" s="434"/>
      <c r="R159" s="742"/>
      <c r="S159" s="742"/>
      <c r="T159" s="742"/>
      <c r="U159" s="742"/>
      <c r="V159" s="742"/>
      <c r="W159" s="742"/>
      <c r="X159" s="742"/>
      <c r="Y159" s="742"/>
      <c r="Z159" s="742"/>
      <c r="AA159" s="742"/>
      <c r="AB159" s="742"/>
      <c r="AC159" s="742"/>
      <c r="AD159" s="742"/>
      <c r="AE159" s="742"/>
      <c r="AF159" s="742"/>
      <c r="AG159" s="742"/>
      <c r="AH159" s="742"/>
    </row>
    <row r="160" spans="2:34" x14ac:dyDescent="0.25">
      <c r="B160" s="435"/>
      <c r="C160" s="434"/>
      <c r="D160" s="435"/>
      <c r="E160" s="434"/>
      <c r="F160" s="434"/>
      <c r="G160" s="434"/>
      <c r="H160" s="434"/>
      <c r="I160" s="434"/>
      <c r="J160" s="434"/>
      <c r="K160" s="434"/>
      <c r="L160" s="434"/>
      <c r="M160" s="434"/>
      <c r="N160" s="434"/>
      <c r="O160" s="436"/>
      <c r="P160" s="436"/>
      <c r="Q160" s="434"/>
      <c r="R160" s="742"/>
      <c r="S160" s="742"/>
      <c r="T160" s="742"/>
      <c r="U160" s="742"/>
      <c r="V160" s="742"/>
      <c r="W160" s="742"/>
      <c r="X160" s="742"/>
      <c r="Y160" s="742"/>
      <c r="Z160" s="742"/>
      <c r="AA160" s="742"/>
      <c r="AB160" s="742"/>
      <c r="AC160" s="742"/>
      <c r="AD160" s="742"/>
      <c r="AE160" s="742"/>
      <c r="AF160" s="742"/>
      <c r="AG160" s="742"/>
      <c r="AH160" s="742"/>
    </row>
    <row r="161" spans="2:34" x14ac:dyDescent="0.25">
      <c r="B161" s="435"/>
      <c r="C161" s="434"/>
      <c r="D161" s="435"/>
      <c r="E161" s="434"/>
      <c r="F161" s="434"/>
      <c r="G161" s="434"/>
      <c r="H161" s="434"/>
      <c r="I161" s="434"/>
      <c r="J161" s="434"/>
      <c r="K161" s="434"/>
      <c r="L161" s="434"/>
      <c r="M161" s="434"/>
      <c r="N161" s="434"/>
      <c r="O161" s="436"/>
      <c r="P161" s="436"/>
      <c r="Q161" s="434"/>
      <c r="R161" s="742"/>
      <c r="S161" s="742"/>
      <c r="T161" s="742"/>
      <c r="U161" s="742"/>
      <c r="V161" s="742"/>
      <c r="W161" s="742"/>
      <c r="X161" s="742"/>
      <c r="Y161" s="742"/>
      <c r="Z161" s="742"/>
      <c r="AA161" s="742"/>
      <c r="AB161" s="742"/>
      <c r="AC161" s="742"/>
      <c r="AD161" s="742"/>
      <c r="AE161" s="742"/>
      <c r="AF161" s="742"/>
      <c r="AG161" s="742"/>
      <c r="AH161" s="742"/>
    </row>
    <row r="162" spans="2:34" x14ac:dyDescent="0.25">
      <c r="B162" s="435"/>
      <c r="C162" s="434"/>
      <c r="D162" s="435"/>
      <c r="E162" s="434"/>
      <c r="F162" s="434"/>
      <c r="G162" s="434"/>
      <c r="H162" s="434"/>
      <c r="I162" s="434"/>
      <c r="J162" s="434"/>
      <c r="K162" s="434"/>
      <c r="L162" s="434"/>
      <c r="M162" s="434"/>
      <c r="N162" s="434"/>
      <c r="O162" s="436"/>
      <c r="P162" s="436"/>
      <c r="Q162" s="434"/>
      <c r="R162" s="742"/>
      <c r="S162" s="742"/>
      <c r="T162" s="742"/>
      <c r="U162" s="742"/>
      <c r="V162" s="742"/>
      <c r="W162" s="742"/>
      <c r="X162" s="742"/>
      <c r="Y162" s="742"/>
      <c r="Z162" s="742"/>
      <c r="AA162" s="742"/>
      <c r="AB162" s="742"/>
      <c r="AC162" s="742"/>
      <c r="AD162" s="742"/>
      <c r="AE162" s="742"/>
      <c r="AF162" s="742"/>
      <c r="AG162" s="742"/>
      <c r="AH162" s="742"/>
    </row>
    <row r="163" spans="2:34" ht="15.75" thickBot="1" x14ac:dyDescent="0.3">
      <c r="B163" s="435"/>
      <c r="C163" s="666"/>
      <c r="D163" s="435"/>
      <c r="E163" s="434"/>
      <c r="F163" s="666"/>
      <c r="G163" s="666"/>
      <c r="H163" s="666"/>
      <c r="I163" s="666"/>
      <c r="J163" s="666"/>
      <c r="K163" s="666"/>
      <c r="L163" s="666"/>
      <c r="M163" s="434"/>
      <c r="N163" s="434"/>
      <c r="O163" s="667"/>
      <c r="P163" s="667"/>
      <c r="Q163" s="666"/>
      <c r="R163" s="742"/>
      <c r="S163" s="742"/>
      <c r="T163" s="742"/>
      <c r="U163" s="742"/>
      <c r="V163" s="742"/>
      <c r="W163" s="742"/>
      <c r="X163" s="742"/>
      <c r="Y163" s="742"/>
      <c r="Z163" s="742"/>
      <c r="AA163" s="742"/>
      <c r="AB163" s="742"/>
      <c r="AC163" s="742"/>
      <c r="AD163" s="742"/>
      <c r="AE163" s="742"/>
      <c r="AF163" s="742"/>
      <c r="AG163" s="742"/>
      <c r="AH163" s="742"/>
    </row>
    <row r="164" spans="2:34" x14ac:dyDescent="0.25">
      <c r="B164" s="741"/>
      <c r="C164" s="741"/>
      <c r="D164" s="741"/>
      <c r="E164" s="742"/>
      <c r="F164" s="742"/>
      <c r="G164" s="742"/>
      <c r="H164" s="742"/>
      <c r="I164" s="742"/>
      <c r="J164" s="742"/>
      <c r="K164" s="742"/>
      <c r="L164" s="742"/>
      <c r="M164" s="742"/>
      <c r="N164" s="742"/>
      <c r="O164" s="742"/>
      <c r="P164" s="742"/>
      <c r="Q164" s="742"/>
      <c r="R164" s="742"/>
      <c r="S164" s="742"/>
      <c r="T164" s="742"/>
      <c r="U164" s="742"/>
      <c r="V164" s="742"/>
      <c r="W164" s="742"/>
      <c r="X164" s="742"/>
      <c r="Y164" s="742"/>
      <c r="Z164" s="742"/>
      <c r="AA164" s="742"/>
      <c r="AB164" s="742"/>
      <c r="AC164" s="742"/>
      <c r="AD164" s="742"/>
      <c r="AE164" s="742"/>
      <c r="AF164" s="742"/>
      <c r="AG164" s="742"/>
      <c r="AH164" s="742"/>
    </row>
    <row r="165" spans="2:34" x14ac:dyDescent="0.25">
      <c r="B165" s="742"/>
      <c r="C165" s="742"/>
      <c r="D165" s="742"/>
      <c r="E165" s="742"/>
      <c r="F165" s="742"/>
      <c r="G165" s="742"/>
      <c r="H165" s="742"/>
      <c r="I165" s="742"/>
      <c r="J165" s="742"/>
      <c r="K165" s="742"/>
      <c r="L165" s="742"/>
      <c r="M165" s="742"/>
      <c r="N165" s="742"/>
      <c r="O165" s="742"/>
      <c r="P165" s="742"/>
      <c r="Q165" s="742"/>
      <c r="R165" s="742"/>
      <c r="S165" s="742"/>
      <c r="T165" s="742"/>
      <c r="U165" s="742"/>
      <c r="V165" s="742"/>
      <c r="W165" s="742"/>
      <c r="X165" s="742"/>
      <c r="Y165" s="742"/>
      <c r="Z165" s="742"/>
      <c r="AA165" s="742"/>
      <c r="AB165" s="742"/>
      <c r="AC165" s="742"/>
      <c r="AD165" s="742"/>
      <c r="AE165" s="742"/>
      <c r="AF165" s="742"/>
      <c r="AG165" s="742"/>
      <c r="AH165" s="742"/>
    </row>
    <row r="166" spans="2:34" x14ac:dyDescent="0.25">
      <c r="B166" s="742"/>
      <c r="C166" s="742"/>
      <c r="D166" s="742"/>
      <c r="E166" s="742"/>
      <c r="F166" s="742"/>
      <c r="G166" s="742"/>
      <c r="H166" s="742"/>
      <c r="I166" s="742"/>
      <c r="J166" s="742"/>
      <c r="K166" s="742"/>
      <c r="L166" s="742"/>
      <c r="M166" s="742"/>
      <c r="N166" s="742"/>
      <c r="O166" s="742"/>
      <c r="P166" s="742"/>
      <c r="Q166" s="742"/>
      <c r="R166" s="742"/>
      <c r="S166" s="742"/>
      <c r="T166" s="742"/>
      <c r="U166" s="742"/>
      <c r="V166" s="742"/>
      <c r="W166" s="742"/>
      <c r="X166" s="742"/>
      <c r="Y166" s="742"/>
      <c r="Z166" s="742"/>
      <c r="AA166" s="742"/>
      <c r="AB166" s="742"/>
      <c r="AC166" s="742"/>
      <c r="AD166" s="742"/>
      <c r="AE166" s="742"/>
      <c r="AF166" s="742"/>
      <c r="AG166" s="742"/>
      <c r="AH166" s="742"/>
    </row>
    <row r="167" spans="2:34" x14ac:dyDescent="0.25">
      <c r="B167" s="742"/>
      <c r="C167" s="742"/>
      <c r="D167" s="742"/>
      <c r="E167" s="742"/>
      <c r="F167" s="742"/>
      <c r="G167" s="742"/>
      <c r="H167" s="742"/>
      <c r="I167" s="742"/>
      <c r="J167" s="742"/>
      <c r="K167" s="742"/>
      <c r="L167" s="742"/>
      <c r="M167" s="742"/>
      <c r="N167" s="742"/>
      <c r="O167" s="742"/>
      <c r="P167" s="742"/>
      <c r="Q167" s="742"/>
      <c r="R167" s="742"/>
      <c r="S167" s="742"/>
      <c r="T167" s="742"/>
      <c r="U167" s="742"/>
      <c r="V167" s="742"/>
      <c r="W167" s="742"/>
      <c r="X167" s="742"/>
      <c r="Y167" s="742"/>
      <c r="Z167" s="742"/>
      <c r="AA167" s="742"/>
      <c r="AB167" s="742"/>
      <c r="AC167" s="742"/>
      <c r="AD167" s="742"/>
      <c r="AE167" s="742"/>
      <c r="AF167" s="742"/>
      <c r="AG167" s="742"/>
      <c r="AH167" s="742"/>
    </row>
    <row r="168" spans="2:34" x14ac:dyDescent="0.25">
      <c r="B168" s="742"/>
      <c r="C168" s="742"/>
      <c r="D168" s="742"/>
      <c r="E168" s="742"/>
      <c r="F168" s="742"/>
      <c r="G168" s="742"/>
      <c r="H168" s="742"/>
      <c r="I168" s="742"/>
      <c r="J168" s="742"/>
      <c r="K168" s="742"/>
      <c r="L168" s="742"/>
      <c r="M168" s="742"/>
      <c r="N168" s="742"/>
      <c r="O168" s="742"/>
      <c r="P168" s="742"/>
      <c r="Q168" s="742"/>
      <c r="R168" s="742"/>
      <c r="S168" s="742"/>
      <c r="T168" s="742"/>
      <c r="U168" s="742"/>
      <c r="V168" s="742"/>
      <c r="W168" s="742"/>
      <c r="X168" s="742"/>
      <c r="Y168" s="742"/>
      <c r="Z168" s="742"/>
      <c r="AA168" s="742"/>
      <c r="AB168" s="742"/>
      <c r="AC168" s="742"/>
      <c r="AD168" s="742"/>
      <c r="AE168" s="742"/>
      <c r="AF168" s="742"/>
      <c r="AG168" s="742"/>
      <c r="AH168" s="742"/>
    </row>
    <row r="169" spans="2:34" x14ac:dyDescent="0.25">
      <c r="B169" s="742"/>
      <c r="C169" s="742"/>
      <c r="D169" s="742"/>
      <c r="E169" s="742"/>
      <c r="F169" s="742"/>
      <c r="G169" s="742"/>
      <c r="H169" s="742"/>
      <c r="I169" s="742"/>
      <c r="J169" s="742"/>
      <c r="K169" s="742"/>
      <c r="L169" s="742"/>
      <c r="M169" s="742"/>
      <c r="N169" s="742"/>
      <c r="O169" s="742"/>
      <c r="P169" s="742"/>
      <c r="Q169" s="742"/>
      <c r="R169" s="742"/>
      <c r="S169" s="742"/>
      <c r="T169" s="742"/>
      <c r="U169" s="742"/>
      <c r="V169" s="742"/>
      <c r="W169" s="742"/>
      <c r="X169" s="742"/>
      <c r="Y169" s="742"/>
      <c r="Z169" s="742"/>
      <c r="AA169" s="742"/>
      <c r="AB169" s="742"/>
      <c r="AC169" s="742"/>
      <c r="AD169" s="742"/>
      <c r="AE169" s="742"/>
      <c r="AF169" s="742"/>
      <c r="AG169" s="742"/>
      <c r="AH169" s="742"/>
    </row>
    <row r="170" spans="2:34" x14ac:dyDescent="0.25">
      <c r="B170" s="742"/>
      <c r="C170" s="742"/>
      <c r="D170" s="742"/>
      <c r="E170" s="742"/>
      <c r="F170" s="742"/>
      <c r="G170" s="742"/>
      <c r="H170" s="742"/>
      <c r="I170" s="742"/>
      <c r="J170" s="742"/>
      <c r="K170" s="742"/>
      <c r="L170" s="742"/>
      <c r="M170" s="742"/>
      <c r="N170" s="742"/>
      <c r="O170" s="742"/>
      <c r="P170" s="742"/>
      <c r="Q170" s="742"/>
      <c r="R170" s="742"/>
      <c r="S170" s="742"/>
      <c r="T170" s="742"/>
      <c r="U170" s="742"/>
      <c r="V170" s="742"/>
      <c r="W170" s="742"/>
      <c r="X170" s="742"/>
      <c r="Y170" s="742"/>
      <c r="Z170" s="742"/>
      <c r="AA170" s="742"/>
      <c r="AB170" s="742"/>
      <c r="AC170" s="742"/>
      <c r="AD170" s="742"/>
      <c r="AE170" s="742"/>
      <c r="AF170" s="742"/>
      <c r="AG170" s="742"/>
      <c r="AH170" s="742"/>
    </row>
    <row r="171" spans="2:34" x14ac:dyDescent="0.25">
      <c r="B171" s="742"/>
      <c r="C171" s="742"/>
      <c r="D171" s="742"/>
      <c r="E171" s="742"/>
      <c r="F171" s="742"/>
      <c r="G171" s="742"/>
      <c r="H171" s="742"/>
      <c r="I171" s="742"/>
      <c r="J171" s="742"/>
      <c r="K171" s="742"/>
      <c r="L171" s="742"/>
      <c r="M171" s="742"/>
      <c r="N171" s="742"/>
      <c r="O171" s="742"/>
      <c r="P171" s="742"/>
      <c r="Q171" s="742"/>
      <c r="R171" s="742"/>
      <c r="S171" s="742"/>
      <c r="T171" s="742"/>
      <c r="U171" s="742"/>
      <c r="V171" s="742"/>
      <c r="W171" s="742"/>
      <c r="X171" s="742"/>
      <c r="Y171" s="742"/>
      <c r="Z171" s="742"/>
      <c r="AA171" s="742"/>
      <c r="AB171" s="742"/>
      <c r="AC171" s="742"/>
      <c r="AD171" s="742"/>
      <c r="AE171" s="742"/>
      <c r="AF171" s="742"/>
      <c r="AG171" s="742"/>
      <c r="AH171" s="742"/>
    </row>
    <row r="172" spans="2:34" x14ac:dyDescent="0.25">
      <c r="B172" s="742"/>
      <c r="C172" s="742"/>
      <c r="D172" s="742"/>
      <c r="E172" s="742"/>
      <c r="F172" s="742"/>
      <c r="G172" s="742"/>
      <c r="H172" s="742"/>
      <c r="I172" s="742"/>
      <c r="J172" s="742"/>
      <c r="K172" s="742"/>
      <c r="L172" s="742"/>
      <c r="M172" s="742"/>
      <c r="N172" s="742"/>
      <c r="O172" s="742"/>
      <c r="P172" s="742"/>
      <c r="Q172" s="742"/>
      <c r="R172" s="742"/>
      <c r="S172" s="742"/>
      <c r="T172" s="742"/>
      <c r="U172" s="742"/>
      <c r="V172" s="742"/>
      <c r="W172" s="742"/>
      <c r="X172" s="742"/>
      <c r="Y172" s="742"/>
      <c r="Z172" s="742"/>
      <c r="AA172" s="742"/>
      <c r="AB172" s="742"/>
      <c r="AC172" s="742"/>
      <c r="AD172" s="742"/>
      <c r="AE172" s="742"/>
      <c r="AF172" s="742"/>
      <c r="AG172" s="742"/>
      <c r="AH172" s="742"/>
    </row>
    <row r="173" spans="2:34" x14ac:dyDescent="0.25">
      <c r="B173" s="742"/>
      <c r="C173" s="742"/>
      <c r="D173" s="742"/>
      <c r="E173" s="742"/>
      <c r="F173" s="742"/>
      <c r="G173" s="742"/>
      <c r="H173" s="742"/>
      <c r="I173" s="742"/>
      <c r="J173" s="742"/>
      <c r="K173" s="742"/>
      <c r="L173" s="742"/>
      <c r="M173" s="742"/>
      <c r="N173" s="742"/>
      <c r="O173" s="742"/>
      <c r="P173" s="742"/>
      <c r="Q173" s="742"/>
      <c r="R173" s="742"/>
      <c r="S173" s="742"/>
      <c r="T173" s="742"/>
      <c r="U173" s="742"/>
      <c r="V173" s="742"/>
      <c r="W173" s="742"/>
      <c r="X173" s="742"/>
      <c r="Y173" s="742"/>
      <c r="Z173" s="742"/>
      <c r="AA173" s="742"/>
      <c r="AB173" s="742"/>
      <c r="AC173" s="742"/>
      <c r="AD173" s="742"/>
      <c r="AE173" s="742"/>
      <c r="AF173" s="742"/>
      <c r="AG173" s="742"/>
      <c r="AH173" s="742"/>
    </row>
    <row r="174" spans="2:34" x14ac:dyDescent="0.25">
      <c r="B174" s="742"/>
      <c r="C174" s="742"/>
      <c r="D174" s="742"/>
      <c r="E174" s="742"/>
      <c r="F174" s="742"/>
      <c r="G174" s="742"/>
      <c r="H174" s="742"/>
      <c r="I174" s="742"/>
      <c r="J174" s="742"/>
      <c r="K174" s="742"/>
      <c r="L174" s="742"/>
      <c r="M174" s="742"/>
      <c r="N174" s="742"/>
      <c r="O174" s="742"/>
      <c r="P174" s="742"/>
      <c r="Q174" s="742"/>
      <c r="R174" s="742"/>
      <c r="S174" s="742"/>
      <c r="T174" s="742"/>
      <c r="U174" s="742"/>
      <c r="V174" s="742"/>
      <c r="W174" s="742"/>
      <c r="X174" s="742"/>
      <c r="Y174" s="742"/>
      <c r="Z174" s="742"/>
      <c r="AA174" s="742"/>
      <c r="AB174" s="742"/>
      <c r="AC174" s="742"/>
      <c r="AD174" s="742"/>
      <c r="AE174" s="742"/>
      <c r="AF174" s="742"/>
      <c r="AG174" s="742"/>
      <c r="AH174" s="742"/>
    </row>
    <row r="175" spans="2:34" x14ac:dyDescent="0.25">
      <c r="B175" s="742"/>
      <c r="C175" s="742"/>
      <c r="D175" s="742"/>
      <c r="E175" s="742"/>
      <c r="F175" s="742"/>
      <c r="G175" s="742"/>
      <c r="H175" s="742"/>
      <c r="I175" s="742"/>
      <c r="J175" s="742"/>
      <c r="K175" s="742"/>
      <c r="L175" s="742"/>
      <c r="M175" s="742"/>
      <c r="N175" s="742"/>
      <c r="O175" s="742"/>
      <c r="P175" s="742"/>
      <c r="Q175" s="742"/>
      <c r="R175" s="742"/>
      <c r="S175" s="742"/>
      <c r="T175" s="742"/>
      <c r="U175" s="742"/>
      <c r="V175" s="742"/>
      <c r="W175" s="742"/>
      <c r="X175" s="742"/>
      <c r="Y175" s="742"/>
      <c r="Z175" s="742"/>
      <c r="AA175" s="742"/>
      <c r="AB175" s="742"/>
      <c r="AC175" s="742"/>
      <c r="AD175" s="742"/>
      <c r="AE175" s="742"/>
      <c r="AF175" s="742"/>
      <c r="AG175" s="742"/>
      <c r="AH175" s="742"/>
    </row>
    <row r="176" spans="2:34" x14ac:dyDescent="0.25">
      <c r="B176" s="742"/>
      <c r="C176" s="742"/>
      <c r="D176" s="742"/>
      <c r="E176" s="742"/>
      <c r="F176" s="742"/>
      <c r="G176" s="742"/>
      <c r="H176" s="742"/>
      <c r="I176" s="742"/>
      <c r="J176" s="742"/>
      <c r="K176" s="742"/>
      <c r="L176" s="742"/>
      <c r="M176" s="742"/>
      <c r="N176" s="742"/>
      <c r="O176" s="742"/>
      <c r="P176" s="742"/>
      <c r="Q176" s="742"/>
      <c r="R176" s="742"/>
      <c r="S176" s="742"/>
      <c r="T176" s="742"/>
      <c r="U176" s="742"/>
      <c r="V176" s="742"/>
      <c r="W176" s="742"/>
      <c r="X176" s="742"/>
      <c r="Y176" s="742"/>
      <c r="Z176" s="742"/>
      <c r="AA176" s="742"/>
      <c r="AB176" s="742"/>
      <c r="AC176" s="742"/>
      <c r="AD176" s="742"/>
      <c r="AE176" s="742"/>
      <c r="AF176" s="742"/>
      <c r="AG176" s="742"/>
      <c r="AH176" s="742"/>
    </row>
    <row r="177" spans="2:34" x14ac:dyDescent="0.25">
      <c r="B177" s="742"/>
      <c r="C177" s="742"/>
      <c r="D177" s="742"/>
      <c r="E177" s="742"/>
      <c r="F177" s="742"/>
      <c r="G177" s="742"/>
      <c r="H177" s="742"/>
      <c r="I177" s="742"/>
      <c r="J177" s="742"/>
      <c r="K177" s="742"/>
      <c r="L177" s="742"/>
      <c r="M177" s="742"/>
      <c r="N177" s="742"/>
      <c r="O177" s="742"/>
      <c r="P177" s="742"/>
      <c r="Q177" s="742"/>
      <c r="R177" s="742"/>
      <c r="S177" s="742"/>
      <c r="T177" s="742"/>
      <c r="U177" s="742"/>
      <c r="V177" s="742"/>
      <c r="W177" s="742"/>
      <c r="X177" s="742"/>
      <c r="Y177" s="742"/>
      <c r="Z177" s="742"/>
      <c r="AA177" s="742"/>
      <c r="AB177" s="742"/>
      <c r="AC177" s="742"/>
      <c r="AD177" s="742"/>
      <c r="AE177" s="742"/>
      <c r="AF177" s="742"/>
      <c r="AG177" s="742"/>
      <c r="AH177" s="742"/>
    </row>
    <row r="178" spans="2:34" x14ac:dyDescent="0.25">
      <c r="B178" s="742"/>
      <c r="C178" s="742"/>
      <c r="D178" s="742"/>
      <c r="E178" s="742"/>
      <c r="F178" s="742"/>
      <c r="G178" s="742"/>
      <c r="H178" s="742"/>
      <c r="I178" s="742"/>
      <c r="J178" s="742"/>
      <c r="K178" s="742"/>
      <c r="L178" s="742"/>
      <c r="M178" s="742"/>
      <c r="N178" s="742"/>
      <c r="O178" s="742"/>
      <c r="P178" s="742"/>
      <c r="Q178" s="742"/>
      <c r="R178" s="742"/>
      <c r="S178" s="742"/>
      <c r="T178" s="742"/>
      <c r="U178" s="742"/>
      <c r="V178" s="742"/>
      <c r="W178" s="742"/>
      <c r="X178" s="742"/>
      <c r="Y178" s="742"/>
      <c r="Z178" s="742"/>
      <c r="AA178" s="742"/>
      <c r="AB178" s="742"/>
      <c r="AC178" s="742"/>
      <c r="AD178" s="742"/>
      <c r="AE178" s="742"/>
      <c r="AF178" s="742"/>
      <c r="AG178" s="742"/>
      <c r="AH178" s="742"/>
    </row>
    <row r="179" spans="2:34" x14ac:dyDescent="0.25">
      <c r="B179" s="742"/>
      <c r="C179" s="742"/>
      <c r="D179" s="742"/>
      <c r="E179" s="742"/>
      <c r="F179" s="742"/>
      <c r="G179" s="742"/>
      <c r="H179" s="742"/>
      <c r="I179" s="742"/>
      <c r="J179" s="742"/>
      <c r="K179" s="742"/>
      <c r="L179" s="742"/>
      <c r="M179" s="742"/>
      <c r="N179" s="742"/>
      <c r="O179" s="742"/>
      <c r="P179" s="742"/>
      <c r="Q179" s="742"/>
      <c r="R179" s="742"/>
      <c r="S179" s="742"/>
      <c r="T179" s="742"/>
      <c r="U179" s="742"/>
      <c r="V179" s="742"/>
      <c r="W179" s="742"/>
      <c r="X179" s="742"/>
      <c r="Y179" s="742"/>
      <c r="Z179" s="742"/>
      <c r="AA179" s="742"/>
      <c r="AB179" s="742"/>
      <c r="AC179" s="742"/>
      <c r="AD179" s="742"/>
      <c r="AE179" s="742"/>
      <c r="AF179" s="742"/>
      <c r="AG179" s="742"/>
      <c r="AH179" s="742"/>
    </row>
    <row r="180" spans="2:34" x14ac:dyDescent="0.25">
      <c r="B180" s="742"/>
      <c r="C180" s="742"/>
      <c r="D180" s="742"/>
      <c r="E180" s="742"/>
      <c r="F180" s="742"/>
      <c r="G180" s="742"/>
      <c r="H180" s="742"/>
      <c r="I180" s="742"/>
      <c r="J180" s="742"/>
      <c r="K180" s="742"/>
      <c r="L180" s="742"/>
      <c r="M180" s="742"/>
      <c r="N180" s="742"/>
      <c r="O180" s="742"/>
      <c r="P180" s="742"/>
      <c r="Q180" s="742"/>
      <c r="R180" s="742"/>
      <c r="S180" s="742"/>
      <c r="T180" s="742"/>
      <c r="U180" s="742"/>
      <c r="V180" s="742"/>
      <c r="W180" s="742"/>
      <c r="X180" s="742"/>
      <c r="Y180" s="742"/>
      <c r="Z180" s="742"/>
      <c r="AA180" s="742"/>
      <c r="AB180" s="742"/>
      <c r="AC180" s="742"/>
      <c r="AD180" s="742"/>
      <c r="AE180" s="742"/>
      <c r="AF180" s="742"/>
      <c r="AG180" s="742"/>
      <c r="AH180" s="742"/>
    </row>
    <row r="181" spans="2:34" x14ac:dyDescent="0.25">
      <c r="B181" s="742"/>
      <c r="C181" s="742"/>
      <c r="D181" s="742"/>
      <c r="E181" s="742"/>
      <c r="F181" s="742"/>
      <c r="G181" s="742"/>
      <c r="H181" s="742"/>
      <c r="I181" s="742"/>
      <c r="J181" s="742"/>
      <c r="K181" s="742"/>
      <c r="L181" s="742"/>
      <c r="M181" s="742"/>
      <c r="N181" s="742"/>
      <c r="O181" s="742"/>
      <c r="P181" s="742"/>
      <c r="Q181" s="742"/>
      <c r="R181" s="742"/>
      <c r="S181" s="742"/>
      <c r="T181" s="742"/>
      <c r="U181" s="742"/>
      <c r="V181" s="742"/>
      <c r="W181" s="742"/>
      <c r="X181" s="742"/>
      <c r="Y181" s="742"/>
      <c r="Z181" s="742"/>
      <c r="AA181" s="742"/>
      <c r="AB181" s="742"/>
      <c r="AC181" s="742"/>
      <c r="AD181" s="742"/>
      <c r="AE181" s="742"/>
      <c r="AF181" s="742"/>
      <c r="AG181" s="742"/>
      <c r="AH181" s="742"/>
    </row>
    <row r="182" spans="2:34" x14ac:dyDescent="0.25">
      <c r="B182" s="742"/>
      <c r="C182" s="742"/>
      <c r="D182" s="742"/>
      <c r="E182" s="742"/>
      <c r="F182" s="742"/>
      <c r="G182" s="742"/>
      <c r="H182" s="742"/>
      <c r="I182" s="742"/>
      <c r="J182" s="742"/>
      <c r="K182" s="742"/>
      <c r="L182" s="742"/>
      <c r="M182" s="742"/>
      <c r="N182" s="742"/>
      <c r="O182" s="742"/>
      <c r="P182" s="742"/>
      <c r="Q182" s="742"/>
      <c r="R182" s="742"/>
      <c r="S182" s="742"/>
      <c r="T182" s="742"/>
      <c r="U182" s="742"/>
      <c r="V182" s="742"/>
      <c r="W182" s="742"/>
      <c r="X182" s="742"/>
      <c r="Y182" s="742"/>
      <c r="Z182" s="742"/>
      <c r="AA182" s="742"/>
      <c r="AB182" s="742"/>
      <c r="AC182" s="742"/>
      <c r="AD182" s="742"/>
      <c r="AE182" s="742"/>
      <c r="AF182" s="742"/>
      <c r="AG182" s="742"/>
      <c r="AH182" s="742"/>
    </row>
    <row r="183" spans="2:34" x14ac:dyDescent="0.25">
      <c r="B183" s="742"/>
      <c r="C183" s="742"/>
      <c r="D183" s="742"/>
      <c r="E183" s="742"/>
      <c r="F183" s="742"/>
      <c r="G183" s="742"/>
      <c r="H183" s="742"/>
      <c r="I183" s="742"/>
      <c r="J183" s="742"/>
      <c r="K183" s="742"/>
      <c r="L183" s="742"/>
      <c r="M183" s="742"/>
      <c r="N183" s="742"/>
      <c r="O183" s="742"/>
      <c r="P183" s="742"/>
      <c r="Q183" s="742"/>
      <c r="R183" s="742"/>
      <c r="S183" s="742"/>
      <c r="T183" s="742"/>
      <c r="U183" s="742"/>
      <c r="V183" s="742"/>
      <c r="W183" s="742"/>
      <c r="X183" s="742"/>
      <c r="Y183" s="742"/>
      <c r="Z183" s="742"/>
      <c r="AA183" s="742"/>
      <c r="AB183" s="742"/>
      <c r="AC183" s="742"/>
      <c r="AD183" s="742"/>
      <c r="AE183" s="742"/>
      <c r="AF183" s="742"/>
      <c r="AG183" s="742"/>
      <c r="AH183" s="742"/>
    </row>
    <row r="184" spans="2:34" x14ac:dyDescent="0.25">
      <c r="B184" s="742"/>
      <c r="C184" s="742"/>
      <c r="D184" s="742"/>
      <c r="E184" s="742"/>
      <c r="F184" s="742"/>
      <c r="G184" s="742"/>
      <c r="H184" s="742"/>
      <c r="I184" s="742"/>
      <c r="J184" s="742"/>
      <c r="K184" s="742"/>
      <c r="L184" s="742"/>
      <c r="M184" s="742"/>
      <c r="N184" s="742"/>
      <c r="O184" s="742"/>
      <c r="P184" s="742"/>
      <c r="Q184" s="742"/>
      <c r="R184" s="742"/>
      <c r="S184" s="742"/>
      <c r="T184" s="742"/>
      <c r="U184" s="742"/>
      <c r="V184" s="742"/>
      <c r="W184" s="742"/>
      <c r="X184" s="742"/>
      <c r="Y184" s="742"/>
      <c r="Z184" s="742"/>
      <c r="AA184" s="742"/>
      <c r="AB184" s="742"/>
      <c r="AC184" s="742"/>
      <c r="AD184" s="742"/>
      <c r="AE184" s="742"/>
      <c r="AF184" s="742"/>
      <c r="AG184" s="742"/>
      <c r="AH184" s="742"/>
    </row>
    <row r="185" spans="2:34" x14ac:dyDescent="0.25">
      <c r="B185" s="742"/>
      <c r="C185" s="742"/>
      <c r="D185" s="742"/>
      <c r="E185" s="742"/>
      <c r="F185" s="742"/>
      <c r="G185" s="742"/>
      <c r="H185" s="742"/>
      <c r="I185" s="742"/>
      <c r="J185" s="742"/>
      <c r="K185" s="742"/>
      <c r="L185" s="742"/>
      <c r="M185" s="742"/>
      <c r="N185" s="742"/>
      <c r="O185" s="742"/>
      <c r="P185" s="742"/>
      <c r="Q185" s="742"/>
      <c r="R185" s="742"/>
      <c r="S185" s="742"/>
      <c r="T185" s="742"/>
      <c r="U185" s="742"/>
      <c r="V185" s="742"/>
      <c r="W185" s="742"/>
      <c r="X185" s="742"/>
      <c r="Y185" s="742"/>
      <c r="Z185" s="742"/>
      <c r="AA185" s="742"/>
      <c r="AB185" s="742"/>
      <c r="AC185" s="742"/>
      <c r="AD185" s="742"/>
      <c r="AE185" s="742"/>
      <c r="AF185" s="742"/>
      <c r="AG185" s="742"/>
      <c r="AH185" s="742"/>
    </row>
    <row r="186" spans="2:34" x14ac:dyDescent="0.25">
      <c r="B186" s="742"/>
      <c r="C186" s="742"/>
      <c r="D186" s="742"/>
      <c r="E186" s="742"/>
      <c r="F186" s="742"/>
      <c r="G186" s="742"/>
      <c r="H186" s="742"/>
      <c r="I186" s="742"/>
      <c r="J186" s="742"/>
      <c r="K186" s="742"/>
      <c r="L186" s="742"/>
      <c r="M186" s="742"/>
      <c r="N186" s="742"/>
      <c r="O186" s="742"/>
      <c r="P186" s="742"/>
      <c r="Q186" s="742"/>
      <c r="R186" s="742"/>
      <c r="S186" s="742"/>
      <c r="T186" s="742"/>
      <c r="U186" s="742"/>
      <c r="V186" s="742"/>
      <c r="W186" s="742"/>
      <c r="X186" s="742"/>
      <c r="Y186" s="742"/>
      <c r="Z186" s="742"/>
      <c r="AA186" s="742"/>
      <c r="AB186" s="742"/>
      <c r="AC186" s="742"/>
      <c r="AD186" s="742"/>
      <c r="AE186" s="742"/>
      <c r="AF186" s="742"/>
      <c r="AG186" s="742"/>
      <c r="AH186" s="742"/>
    </row>
    <row r="187" spans="2:34" x14ac:dyDescent="0.25">
      <c r="B187" s="742"/>
      <c r="C187" s="742"/>
      <c r="D187" s="742"/>
      <c r="E187" s="742"/>
      <c r="F187" s="742"/>
      <c r="G187" s="742"/>
      <c r="H187" s="742"/>
      <c r="I187" s="742"/>
      <c r="J187" s="742"/>
      <c r="K187" s="742"/>
      <c r="L187" s="742"/>
      <c r="M187" s="742"/>
      <c r="N187" s="742"/>
      <c r="O187" s="742"/>
      <c r="P187" s="742"/>
      <c r="Q187" s="742"/>
      <c r="R187" s="742"/>
      <c r="S187" s="742"/>
      <c r="T187" s="742"/>
      <c r="U187" s="742"/>
      <c r="V187" s="742"/>
      <c r="W187" s="742"/>
      <c r="X187" s="742"/>
      <c r="Y187" s="742"/>
      <c r="Z187" s="742"/>
      <c r="AA187" s="742"/>
      <c r="AB187" s="742"/>
      <c r="AC187" s="742"/>
      <c r="AD187" s="742"/>
      <c r="AE187" s="742"/>
      <c r="AF187" s="742"/>
      <c r="AG187" s="742"/>
      <c r="AH187" s="742"/>
    </row>
    <row r="188" spans="2:34" x14ac:dyDescent="0.25">
      <c r="B188" s="742"/>
      <c r="C188" s="742"/>
      <c r="D188" s="742"/>
      <c r="E188" s="742"/>
      <c r="F188" s="742"/>
      <c r="G188" s="742"/>
      <c r="H188" s="742"/>
      <c r="I188" s="742"/>
      <c r="J188" s="742"/>
      <c r="K188" s="742"/>
      <c r="L188" s="742"/>
      <c r="M188" s="742"/>
      <c r="N188" s="742"/>
      <c r="O188" s="742"/>
      <c r="P188" s="742"/>
      <c r="Q188" s="742"/>
      <c r="R188" s="742"/>
      <c r="S188" s="742"/>
      <c r="T188" s="742"/>
      <c r="U188" s="742"/>
      <c r="V188" s="742"/>
      <c r="W188" s="742"/>
      <c r="X188" s="742"/>
      <c r="Y188" s="742"/>
      <c r="Z188" s="742"/>
      <c r="AA188" s="742"/>
      <c r="AB188" s="742"/>
      <c r="AC188" s="742"/>
      <c r="AD188" s="742"/>
      <c r="AE188" s="742"/>
      <c r="AF188" s="742"/>
      <c r="AG188" s="742"/>
      <c r="AH188" s="742"/>
    </row>
    <row r="189" spans="2:34" x14ac:dyDescent="0.25">
      <c r="B189" s="742"/>
      <c r="C189" s="742"/>
      <c r="D189" s="742"/>
      <c r="E189" s="742"/>
      <c r="F189" s="742"/>
      <c r="G189" s="742"/>
      <c r="H189" s="742"/>
      <c r="I189" s="742"/>
      <c r="J189" s="742"/>
      <c r="K189" s="742"/>
      <c r="L189" s="742"/>
      <c r="M189" s="742"/>
      <c r="N189" s="742"/>
      <c r="O189" s="742"/>
      <c r="P189" s="742"/>
      <c r="Q189" s="742"/>
      <c r="R189" s="742"/>
      <c r="S189" s="742"/>
      <c r="T189" s="742"/>
      <c r="U189" s="742"/>
      <c r="V189" s="742"/>
      <c r="W189" s="742"/>
      <c r="X189" s="742"/>
      <c r="Y189" s="742"/>
      <c r="Z189" s="742"/>
      <c r="AA189" s="742"/>
      <c r="AB189" s="742"/>
      <c r="AC189" s="742"/>
      <c r="AD189" s="742"/>
      <c r="AE189" s="742"/>
      <c r="AF189" s="742"/>
      <c r="AG189" s="742"/>
      <c r="AH189" s="742"/>
    </row>
    <row r="190" spans="2:34" x14ac:dyDescent="0.25">
      <c r="B190" s="742"/>
      <c r="C190" s="742"/>
      <c r="D190" s="742"/>
      <c r="E190" s="742"/>
      <c r="F190" s="742"/>
      <c r="G190" s="742"/>
      <c r="H190" s="742"/>
      <c r="I190" s="742"/>
      <c r="J190" s="742"/>
      <c r="K190" s="742"/>
      <c r="L190" s="742"/>
      <c r="M190" s="742"/>
      <c r="N190" s="742"/>
      <c r="O190" s="742"/>
      <c r="P190" s="742"/>
      <c r="Q190" s="742"/>
      <c r="R190" s="742"/>
      <c r="S190" s="742"/>
      <c r="T190" s="742"/>
      <c r="U190" s="742"/>
      <c r="V190" s="742"/>
      <c r="W190" s="742"/>
      <c r="X190" s="742"/>
      <c r="Y190" s="742"/>
      <c r="Z190" s="742"/>
      <c r="AA190" s="742"/>
      <c r="AB190" s="742"/>
      <c r="AC190" s="742"/>
      <c r="AD190" s="742"/>
      <c r="AE190" s="742"/>
      <c r="AF190" s="742"/>
      <c r="AG190" s="742"/>
      <c r="AH190" s="742"/>
    </row>
    <row r="191" spans="2:34" x14ac:dyDescent="0.25">
      <c r="B191" s="742"/>
      <c r="C191" s="742"/>
      <c r="D191" s="742"/>
      <c r="E191" s="742"/>
      <c r="F191" s="742"/>
      <c r="G191" s="742"/>
      <c r="H191" s="742"/>
      <c r="I191" s="742"/>
      <c r="J191" s="742"/>
      <c r="K191" s="742"/>
      <c r="L191" s="742"/>
      <c r="M191" s="742"/>
      <c r="N191" s="742"/>
      <c r="O191" s="742"/>
      <c r="P191" s="742"/>
      <c r="Q191" s="742"/>
      <c r="R191" s="742"/>
      <c r="S191" s="742"/>
      <c r="T191" s="742"/>
      <c r="U191" s="742"/>
      <c r="V191" s="742"/>
      <c r="W191" s="742"/>
      <c r="X191" s="742"/>
      <c r="Y191" s="742"/>
      <c r="Z191" s="742"/>
      <c r="AA191" s="742"/>
      <c r="AB191" s="742"/>
      <c r="AC191" s="742"/>
      <c r="AD191" s="742"/>
      <c r="AE191" s="742"/>
      <c r="AF191" s="742"/>
      <c r="AG191" s="742"/>
      <c r="AH191" s="742"/>
    </row>
    <row r="192" spans="2:34" x14ac:dyDescent="0.25">
      <c r="B192" s="742"/>
      <c r="C192" s="742"/>
      <c r="D192" s="742"/>
      <c r="E192" s="742"/>
      <c r="F192" s="742"/>
      <c r="G192" s="742"/>
      <c r="H192" s="742"/>
      <c r="I192" s="742"/>
      <c r="J192" s="742"/>
      <c r="K192" s="742"/>
      <c r="L192" s="742"/>
      <c r="M192" s="742"/>
      <c r="N192" s="742"/>
      <c r="O192" s="742"/>
      <c r="P192" s="742"/>
      <c r="Q192" s="742"/>
      <c r="R192" s="742"/>
      <c r="S192" s="742"/>
      <c r="T192" s="742"/>
      <c r="U192" s="742"/>
      <c r="V192" s="742"/>
      <c r="W192" s="742"/>
      <c r="X192" s="742"/>
      <c r="Y192" s="742"/>
      <c r="Z192" s="742"/>
      <c r="AA192" s="742"/>
      <c r="AB192" s="742"/>
      <c r="AC192" s="742"/>
      <c r="AD192" s="742"/>
      <c r="AE192" s="742"/>
      <c r="AF192" s="742"/>
      <c r="AG192" s="742"/>
      <c r="AH192" s="742"/>
    </row>
    <row r="193" spans="2:34" x14ac:dyDescent="0.25">
      <c r="B193" s="654"/>
      <c r="C193" s="654"/>
      <c r="D193" s="654"/>
      <c r="E193" s="654"/>
      <c r="F193" s="654"/>
      <c r="G193" s="654"/>
      <c r="H193" s="654"/>
      <c r="I193" s="654"/>
      <c r="J193" s="654"/>
      <c r="K193" s="654"/>
      <c r="L193" s="654"/>
      <c r="M193" s="654"/>
      <c r="N193" s="654"/>
      <c r="O193" s="654"/>
      <c r="P193" s="654"/>
      <c r="Q193" s="654"/>
      <c r="R193" s="654"/>
      <c r="S193" s="654"/>
      <c r="T193" s="654"/>
      <c r="U193" s="654"/>
      <c r="V193" s="654"/>
      <c r="W193" s="654"/>
      <c r="X193" s="654"/>
      <c r="Y193" s="654"/>
      <c r="Z193" s="654"/>
      <c r="AA193" s="654"/>
      <c r="AB193" s="654"/>
      <c r="AC193" s="654"/>
      <c r="AD193" s="654"/>
      <c r="AE193" s="654"/>
      <c r="AF193" s="654"/>
      <c r="AG193" s="654"/>
      <c r="AH193" s="654"/>
    </row>
    <row r="194" spans="2:34" x14ac:dyDescent="0.25">
      <c r="B194" s="654"/>
      <c r="C194" s="654"/>
      <c r="D194" s="654"/>
      <c r="E194" s="654"/>
      <c r="F194" s="654"/>
      <c r="G194" s="654"/>
      <c r="H194" s="654"/>
      <c r="I194" s="654"/>
      <c r="J194" s="654"/>
      <c r="K194" s="654"/>
      <c r="L194" s="654"/>
      <c r="M194" s="654"/>
      <c r="N194" s="654"/>
      <c r="O194" s="654"/>
      <c r="P194" s="654"/>
      <c r="Q194" s="654"/>
      <c r="R194" s="654"/>
      <c r="S194" s="654"/>
      <c r="T194" s="654"/>
      <c r="U194" s="654"/>
      <c r="V194" s="654"/>
      <c r="W194" s="654"/>
      <c r="X194" s="654"/>
      <c r="Y194" s="654"/>
      <c r="Z194" s="654"/>
      <c r="AA194" s="654"/>
      <c r="AB194" s="654"/>
      <c r="AC194" s="654"/>
      <c r="AD194" s="654"/>
      <c r="AE194" s="654"/>
      <c r="AF194" s="654"/>
      <c r="AG194" s="654"/>
      <c r="AH194" s="654"/>
    </row>
    <row r="195" spans="2:34" x14ac:dyDescent="0.25">
      <c r="B195" s="654"/>
      <c r="C195" s="654"/>
      <c r="D195" s="654"/>
      <c r="E195" s="654"/>
      <c r="F195" s="654"/>
      <c r="G195" s="654"/>
      <c r="H195" s="654"/>
      <c r="I195" s="654"/>
      <c r="J195" s="654"/>
      <c r="K195" s="654"/>
      <c r="L195" s="654"/>
      <c r="M195" s="654"/>
      <c r="N195" s="654"/>
      <c r="O195" s="654"/>
      <c r="P195" s="654"/>
      <c r="Q195" s="654"/>
      <c r="R195" s="654"/>
      <c r="S195" s="654"/>
      <c r="T195" s="654"/>
      <c r="U195" s="654"/>
      <c r="V195" s="654"/>
      <c r="W195" s="654"/>
      <c r="X195" s="654"/>
      <c r="Y195" s="654"/>
      <c r="Z195" s="654"/>
      <c r="AA195" s="654"/>
      <c r="AB195" s="654"/>
      <c r="AC195" s="654"/>
      <c r="AD195" s="654"/>
      <c r="AE195" s="654"/>
      <c r="AF195" s="654"/>
      <c r="AG195" s="654"/>
      <c r="AH195" s="654"/>
    </row>
    <row r="196" spans="2:34" x14ac:dyDescent="0.25">
      <c r="B196" s="654"/>
      <c r="C196" s="654"/>
      <c r="D196" s="654"/>
      <c r="E196" s="654"/>
      <c r="F196" s="654"/>
      <c r="G196" s="654"/>
      <c r="H196" s="654"/>
      <c r="I196" s="654"/>
      <c r="J196" s="654"/>
      <c r="K196" s="654"/>
      <c r="L196" s="654"/>
      <c r="M196" s="654"/>
      <c r="N196" s="654"/>
      <c r="O196" s="654"/>
      <c r="P196" s="654"/>
      <c r="Q196" s="654"/>
      <c r="R196" s="654"/>
      <c r="S196" s="654"/>
      <c r="T196" s="654"/>
      <c r="U196" s="654"/>
      <c r="V196" s="654"/>
      <c r="W196" s="654"/>
      <c r="X196" s="654"/>
      <c r="Y196" s="654"/>
      <c r="Z196" s="654"/>
      <c r="AA196" s="654"/>
      <c r="AB196" s="654"/>
      <c r="AC196" s="654"/>
      <c r="AD196" s="654"/>
      <c r="AE196" s="654"/>
      <c r="AF196" s="654"/>
      <c r="AG196" s="654"/>
      <c r="AH196" s="654"/>
    </row>
    <row r="197" spans="2:34" x14ac:dyDescent="0.25">
      <c r="B197" s="654"/>
      <c r="C197" s="654"/>
      <c r="D197" s="654"/>
      <c r="E197" s="654"/>
      <c r="F197" s="654"/>
      <c r="G197" s="654"/>
      <c r="H197" s="654"/>
      <c r="I197" s="654"/>
      <c r="J197" s="654"/>
      <c r="K197" s="654"/>
      <c r="L197" s="654"/>
      <c r="M197" s="654"/>
      <c r="N197" s="654"/>
      <c r="O197" s="654"/>
      <c r="P197" s="654"/>
      <c r="Q197" s="654"/>
      <c r="R197" s="654"/>
      <c r="S197" s="654"/>
      <c r="T197" s="654"/>
      <c r="U197" s="654"/>
      <c r="V197" s="654"/>
      <c r="W197" s="654"/>
      <c r="X197" s="654"/>
      <c r="Y197" s="654"/>
      <c r="Z197" s="654"/>
      <c r="AA197" s="654"/>
      <c r="AB197" s="654"/>
      <c r="AC197" s="654"/>
      <c r="AD197" s="654"/>
      <c r="AE197" s="654"/>
      <c r="AF197" s="654"/>
      <c r="AG197" s="654"/>
      <c r="AH197" s="654"/>
    </row>
    <row r="198" spans="2:34" x14ac:dyDescent="0.25">
      <c r="B198" s="742"/>
      <c r="C198" s="742"/>
      <c r="D198" s="742"/>
      <c r="E198" s="742"/>
      <c r="F198" s="742"/>
      <c r="G198" s="742"/>
      <c r="H198" s="742"/>
      <c r="I198" s="742"/>
      <c r="J198" s="742"/>
      <c r="K198" s="742"/>
      <c r="L198" s="742"/>
      <c r="M198" s="742"/>
      <c r="N198" s="742"/>
      <c r="O198" s="742"/>
      <c r="P198" s="742"/>
      <c r="Q198" s="742"/>
      <c r="R198" s="742"/>
      <c r="S198" s="742"/>
      <c r="T198" s="742"/>
      <c r="U198" s="742"/>
      <c r="V198" s="742"/>
      <c r="W198" s="742"/>
      <c r="X198" s="742"/>
      <c r="Y198" s="742"/>
      <c r="Z198" s="742"/>
      <c r="AA198" s="742"/>
      <c r="AB198" s="742"/>
      <c r="AC198" s="742"/>
      <c r="AD198" s="742"/>
      <c r="AE198" s="742"/>
      <c r="AF198" s="742"/>
      <c r="AG198" s="742"/>
      <c r="AH198" s="742"/>
    </row>
    <row r="199" spans="2:34" x14ac:dyDescent="0.25">
      <c r="B199" s="742"/>
      <c r="C199" s="742"/>
      <c r="D199" s="742"/>
      <c r="E199" s="742"/>
      <c r="F199" s="742"/>
      <c r="G199" s="742"/>
      <c r="H199" s="742"/>
      <c r="I199" s="742"/>
      <c r="J199" s="742"/>
      <c r="K199" s="742"/>
      <c r="L199" s="742"/>
      <c r="M199" s="742"/>
      <c r="N199" s="742"/>
      <c r="O199" s="742"/>
      <c r="P199" s="742"/>
      <c r="Q199" s="742"/>
      <c r="R199" s="742"/>
      <c r="S199" s="742"/>
      <c r="T199" s="742"/>
      <c r="U199" s="742"/>
      <c r="V199" s="742"/>
      <c r="W199" s="742"/>
      <c r="X199" s="742"/>
      <c r="Y199" s="742"/>
      <c r="Z199" s="742"/>
      <c r="AA199" s="742"/>
      <c r="AB199" s="742"/>
      <c r="AC199" s="742"/>
      <c r="AD199" s="742"/>
      <c r="AE199" s="742"/>
      <c r="AF199" s="742"/>
      <c r="AG199" s="742"/>
      <c r="AH199" s="742"/>
    </row>
    <row r="200" spans="2:34" x14ac:dyDescent="0.25">
      <c r="B200" s="742"/>
      <c r="C200" s="742"/>
      <c r="D200" s="742"/>
      <c r="E200" s="742"/>
      <c r="F200" s="742"/>
      <c r="G200" s="742"/>
      <c r="H200" s="742"/>
      <c r="I200" s="742"/>
      <c r="J200" s="742"/>
      <c r="K200" s="742"/>
      <c r="L200" s="742"/>
      <c r="M200" s="742"/>
      <c r="N200" s="742"/>
      <c r="O200" s="742"/>
      <c r="P200" s="742"/>
      <c r="Q200" s="742"/>
      <c r="R200" s="742"/>
      <c r="S200" s="742"/>
      <c r="T200" s="742"/>
      <c r="U200" s="742"/>
      <c r="V200" s="742"/>
      <c r="W200" s="742"/>
      <c r="X200" s="742"/>
      <c r="Y200" s="742"/>
      <c r="Z200" s="742"/>
      <c r="AA200" s="742"/>
      <c r="AB200" s="742"/>
      <c r="AC200" s="742"/>
      <c r="AD200" s="742"/>
      <c r="AE200" s="742"/>
      <c r="AF200" s="742"/>
      <c r="AG200" s="742"/>
      <c r="AH200" s="742"/>
    </row>
    <row r="201" spans="2:34" x14ac:dyDescent="0.25">
      <c r="B201" s="742"/>
      <c r="C201" s="742"/>
      <c r="D201" s="742"/>
      <c r="E201" s="742"/>
      <c r="F201" s="742"/>
      <c r="G201" s="742"/>
      <c r="H201" s="742"/>
      <c r="I201" s="742"/>
      <c r="J201" s="742"/>
      <c r="K201" s="742"/>
      <c r="L201" s="742"/>
      <c r="M201" s="742"/>
      <c r="N201" s="742"/>
      <c r="O201" s="742"/>
      <c r="P201" s="742"/>
      <c r="Q201" s="742"/>
      <c r="R201" s="742"/>
      <c r="S201" s="742"/>
      <c r="T201" s="742"/>
      <c r="U201" s="742"/>
      <c r="V201" s="742"/>
      <c r="W201" s="742"/>
      <c r="X201" s="742"/>
      <c r="Y201" s="742"/>
      <c r="Z201" s="742"/>
      <c r="AA201" s="742"/>
      <c r="AB201" s="742"/>
      <c r="AC201" s="742"/>
      <c r="AD201" s="742"/>
      <c r="AE201" s="742"/>
      <c r="AF201" s="742"/>
      <c r="AG201" s="742"/>
      <c r="AH201" s="742"/>
    </row>
    <row r="202" spans="2:34" x14ac:dyDescent="0.25">
      <c r="B202" s="742"/>
      <c r="C202" s="742"/>
      <c r="D202" s="742"/>
      <c r="E202" s="742"/>
      <c r="F202" s="742"/>
      <c r="G202" s="742"/>
      <c r="H202" s="742"/>
      <c r="I202" s="742"/>
      <c r="J202" s="742"/>
      <c r="K202" s="742"/>
      <c r="L202" s="742"/>
      <c r="M202" s="742"/>
      <c r="N202" s="742"/>
      <c r="O202" s="742"/>
      <c r="P202" s="742"/>
      <c r="Q202" s="742"/>
      <c r="R202" s="742"/>
      <c r="S202" s="742"/>
      <c r="T202" s="742"/>
      <c r="U202" s="742"/>
      <c r="V202" s="742"/>
      <c r="W202" s="742"/>
      <c r="X202" s="742"/>
      <c r="Y202" s="742"/>
      <c r="Z202" s="742"/>
      <c r="AA202" s="742"/>
      <c r="AB202" s="742"/>
      <c r="AC202" s="742"/>
      <c r="AD202" s="742"/>
      <c r="AE202" s="742"/>
      <c r="AF202" s="742"/>
      <c r="AG202" s="742"/>
      <c r="AH202" s="742"/>
    </row>
    <row r="203" spans="2:34" x14ac:dyDescent="0.25">
      <c r="B203" s="742"/>
      <c r="C203" s="742"/>
      <c r="D203" s="742"/>
      <c r="E203" s="742"/>
      <c r="F203" s="742"/>
      <c r="G203" s="742"/>
      <c r="H203" s="742"/>
      <c r="I203" s="742"/>
      <c r="J203" s="742"/>
      <c r="K203" s="742"/>
      <c r="L203" s="742"/>
      <c r="M203" s="742"/>
      <c r="N203" s="742"/>
      <c r="O203" s="742"/>
      <c r="P203" s="742"/>
      <c r="Q203" s="742"/>
      <c r="R203" s="742"/>
      <c r="S203" s="742"/>
      <c r="T203" s="742"/>
      <c r="U203" s="742"/>
      <c r="V203" s="742"/>
      <c r="W203" s="742"/>
      <c r="X203" s="742"/>
      <c r="Y203" s="742"/>
      <c r="Z203" s="742"/>
      <c r="AA203" s="742"/>
      <c r="AB203" s="742"/>
      <c r="AC203" s="742"/>
      <c r="AD203" s="742"/>
      <c r="AE203" s="742"/>
      <c r="AF203" s="742"/>
      <c r="AG203" s="742"/>
      <c r="AH203" s="742"/>
    </row>
    <row r="204" spans="2:34" x14ac:dyDescent="0.25">
      <c r="B204" s="742"/>
      <c r="C204" s="742"/>
      <c r="D204" s="742"/>
      <c r="E204" s="742"/>
      <c r="F204" s="742"/>
      <c r="G204" s="742"/>
      <c r="H204" s="742"/>
      <c r="I204" s="742"/>
      <c r="J204" s="742"/>
      <c r="K204" s="742"/>
      <c r="L204" s="742"/>
      <c r="M204" s="742"/>
      <c r="N204" s="742"/>
      <c r="O204" s="742"/>
      <c r="P204" s="742"/>
      <c r="Q204" s="742"/>
      <c r="R204" s="742"/>
      <c r="S204" s="742"/>
      <c r="T204" s="742"/>
      <c r="U204" s="742"/>
      <c r="V204" s="742"/>
      <c r="W204" s="742"/>
      <c r="X204" s="742"/>
      <c r="Y204" s="742"/>
      <c r="Z204" s="742"/>
      <c r="AA204" s="742"/>
      <c r="AB204" s="742"/>
      <c r="AC204" s="742"/>
      <c r="AD204" s="742"/>
      <c r="AE204" s="742"/>
      <c r="AF204" s="742"/>
      <c r="AG204" s="742"/>
      <c r="AH204" s="742"/>
    </row>
    <row r="205" spans="2:34" x14ac:dyDescent="0.25">
      <c r="B205" s="742"/>
      <c r="C205" s="742"/>
      <c r="D205" s="742"/>
      <c r="E205" s="742"/>
      <c r="F205" s="742"/>
      <c r="G205" s="742"/>
      <c r="H205" s="742"/>
      <c r="I205" s="742"/>
      <c r="J205" s="742"/>
      <c r="K205" s="742"/>
      <c r="L205" s="742"/>
      <c r="M205" s="742"/>
      <c r="N205" s="742"/>
      <c r="O205" s="742"/>
      <c r="P205" s="742"/>
      <c r="Q205" s="742"/>
      <c r="R205" s="742"/>
      <c r="S205" s="742"/>
      <c r="T205" s="742"/>
      <c r="U205" s="742"/>
      <c r="V205" s="742"/>
      <c r="W205" s="742"/>
      <c r="X205" s="742"/>
      <c r="Y205" s="742"/>
      <c r="Z205" s="742"/>
      <c r="AA205" s="742"/>
      <c r="AB205" s="742"/>
      <c r="AC205" s="742"/>
      <c r="AD205" s="742"/>
      <c r="AE205" s="742"/>
      <c r="AF205" s="742"/>
      <c r="AG205" s="742"/>
      <c r="AH205" s="742"/>
    </row>
    <row r="215" spans="2:18" x14ac:dyDescent="0.25">
      <c r="B215" s="452"/>
      <c r="C215" s="434"/>
      <c r="D215" s="453"/>
      <c r="E215" s="438"/>
      <c r="F215" s="434"/>
      <c r="G215" s="456"/>
      <c r="H215" s="434"/>
      <c r="I215" s="434"/>
      <c r="J215" s="434"/>
      <c r="K215" s="434"/>
      <c r="L215" s="461"/>
      <c r="M215" s="434"/>
      <c r="N215" s="458"/>
      <c r="O215" s="457"/>
      <c r="P215" s="436"/>
      <c r="Q215" s="434"/>
      <c r="R215" s="439"/>
    </row>
    <row r="216" spans="2:18" x14ac:dyDescent="0.25">
      <c r="B216" s="452"/>
      <c r="C216" s="434"/>
      <c r="D216" s="453"/>
      <c r="E216" s="438"/>
      <c r="F216" s="434"/>
      <c r="G216" s="456"/>
      <c r="H216" s="434"/>
      <c r="I216" s="434"/>
      <c r="J216" s="434"/>
      <c r="K216" s="434"/>
      <c r="L216" s="461"/>
      <c r="M216" s="434"/>
      <c r="N216" s="458"/>
      <c r="O216" s="457"/>
      <c r="P216" s="436"/>
      <c r="Q216" s="434"/>
      <c r="R216" s="439"/>
    </row>
    <row r="217" spans="2:18" x14ac:dyDescent="0.25">
      <c r="B217" s="452"/>
      <c r="C217" s="434"/>
      <c r="D217" s="453"/>
      <c r="E217" s="438"/>
      <c r="F217" s="434"/>
      <c r="G217" s="456"/>
      <c r="H217" s="434"/>
      <c r="I217" s="434"/>
      <c r="J217" s="434"/>
      <c r="K217" s="434"/>
      <c r="L217" s="461"/>
      <c r="M217" s="434"/>
      <c r="N217" s="458"/>
      <c r="O217" s="457"/>
      <c r="P217" s="436"/>
      <c r="Q217" s="434"/>
      <c r="R217" s="439"/>
    </row>
    <row r="218" spans="2:18" x14ac:dyDescent="0.25">
      <c r="B218" s="452"/>
      <c r="C218" s="434"/>
      <c r="D218" s="453"/>
      <c r="E218" s="438"/>
      <c r="F218" s="434"/>
      <c r="G218" s="456"/>
      <c r="H218" s="434"/>
      <c r="I218" s="434"/>
      <c r="J218" s="434"/>
      <c r="K218" s="434"/>
      <c r="L218" s="461"/>
      <c r="M218" s="434"/>
      <c r="N218" s="458"/>
      <c r="O218" s="457"/>
      <c r="P218" s="436"/>
      <c r="Q218" s="434"/>
      <c r="R218" s="439"/>
    </row>
    <row r="219" spans="2:18" x14ac:dyDescent="0.25">
      <c r="B219" s="452"/>
      <c r="C219" s="434"/>
      <c r="D219" s="453"/>
      <c r="E219" s="438"/>
      <c r="F219" s="434"/>
      <c r="G219" s="456"/>
      <c r="H219" s="434"/>
      <c r="I219" s="434"/>
      <c r="J219" s="434"/>
      <c r="K219" s="434"/>
      <c r="L219" s="461"/>
      <c r="M219" s="434"/>
      <c r="N219" s="458"/>
      <c r="O219" s="457"/>
      <c r="P219" s="436"/>
      <c r="Q219" s="434"/>
      <c r="R219" s="439"/>
    </row>
    <row r="220" spans="2:18" x14ac:dyDescent="0.25">
      <c r="B220" s="452"/>
      <c r="C220" s="434"/>
      <c r="D220" s="453"/>
      <c r="E220" s="438"/>
      <c r="F220" s="434"/>
      <c r="G220" s="456"/>
      <c r="H220" s="434"/>
      <c r="I220" s="434"/>
      <c r="J220" s="434"/>
      <c r="K220" s="434"/>
      <c r="L220" s="461"/>
      <c r="M220" s="434"/>
      <c r="N220" s="458"/>
      <c r="O220" s="457"/>
      <c r="P220" s="436"/>
      <c r="Q220" s="434"/>
      <c r="R220" s="439"/>
    </row>
    <row r="221" spans="2:18" x14ac:dyDescent="0.25">
      <c r="B221" s="452"/>
      <c r="C221" s="434"/>
      <c r="D221" s="453"/>
      <c r="E221" s="438"/>
      <c r="F221" s="434"/>
      <c r="G221" s="456"/>
      <c r="H221" s="434"/>
      <c r="I221" s="434"/>
      <c r="J221" s="434"/>
      <c r="K221" s="434"/>
      <c r="L221" s="461"/>
      <c r="M221" s="434"/>
      <c r="N221" s="458"/>
      <c r="O221" s="457"/>
      <c r="P221" s="436"/>
      <c r="Q221" s="434"/>
      <c r="R221" s="439"/>
    </row>
    <row r="222" spans="2:18" x14ac:dyDescent="0.25">
      <c r="B222" s="452"/>
      <c r="C222" s="434"/>
      <c r="D222" s="453"/>
      <c r="E222" s="438"/>
      <c r="F222" s="434"/>
      <c r="G222" s="456"/>
      <c r="H222" s="434"/>
      <c r="I222" s="434"/>
      <c r="J222" s="434"/>
      <c r="K222" s="434"/>
      <c r="L222" s="461"/>
      <c r="M222" s="434"/>
      <c r="N222" s="458"/>
      <c r="O222" s="457"/>
      <c r="P222" s="436"/>
      <c r="Q222" s="434"/>
      <c r="R222" s="439"/>
    </row>
    <row r="223" spans="2:18" x14ac:dyDescent="0.25">
      <c r="B223" s="452"/>
      <c r="C223" s="434"/>
      <c r="D223" s="453"/>
      <c r="E223" s="438"/>
      <c r="F223" s="434"/>
      <c r="G223" s="456"/>
      <c r="H223" s="434"/>
      <c r="I223" s="434"/>
      <c r="J223" s="434"/>
      <c r="K223" s="434"/>
      <c r="L223" s="461"/>
      <c r="M223" s="434"/>
      <c r="N223" s="458"/>
      <c r="O223" s="457"/>
      <c r="P223" s="436"/>
      <c r="Q223" s="434"/>
      <c r="R223" s="439"/>
    </row>
    <row r="224" spans="2:18" x14ac:dyDescent="0.25">
      <c r="B224" s="452"/>
      <c r="C224" s="434"/>
      <c r="D224" s="453"/>
      <c r="E224" s="438"/>
      <c r="F224" s="434"/>
      <c r="G224" s="456"/>
      <c r="H224" s="434"/>
      <c r="I224" s="434"/>
      <c r="J224" s="434"/>
      <c r="K224" s="434"/>
      <c r="L224" s="461"/>
      <c r="M224" s="434"/>
      <c r="N224" s="458"/>
      <c r="O224" s="457"/>
      <c r="P224" s="436"/>
      <c r="Q224" s="434"/>
      <c r="R224" s="19"/>
    </row>
    <row r="225" spans="2:18" x14ac:dyDescent="0.25">
      <c r="B225" s="452"/>
      <c r="C225" s="434"/>
      <c r="D225" s="453"/>
      <c r="E225" s="438"/>
      <c r="F225" s="434"/>
      <c r="G225" s="456"/>
      <c r="H225" s="434"/>
      <c r="I225" s="434"/>
      <c r="J225" s="434"/>
      <c r="K225" s="434"/>
      <c r="L225" s="461"/>
      <c r="M225" s="434"/>
      <c r="N225" s="458"/>
      <c r="O225" s="457"/>
      <c r="P225" s="436"/>
      <c r="Q225" s="434"/>
      <c r="R225" s="439"/>
    </row>
    <row r="226" spans="2:18" x14ac:dyDescent="0.25">
      <c r="B226" s="452"/>
      <c r="C226" s="434"/>
      <c r="D226" s="453"/>
      <c r="E226" s="438"/>
      <c r="F226" s="434"/>
      <c r="G226" s="456"/>
      <c r="H226" s="434"/>
      <c r="I226" s="434"/>
      <c r="J226" s="434"/>
      <c r="K226" s="434"/>
      <c r="L226" s="461"/>
      <c r="M226" s="434"/>
      <c r="N226" s="458"/>
      <c r="O226" s="457"/>
      <c r="P226" s="436"/>
      <c r="Q226" s="434"/>
      <c r="R226" s="439"/>
    </row>
    <row r="227" spans="2:18" x14ac:dyDescent="0.25">
      <c r="B227" s="452"/>
      <c r="C227" s="434"/>
      <c r="D227" s="453"/>
      <c r="E227" s="438"/>
      <c r="F227" s="434"/>
      <c r="G227" s="456"/>
      <c r="H227" s="434"/>
      <c r="I227" s="434"/>
      <c r="J227" s="434"/>
      <c r="K227" s="434"/>
      <c r="L227" s="461"/>
      <c r="M227" s="434"/>
      <c r="N227" s="458"/>
      <c r="O227" s="457"/>
      <c r="P227" s="436"/>
      <c r="Q227" s="434"/>
      <c r="R227" s="439"/>
    </row>
    <row r="228" spans="2:18" x14ac:dyDescent="0.25">
      <c r="B228" s="452"/>
      <c r="C228" s="434"/>
      <c r="D228" s="453"/>
      <c r="E228" s="438"/>
      <c r="F228" s="434"/>
      <c r="G228" s="456"/>
      <c r="H228" s="434"/>
      <c r="I228" s="434"/>
      <c r="J228" s="434"/>
      <c r="K228" s="434"/>
      <c r="L228" s="461"/>
      <c r="M228" s="434"/>
      <c r="N228" s="458"/>
      <c r="O228" s="457"/>
      <c r="P228" s="436"/>
      <c r="Q228" s="434"/>
      <c r="R228" s="439"/>
    </row>
    <row r="229" spans="2:18" x14ac:dyDescent="0.25">
      <c r="B229" s="435"/>
      <c r="C229" s="434"/>
      <c r="D229" s="435"/>
      <c r="E229" s="434"/>
      <c r="F229" s="434"/>
      <c r="G229" s="434"/>
      <c r="H229" s="434"/>
      <c r="I229" s="434"/>
      <c r="J229" s="434"/>
      <c r="K229" s="434"/>
      <c r="L229" s="434"/>
      <c r="M229" s="434"/>
      <c r="N229" s="434"/>
      <c r="O229" s="436"/>
      <c r="P229" s="436"/>
      <c r="Q229" s="434"/>
      <c r="R229" s="439"/>
    </row>
    <row r="230" spans="2:18" x14ac:dyDescent="0.25">
      <c r="B230" s="435"/>
      <c r="C230" s="434"/>
      <c r="D230" s="435"/>
      <c r="E230" s="434"/>
      <c r="F230" s="434"/>
      <c r="G230" s="434"/>
      <c r="H230" s="434"/>
      <c r="I230" s="434"/>
      <c r="J230" s="434"/>
      <c r="K230" s="434"/>
      <c r="L230" s="434"/>
      <c r="M230" s="434"/>
      <c r="N230" s="434"/>
      <c r="O230" s="436"/>
      <c r="P230" s="436"/>
      <c r="Q230" s="434"/>
      <c r="R230" s="19"/>
    </row>
    <row r="231" spans="2:18" x14ac:dyDescent="0.25">
      <c r="B231" s="435"/>
      <c r="C231" s="434"/>
      <c r="D231" s="435"/>
      <c r="E231" s="434"/>
      <c r="F231" s="434"/>
      <c r="G231" s="434"/>
      <c r="H231" s="434"/>
      <c r="I231" s="434"/>
      <c r="J231" s="434"/>
      <c r="K231" s="434"/>
      <c r="L231" s="434"/>
      <c r="M231" s="434"/>
      <c r="N231" s="434"/>
      <c r="O231" s="436"/>
      <c r="P231" s="436"/>
      <c r="Q231" s="434"/>
      <c r="R231" s="439"/>
    </row>
    <row r="232" spans="2:18" x14ac:dyDescent="0.25">
      <c r="B232" s="435"/>
      <c r="C232" s="434"/>
      <c r="D232" s="435"/>
      <c r="E232" s="434"/>
      <c r="F232" s="434"/>
      <c r="G232" s="434"/>
      <c r="H232" s="434"/>
      <c r="I232" s="434"/>
      <c r="J232" s="434"/>
      <c r="K232" s="434"/>
      <c r="L232" s="434"/>
      <c r="M232" s="434"/>
      <c r="N232" s="434"/>
      <c r="O232" s="436"/>
      <c r="P232" s="436"/>
      <c r="Q232" s="434"/>
      <c r="R232" s="439"/>
    </row>
    <row r="233" spans="2:18" x14ac:dyDescent="0.25">
      <c r="B233" s="435"/>
      <c r="C233" s="434"/>
      <c r="D233" s="435"/>
      <c r="E233" s="434"/>
      <c r="F233" s="434"/>
      <c r="G233" s="434"/>
      <c r="H233" s="434"/>
      <c r="I233" s="434"/>
      <c r="J233" s="434"/>
      <c r="K233" s="434"/>
      <c r="L233" s="434"/>
      <c r="M233" s="434"/>
      <c r="N233" s="434"/>
      <c r="O233" s="436"/>
      <c r="P233" s="436"/>
      <c r="Q233" s="434"/>
      <c r="R233" s="439"/>
    </row>
    <row r="234" spans="2:18" x14ac:dyDescent="0.25">
      <c r="B234" s="742"/>
      <c r="C234" s="742"/>
      <c r="D234" s="742"/>
      <c r="E234" s="742"/>
      <c r="F234" s="742"/>
      <c r="G234" s="742"/>
      <c r="H234" s="742"/>
      <c r="I234" s="742"/>
      <c r="J234" s="742"/>
      <c r="K234" s="742"/>
      <c r="L234" s="742"/>
      <c r="M234" s="742"/>
      <c r="N234" s="742"/>
      <c r="O234" s="742"/>
      <c r="P234" s="439"/>
      <c r="Q234" s="439"/>
      <c r="R234" s="439"/>
    </row>
    <row r="235" spans="2:18" x14ac:dyDescent="0.25">
      <c r="B235" s="742"/>
      <c r="C235" s="742"/>
      <c r="D235" s="742"/>
      <c r="E235" s="742"/>
      <c r="F235" s="742"/>
      <c r="G235" s="742"/>
      <c r="H235" s="742"/>
      <c r="I235" s="742"/>
      <c r="J235" s="742"/>
      <c r="K235" s="742"/>
      <c r="L235" s="742"/>
      <c r="M235" s="742"/>
      <c r="N235" s="742"/>
      <c r="O235" s="742"/>
      <c r="P235" s="439"/>
      <c r="Q235" s="439"/>
      <c r="R235" s="439"/>
    </row>
    <row r="236" spans="2:18" x14ac:dyDescent="0.25">
      <c r="B236" s="742"/>
      <c r="C236" s="742"/>
      <c r="D236" s="742"/>
      <c r="E236" s="742"/>
      <c r="F236" s="742"/>
      <c r="G236" s="742"/>
      <c r="H236" s="742"/>
      <c r="I236" s="742"/>
      <c r="J236" s="742"/>
      <c r="K236" s="742"/>
      <c r="L236" s="742"/>
      <c r="M236" s="742"/>
      <c r="N236" s="742"/>
      <c r="O236" s="742"/>
      <c r="P236" s="439"/>
      <c r="Q236" s="439"/>
      <c r="R236" s="439"/>
    </row>
    <row r="237" spans="2:18" x14ac:dyDescent="0.25">
      <c r="B237" s="742"/>
      <c r="C237" s="742"/>
      <c r="D237" s="742"/>
      <c r="E237" s="742"/>
      <c r="F237" s="742"/>
      <c r="G237" s="742"/>
      <c r="H237" s="742"/>
      <c r="I237" s="742"/>
      <c r="J237" s="742"/>
      <c r="K237" s="742"/>
      <c r="L237" s="742"/>
      <c r="M237" s="742"/>
      <c r="N237" s="742"/>
      <c r="O237" s="742"/>
      <c r="P237" s="439"/>
      <c r="Q237" s="439"/>
      <c r="R237" s="439"/>
    </row>
    <row r="238" spans="2:18" x14ac:dyDescent="0.25">
      <c r="B238" s="439"/>
      <c r="C238" s="439"/>
      <c r="D238" s="439"/>
      <c r="E238" s="439"/>
      <c r="F238" s="439"/>
      <c r="G238" s="439"/>
      <c r="H238" s="439"/>
      <c r="I238" s="439"/>
      <c r="J238" s="439"/>
      <c r="K238" s="439"/>
      <c r="L238" s="439"/>
      <c r="M238" s="439"/>
      <c r="N238" s="439"/>
      <c r="O238" s="439"/>
      <c r="P238" s="439"/>
      <c r="Q238" s="439"/>
      <c r="R238" s="439"/>
    </row>
    <row r="239" spans="2:18" x14ac:dyDescent="0.25">
      <c r="B239" s="439"/>
      <c r="C239" s="439"/>
      <c r="D239" s="439"/>
      <c r="E239" s="439"/>
      <c r="F239" s="439"/>
      <c r="G239" s="439"/>
      <c r="H239" s="439"/>
      <c r="I239" s="439"/>
      <c r="J239" s="439"/>
      <c r="K239" s="439"/>
      <c r="L239" s="439"/>
      <c r="M239" s="439"/>
      <c r="N239" s="439"/>
      <c r="O239" s="439"/>
      <c r="P239" s="439"/>
      <c r="Q239" s="439"/>
      <c r="R239" s="439"/>
    </row>
    <row r="240" spans="2:18" x14ac:dyDescent="0.25">
      <c r="B240" s="439"/>
      <c r="C240" s="439"/>
      <c r="D240" s="439"/>
      <c r="E240" s="439"/>
      <c r="F240" s="439"/>
      <c r="G240" s="439"/>
      <c r="H240" s="439"/>
      <c r="I240" s="439"/>
      <c r="J240" s="439"/>
      <c r="K240" s="439"/>
      <c r="L240" s="439"/>
      <c r="M240" s="439"/>
      <c r="N240" s="439"/>
      <c r="O240" s="439"/>
      <c r="P240" s="439"/>
      <c r="Q240" s="439"/>
      <c r="R240" s="439"/>
    </row>
    <row r="241" spans="2:18" x14ac:dyDescent="0.25">
      <c r="B241" s="439"/>
      <c r="C241" s="439"/>
      <c r="D241" s="439"/>
      <c r="E241" s="439"/>
      <c r="F241" s="439"/>
      <c r="G241" s="439"/>
      <c r="H241" s="439"/>
      <c r="I241" s="439"/>
      <c r="J241" s="439"/>
      <c r="K241" s="439"/>
      <c r="L241" s="439"/>
      <c r="M241" s="439"/>
      <c r="N241" s="439"/>
      <c r="O241" s="439"/>
      <c r="P241" s="439"/>
      <c r="Q241" s="439"/>
      <c r="R241" s="439"/>
    </row>
    <row r="242" spans="2:18" x14ac:dyDescent="0.25">
      <c r="B242" s="439"/>
      <c r="C242" s="439"/>
      <c r="D242" s="439"/>
      <c r="E242" s="439"/>
      <c r="F242" s="439"/>
      <c r="G242" s="439"/>
      <c r="H242" s="439"/>
      <c r="I242" s="439"/>
      <c r="J242" s="439"/>
      <c r="K242" s="439"/>
      <c r="L242" s="439"/>
      <c r="M242" s="439"/>
      <c r="N242" s="439"/>
      <c r="O242" s="439"/>
      <c r="P242" s="439"/>
      <c r="Q242" s="439"/>
      <c r="R242" s="439"/>
    </row>
    <row r="243" spans="2:18" x14ac:dyDescent="0.25">
      <c r="B243" s="439"/>
      <c r="C243" s="439"/>
      <c r="D243" s="439"/>
      <c r="E243" s="439"/>
      <c r="F243" s="439"/>
      <c r="G243" s="439"/>
      <c r="H243" s="439"/>
      <c r="I243" s="439"/>
      <c r="J243" s="439"/>
      <c r="K243" s="439"/>
      <c r="L243" s="439"/>
      <c r="M243" s="439"/>
      <c r="N243" s="439"/>
      <c r="O243" s="439"/>
      <c r="P243" s="439"/>
      <c r="Q243" s="439"/>
      <c r="R243" s="439"/>
    </row>
    <row r="244" spans="2:18" x14ac:dyDescent="0.25"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2:18" x14ac:dyDescent="0.25"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2:18" x14ac:dyDescent="0.25"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2:18" x14ac:dyDescent="0.25"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2:18" x14ac:dyDescent="0.25"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2:18" x14ac:dyDescent="0.25"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2:18" x14ac:dyDescent="0.25"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2:18" x14ac:dyDescent="0.25"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2:18" x14ac:dyDescent="0.25"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2:18" x14ac:dyDescent="0.25"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2:18" x14ac:dyDescent="0.25"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2:18" x14ac:dyDescent="0.25"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</row>
    <row r="256" spans="2:18" x14ac:dyDescent="0.25"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2:18" x14ac:dyDescent="0.25"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2:18" x14ac:dyDescent="0.25"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2:18" x14ac:dyDescent="0.25"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2:18" x14ac:dyDescent="0.25"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2:18" x14ac:dyDescent="0.25">
      <c r="B261" s="439"/>
      <c r="C261" s="439"/>
      <c r="D261" s="439"/>
      <c r="E261" s="439"/>
      <c r="F261" s="439"/>
      <c r="G261" s="439"/>
      <c r="H261" s="439"/>
      <c r="I261" s="439"/>
      <c r="J261" s="439"/>
      <c r="K261" s="439"/>
      <c r="L261" s="439"/>
      <c r="M261" s="439"/>
      <c r="N261" s="439"/>
      <c r="O261" s="439"/>
      <c r="P261" s="439"/>
      <c r="Q261" s="439"/>
      <c r="R261" s="439"/>
    </row>
    <row r="262" spans="2:18" x14ac:dyDescent="0.25">
      <c r="B262" s="439"/>
      <c r="C262" s="439"/>
      <c r="D262" s="439"/>
      <c r="E262" s="439"/>
      <c r="F262" s="439"/>
      <c r="G262" s="439"/>
      <c r="H262" s="439"/>
      <c r="I262" s="439"/>
      <c r="J262" s="439"/>
      <c r="K262" s="439"/>
      <c r="L262" s="439"/>
      <c r="M262" s="439"/>
      <c r="N262" s="439"/>
      <c r="O262" s="439"/>
      <c r="P262" s="439"/>
      <c r="Q262" s="439"/>
      <c r="R262" s="439"/>
    </row>
    <row r="263" spans="2:18" x14ac:dyDescent="0.25">
      <c r="B263" s="439"/>
      <c r="C263" s="439"/>
      <c r="D263" s="439"/>
      <c r="E263" s="439"/>
      <c r="F263" s="439"/>
      <c r="G263" s="439"/>
      <c r="H263" s="439"/>
      <c r="I263" s="439"/>
      <c r="J263" s="439"/>
      <c r="K263" s="439"/>
      <c r="L263" s="439"/>
      <c r="M263" s="439"/>
      <c r="N263" s="439"/>
      <c r="O263" s="439"/>
      <c r="P263" s="439"/>
      <c r="Q263" s="439"/>
      <c r="R263" s="439"/>
    </row>
    <row r="264" spans="2:18" x14ac:dyDescent="0.25">
      <c r="B264" s="439"/>
      <c r="C264" s="439"/>
      <c r="D264" s="439"/>
      <c r="E264" s="439"/>
      <c r="F264" s="439"/>
      <c r="G264" s="439"/>
      <c r="H264" s="439"/>
      <c r="I264" s="439"/>
      <c r="J264" s="439"/>
      <c r="K264" s="439"/>
      <c r="L264" s="439"/>
      <c r="M264" s="439"/>
      <c r="N264" s="439"/>
      <c r="O264" s="439"/>
      <c r="P264" s="439"/>
      <c r="Q264" s="439"/>
      <c r="R264" s="439"/>
    </row>
    <row r="265" spans="2:18" x14ac:dyDescent="0.25">
      <c r="B265" s="439"/>
      <c r="C265" s="439"/>
      <c r="D265" s="439"/>
      <c r="E265" s="439"/>
      <c r="F265" s="439"/>
      <c r="G265" s="439"/>
      <c r="H265" s="439"/>
      <c r="I265" s="439"/>
      <c r="J265" s="439"/>
      <c r="K265" s="439"/>
      <c r="L265" s="439"/>
      <c r="M265" s="439"/>
      <c r="N265" s="439"/>
      <c r="O265" s="439"/>
      <c r="P265" s="439"/>
      <c r="Q265" s="439"/>
      <c r="R265" s="439"/>
    </row>
    <row r="266" spans="2:18" x14ac:dyDescent="0.25">
      <c r="B266" s="439"/>
      <c r="C266" s="439"/>
      <c r="D266" s="439"/>
      <c r="E266" s="439"/>
      <c r="F266" s="439"/>
      <c r="G266" s="439"/>
      <c r="H266" s="439"/>
      <c r="I266" s="439"/>
      <c r="J266" s="439"/>
      <c r="K266" s="439"/>
      <c r="L266" s="439"/>
      <c r="M266" s="439"/>
      <c r="N266" s="439"/>
      <c r="O266" s="439"/>
      <c r="P266" s="439"/>
      <c r="Q266" s="439"/>
      <c r="R266" s="439"/>
    </row>
    <row r="267" spans="2:18" x14ac:dyDescent="0.25">
      <c r="B267" s="439"/>
      <c r="C267" s="439"/>
      <c r="D267" s="439"/>
      <c r="E267" s="439"/>
      <c r="F267" s="439"/>
      <c r="G267" s="439"/>
      <c r="H267" s="439"/>
      <c r="I267" s="439"/>
      <c r="J267" s="439"/>
      <c r="K267" s="439"/>
      <c r="L267" s="439"/>
      <c r="M267" s="439"/>
      <c r="N267" s="439"/>
      <c r="O267" s="439"/>
      <c r="P267" s="439"/>
      <c r="Q267" s="439"/>
      <c r="R267" s="439"/>
    </row>
    <row r="268" spans="2:18" x14ac:dyDescent="0.25">
      <c r="B268" s="439"/>
      <c r="C268" s="439"/>
      <c r="D268" s="439"/>
      <c r="E268" s="439"/>
      <c r="F268" s="439"/>
      <c r="G268" s="439"/>
      <c r="H268" s="439"/>
      <c r="I268" s="439"/>
      <c r="J268" s="439"/>
      <c r="K268" s="439"/>
      <c r="L268" s="439"/>
      <c r="M268" s="439"/>
      <c r="N268" s="439"/>
      <c r="O268" s="439"/>
      <c r="P268" s="439"/>
      <c r="Q268" s="439"/>
      <c r="R268" s="439"/>
    </row>
    <row r="269" spans="2:18" x14ac:dyDescent="0.25">
      <c r="B269" s="439"/>
      <c r="C269" s="439"/>
      <c r="D269" s="439"/>
      <c r="E269" s="439"/>
      <c r="F269" s="439"/>
      <c r="G269" s="439"/>
      <c r="H269" s="439"/>
      <c r="I269" s="439"/>
      <c r="J269" s="439"/>
      <c r="K269" s="439"/>
      <c r="L269" s="439"/>
      <c r="M269" s="439"/>
      <c r="N269" s="439"/>
      <c r="O269" s="439"/>
      <c r="P269" s="439"/>
      <c r="Q269" s="439"/>
      <c r="R269" s="439"/>
    </row>
    <row r="270" spans="2:18" x14ac:dyDescent="0.25">
      <c r="B270" s="439"/>
      <c r="C270" s="439"/>
      <c r="D270" s="439"/>
      <c r="E270" s="439"/>
      <c r="F270" s="439"/>
      <c r="G270" s="439"/>
      <c r="H270" s="439"/>
      <c r="I270" s="439"/>
      <c r="J270" s="439"/>
      <c r="K270" s="439"/>
      <c r="L270" s="439"/>
      <c r="M270" s="439"/>
      <c r="N270" s="439"/>
      <c r="O270" s="439"/>
      <c r="P270" s="439"/>
      <c r="Q270" s="439"/>
      <c r="R270" s="439"/>
    </row>
    <row r="271" spans="2:18" x14ac:dyDescent="0.25">
      <c r="B271" s="439"/>
      <c r="C271" s="439"/>
      <c r="D271" s="439"/>
      <c r="E271" s="439"/>
      <c r="F271" s="439"/>
      <c r="G271" s="439"/>
      <c r="H271" s="439"/>
      <c r="I271" s="439"/>
      <c r="J271" s="439"/>
      <c r="K271" s="439"/>
      <c r="L271" s="439"/>
      <c r="M271" s="439"/>
      <c r="N271" s="439"/>
      <c r="O271" s="439"/>
      <c r="P271" s="439"/>
      <c r="Q271" s="439"/>
      <c r="R271" s="439"/>
    </row>
    <row r="272" spans="2:18" x14ac:dyDescent="0.25">
      <c r="B272" s="439"/>
      <c r="C272" s="439"/>
      <c r="D272" s="439"/>
      <c r="E272" s="439"/>
      <c r="F272" s="439"/>
      <c r="G272" s="439"/>
      <c r="H272" s="439"/>
      <c r="I272" s="439"/>
      <c r="J272" s="439"/>
      <c r="K272" s="439"/>
      <c r="L272" s="439"/>
      <c r="M272" s="439"/>
      <c r="N272" s="439"/>
      <c r="O272" s="439"/>
      <c r="P272" s="439"/>
      <c r="Q272" s="439"/>
      <c r="R272" s="439"/>
    </row>
    <row r="273" spans="2:18" x14ac:dyDescent="0.25">
      <c r="B273" s="439"/>
      <c r="C273" s="439"/>
      <c r="D273" s="439"/>
      <c r="E273" s="439"/>
      <c r="F273" s="439"/>
      <c r="G273" s="439"/>
      <c r="H273" s="439"/>
      <c r="I273" s="439"/>
      <c r="J273" s="439"/>
      <c r="K273" s="439"/>
      <c r="L273" s="439"/>
      <c r="M273" s="439"/>
      <c r="N273" s="439"/>
      <c r="O273" s="439"/>
      <c r="P273" s="439"/>
      <c r="Q273" s="439"/>
      <c r="R273" s="439"/>
    </row>
    <row r="274" spans="2:18" x14ac:dyDescent="0.25">
      <c r="B274" s="439"/>
      <c r="C274" s="439"/>
      <c r="D274" s="439"/>
      <c r="E274" s="439"/>
      <c r="F274" s="439"/>
      <c r="G274" s="439"/>
      <c r="H274" s="439"/>
      <c r="I274" s="439"/>
      <c r="J274" s="439"/>
      <c r="K274" s="439"/>
      <c r="L274" s="439"/>
      <c r="M274" s="439"/>
      <c r="N274" s="439"/>
      <c r="O274" s="439"/>
      <c r="P274" s="439"/>
      <c r="Q274" s="439"/>
      <c r="R274" s="439"/>
    </row>
    <row r="275" spans="2:18" x14ac:dyDescent="0.25">
      <c r="B275" s="439"/>
      <c r="C275" s="439"/>
      <c r="D275" s="439"/>
      <c r="E275" s="439"/>
      <c r="F275" s="439"/>
      <c r="G275" s="439"/>
      <c r="H275" s="439"/>
      <c r="I275" s="439"/>
      <c r="J275" s="439"/>
      <c r="K275" s="439"/>
      <c r="L275" s="439"/>
      <c r="M275" s="439"/>
      <c r="N275" s="439"/>
      <c r="O275" s="439"/>
      <c r="P275" s="439"/>
      <c r="Q275" s="439"/>
      <c r="R275" s="439"/>
    </row>
    <row r="276" spans="2:18" x14ac:dyDescent="0.25">
      <c r="B276" s="439"/>
      <c r="C276" s="439"/>
      <c r="D276" s="439"/>
      <c r="E276" s="439"/>
      <c r="F276" s="439"/>
      <c r="G276" s="439"/>
      <c r="H276" s="439"/>
      <c r="I276" s="439"/>
      <c r="J276" s="439"/>
      <c r="K276" s="439"/>
      <c r="L276" s="439"/>
      <c r="M276" s="439"/>
      <c r="N276" s="439"/>
      <c r="O276" s="439"/>
      <c r="P276" s="439"/>
      <c r="Q276" s="439"/>
      <c r="R276" s="439"/>
    </row>
    <row r="277" spans="2:18" x14ac:dyDescent="0.25">
      <c r="B277" s="439"/>
      <c r="C277" s="439"/>
      <c r="D277" s="439"/>
      <c r="E277" s="439"/>
      <c r="F277" s="439"/>
      <c r="G277" s="439"/>
      <c r="H277" s="439"/>
      <c r="I277" s="439"/>
      <c r="J277" s="439"/>
      <c r="K277" s="439"/>
      <c r="L277" s="439"/>
      <c r="M277" s="439"/>
      <c r="N277" s="439"/>
      <c r="O277" s="439"/>
      <c r="P277" s="439"/>
      <c r="Q277" s="439"/>
      <c r="R277" s="439"/>
    </row>
    <row r="278" spans="2:18" x14ac:dyDescent="0.25">
      <c r="B278" s="439"/>
      <c r="C278" s="439"/>
      <c r="D278" s="439"/>
      <c r="E278" s="439"/>
      <c r="F278" s="439"/>
      <c r="G278" s="439"/>
      <c r="H278" s="439"/>
      <c r="I278" s="439"/>
      <c r="J278" s="439"/>
      <c r="K278" s="439"/>
      <c r="L278" s="439"/>
      <c r="M278" s="439"/>
      <c r="N278" s="439"/>
      <c r="O278" s="439"/>
      <c r="P278" s="439"/>
      <c r="Q278" s="439"/>
      <c r="R278" s="439"/>
    </row>
    <row r="279" spans="2:18" x14ac:dyDescent="0.25">
      <c r="B279" s="439"/>
      <c r="C279" s="439"/>
      <c r="D279" s="439"/>
      <c r="E279" s="439"/>
      <c r="F279" s="439"/>
      <c r="G279" s="439"/>
      <c r="H279" s="439"/>
      <c r="I279" s="439"/>
      <c r="J279" s="439"/>
      <c r="K279" s="439"/>
      <c r="L279" s="439"/>
      <c r="M279" s="439"/>
      <c r="N279" s="439"/>
      <c r="O279" s="439"/>
      <c r="P279" s="439"/>
      <c r="Q279" s="439"/>
      <c r="R279" s="439"/>
    </row>
    <row r="280" spans="2:18" x14ac:dyDescent="0.25">
      <c r="B280" s="439"/>
      <c r="C280" s="439"/>
      <c r="D280" s="439"/>
      <c r="E280" s="439"/>
      <c r="F280" s="439"/>
      <c r="G280" s="439"/>
      <c r="H280" s="439"/>
      <c r="I280" s="439"/>
      <c r="J280" s="439"/>
      <c r="K280" s="439"/>
      <c r="L280" s="439"/>
      <c r="M280" s="439"/>
      <c r="N280" s="439"/>
      <c r="O280" s="439"/>
      <c r="P280" s="439"/>
      <c r="Q280" s="439"/>
      <c r="R280" s="439"/>
    </row>
    <row r="281" spans="2:18" x14ac:dyDescent="0.25">
      <c r="B281" s="439"/>
      <c r="C281" s="439"/>
      <c r="D281" s="439"/>
      <c r="E281" s="439"/>
      <c r="F281" s="439"/>
      <c r="G281" s="439"/>
      <c r="H281" s="439"/>
      <c r="I281" s="439"/>
      <c r="J281" s="439"/>
      <c r="K281" s="439"/>
      <c r="L281" s="439"/>
      <c r="M281" s="439"/>
      <c r="N281" s="439"/>
      <c r="O281" s="439"/>
      <c r="P281" s="439"/>
      <c r="Q281" s="439"/>
      <c r="R281" s="439"/>
    </row>
    <row r="282" spans="2:18" x14ac:dyDescent="0.25">
      <c r="B282" s="439"/>
      <c r="C282" s="439"/>
      <c r="D282" s="439"/>
      <c r="E282" s="439"/>
      <c r="F282" s="439"/>
      <c r="G282" s="439"/>
      <c r="H282" s="439"/>
      <c r="I282" s="439"/>
      <c r="J282" s="439"/>
      <c r="K282" s="439"/>
      <c r="L282" s="439"/>
      <c r="M282" s="439"/>
      <c r="N282" s="439"/>
      <c r="O282" s="439"/>
      <c r="P282" s="439"/>
      <c r="Q282" s="439"/>
      <c r="R282" s="439"/>
    </row>
    <row r="283" spans="2:18" x14ac:dyDescent="0.25">
      <c r="B283" s="439"/>
      <c r="C283" s="439"/>
      <c r="D283" s="439"/>
      <c r="E283" s="439"/>
      <c r="F283" s="439"/>
      <c r="G283" s="439"/>
      <c r="H283" s="439"/>
      <c r="I283" s="439"/>
      <c r="J283" s="439"/>
      <c r="K283" s="439"/>
      <c r="L283" s="439"/>
      <c r="M283" s="439"/>
      <c r="N283" s="439"/>
      <c r="O283" s="439"/>
      <c r="P283" s="439"/>
      <c r="Q283" s="439"/>
      <c r="R283" s="439"/>
    </row>
    <row r="284" spans="2:18" x14ac:dyDescent="0.25">
      <c r="B284" s="439"/>
      <c r="C284" s="439"/>
      <c r="D284" s="439"/>
      <c r="E284" s="439"/>
      <c r="F284" s="439"/>
      <c r="G284" s="439"/>
      <c r="H284" s="439"/>
      <c r="I284" s="439"/>
      <c r="J284" s="439"/>
      <c r="K284" s="439"/>
      <c r="L284" s="439"/>
      <c r="M284" s="439"/>
      <c r="N284" s="439"/>
      <c r="O284" s="439"/>
      <c r="P284" s="439"/>
      <c r="Q284" s="439"/>
      <c r="R284" s="439"/>
    </row>
    <row r="285" spans="2:18" x14ac:dyDescent="0.25">
      <c r="B285" s="439"/>
      <c r="C285" s="439"/>
      <c r="D285" s="439"/>
      <c r="E285" s="439"/>
      <c r="F285" s="439"/>
      <c r="G285" s="439"/>
      <c r="H285" s="439"/>
      <c r="I285" s="439"/>
      <c r="J285" s="439"/>
      <c r="K285" s="439"/>
      <c r="L285" s="439"/>
      <c r="M285" s="439"/>
      <c r="N285" s="439"/>
      <c r="O285" s="439"/>
      <c r="P285" s="439"/>
      <c r="Q285" s="439"/>
      <c r="R285" s="439"/>
    </row>
    <row r="286" spans="2:18" x14ac:dyDescent="0.25">
      <c r="B286" s="439"/>
      <c r="C286" s="439"/>
      <c r="D286" s="439"/>
      <c r="E286" s="439"/>
      <c r="F286" s="439"/>
      <c r="G286" s="439"/>
      <c r="H286" s="439"/>
      <c r="I286" s="439"/>
      <c r="J286" s="439"/>
      <c r="K286" s="439"/>
      <c r="L286" s="439"/>
      <c r="M286" s="439"/>
      <c r="N286" s="439"/>
      <c r="O286" s="439"/>
      <c r="P286" s="439"/>
      <c r="Q286" s="439"/>
      <c r="R286" s="439"/>
    </row>
    <row r="287" spans="2:18" x14ac:dyDescent="0.25">
      <c r="B287" s="439"/>
      <c r="C287" s="439"/>
      <c r="D287" s="439"/>
      <c r="E287" s="439"/>
      <c r="F287" s="439"/>
      <c r="G287" s="439"/>
      <c r="H287" s="439"/>
      <c r="I287" s="439"/>
      <c r="J287" s="439"/>
      <c r="K287" s="439"/>
      <c r="L287" s="439"/>
      <c r="M287" s="439"/>
      <c r="N287" s="439"/>
      <c r="O287" s="439"/>
      <c r="P287" s="439"/>
      <c r="Q287" s="439"/>
      <c r="R287" s="439"/>
    </row>
    <row r="288" spans="2:18" x14ac:dyDescent="0.25">
      <c r="B288" s="439"/>
      <c r="C288" s="439"/>
      <c r="D288" s="439"/>
      <c r="E288" s="439"/>
      <c r="F288" s="439"/>
      <c r="G288" s="439"/>
      <c r="H288" s="439"/>
      <c r="I288" s="439"/>
      <c r="J288" s="439"/>
      <c r="K288" s="439"/>
      <c r="L288" s="439"/>
      <c r="M288" s="439"/>
      <c r="N288" s="439"/>
      <c r="O288" s="439"/>
      <c r="P288" s="439"/>
      <c r="Q288" s="439"/>
      <c r="R288" s="439"/>
    </row>
    <row r="289" spans="2:18" x14ac:dyDescent="0.25">
      <c r="B289" s="439"/>
      <c r="C289" s="439"/>
      <c r="D289" s="439"/>
      <c r="E289" s="439"/>
      <c r="F289" s="439"/>
      <c r="G289" s="439"/>
      <c r="H289" s="439"/>
      <c r="I289" s="439"/>
      <c r="J289" s="439"/>
      <c r="K289" s="439"/>
      <c r="L289" s="439"/>
      <c r="M289" s="439"/>
      <c r="N289" s="439"/>
      <c r="O289" s="439"/>
      <c r="P289" s="439"/>
      <c r="Q289" s="439"/>
      <c r="R289" s="439"/>
    </row>
    <row r="290" spans="2:18" x14ac:dyDescent="0.25">
      <c r="B290" s="439"/>
      <c r="C290" s="439"/>
      <c r="D290" s="439"/>
      <c r="E290" s="439"/>
      <c r="F290" s="439"/>
      <c r="G290" s="439"/>
      <c r="H290" s="439"/>
      <c r="I290" s="439"/>
      <c r="J290" s="439"/>
      <c r="K290" s="439"/>
      <c r="L290" s="439"/>
      <c r="M290" s="439"/>
      <c r="N290" s="439"/>
      <c r="O290" s="439"/>
      <c r="P290" s="439"/>
      <c r="Q290" s="439"/>
      <c r="R290" s="439"/>
    </row>
    <row r="291" spans="2:18" x14ac:dyDescent="0.25">
      <c r="B291" s="439"/>
      <c r="C291" s="439"/>
      <c r="D291" s="439"/>
      <c r="E291" s="439"/>
      <c r="F291" s="439"/>
      <c r="G291" s="439"/>
      <c r="H291" s="439"/>
      <c r="I291" s="439"/>
      <c r="J291" s="439"/>
      <c r="K291" s="439"/>
      <c r="L291" s="439"/>
      <c r="M291" s="439"/>
      <c r="N291" s="439"/>
      <c r="O291" s="439"/>
      <c r="P291" s="439"/>
      <c r="Q291" s="439"/>
      <c r="R291" s="439"/>
    </row>
    <row r="292" spans="2:18" x14ac:dyDescent="0.25">
      <c r="B292" s="439"/>
      <c r="C292" s="439"/>
      <c r="D292" s="439"/>
      <c r="E292" s="439"/>
      <c r="F292" s="439"/>
      <c r="G292" s="439"/>
      <c r="H292" s="439"/>
      <c r="I292" s="439"/>
      <c r="J292" s="439"/>
      <c r="K292" s="439"/>
      <c r="L292" s="439"/>
      <c r="M292" s="439"/>
      <c r="N292" s="439"/>
      <c r="O292" s="439"/>
      <c r="P292" s="439"/>
      <c r="Q292" s="439"/>
      <c r="R292" s="439"/>
    </row>
    <row r="293" spans="2:18" x14ac:dyDescent="0.25">
      <c r="B293" s="439"/>
      <c r="C293" s="439"/>
      <c r="D293" s="439"/>
      <c r="E293" s="439"/>
      <c r="F293" s="439"/>
      <c r="G293" s="439"/>
      <c r="H293" s="439"/>
      <c r="I293" s="439"/>
      <c r="J293" s="439"/>
      <c r="K293" s="439"/>
      <c r="L293" s="439"/>
      <c r="M293" s="439"/>
      <c r="N293" s="439"/>
      <c r="O293" s="439"/>
      <c r="P293" s="439"/>
      <c r="Q293" s="439"/>
      <c r="R293" s="439"/>
    </row>
    <row r="294" spans="2:18" x14ac:dyDescent="0.25">
      <c r="B294" s="439"/>
      <c r="C294" s="439"/>
      <c r="D294" s="439"/>
      <c r="E294" s="439"/>
      <c r="F294" s="439"/>
      <c r="G294" s="439"/>
      <c r="H294" s="439"/>
      <c r="I294" s="439"/>
      <c r="J294" s="439"/>
      <c r="K294" s="439"/>
      <c r="L294" s="439"/>
      <c r="M294" s="439"/>
      <c r="N294" s="439"/>
      <c r="O294" s="439"/>
      <c r="P294" s="439"/>
      <c r="Q294" s="439"/>
      <c r="R294" s="439"/>
    </row>
    <row r="295" spans="2:18" x14ac:dyDescent="0.25">
      <c r="B295" s="439"/>
      <c r="C295" s="439"/>
      <c r="D295" s="439"/>
      <c r="E295" s="439"/>
      <c r="F295" s="439"/>
      <c r="G295" s="439"/>
      <c r="H295" s="439"/>
      <c r="I295" s="439"/>
      <c r="J295" s="439"/>
      <c r="K295" s="439"/>
      <c r="L295" s="439"/>
      <c r="M295" s="439"/>
      <c r="N295" s="439"/>
      <c r="O295" s="439"/>
      <c r="P295" s="439"/>
      <c r="Q295" s="439"/>
      <c r="R295" s="439"/>
    </row>
    <row r="296" spans="2:18" x14ac:dyDescent="0.25">
      <c r="B296" s="439"/>
      <c r="C296" s="439"/>
      <c r="D296" s="439"/>
      <c r="E296" s="439"/>
      <c r="F296" s="439"/>
      <c r="G296" s="439"/>
      <c r="H296" s="439"/>
      <c r="I296" s="439"/>
      <c r="J296" s="439"/>
      <c r="K296" s="439"/>
      <c r="L296" s="439"/>
      <c r="M296" s="439"/>
      <c r="N296" s="439"/>
      <c r="O296" s="439"/>
      <c r="P296" s="439"/>
      <c r="Q296" s="439"/>
      <c r="R296" s="439"/>
    </row>
    <row r="297" spans="2:18" x14ac:dyDescent="0.25">
      <c r="B297" s="439"/>
      <c r="C297" s="439"/>
      <c r="D297" s="439"/>
      <c r="E297" s="439"/>
      <c r="F297" s="439"/>
      <c r="G297" s="439"/>
      <c r="H297" s="439"/>
      <c r="I297" s="439"/>
      <c r="J297" s="439"/>
      <c r="K297" s="439"/>
      <c r="L297" s="439"/>
      <c r="M297" s="439"/>
      <c r="N297" s="439"/>
      <c r="O297" s="439"/>
      <c r="P297" s="439"/>
      <c r="Q297" s="439"/>
      <c r="R297" s="439"/>
    </row>
    <row r="298" spans="2:18" x14ac:dyDescent="0.25">
      <c r="B298" s="439"/>
      <c r="C298" s="439"/>
      <c r="D298" s="439"/>
      <c r="E298" s="439"/>
      <c r="F298" s="439"/>
      <c r="G298" s="439"/>
      <c r="H298" s="439"/>
      <c r="I298" s="439"/>
      <c r="J298" s="439"/>
      <c r="K298" s="439"/>
      <c r="L298" s="439"/>
      <c r="M298" s="439"/>
      <c r="N298" s="439"/>
      <c r="O298" s="439"/>
      <c r="P298" s="439"/>
      <c r="Q298" s="439"/>
      <c r="R298" s="439"/>
    </row>
    <row r="299" spans="2:18" x14ac:dyDescent="0.25">
      <c r="B299" s="439"/>
      <c r="C299" s="439"/>
      <c r="D299" s="439"/>
      <c r="E299" s="439"/>
      <c r="F299" s="439"/>
      <c r="G299" s="439"/>
      <c r="H299" s="439"/>
      <c r="I299" s="439"/>
      <c r="J299" s="439"/>
      <c r="K299" s="439"/>
      <c r="L299" s="439"/>
      <c r="M299" s="439"/>
      <c r="N299" s="439"/>
      <c r="O299" s="439"/>
      <c r="P299" s="439"/>
      <c r="Q299" s="439"/>
      <c r="R299" s="439"/>
    </row>
    <row r="300" spans="2:18" x14ac:dyDescent="0.25">
      <c r="B300" s="439"/>
      <c r="C300" s="439"/>
      <c r="D300" s="439"/>
      <c r="E300" s="439"/>
      <c r="F300" s="439"/>
      <c r="G300" s="439"/>
      <c r="H300" s="439"/>
      <c r="I300" s="439"/>
      <c r="J300" s="439"/>
      <c r="K300" s="439"/>
      <c r="L300" s="439"/>
      <c r="M300" s="439"/>
      <c r="N300" s="439"/>
      <c r="O300" s="439"/>
      <c r="P300" s="439"/>
      <c r="Q300" s="439"/>
      <c r="R300" s="439"/>
    </row>
    <row r="301" spans="2:18" x14ac:dyDescent="0.25">
      <c r="B301" s="439"/>
      <c r="C301" s="439"/>
      <c r="D301" s="439"/>
      <c r="E301" s="439"/>
      <c r="F301" s="439"/>
      <c r="G301" s="439"/>
      <c r="H301" s="439"/>
      <c r="I301" s="439"/>
      <c r="J301" s="439"/>
      <c r="K301" s="439"/>
      <c r="L301" s="439"/>
      <c r="M301" s="439"/>
      <c r="N301" s="439"/>
      <c r="O301" s="439"/>
      <c r="P301" s="439"/>
      <c r="Q301" s="439"/>
      <c r="R301" s="439"/>
    </row>
    <row r="302" spans="2:18" x14ac:dyDescent="0.25">
      <c r="B302" s="439"/>
      <c r="C302" s="439"/>
      <c r="D302" s="439"/>
      <c r="E302" s="439"/>
      <c r="F302" s="439"/>
      <c r="G302" s="439"/>
      <c r="H302" s="439"/>
      <c r="I302" s="439"/>
      <c r="J302" s="439"/>
      <c r="K302" s="439"/>
      <c r="L302" s="439"/>
      <c r="M302" s="439"/>
      <c r="N302" s="439"/>
      <c r="O302" s="439"/>
      <c r="P302" s="439"/>
      <c r="Q302" s="439"/>
      <c r="R302" s="439"/>
    </row>
    <row r="303" spans="2:18" x14ac:dyDescent="0.25">
      <c r="B303" s="439"/>
      <c r="C303" s="439"/>
      <c r="D303" s="439"/>
      <c r="E303" s="439"/>
      <c r="F303" s="439"/>
      <c r="G303" s="439"/>
      <c r="H303" s="439"/>
      <c r="I303" s="439"/>
      <c r="J303" s="439"/>
      <c r="K303" s="439"/>
      <c r="L303" s="439"/>
      <c r="M303" s="439"/>
      <c r="N303" s="439"/>
      <c r="O303" s="439"/>
      <c r="P303" s="439"/>
      <c r="Q303" s="439"/>
      <c r="R303" s="439"/>
    </row>
    <row r="304" spans="2:18" x14ac:dyDescent="0.25">
      <c r="B304" s="439"/>
      <c r="C304" s="439"/>
      <c r="D304" s="439"/>
      <c r="E304" s="439"/>
      <c r="F304" s="439"/>
      <c r="G304" s="439"/>
      <c r="H304" s="439"/>
      <c r="I304" s="439"/>
      <c r="J304" s="439"/>
      <c r="K304" s="439"/>
      <c r="L304" s="439"/>
      <c r="M304" s="439"/>
      <c r="N304" s="439"/>
      <c r="O304" s="439"/>
      <c r="P304" s="439"/>
      <c r="Q304" s="439"/>
      <c r="R304" s="439"/>
    </row>
    <row r="305" spans="2:18" x14ac:dyDescent="0.25">
      <c r="B305" s="439"/>
      <c r="C305" s="439"/>
      <c r="D305" s="439"/>
      <c r="E305" s="439"/>
      <c r="F305" s="439"/>
      <c r="G305" s="439"/>
      <c r="H305" s="439"/>
      <c r="I305" s="439"/>
      <c r="J305" s="439"/>
      <c r="K305" s="439"/>
      <c r="L305" s="439"/>
      <c r="M305" s="439"/>
      <c r="N305" s="439"/>
      <c r="O305" s="439"/>
      <c r="P305" s="439"/>
      <c r="Q305" s="439"/>
      <c r="R305" s="439"/>
    </row>
    <row r="306" spans="2:18" x14ac:dyDescent="0.25">
      <c r="B306" s="439"/>
      <c r="C306" s="439"/>
      <c r="D306" s="439"/>
      <c r="E306" s="439"/>
      <c r="F306" s="439"/>
      <c r="G306" s="439"/>
      <c r="H306" s="439"/>
      <c r="I306" s="439"/>
      <c r="J306" s="439"/>
      <c r="K306" s="439"/>
      <c r="L306" s="439"/>
      <c r="M306" s="439"/>
      <c r="N306" s="439"/>
      <c r="O306" s="439"/>
      <c r="P306" s="439"/>
      <c r="Q306" s="439"/>
      <c r="R306" s="439"/>
    </row>
    <row r="307" spans="2:18" x14ac:dyDescent="0.25">
      <c r="B307" s="439"/>
      <c r="C307" s="439"/>
      <c r="D307" s="439"/>
      <c r="E307" s="439"/>
      <c r="F307" s="439"/>
      <c r="G307" s="439"/>
      <c r="H307" s="439"/>
      <c r="I307" s="439"/>
      <c r="J307" s="439"/>
      <c r="K307" s="439"/>
      <c r="L307" s="439"/>
      <c r="M307" s="439"/>
      <c r="N307" s="439"/>
      <c r="O307" s="439"/>
      <c r="P307" s="439"/>
      <c r="Q307" s="439"/>
      <c r="R307" s="439"/>
    </row>
    <row r="308" spans="2:18" x14ac:dyDescent="0.25">
      <c r="B308" s="439"/>
      <c r="C308" s="439"/>
      <c r="D308" s="439"/>
      <c r="E308" s="439"/>
      <c r="F308" s="439"/>
      <c r="G308" s="439"/>
      <c r="H308" s="439"/>
      <c r="I308" s="439"/>
      <c r="J308" s="439"/>
      <c r="K308" s="439"/>
      <c r="L308" s="439"/>
      <c r="M308" s="439"/>
      <c r="N308" s="439"/>
      <c r="O308" s="439"/>
      <c r="P308" s="439"/>
      <c r="Q308" s="439"/>
      <c r="R308" s="439"/>
    </row>
    <row r="309" spans="2:18" x14ac:dyDescent="0.25">
      <c r="B309" s="439"/>
      <c r="C309" s="439"/>
      <c r="D309" s="439"/>
      <c r="E309" s="439"/>
      <c r="F309" s="439"/>
      <c r="G309" s="439"/>
      <c r="H309" s="439"/>
      <c r="I309" s="439"/>
      <c r="J309" s="439"/>
      <c r="K309" s="439"/>
      <c r="L309" s="439"/>
      <c r="M309" s="439"/>
      <c r="N309" s="439"/>
      <c r="O309" s="439"/>
      <c r="P309" s="439"/>
      <c r="Q309" s="439"/>
      <c r="R309" s="439"/>
    </row>
    <row r="310" spans="2:18" x14ac:dyDescent="0.25">
      <c r="B310" s="439"/>
      <c r="C310" s="439"/>
      <c r="D310" s="439"/>
      <c r="E310" s="439"/>
      <c r="F310" s="439"/>
      <c r="G310" s="439"/>
      <c r="H310" s="439"/>
      <c r="I310" s="439"/>
      <c r="J310" s="439"/>
      <c r="K310" s="439"/>
      <c r="L310" s="439"/>
      <c r="M310" s="439"/>
      <c r="N310" s="439"/>
      <c r="O310" s="439"/>
      <c r="P310" s="439"/>
      <c r="Q310" s="439"/>
      <c r="R310" s="439"/>
    </row>
    <row r="311" spans="2:18" x14ac:dyDescent="0.25">
      <c r="B311" s="439"/>
      <c r="C311" s="439"/>
      <c r="D311" s="439"/>
      <c r="E311" s="439"/>
      <c r="F311" s="439"/>
      <c r="G311" s="439"/>
      <c r="H311" s="439"/>
      <c r="I311" s="439"/>
      <c r="J311" s="439"/>
      <c r="K311" s="439"/>
      <c r="L311" s="439"/>
      <c r="M311" s="439"/>
      <c r="N311" s="439"/>
      <c r="O311" s="439"/>
      <c r="P311" s="439"/>
      <c r="Q311" s="439"/>
      <c r="R311" s="439"/>
    </row>
    <row r="312" spans="2:18" x14ac:dyDescent="0.25">
      <c r="B312" s="439"/>
      <c r="C312" s="439"/>
      <c r="D312" s="439"/>
      <c r="E312" s="439"/>
      <c r="F312" s="439"/>
      <c r="G312" s="439"/>
      <c r="H312" s="439"/>
      <c r="I312" s="439"/>
      <c r="J312" s="439"/>
      <c r="K312" s="439"/>
      <c r="L312" s="439"/>
      <c r="M312" s="439"/>
      <c r="N312" s="439"/>
      <c r="O312" s="439"/>
      <c r="P312" s="439"/>
      <c r="Q312" s="439"/>
      <c r="R312" s="439"/>
    </row>
    <row r="313" spans="2:18" x14ac:dyDescent="0.25">
      <c r="B313" s="439"/>
      <c r="C313" s="439"/>
      <c r="D313" s="439"/>
      <c r="E313" s="439"/>
      <c r="F313" s="439"/>
      <c r="G313" s="439"/>
      <c r="H313" s="439"/>
      <c r="I313" s="439"/>
      <c r="J313" s="439"/>
      <c r="K313" s="439"/>
      <c r="L313" s="439"/>
      <c r="M313" s="439"/>
      <c r="N313" s="439"/>
      <c r="O313" s="439"/>
      <c r="P313" s="439"/>
      <c r="Q313" s="439"/>
      <c r="R313" s="439"/>
    </row>
    <row r="314" spans="2:18" x14ac:dyDescent="0.25">
      <c r="B314" s="439"/>
      <c r="C314" s="439"/>
      <c r="D314" s="439"/>
      <c r="E314" s="439"/>
      <c r="F314" s="439"/>
      <c r="G314" s="439"/>
      <c r="H314" s="439"/>
      <c r="I314" s="439"/>
      <c r="J314" s="439"/>
      <c r="K314" s="439"/>
      <c r="L314" s="439"/>
      <c r="M314" s="439"/>
      <c r="N314" s="439"/>
      <c r="O314" s="439"/>
      <c r="P314" s="439"/>
      <c r="Q314" s="439"/>
      <c r="R314" s="439"/>
    </row>
    <row r="315" spans="2:18" x14ac:dyDescent="0.25">
      <c r="B315" s="439"/>
      <c r="C315" s="439"/>
      <c r="D315" s="439"/>
      <c r="E315" s="439"/>
      <c r="F315" s="439"/>
      <c r="G315" s="439"/>
      <c r="H315" s="439"/>
      <c r="I315" s="439"/>
      <c r="J315" s="439"/>
      <c r="K315" s="439"/>
      <c r="L315" s="439"/>
      <c r="M315" s="439"/>
      <c r="N315" s="439"/>
      <c r="O315" s="439"/>
      <c r="P315" s="439"/>
      <c r="Q315" s="439"/>
      <c r="R315" s="439"/>
    </row>
    <row r="316" spans="2:18" x14ac:dyDescent="0.25">
      <c r="B316" s="439"/>
      <c r="C316" s="439"/>
      <c r="D316" s="439"/>
      <c r="E316" s="439"/>
      <c r="F316" s="439"/>
      <c r="G316" s="439"/>
      <c r="H316" s="439"/>
      <c r="I316" s="439"/>
      <c r="J316" s="439"/>
      <c r="K316" s="439"/>
      <c r="L316" s="439"/>
      <c r="M316" s="439"/>
      <c r="N316" s="439"/>
      <c r="O316" s="439"/>
      <c r="P316" s="439"/>
      <c r="Q316" s="439"/>
      <c r="R316" s="439"/>
    </row>
    <row r="317" spans="2:18" x14ac:dyDescent="0.25">
      <c r="B317" s="439"/>
      <c r="C317" s="439"/>
      <c r="D317" s="439"/>
      <c r="E317" s="439"/>
      <c r="F317" s="439"/>
      <c r="G317" s="439"/>
      <c r="H317" s="439"/>
      <c r="I317" s="439"/>
      <c r="J317" s="439"/>
      <c r="K317" s="439"/>
      <c r="L317" s="439"/>
      <c r="M317" s="439"/>
      <c r="N317" s="439"/>
      <c r="O317" s="439"/>
      <c r="P317" s="439"/>
      <c r="Q317" s="439"/>
      <c r="R317" s="439"/>
    </row>
    <row r="318" spans="2:18" x14ac:dyDescent="0.25">
      <c r="B318" s="439"/>
      <c r="C318" s="439"/>
      <c r="D318" s="439"/>
      <c r="E318" s="439"/>
      <c r="F318" s="439"/>
      <c r="G318" s="439"/>
      <c r="H318" s="439"/>
      <c r="I318" s="439"/>
      <c r="J318" s="439"/>
      <c r="K318" s="439"/>
      <c r="L318" s="439"/>
      <c r="M318" s="439"/>
      <c r="N318" s="439"/>
      <c r="O318" s="439"/>
      <c r="P318" s="439"/>
      <c r="Q318" s="439"/>
      <c r="R318" s="439"/>
    </row>
    <row r="319" spans="2:18" x14ac:dyDescent="0.25">
      <c r="B319" s="439"/>
      <c r="C319" s="439"/>
      <c r="D319" s="439"/>
      <c r="E319" s="439"/>
      <c r="F319" s="439"/>
      <c r="G319" s="439"/>
      <c r="H319" s="439"/>
      <c r="I319" s="439"/>
      <c r="J319" s="439"/>
      <c r="K319" s="439"/>
      <c r="L319" s="439"/>
      <c r="M319" s="439"/>
      <c r="N319" s="439"/>
      <c r="O319" s="439"/>
      <c r="P319" s="439"/>
      <c r="Q319" s="439"/>
      <c r="R319" s="439"/>
    </row>
    <row r="320" spans="2:18" x14ac:dyDescent="0.25">
      <c r="B320" s="439"/>
      <c r="C320" s="439"/>
      <c r="D320" s="439"/>
      <c r="E320" s="439"/>
      <c r="F320" s="439"/>
      <c r="G320" s="439"/>
      <c r="H320" s="439"/>
      <c r="I320" s="439"/>
      <c r="J320" s="439"/>
      <c r="K320" s="439"/>
      <c r="L320" s="439"/>
      <c r="M320" s="439"/>
      <c r="N320" s="439"/>
      <c r="O320" s="439"/>
      <c r="P320" s="439"/>
      <c r="Q320" s="439"/>
      <c r="R320" s="439"/>
    </row>
    <row r="321" spans="2:18" x14ac:dyDescent="0.25">
      <c r="B321" s="439"/>
      <c r="C321" s="439"/>
      <c r="D321" s="439"/>
      <c r="E321" s="439"/>
      <c r="F321" s="439"/>
      <c r="G321" s="439"/>
      <c r="H321" s="439"/>
      <c r="I321" s="439"/>
      <c r="J321" s="439"/>
      <c r="K321" s="439"/>
      <c r="L321" s="439"/>
      <c r="M321" s="439"/>
      <c r="N321" s="439"/>
      <c r="O321" s="439"/>
      <c r="P321" s="439"/>
      <c r="Q321" s="439"/>
      <c r="R321" s="439"/>
    </row>
    <row r="322" spans="2:18" x14ac:dyDescent="0.25">
      <c r="B322" s="439"/>
      <c r="C322" s="439"/>
      <c r="D322" s="439"/>
      <c r="E322" s="439"/>
      <c r="F322" s="439"/>
      <c r="G322" s="439"/>
      <c r="H322" s="439"/>
      <c r="I322" s="439"/>
      <c r="J322" s="439"/>
      <c r="K322" s="439"/>
      <c r="L322" s="439"/>
      <c r="M322" s="439"/>
      <c r="N322" s="439"/>
      <c r="O322" s="439"/>
      <c r="P322" s="439"/>
      <c r="Q322" s="439"/>
      <c r="R322" s="439"/>
    </row>
    <row r="323" spans="2:18" x14ac:dyDescent="0.25">
      <c r="B323" s="439"/>
      <c r="C323" s="439"/>
      <c r="D323" s="439"/>
      <c r="E323" s="439"/>
      <c r="F323" s="439"/>
      <c r="G323" s="439"/>
      <c r="H323" s="439"/>
      <c r="I323" s="439"/>
      <c r="J323" s="439"/>
      <c r="K323" s="439"/>
      <c r="L323" s="439"/>
      <c r="M323" s="439"/>
      <c r="N323" s="439"/>
      <c r="O323" s="439"/>
      <c r="P323" s="439"/>
      <c r="Q323" s="439"/>
      <c r="R323" s="439"/>
    </row>
    <row r="324" spans="2:18" x14ac:dyDescent="0.25">
      <c r="B324" s="439"/>
      <c r="C324" s="439"/>
      <c r="D324" s="439"/>
      <c r="E324" s="439"/>
      <c r="F324" s="439"/>
      <c r="G324" s="439"/>
      <c r="H324" s="439"/>
      <c r="I324" s="439"/>
      <c r="J324" s="439"/>
      <c r="K324" s="439"/>
      <c r="L324" s="439"/>
      <c r="M324" s="439"/>
      <c r="N324" s="439"/>
      <c r="O324" s="439"/>
      <c r="P324" s="439"/>
      <c r="Q324" s="439"/>
      <c r="R324" s="439"/>
    </row>
    <row r="325" spans="2:18" x14ac:dyDescent="0.25">
      <c r="B325" s="439"/>
      <c r="C325" s="439"/>
      <c r="D325" s="439"/>
      <c r="E325" s="439"/>
      <c r="F325" s="439"/>
      <c r="G325" s="439"/>
      <c r="H325" s="439"/>
      <c r="I325" s="439"/>
      <c r="J325" s="439"/>
      <c r="K325" s="439"/>
      <c r="L325" s="439"/>
      <c r="M325" s="439"/>
      <c r="N325" s="439"/>
      <c r="O325" s="439"/>
      <c r="P325" s="439"/>
      <c r="Q325" s="439"/>
      <c r="R325" s="439"/>
    </row>
    <row r="326" spans="2:18" x14ac:dyDescent="0.25">
      <c r="B326" s="439"/>
      <c r="C326" s="439"/>
      <c r="D326" s="439"/>
      <c r="E326" s="439"/>
      <c r="F326" s="439"/>
      <c r="G326" s="439"/>
      <c r="H326" s="439"/>
      <c r="I326" s="439"/>
      <c r="J326" s="439"/>
      <c r="K326" s="439"/>
      <c r="L326" s="439"/>
      <c r="M326" s="439"/>
      <c r="N326" s="439"/>
      <c r="O326" s="439"/>
      <c r="P326" s="439"/>
      <c r="Q326" s="439"/>
      <c r="R326" s="439"/>
    </row>
    <row r="327" spans="2:18" x14ac:dyDescent="0.25">
      <c r="B327" s="439"/>
      <c r="C327" s="439"/>
      <c r="D327" s="439"/>
      <c r="E327" s="439"/>
      <c r="F327" s="439"/>
      <c r="G327" s="439"/>
      <c r="H327" s="439"/>
      <c r="I327" s="439"/>
      <c r="J327" s="439"/>
      <c r="K327" s="439"/>
      <c r="L327" s="439"/>
      <c r="M327" s="439"/>
      <c r="N327" s="439"/>
      <c r="O327" s="439"/>
      <c r="P327" s="439"/>
      <c r="Q327" s="439"/>
      <c r="R327" s="439"/>
    </row>
    <row r="328" spans="2:18" x14ac:dyDescent="0.25">
      <c r="B328" s="439"/>
      <c r="C328" s="439"/>
      <c r="D328" s="439"/>
      <c r="E328" s="439"/>
      <c r="F328" s="439"/>
      <c r="G328" s="439"/>
      <c r="H328" s="439"/>
      <c r="I328" s="439"/>
      <c r="J328" s="439"/>
      <c r="K328" s="439"/>
      <c r="L328" s="439"/>
      <c r="M328" s="439"/>
      <c r="N328" s="439"/>
      <c r="O328" s="439"/>
      <c r="P328" s="439"/>
      <c r="Q328" s="439"/>
      <c r="R328" s="439"/>
    </row>
    <row r="329" spans="2:18" x14ac:dyDescent="0.25">
      <c r="B329" s="439"/>
      <c r="C329" s="439"/>
      <c r="D329" s="439"/>
      <c r="E329" s="439"/>
      <c r="F329" s="439"/>
      <c r="G329" s="439"/>
      <c r="H329" s="439"/>
      <c r="I329" s="439"/>
      <c r="J329" s="439"/>
      <c r="K329" s="439"/>
      <c r="L329" s="439"/>
      <c r="M329" s="439"/>
      <c r="N329" s="439"/>
      <c r="O329" s="439"/>
      <c r="P329" s="439"/>
      <c r="Q329" s="439"/>
      <c r="R329" s="439"/>
    </row>
    <row r="330" spans="2:18" x14ac:dyDescent="0.25">
      <c r="B330" s="439"/>
      <c r="C330" s="439"/>
      <c r="D330" s="439"/>
      <c r="E330" s="439"/>
      <c r="F330" s="439"/>
      <c r="G330" s="439"/>
      <c r="H330" s="439"/>
      <c r="I330" s="439"/>
      <c r="J330" s="439"/>
      <c r="K330" s="439"/>
      <c r="L330" s="439"/>
      <c r="M330" s="439"/>
      <c r="N330" s="439"/>
      <c r="O330" s="439"/>
      <c r="P330" s="439"/>
      <c r="Q330" s="439"/>
      <c r="R330" s="439"/>
    </row>
    <row r="331" spans="2:18" x14ac:dyDescent="0.25">
      <c r="B331" s="439"/>
      <c r="C331" s="439"/>
      <c r="D331" s="439"/>
      <c r="E331" s="439"/>
      <c r="F331" s="439"/>
      <c r="G331" s="439"/>
      <c r="H331" s="439"/>
      <c r="I331" s="439"/>
      <c r="J331" s="439"/>
      <c r="K331" s="439"/>
      <c r="L331" s="439"/>
      <c r="M331" s="439"/>
      <c r="N331" s="439"/>
      <c r="O331" s="439"/>
      <c r="P331" s="439"/>
      <c r="Q331" s="439"/>
      <c r="R331" s="439"/>
    </row>
    <row r="332" spans="2:18" x14ac:dyDescent="0.25">
      <c r="B332" s="439"/>
      <c r="C332" s="439"/>
      <c r="D332" s="439"/>
      <c r="E332" s="439"/>
      <c r="F332" s="439"/>
      <c r="G332" s="439"/>
      <c r="H332" s="439"/>
      <c r="I332" s="439"/>
      <c r="J332" s="439"/>
      <c r="K332" s="439"/>
      <c r="L332" s="439"/>
      <c r="M332" s="439"/>
      <c r="N332" s="439"/>
      <c r="O332" s="439"/>
      <c r="P332" s="439"/>
      <c r="Q332" s="439"/>
      <c r="R332" s="439"/>
    </row>
    <row r="333" spans="2:18" x14ac:dyDescent="0.25">
      <c r="B333" s="439"/>
      <c r="C333" s="439"/>
      <c r="D333" s="439"/>
      <c r="E333" s="439"/>
      <c r="F333" s="439"/>
      <c r="G333" s="439"/>
      <c r="H333" s="439"/>
      <c r="I333" s="439"/>
      <c r="J333" s="439"/>
      <c r="K333" s="439"/>
      <c r="L333" s="439"/>
      <c r="M333" s="439"/>
      <c r="N333" s="439"/>
      <c r="O333" s="439"/>
      <c r="P333" s="439"/>
      <c r="Q333" s="439"/>
      <c r="R333" s="439"/>
    </row>
    <row r="334" spans="2:18" x14ac:dyDescent="0.25">
      <c r="B334" s="439"/>
      <c r="C334" s="439"/>
      <c r="D334" s="439"/>
      <c r="E334" s="439"/>
      <c r="F334" s="439"/>
      <c r="G334" s="439"/>
      <c r="H334" s="439"/>
      <c r="I334" s="439"/>
      <c r="J334" s="439"/>
      <c r="K334" s="439"/>
      <c r="L334" s="439"/>
      <c r="M334" s="439"/>
      <c r="N334" s="439"/>
      <c r="O334" s="439"/>
      <c r="P334" s="439"/>
      <c r="Q334" s="439"/>
      <c r="R334" s="439"/>
    </row>
    <row r="335" spans="2:18" x14ac:dyDescent="0.25">
      <c r="B335" s="439"/>
      <c r="C335" s="439"/>
      <c r="D335" s="439"/>
      <c r="E335" s="439"/>
      <c r="F335" s="439"/>
      <c r="G335" s="439"/>
      <c r="H335" s="439"/>
      <c r="I335" s="439"/>
      <c r="J335" s="439"/>
      <c r="K335" s="439"/>
      <c r="L335" s="439"/>
      <c r="M335" s="439"/>
      <c r="N335" s="439"/>
      <c r="O335" s="439"/>
      <c r="P335" s="439"/>
      <c r="Q335" s="439"/>
      <c r="R335" s="439"/>
    </row>
    <row r="336" spans="2:18" x14ac:dyDescent="0.25">
      <c r="B336" s="439"/>
      <c r="C336" s="439"/>
      <c r="D336" s="439"/>
      <c r="E336" s="439"/>
      <c r="F336" s="439"/>
      <c r="G336" s="439"/>
      <c r="H336" s="439"/>
      <c r="I336" s="439"/>
      <c r="J336" s="439"/>
      <c r="K336" s="439"/>
      <c r="L336" s="439"/>
      <c r="M336" s="439"/>
      <c r="N336" s="439"/>
      <c r="O336" s="439"/>
      <c r="P336" s="439"/>
      <c r="Q336" s="439"/>
      <c r="R336" s="439"/>
    </row>
    <row r="337" spans="2:18" x14ac:dyDescent="0.25">
      <c r="B337" s="439"/>
      <c r="C337" s="439"/>
      <c r="D337" s="439"/>
      <c r="E337" s="439"/>
      <c r="F337" s="439"/>
      <c r="G337" s="439"/>
      <c r="H337" s="439"/>
      <c r="I337" s="439"/>
      <c r="J337" s="439"/>
      <c r="K337" s="439"/>
      <c r="L337" s="439"/>
      <c r="M337" s="439"/>
      <c r="N337" s="439"/>
      <c r="O337" s="439"/>
      <c r="P337" s="439"/>
      <c r="Q337" s="439"/>
      <c r="R337" s="439"/>
    </row>
    <row r="338" spans="2:18" x14ac:dyDescent="0.25">
      <c r="B338" s="439"/>
      <c r="C338" s="439"/>
      <c r="D338" s="439"/>
      <c r="E338" s="439"/>
      <c r="F338" s="439"/>
      <c r="G338" s="439"/>
      <c r="H338" s="439"/>
      <c r="I338" s="439"/>
      <c r="J338" s="439"/>
      <c r="K338" s="439"/>
      <c r="L338" s="439"/>
      <c r="M338" s="439"/>
      <c r="N338" s="439"/>
      <c r="O338" s="439"/>
      <c r="P338" s="439"/>
      <c r="Q338" s="439"/>
      <c r="R338" s="439"/>
    </row>
    <row r="339" spans="2:18" x14ac:dyDescent="0.25">
      <c r="B339" s="439"/>
      <c r="C339" s="439"/>
      <c r="D339" s="439"/>
      <c r="E339" s="439"/>
      <c r="F339" s="439"/>
      <c r="G339" s="439"/>
      <c r="H339" s="439"/>
      <c r="I339" s="439"/>
      <c r="J339" s="439"/>
      <c r="K339" s="439"/>
      <c r="L339" s="439"/>
      <c r="M339" s="439"/>
      <c r="N339" s="439"/>
      <c r="O339" s="439"/>
      <c r="P339" s="439"/>
      <c r="Q339" s="439"/>
      <c r="R339" s="439"/>
    </row>
    <row r="340" spans="2:18" x14ac:dyDescent="0.25">
      <c r="B340" s="439"/>
      <c r="C340" s="439"/>
      <c r="D340" s="439"/>
      <c r="E340" s="439"/>
      <c r="F340" s="439"/>
      <c r="G340" s="439"/>
      <c r="H340" s="439"/>
      <c r="I340" s="439"/>
      <c r="J340" s="439"/>
      <c r="K340" s="439"/>
      <c r="L340" s="439"/>
      <c r="M340" s="439"/>
      <c r="N340" s="439"/>
      <c r="O340" s="439"/>
      <c r="P340" s="439"/>
      <c r="Q340" s="439"/>
      <c r="R340" s="439"/>
    </row>
    <row r="341" spans="2:18" x14ac:dyDescent="0.25">
      <c r="B341" s="439"/>
      <c r="C341" s="439"/>
      <c r="D341" s="439"/>
      <c r="E341" s="439"/>
      <c r="F341" s="439"/>
      <c r="G341" s="439"/>
      <c r="H341" s="439"/>
      <c r="I341" s="439"/>
      <c r="J341" s="439"/>
      <c r="K341" s="439"/>
      <c r="L341" s="439"/>
      <c r="M341" s="439"/>
      <c r="N341" s="439"/>
      <c r="O341" s="439"/>
      <c r="P341" s="439"/>
      <c r="Q341" s="439"/>
      <c r="R341" s="439"/>
    </row>
    <row r="342" spans="2:18" x14ac:dyDescent="0.25">
      <c r="B342" s="439"/>
      <c r="C342" s="439"/>
      <c r="D342" s="439"/>
      <c r="E342" s="439"/>
      <c r="F342" s="439"/>
      <c r="G342" s="439"/>
      <c r="H342" s="439"/>
      <c r="I342" s="439"/>
      <c r="J342" s="439"/>
      <c r="K342" s="439"/>
      <c r="L342" s="439"/>
      <c r="M342" s="439"/>
      <c r="N342" s="439"/>
      <c r="O342" s="439"/>
      <c r="P342" s="439"/>
      <c r="Q342" s="439"/>
      <c r="R342" s="439"/>
    </row>
    <row r="343" spans="2:18" x14ac:dyDescent="0.25">
      <c r="B343" s="439"/>
      <c r="C343" s="439"/>
      <c r="D343" s="439"/>
      <c r="E343" s="439"/>
      <c r="F343" s="439"/>
      <c r="G343" s="439"/>
      <c r="H343" s="439"/>
      <c r="I343" s="439"/>
      <c r="J343" s="439"/>
      <c r="K343" s="439"/>
      <c r="L343" s="439"/>
      <c r="M343" s="439"/>
      <c r="N343" s="439"/>
      <c r="O343" s="439"/>
      <c r="P343" s="439"/>
      <c r="Q343" s="439"/>
      <c r="R343" s="439"/>
    </row>
    <row r="344" spans="2:18" x14ac:dyDescent="0.25">
      <c r="B344" s="439"/>
      <c r="C344" s="439"/>
      <c r="D344" s="439"/>
      <c r="E344" s="439"/>
      <c r="F344" s="439"/>
      <c r="G344" s="439"/>
      <c r="H344" s="439"/>
      <c r="I344" s="439"/>
      <c r="J344" s="439"/>
      <c r="K344" s="439"/>
      <c r="L344" s="439"/>
      <c r="M344" s="439"/>
      <c r="N344" s="439"/>
      <c r="O344" s="439"/>
      <c r="P344" s="439"/>
      <c r="Q344" s="439"/>
      <c r="R344" s="439"/>
    </row>
    <row r="354" spans="2:17" x14ac:dyDescent="0.25">
      <c r="B354" s="452"/>
      <c r="C354" s="434"/>
      <c r="D354" s="453"/>
      <c r="E354" s="438"/>
      <c r="F354" s="434"/>
      <c r="G354" s="456"/>
      <c r="H354" s="434"/>
      <c r="I354" s="434"/>
      <c r="J354" s="434"/>
      <c r="K354" s="434"/>
      <c r="L354" s="460"/>
      <c r="M354" s="434"/>
      <c r="N354" s="456"/>
      <c r="O354" s="436"/>
      <c r="P354" s="436"/>
      <c r="Q354" s="434"/>
    </row>
    <row r="355" spans="2:17" x14ac:dyDescent="0.25">
      <c r="B355" s="452"/>
      <c r="C355" s="434"/>
      <c r="D355" s="453"/>
      <c r="E355" s="438"/>
      <c r="F355" s="434"/>
      <c r="G355" s="456"/>
      <c r="H355" s="434"/>
      <c r="I355" s="434"/>
      <c r="J355" s="434"/>
      <c r="K355" s="434"/>
      <c r="L355" s="460"/>
      <c r="M355" s="434"/>
      <c r="N355" s="456"/>
      <c r="O355" s="436"/>
      <c r="P355" s="436"/>
      <c r="Q355" s="434"/>
    </row>
    <row r="356" spans="2:17" x14ac:dyDescent="0.25">
      <c r="B356" s="452"/>
      <c r="C356" s="434"/>
      <c r="D356" s="453"/>
      <c r="E356" s="438"/>
      <c r="F356" s="434"/>
      <c r="G356" s="456"/>
      <c r="H356" s="434"/>
      <c r="I356" s="434"/>
      <c r="J356" s="434"/>
      <c r="K356" s="434"/>
      <c r="L356" s="460"/>
      <c r="M356" s="434"/>
      <c r="N356" s="456"/>
      <c r="O356" s="436"/>
      <c r="P356" s="436"/>
      <c r="Q356" s="434"/>
    </row>
    <row r="357" spans="2:17" x14ac:dyDescent="0.25">
      <c r="B357" s="452"/>
      <c r="C357" s="434"/>
      <c r="D357" s="453"/>
      <c r="E357" s="438"/>
      <c r="F357" s="434"/>
      <c r="G357" s="456"/>
      <c r="H357" s="434"/>
      <c r="I357" s="434"/>
      <c r="J357" s="434"/>
      <c r="K357" s="434"/>
      <c r="L357" s="460"/>
      <c r="M357" s="434"/>
      <c r="N357" s="456"/>
      <c r="O357" s="436"/>
      <c r="P357" s="436"/>
      <c r="Q357" s="434"/>
    </row>
    <row r="358" spans="2:17" x14ac:dyDescent="0.25">
      <c r="B358" s="452"/>
      <c r="C358" s="434"/>
      <c r="D358" s="453"/>
      <c r="E358" s="438"/>
      <c r="F358" s="434"/>
      <c r="G358" s="456"/>
      <c r="H358" s="434"/>
      <c r="I358" s="434"/>
      <c r="J358" s="434"/>
      <c r="K358" s="434"/>
      <c r="L358" s="460"/>
      <c r="M358" s="434"/>
      <c r="N358" s="456"/>
      <c r="O358" s="436"/>
      <c r="P358" s="436"/>
      <c r="Q358" s="434"/>
    </row>
    <row r="359" spans="2:17" x14ac:dyDescent="0.25">
      <c r="B359" s="452"/>
      <c r="C359" s="434"/>
      <c r="D359" s="453"/>
      <c r="E359" s="438"/>
      <c r="F359" s="434"/>
      <c r="G359" s="456"/>
      <c r="H359" s="434"/>
      <c r="I359" s="434"/>
      <c r="J359" s="434"/>
      <c r="K359" s="434"/>
      <c r="L359" s="460"/>
      <c r="M359" s="434"/>
      <c r="N359" s="456"/>
      <c r="O359" s="436"/>
      <c r="P359" s="436"/>
      <c r="Q359" s="434"/>
    </row>
    <row r="360" spans="2:17" x14ac:dyDescent="0.25">
      <c r="B360" s="452"/>
      <c r="C360" s="434"/>
      <c r="D360" s="453"/>
      <c r="E360" s="438"/>
      <c r="F360" s="434"/>
      <c r="G360" s="456"/>
      <c r="H360" s="434"/>
      <c r="I360" s="434"/>
      <c r="J360" s="434"/>
      <c r="K360" s="434"/>
      <c r="L360" s="460"/>
      <c r="M360" s="434"/>
      <c r="N360" s="456"/>
      <c r="O360" s="436"/>
      <c r="P360" s="436"/>
      <c r="Q360" s="434"/>
    </row>
    <row r="361" spans="2:17" x14ac:dyDescent="0.25">
      <c r="B361" s="452"/>
      <c r="C361" s="434"/>
      <c r="D361" s="453"/>
      <c r="E361" s="438"/>
      <c r="F361" s="434"/>
      <c r="G361" s="456"/>
      <c r="H361" s="434"/>
      <c r="I361" s="434"/>
      <c r="J361" s="434"/>
      <c r="K361" s="434"/>
      <c r="L361" s="460"/>
      <c r="M361" s="434"/>
      <c r="N361" s="456"/>
      <c r="O361" s="436"/>
      <c r="P361" s="436"/>
      <c r="Q361" s="434"/>
    </row>
    <row r="362" spans="2:17" x14ac:dyDescent="0.25">
      <c r="B362" s="452"/>
      <c r="C362" s="434"/>
      <c r="D362" s="453"/>
      <c r="E362" s="438"/>
      <c r="F362" s="434"/>
      <c r="G362" s="456"/>
      <c r="H362" s="434"/>
      <c r="I362" s="434"/>
      <c r="J362" s="434"/>
      <c r="K362" s="434"/>
      <c r="L362" s="460"/>
      <c r="M362" s="434"/>
      <c r="N362" s="456"/>
      <c r="O362" s="436"/>
      <c r="P362" s="436"/>
      <c r="Q362" s="434"/>
    </row>
    <row r="363" spans="2:17" x14ac:dyDescent="0.25">
      <c r="B363" s="452"/>
      <c r="C363" s="434"/>
      <c r="D363" s="453"/>
      <c r="E363" s="438"/>
      <c r="F363" s="434"/>
      <c r="G363" s="456"/>
      <c r="H363" s="434"/>
      <c r="I363" s="434"/>
      <c r="J363" s="434"/>
      <c r="K363" s="434"/>
      <c r="L363" s="460"/>
      <c r="M363" s="434"/>
      <c r="N363" s="456"/>
      <c r="O363" s="436"/>
      <c r="P363" s="436"/>
      <c r="Q363" s="434"/>
    </row>
    <row r="364" spans="2:17" x14ac:dyDescent="0.25">
      <c r="B364" s="452"/>
      <c r="C364" s="434"/>
      <c r="D364" s="453"/>
      <c r="E364" s="438"/>
      <c r="F364" s="434"/>
      <c r="G364" s="456"/>
      <c r="H364" s="434"/>
      <c r="I364" s="434"/>
      <c r="J364" s="434"/>
      <c r="K364" s="434"/>
      <c r="L364" s="460"/>
      <c r="M364" s="434"/>
      <c r="N364" s="456"/>
      <c r="O364" s="436"/>
      <c r="P364" s="436"/>
      <c r="Q364" s="434"/>
    </row>
    <row r="365" spans="2:17" x14ac:dyDescent="0.25">
      <c r="B365" s="452"/>
      <c r="C365" s="434"/>
      <c r="D365" s="453"/>
      <c r="E365" s="438"/>
      <c r="F365" s="434"/>
      <c r="G365" s="456"/>
      <c r="H365" s="434"/>
      <c r="I365" s="434"/>
      <c r="J365" s="434"/>
      <c r="K365" s="434"/>
      <c r="L365" s="460"/>
      <c r="M365" s="434"/>
      <c r="N365" s="456"/>
      <c r="O365" s="436"/>
      <c r="P365" s="436"/>
      <c r="Q365" s="434"/>
    </row>
    <row r="366" spans="2:17" x14ac:dyDescent="0.25">
      <c r="B366" s="452"/>
      <c r="C366" s="434"/>
      <c r="D366" s="453"/>
      <c r="E366" s="438"/>
      <c r="F366" s="434"/>
      <c r="G366" s="456"/>
      <c r="H366" s="434"/>
      <c r="I366" s="434"/>
      <c r="J366" s="434"/>
      <c r="K366" s="434"/>
      <c r="L366" s="460"/>
      <c r="M366" s="434"/>
      <c r="N366" s="456"/>
      <c r="O366" s="436"/>
      <c r="P366" s="436"/>
      <c r="Q366" s="434"/>
    </row>
    <row r="367" spans="2:17" x14ac:dyDescent="0.25">
      <c r="B367" s="452"/>
      <c r="C367" s="434"/>
      <c r="D367" s="453"/>
      <c r="E367" s="438"/>
      <c r="F367" s="434"/>
      <c r="G367" s="456"/>
      <c r="H367" s="434"/>
      <c r="I367" s="434"/>
      <c r="J367" s="434"/>
      <c r="K367" s="434"/>
      <c r="L367" s="462"/>
      <c r="M367" s="434"/>
      <c r="N367" s="456"/>
      <c r="O367" s="436"/>
      <c r="P367" s="436"/>
      <c r="Q367" s="434"/>
    </row>
    <row r="368" spans="2:17" x14ac:dyDescent="0.25">
      <c r="B368" s="435"/>
      <c r="C368" s="434"/>
      <c r="D368" s="435"/>
      <c r="E368" s="434"/>
      <c r="F368" s="434"/>
      <c r="G368" s="434"/>
      <c r="H368" s="434"/>
      <c r="I368" s="434"/>
      <c r="J368" s="434"/>
      <c r="K368" s="434"/>
      <c r="L368" s="434"/>
      <c r="M368" s="434"/>
      <c r="N368" s="434"/>
      <c r="O368" s="436"/>
      <c r="P368" s="436"/>
      <c r="Q368" s="434"/>
    </row>
    <row r="369" spans="2:17" x14ac:dyDescent="0.25">
      <c r="B369" s="435"/>
      <c r="C369" s="434"/>
      <c r="D369" s="435"/>
      <c r="E369" s="434"/>
      <c r="F369" s="434"/>
      <c r="G369" s="434"/>
      <c r="H369" s="434"/>
      <c r="I369" s="434"/>
      <c r="J369" s="434"/>
      <c r="K369" s="434"/>
      <c r="L369" s="434"/>
      <c r="M369" s="434"/>
      <c r="N369" s="434"/>
      <c r="O369" s="436"/>
      <c r="P369" s="436"/>
      <c r="Q369" s="434"/>
    </row>
    <row r="370" spans="2:17" x14ac:dyDescent="0.25">
      <c r="B370" s="435"/>
      <c r="C370" s="434"/>
      <c r="D370" s="435"/>
      <c r="E370" s="434"/>
      <c r="F370" s="434"/>
      <c r="G370" s="434"/>
      <c r="H370" s="434"/>
      <c r="I370" s="434"/>
      <c r="J370" s="434"/>
      <c r="K370" s="434"/>
      <c r="L370" s="434"/>
      <c r="M370" s="434"/>
      <c r="N370" s="434"/>
      <c r="O370" s="436"/>
      <c r="P370" s="436"/>
      <c r="Q370" s="434"/>
    </row>
    <row r="371" spans="2:17" x14ac:dyDescent="0.25">
      <c r="B371" s="435"/>
      <c r="C371" s="434"/>
      <c r="D371" s="435"/>
      <c r="E371" s="434"/>
      <c r="F371" s="434"/>
      <c r="G371" s="434"/>
      <c r="H371" s="434"/>
      <c r="I371" s="434"/>
      <c r="J371" s="434"/>
      <c r="K371" s="434"/>
      <c r="L371" s="434"/>
      <c r="M371" s="434"/>
      <c r="N371" s="434"/>
      <c r="O371" s="436"/>
      <c r="P371" s="436"/>
      <c r="Q371" s="434"/>
    </row>
    <row r="372" spans="2:17" x14ac:dyDescent="0.25">
      <c r="B372" s="435"/>
      <c r="C372" s="434"/>
      <c r="D372" s="435"/>
      <c r="E372" s="434"/>
      <c r="F372" s="434"/>
      <c r="G372" s="434"/>
      <c r="H372" s="434"/>
      <c r="I372" s="434"/>
      <c r="J372" s="434"/>
      <c r="K372" s="434"/>
      <c r="L372" s="434"/>
      <c r="M372" s="434"/>
      <c r="N372" s="434"/>
      <c r="O372" s="436"/>
      <c r="P372" s="436"/>
      <c r="Q372" s="434"/>
    </row>
    <row r="373" spans="2:17" x14ac:dyDescent="0.25">
      <c r="B373" s="435"/>
      <c r="C373" s="434"/>
      <c r="D373" s="435"/>
      <c r="E373" s="434"/>
      <c r="F373" s="434"/>
      <c r="G373" s="434"/>
      <c r="H373" s="434"/>
      <c r="I373" s="434"/>
      <c r="J373" s="434"/>
      <c r="K373" s="434"/>
      <c r="L373" s="434"/>
      <c r="M373" s="434"/>
      <c r="N373" s="434"/>
      <c r="O373" s="436"/>
      <c r="P373" s="436"/>
      <c r="Q373" s="434"/>
    </row>
    <row r="374" spans="2:17" x14ac:dyDescent="0.25">
      <c r="B374" s="435"/>
      <c r="C374" s="434"/>
      <c r="D374" s="435"/>
      <c r="E374" s="434"/>
      <c r="F374" s="434"/>
      <c r="G374" s="434"/>
      <c r="H374" s="434"/>
      <c r="I374" s="434"/>
      <c r="J374" s="434"/>
      <c r="K374" s="434"/>
      <c r="L374" s="434"/>
      <c r="M374" s="434"/>
      <c r="N374" s="434"/>
      <c r="O374" s="436"/>
      <c r="P374" s="436"/>
      <c r="Q374" s="434"/>
    </row>
    <row r="375" spans="2:17" x14ac:dyDescent="0.25">
      <c r="B375" s="435"/>
      <c r="C375" s="434"/>
      <c r="D375" s="435"/>
      <c r="E375" s="434"/>
      <c r="F375" s="434"/>
      <c r="G375" s="434"/>
      <c r="H375" s="434"/>
      <c r="I375" s="434"/>
      <c r="J375" s="434"/>
      <c r="K375" s="434"/>
      <c r="L375" s="434"/>
      <c r="M375" s="434"/>
      <c r="N375" s="434"/>
      <c r="O375" s="436"/>
      <c r="P375" s="436"/>
      <c r="Q375" s="434"/>
    </row>
    <row r="376" spans="2:17" x14ac:dyDescent="0.25">
      <c r="B376" s="439"/>
      <c r="C376" s="439"/>
      <c r="D376" s="439"/>
      <c r="E376" s="439"/>
      <c r="F376" s="439"/>
      <c r="G376" s="439"/>
      <c r="H376" s="439"/>
      <c r="I376" s="439"/>
      <c r="J376" s="439"/>
      <c r="K376" s="439"/>
      <c r="L376" s="439"/>
      <c r="M376" s="439"/>
      <c r="N376" s="439"/>
      <c r="O376" s="439"/>
      <c r="P376" s="439"/>
      <c r="Q376" s="439"/>
    </row>
    <row r="377" spans="2:17" x14ac:dyDescent="0.25">
      <c r="B377" s="439"/>
      <c r="C377" s="439"/>
      <c r="D377" s="439"/>
      <c r="E377" s="439"/>
      <c r="F377" s="439"/>
      <c r="G377" s="439"/>
      <c r="H377" s="439"/>
      <c r="I377" s="439"/>
      <c r="J377" s="439"/>
      <c r="K377" s="439"/>
      <c r="L377" s="439"/>
      <c r="M377" s="439"/>
      <c r="N377" s="439"/>
      <c r="O377" s="439"/>
      <c r="P377" s="439"/>
      <c r="Q377" s="439"/>
    </row>
    <row r="378" spans="2:17" x14ac:dyDescent="0.25">
      <c r="B378" s="439"/>
      <c r="C378" s="439"/>
      <c r="D378" s="439"/>
      <c r="E378" s="439"/>
      <c r="F378" s="439"/>
      <c r="G378" s="439"/>
      <c r="H378" s="439"/>
      <c r="I378" s="439"/>
      <c r="J378" s="439"/>
      <c r="K378" s="439"/>
      <c r="L378" s="439"/>
      <c r="M378" s="439"/>
      <c r="N378" s="439"/>
      <c r="O378" s="439"/>
      <c r="P378" s="439"/>
      <c r="Q378" s="439"/>
    </row>
    <row r="379" spans="2:17" x14ac:dyDescent="0.25">
      <c r="B379" s="439"/>
      <c r="C379" s="439"/>
      <c r="D379" s="439"/>
      <c r="E379" s="439"/>
      <c r="F379" s="439"/>
      <c r="G379" s="439"/>
      <c r="H379" s="439"/>
      <c r="I379" s="439"/>
      <c r="J379" s="439"/>
      <c r="K379" s="439"/>
      <c r="L379" s="439"/>
      <c r="M379" s="439"/>
      <c r="N379" s="439"/>
      <c r="O379" s="439"/>
      <c r="P379" s="439"/>
      <c r="Q379" s="439"/>
    </row>
    <row r="380" spans="2:17" x14ac:dyDescent="0.25">
      <c r="B380" s="439"/>
      <c r="C380" s="439"/>
      <c r="D380" s="439"/>
      <c r="E380" s="439"/>
      <c r="F380" s="439"/>
      <c r="G380" s="439"/>
      <c r="H380" s="439"/>
      <c r="I380" s="439"/>
      <c r="J380" s="439"/>
      <c r="K380" s="439"/>
      <c r="L380" s="439"/>
      <c r="M380" s="439"/>
      <c r="N380" s="439"/>
      <c r="O380" s="439"/>
      <c r="P380" s="439"/>
      <c r="Q380" s="439"/>
    </row>
    <row r="381" spans="2:17" x14ac:dyDescent="0.25">
      <c r="B381" s="439"/>
      <c r="C381" s="439"/>
      <c r="D381" s="439"/>
      <c r="E381" s="439"/>
      <c r="F381" s="439"/>
      <c r="G381" s="439"/>
      <c r="H381" s="439"/>
      <c r="I381" s="439"/>
      <c r="J381" s="439"/>
      <c r="K381" s="439"/>
      <c r="L381" s="439"/>
      <c r="M381" s="439"/>
      <c r="N381" s="439"/>
      <c r="O381" s="439"/>
      <c r="P381" s="439"/>
      <c r="Q381" s="439"/>
    </row>
    <row r="382" spans="2:17" x14ac:dyDescent="0.25">
      <c r="B382" s="439"/>
      <c r="C382" s="439"/>
      <c r="D382" s="439"/>
      <c r="E382" s="439"/>
      <c r="F382" s="439"/>
      <c r="G382" s="439"/>
      <c r="H382" s="439"/>
      <c r="I382" s="439"/>
      <c r="J382" s="439"/>
      <c r="K382" s="439"/>
      <c r="L382" s="439"/>
      <c r="M382" s="439"/>
      <c r="N382" s="439"/>
      <c r="O382" s="439"/>
      <c r="P382" s="439"/>
      <c r="Q382" s="439"/>
    </row>
    <row r="383" spans="2:17" x14ac:dyDescent="0.25">
      <c r="B383" s="439"/>
      <c r="C383" s="439"/>
      <c r="D383" s="439"/>
      <c r="E383" s="439"/>
      <c r="F383" s="439"/>
      <c r="G383" s="439"/>
      <c r="H383" s="439"/>
      <c r="I383" s="439"/>
      <c r="J383" s="439"/>
      <c r="K383" s="439"/>
      <c r="L383" s="439"/>
      <c r="M383" s="439"/>
      <c r="N383" s="439"/>
      <c r="O383" s="439"/>
      <c r="P383" s="439"/>
      <c r="Q383" s="439"/>
    </row>
    <row r="384" spans="2:17" x14ac:dyDescent="0.25">
      <c r="B384" s="439"/>
      <c r="C384" s="439"/>
      <c r="D384" s="439"/>
      <c r="E384" s="439"/>
      <c r="F384" s="439"/>
      <c r="G384" s="439"/>
      <c r="H384" s="439"/>
      <c r="I384" s="439"/>
      <c r="J384" s="439"/>
      <c r="K384" s="439"/>
      <c r="L384" s="439"/>
      <c r="M384" s="439"/>
      <c r="N384" s="439"/>
      <c r="O384" s="439"/>
      <c r="P384" s="439"/>
      <c r="Q384" s="439"/>
    </row>
    <row r="385" spans="2:17" x14ac:dyDescent="0.25">
      <c r="B385" s="439"/>
      <c r="C385" s="439"/>
      <c r="D385" s="439"/>
      <c r="E385" s="439"/>
      <c r="F385" s="439"/>
      <c r="G385" s="439"/>
      <c r="H385" s="439"/>
      <c r="I385" s="439"/>
      <c r="J385" s="439"/>
      <c r="K385" s="439"/>
      <c r="L385" s="439"/>
      <c r="M385" s="439"/>
      <c r="N385" s="439"/>
      <c r="O385" s="439"/>
      <c r="P385" s="439"/>
      <c r="Q385" s="439"/>
    </row>
    <row r="386" spans="2:17" x14ac:dyDescent="0.25"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</row>
    <row r="387" spans="2:17" x14ac:dyDescent="0.25"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</row>
    <row r="388" spans="2:17" x14ac:dyDescent="0.25"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</row>
    <row r="389" spans="2:17" x14ac:dyDescent="0.25"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</row>
    <row r="390" spans="2:17" x14ac:dyDescent="0.25"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</row>
    <row r="391" spans="2:17" x14ac:dyDescent="0.25"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</row>
    <row r="392" spans="2:17" x14ac:dyDescent="0.25"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</row>
    <row r="393" spans="2:17" x14ac:dyDescent="0.25"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</row>
    <row r="394" spans="2:17" x14ac:dyDescent="0.25"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</row>
    <row r="395" spans="2:17" x14ac:dyDescent="0.25"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</row>
    <row r="396" spans="2:17" x14ac:dyDescent="0.25"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</row>
    <row r="397" spans="2:17" x14ac:dyDescent="0.25"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</row>
    <row r="398" spans="2:17" x14ac:dyDescent="0.25"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</row>
    <row r="399" spans="2:17" x14ac:dyDescent="0.25"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</row>
    <row r="400" spans="2:17" x14ac:dyDescent="0.25"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</row>
    <row r="401" spans="2:17" x14ac:dyDescent="0.25"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</row>
    <row r="402" spans="2:17" x14ac:dyDescent="0.25"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</row>
    <row r="403" spans="2:17" x14ac:dyDescent="0.25">
      <c r="B403" s="439"/>
      <c r="C403" s="439"/>
      <c r="D403" s="439"/>
      <c r="E403" s="439"/>
      <c r="F403" s="439"/>
      <c r="G403" s="439"/>
      <c r="H403" s="439"/>
      <c r="I403" s="439"/>
      <c r="J403" s="439"/>
      <c r="K403" s="439"/>
      <c r="L403" s="439"/>
      <c r="M403" s="439"/>
      <c r="N403" s="439"/>
      <c r="O403" s="439"/>
      <c r="P403" s="439"/>
      <c r="Q403" s="439"/>
    </row>
    <row r="404" spans="2:17" x14ac:dyDescent="0.25">
      <c r="B404" s="439"/>
      <c r="C404" s="439"/>
      <c r="D404" s="439"/>
      <c r="E404" s="439"/>
      <c r="F404" s="439"/>
      <c r="G404" s="439"/>
      <c r="H404" s="439"/>
      <c r="I404" s="439"/>
      <c r="J404" s="439"/>
      <c r="K404" s="439"/>
      <c r="L404" s="439"/>
      <c r="M404" s="439"/>
      <c r="N404" s="439"/>
      <c r="O404" s="439"/>
      <c r="P404" s="439"/>
      <c r="Q404" s="439"/>
    </row>
    <row r="405" spans="2:17" x14ac:dyDescent="0.25">
      <c r="B405" s="439"/>
      <c r="C405" s="439"/>
      <c r="D405" s="439"/>
      <c r="E405" s="439"/>
      <c r="F405" s="439"/>
      <c r="G405" s="439"/>
      <c r="H405" s="439"/>
      <c r="I405" s="439"/>
      <c r="J405" s="439"/>
      <c r="K405" s="439"/>
      <c r="L405" s="439"/>
      <c r="M405" s="439"/>
      <c r="N405" s="439"/>
      <c r="O405" s="439"/>
      <c r="P405" s="439"/>
      <c r="Q405" s="439"/>
    </row>
    <row r="406" spans="2:17" x14ac:dyDescent="0.25">
      <c r="B406" s="439"/>
      <c r="C406" s="439"/>
      <c r="D406" s="439"/>
      <c r="E406" s="439"/>
      <c r="F406" s="439"/>
      <c r="G406" s="439"/>
      <c r="H406" s="439"/>
      <c r="I406" s="439"/>
      <c r="J406" s="439"/>
      <c r="K406" s="439"/>
      <c r="L406" s="439"/>
      <c r="M406" s="439"/>
      <c r="N406" s="439"/>
      <c r="O406" s="439"/>
      <c r="P406" s="439"/>
      <c r="Q406" s="439"/>
    </row>
    <row r="407" spans="2:17" x14ac:dyDescent="0.25">
      <c r="B407" s="439"/>
      <c r="C407" s="439"/>
      <c r="D407" s="439"/>
      <c r="E407" s="439"/>
      <c r="F407" s="439"/>
      <c r="G407" s="439"/>
      <c r="H407" s="439"/>
      <c r="I407" s="439"/>
      <c r="J407" s="439"/>
      <c r="K407" s="439"/>
      <c r="L407" s="439"/>
      <c r="M407" s="439"/>
      <c r="N407" s="439"/>
      <c r="O407" s="439"/>
      <c r="P407" s="439"/>
      <c r="Q407" s="439"/>
    </row>
    <row r="408" spans="2:17" x14ac:dyDescent="0.25">
      <c r="B408" s="439"/>
      <c r="C408" s="439"/>
      <c r="D408" s="439"/>
      <c r="E408" s="439"/>
      <c r="F408" s="439"/>
      <c r="G408" s="439"/>
      <c r="H408" s="439"/>
      <c r="I408" s="439"/>
      <c r="J408" s="439"/>
      <c r="K408" s="439"/>
      <c r="L408" s="439"/>
      <c r="M408" s="439"/>
      <c r="N408" s="439"/>
      <c r="O408" s="439"/>
      <c r="P408" s="439"/>
      <c r="Q408" s="439"/>
    </row>
    <row r="409" spans="2:17" x14ac:dyDescent="0.25">
      <c r="B409" s="439"/>
      <c r="C409" s="439"/>
      <c r="D409" s="439"/>
      <c r="E409" s="439"/>
      <c r="F409" s="439"/>
      <c r="G409" s="439"/>
      <c r="H409" s="439"/>
      <c r="I409" s="439"/>
      <c r="J409" s="439"/>
      <c r="K409" s="439"/>
      <c r="L409" s="439"/>
      <c r="M409" s="439"/>
      <c r="N409" s="439"/>
      <c r="O409" s="439"/>
      <c r="P409" s="439"/>
      <c r="Q409" s="439"/>
    </row>
    <row r="410" spans="2:17" x14ac:dyDescent="0.25">
      <c r="B410" s="439"/>
      <c r="C410" s="439"/>
      <c r="D410" s="439"/>
      <c r="E410" s="439"/>
      <c r="F410" s="439"/>
      <c r="G410" s="439"/>
      <c r="H410" s="439"/>
      <c r="I410" s="439"/>
      <c r="J410" s="439"/>
      <c r="K410" s="439"/>
      <c r="L410" s="439"/>
      <c r="M410" s="439"/>
      <c r="N410" s="439"/>
      <c r="O410" s="439"/>
      <c r="P410" s="439"/>
      <c r="Q410" s="439"/>
    </row>
    <row r="411" spans="2:17" x14ac:dyDescent="0.25">
      <c r="B411" s="439"/>
      <c r="C411" s="439"/>
      <c r="D411" s="439"/>
      <c r="E411" s="439"/>
      <c r="F411" s="439"/>
      <c r="G411" s="439"/>
      <c r="H411" s="439"/>
      <c r="I411" s="439"/>
      <c r="J411" s="439"/>
      <c r="K411" s="439"/>
      <c r="L411" s="439"/>
      <c r="M411" s="439"/>
      <c r="N411" s="439"/>
      <c r="O411" s="439"/>
      <c r="P411" s="439"/>
      <c r="Q411" s="439"/>
    </row>
    <row r="412" spans="2:17" x14ac:dyDescent="0.25">
      <c r="B412" s="439"/>
      <c r="C412" s="439"/>
      <c r="D412" s="439"/>
      <c r="E412" s="439"/>
      <c r="F412" s="439"/>
      <c r="G412" s="439"/>
      <c r="H412" s="439"/>
      <c r="I412" s="439"/>
      <c r="J412" s="439"/>
      <c r="K412" s="439"/>
      <c r="L412" s="439"/>
      <c r="M412" s="439"/>
      <c r="N412" s="439"/>
      <c r="O412" s="439"/>
      <c r="P412" s="439"/>
      <c r="Q412" s="439"/>
    </row>
    <row r="413" spans="2:17" x14ac:dyDescent="0.25">
      <c r="B413" s="439"/>
      <c r="C413" s="439"/>
      <c r="D413" s="439"/>
      <c r="E413" s="439"/>
      <c r="F413" s="439"/>
      <c r="G413" s="439"/>
      <c r="H413" s="439"/>
      <c r="I413" s="439"/>
      <c r="J413" s="439"/>
      <c r="K413" s="439"/>
      <c r="L413" s="439"/>
      <c r="M413" s="439"/>
      <c r="N413" s="439"/>
      <c r="O413" s="439"/>
      <c r="P413" s="439"/>
      <c r="Q413" s="439"/>
    </row>
    <row r="414" spans="2:17" x14ac:dyDescent="0.25">
      <c r="B414" s="439"/>
      <c r="C414" s="439"/>
      <c r="D414" s="439"/>
      <c r="E414" s="439"/>
      <c r="F414" s="439"/>
      <c r="G414" s="439"/>
      <c r="H414" s="439"/>
      <c r="I414" s="439"/>
      <c r="J414" s="439"/>
      <c r="K414" s="439"/>
      <c r="L414" s="439"/>
      <c r="M414" s="439"/>
      <c r="N414" s="439"/>
      <c r="O414" s="439"/>
      <c r="P414" s="439"/>
      <c r="Q414" s="439"/>
    </row>
    <row r="415" spans="2:17" x14ac:dyDescent="0.25">
      <c r="B415" s="439"/>
      <c r="C415" s="439"/>
      <c r="D415" s="439"/>
      <c r="E415" s="439"/>
      <c r="F415" s="439"/>
      <c r="G415" s="439"/>
      <c r="H415" s="439"/>
      <c r="I415" s="439"/>
      <c r="J415" s="439"/>
      <c r="K415" s="439"/>
      <c r="L415" s="439"/>
      <c r="M415" s="439"/>
      <c r="N415" s="439"/>
      <c r="O415" s="439"/>
      <c r="P415" s="439"/>
      <c r="Q415" s="439"/>
    </row>
    <row r="416" spans="2:17" x14ac:dyDescent="0.25">
      <c r="B416" s="439"/>
      <c r="C416" s="439"/>
      <c r="D416" s="439"/>
      <c r="E416" s="439"/>
      <c r="F416" s="439"/>
      <c r="G416" s="439"/>
      <c r="H416" s="439"/>
      <c r="I416" s="439"/>
      <c r="J416" s="439"/>
      <c r="K416" s="439"/>
      <c r="L416" s="439"/>
      <c r="M416" s="439"/>
      <c r="N416" s="439"/>
      <c r="O416" s="439"/>
      <c r="P416" s="439"/>
      <c r="Q416" s="439"/>
    </row>
    <row r="417" spans="2:17" x14ac:dyDescent="0.25">
      <c r="B417" s="439"/>
      <c r="C417" s="439"/>
      <c r="D417" s="439"/>
      <c r="E417" s="439"/>
      <c r="F417" s="439"/>
      <c r="G417" s="439"/>
      <c r="H417" s="439"/>
      <c r="I417" s="439"/>
      <c r="J417" s="439"/>
      <c r="K417" s="439"/>
      <c r="L417" s="439"/>
      <c r="M417" s="439"/>
      <c r="N417" s="439"/>
      <c r="O417" s="439"/>
      <c r="P417" s="439"/>
      <c r="Q417" s="439"/>
    </row>
    <row r="418" spans="2:17" x14ac:dyDescent="0.25">
      <c r="B418" s="439"/>
      <c r="C418" s="439"/>
      <c r="D418" s="439"/>
      <c r="E418" s="439"/>
      <c r="F418" s="439"/>
      <c r="G418" s="439"/>
      <c r="H418" s="439"/>
      <c r="I418" s="439"/>
      <c r="J418" s="439"/>
      <c r="K418" s="439"/>
      <c r="L418" s="439"/>
      <c r="M418" s="439"/>
      <c r="N418" s="439"/>
      <c r="O418" s="439"/>
      <c r="P418" s="439"/>
      <c r="Q418" s="439"/>
    </row>
    <row r="419" spans="2:17" x14ac:dyDescent="0.25">
      <c r="B419" s="439"/>
      <c r="C419" s="439"/>
      <c r="D419" s="439"/>
      <c r="E419" s="439"/>
      <c r="F419" s="439"/>
      <c r="G419" s="439"/>
      <c r="H419" s="439"/>
      <c r="I419" s="439"/>
      <c r="J419" s="439"/>
      <c r="K419" s="439"/>
      <c r="L419" s="439"/>
      <c r="M419" s="439"/>
      <c r="N419" s="439"/>
      <c r="O419" s="439"/>
      <c r="P419" s="439"/>
      <c r="Q419" s="439"/>
    </row>
    <row r="420" spans="2:17" x14ac:dyDescent="0.25">
      <c r="B420" s="439"/>
      <c r="C420" s="439"/>
      <c r="D420" s="439"/>
      <c r="E420" s="439"/>
      <c r="F420" s="439"/>
      <c r="G420" s="439"/>
      <c r="H420" s="439"/>
      <c r="I420" s="439"/>
      <c r="J420" s="439"/>
      <c r="K420" s="439"/>
      <c r="L420" s="439"/>
      <c r="M420" s="439"/>
      <c r="N420" s="439"/>
      <c r="O420" s="439"/>
      <c r="P420" s="439"/>
      <c r="Q420" s="439"/>
    </row>
    <row r="421" spans="2:17" x14ac:dyDescent="0.25">
      <c r="B421" s="439"/>
      <c r="C421" s="439"/>
      <c r="D421" s="439"/>
      <c r="E421" s="439"/>
      <c r="F421" s="439"/>
      <c r="G421" s="439"/>
      <c r="H421" s="439"/>
      <c r="I421" s="439"/>
      <c r="J421" s="439"/>
      <c r="K421" s="439"/>
      <c r="L421" s="439"/>
      <c r="M421" s="439"/>
      <c r="N421" s="439"/>
      <c r="O421" s="439"/>
      <c r="P421" s="439"/>
      <c r="Q421" s="439"/>
    </row>
    <row r="422" spans="2:17" x14ac:dyDescent="0.25">
      <c r="B422" s="439"/>
      <c r="C422" s="439"/>
      <c r="D422" s="439"/>
      <c r="E422" s="439"/>
      <c r="F422" s="439"/>
      <c r="G422" s="439"/>
      <c r="H422" s="439"/>
      <c r="I422" s="439"/>
      <c r="J422" s="439"/>
      <c r="K422" s="439"/>
      <c r="L422" s="439"/>
      <c r="M422" s="439"/>
      <c r="N422" s="439"/>
      <c r="O422" s="439"/>
      <c r="P422" s="439"/>
      <c r="Q422" s="439"/>
    </row>
    <row r="423" spans="2:17" x14ac:dyDescent="0.25">
      <c r="B423" s="439"/>
      <c r="C423" s="439"/>
      <c r="D423" s="439"/>
      <c r="E423" s="439"/>
      <c r="F423" s="439"/>
      <c r="G423" s="439"/>
      <c r="H423" s="439"/>
      <c r="I423" s="439"/>
      <c r="J423" s="439"/>
      <c r="K423" s="439"/>
      <c r="L423" s="439"/>
      <c r="M423" s="439"/>
      <c r="N423" s="439"/>
      <c r="O423" s="439"/>
      <c r="P423" s="439"/>
      <c r="Q423" s="439"/>
    </row>
    <row r="424" spans="2:17" x14ac:dyDescent="0.25">
      <c r="B424" s="439"/>
      <c r="C424" s="439"/>
      <c r="D424" s="439"/>
      <c r="E424" s="439"/>
      <c r="F424" s="439"/>
      <c r="G424" s="439"/>
      <c r="H424" s="439"/>
      <c r="I424" s="439"/>
      <c r="J424" s="439"/>
      <c r="K424" s="439"/>
      <c r="L424" s="439"/>
      <c r="M424" s="439"/>
      <c r="N424" s="439"/>
      <c r="O424" s="439"/>
      <c r="P424" s="439"/>
      <c r="Q424" s="439"/>
    </row>
    <row r="425" spans="2:17" x14ac:dyDescent="0.25">
      <c r="B425" s="439"/>
      <c r="C425" s="439"/>
      <c r="D425" s="439"/>
      <c r="E425" s="439"/>
      <c r="F425" s="439"/>
      <c r="G425" s="439"/>
      <c r="H425" s="439"/>
      <c r="I425" s="439"/>
      <c r="J425" s="439"/>
      <c r="K425" s="439"/>
      <c r="L425" s="439"/>
      <c r="M425" s="439"/>
      <c r="N425" s="439"/>
      <c r="O425" s="439"/>
      <c r="P425" s="439"/>
      <c r="Q425" s="439"/>
    </row>
    <row r="426" spans="2:17" x14ac:dyDescent="0.25">
      <c r="B426" s="439"/>
      <c r="C426" s="439"/>
      <c r="D426" s="439"/>
      <c r="E426" s="439"/>
      <c r="F426" s="439"/>
      <c r="G426" s="439"/>
      <c r="H426" s="439"/>
      <c r="I426" s="439"/>
      <c r="J426" s="439"/>
      <c r="K426" s="439"/>
      <c r="L426" s="439"/>
      <c r="M426" s="439"/>
      <c r="N426" s="439"/>
      <c r="O426" s="439"/>
      <c r="P426" s="439"/>
      <c r="Q426" s="439"/>
    </row>
    <row r="427" spans="2:17" x14ac:dyDescent="0.25">
      <c r="B427" s="439"/>
      <c r="C427" s="439"/>
      <c r="D427" s="439"/>
      <c r="E427" s="439"/>
      <c r="F427" s="439"/>
      <c r="G427" s="439"/>
      <c r="H427" s="439"/>
      <c r="I427" s="439"/>
      <c r="J427" s="439"/>
      <c r="K427" s="439"/>
      <c r="L427" s="439"/>
      <c r="M427" s="439"/>
      <c r="N427" s="439"/>
      <c r="O427" s="439"/>
      <c r="P427" s="439"/>
      <c r="Q427" s="439"/>
    </row>
    <row r="428" spans="2:17" x14ac:dyDescent="0.25">
      <c r="B428" s="439"/>
      <c r="C428" s="439"/>
      <c r="D428" s="439"/>
      <c r="E428" s="439"/>
      <c r="F428" s="439"/>
      <c r="G428" s="439"/>
      <c r="H428" s="439"/>
      <c r="I428" s="439"/>
      <c r="J428" s="439"/>
      <c r="K428" s="439"/>
      <c r="L428" s="439"/>
      <c r="M428" s="439"/>
      <c r="N428" s="439"/>
      <c r="O428" s="439"/>
      <c r="P428" s="439"/>
      <c r="Q428" s="439"/>
    </row>
    <row r="429" spans="2:17" x14ac:dyDescent="0.25">
      <c r="B429" s="439"/>
      <c r="C429" s="439"/>
      <c r="D429" s="439"/>
      <c r="E429" s="439"/>
      <c r="F429" s="439"/>
      <c r="G429" s="439"/>
      <c r="H429" s="439"/>
      <c r="I429" s="439"/>
      <c r="J429" s="439"/>
      <c r="K429" s="439"/>
      <c r="L429" s="439"/>
      <c r="M429" s="439"/>
      <c r="N429" s="439"/>
      <c r="O429" s="439"/>
      <c r="P429" s="439"/>
      <c r="Q429" s="439"/>
    </row>
    <row r="430" spans="2:17" x14ac:dyDescent="0.25">
      <c r="B430" s="439"/>
      <c r="C430" s="439"/>
      <c r="D430" s="439"/>
      <c r="E430" s="439"/>
      <c r="F430" s="439"/>
      <c r="G430" s="439"/>
      <c r="H430" s="439"/>
      <c r="I430" s="439"/>
      <c r="J430" s="439"/>
      <c r="K430" s="439"/>
      <c r="L430" s="439"/>
      <c r="M430" s="439"/>
      <c r="N430" s="439"/>
      <c r="O430" s="439"/>
      <c r="P430" s="439"/>
      <c r="Q430" s="439"/>
    </row>
    <row r="431" spans="2:17" x14ac:dyDescent="0.25">
      <c r="B431" s="439"/>
      <c r="C431" s="439"/>
      <c r="D431" s="439"/>
      <c r="E431" s="439"/>
      <c r="F431" s="439"/>
      <c r="G431" s="439"/>
      <c r="H431" s="439"/>
      <c r="I431" s="439"/>
      <c r="J431" s="439"/>
      <c r="K431" s="439"/>
      <c r="L431" s="439"/>
      <c r="M431" s="439"/>
      <c r="N431" s="439"/>
      <c r="O431" s="439"/>
      <c r="P431" s="439"/>
      <c r="Q431" s="439"/>
    </row>
    <row r="432" spans="2:17" x14ac:dyDescent="0.25">
      <c r="B432" s="439"/>
      <c r="C432" s="439"/>
      <c r="D432" s="439"/>
      <c r="E432" s="439"/>
      <c r="F432" s="439"/>
      <c r="G432" s="439"/>
      <c r="H432" s="439"/>
      <c r="I432" s="439"/>
      <c r="J432" s="439"/>
      <c r="K432" s="439"/>
      <c r="L432" s="439"/>
      <c r="M432" s="439"/>
      <c r="N432" s="439"/>
      <c r="O432" s="439"/>
      <c r="P432" s="439"/>
      <c r="Q432" s="439"/>
    </row>
    <row r="433" spans="2:17" x14ac:dyDescent="0.25">
      <c r="B433" s="439"/>
      <c r="C433" s="439"/>
      <c r="D433" s="439"/>
      <c r="E433" s="439"/>
      <c r="F433" s="439"/>
      <c r="G433" s="439"/>
      <c r="H433" s="439"/>
      <c r="I433" s="439"/>
      <c r="J433" s="439"/>
      <c r="K433" s="439"/>
      <c r="L433" s="439"/>
      <c r="M433" s="439"/>
      <c r="N433" s="439"/>
      <c r="O433" s="439"/>
      <c r="P433" s="439"/>
      <c r="Q433" s="439"/>
    </row>
    <row r="434" spans="2:17" x14ac:dyDescent="0.25">
      <c r="B434" s="439"/>
      <c r="C434" s="439"/>
      <c r="D434" s="439"/>
      <c r="E434" s="439"/>
      <c r="F434" s="439"/>
      <c r="G434" s="439"/>
      <c r="H434" s="439"/>
      <c r="I434" s="439"/>
      <c r="J434" s="439"/>
      <c r="K434" s="439"/>
      <c r="L434" s="439"/>
      <c r="M434" s="439"/>
      <c r="N434" s="439"/>
      <c r="O434" s="439"/>
      <c r="P434" s="439"/>
      <c r="Q434" s="439"/>
    </row>
    <row r="435" spans="2:17" x14ac:dyDescent="0.25">
      <c r="B435" s="439"/>
      <c r="C435" s="439"/>
      <c r="D435" s="439"/>
      <c r="E435" s="439"/>
      <c r="F435" s="439"/>
      <c r="G435" s="439"/>
      <c r="H435" s="439"/>
      <c r="I435" s="439"/>
      <c r="J435" s="439"/>
      <c r="K435" s="439"/>
      <c r="L435" s="439"/>
      <c r="M435" s="439"/>
      <c r="N435" s="439"/>
      <c r="O435" s="439"/>
      <c r="P435" s="439"/>
      <c r="Q435" s="439"/>
    </row>
    <row r="436" spans="2:17" x14ac:dyDescent="0.25">
      <c r="B436" s="439"/>
      <c r="C436" s="439"/>
      <c r="D436" s="439"/>
      <c r="E436" s="439"/>
      <c r="F436" s="439"/>
      <c r="G436" s="439"/>
      <c r="H436" s="439"/>
      <c r="I436" s="439"/>
      <c r="J436" s="439"/>
      <c r="K436" s="439"/>
      <c r="L436" s="439"/>
      <c r="M436" s="439"/>
      <c r="N436" s="439"/>
      <c r="O436" s="439"/>
      <c r="P436" s="439"/>
      <c r="Q436" s="439"/>
    </row>
    <row r="437" spans="2:17" x14ac:dyDescent="0.25">
      <c r="B437" s="439"/>
      <c r="C437" s="439"/>
      <c r="D437" s="439"/>
      <c r="E437" s="439"/>
      <c r="F437" s="439"/>
      <c r="G437" s="439"/>
      <c r="H437" s="439"/>
      <c r="I437" s="439"/>
      <c r="J437" s="439"/>
      <c r="K437" s="439"/>
      <c r="L437" s="439"/>
      <c r="M437" s="439"/>
      <c r="N437" s="439"/>
      <c r="O437" s="439"/>
      <c r="P437" s="439"/>
      <c r="Q437" s="439"/>
    </row>
    <row r="438" spans="2:17" x14ac:dyDescent="0.25">
      <c r="B438" s="439"/>
      <c r="C438" s="439"/>
      <c r="D438" s="439"/>
      <c r="E438" s="439"/>
      <c r="F438" s="439"/>
      <c r="G438" s="439"/>
      <c r="H438" s="439"/>
      <c r="I438" s="439"/>
      <c r="J438" s="439"/>
      <c r="K438" s="439"/>
      <c r="L438" s="439"/>
      <c r="M438" s="439"/>
      <c r="N438" s="439"/>
      <c r="O438" s="439"/>
      <c r="P438" s="439"/>
      <c r="Q438" s="439"/>
    </row>
    <row r="439" spans="2:17" x14ac:dyDescent="0.25">
      <c r="B439" s="439"/>
      <c r="C439" s="439"/>
      <c r="D439" s="439"/>
      <c r="E439" s="439"/>
      <c r="F439" s="439"/>
      <c r="G439" s="439"/>
      <c r="H439" s="439"/>
      <c r="I439" s="439"/>
      <c r="J439" s="439"/>
      <c r="K439" s="439"/>
      <c r="L439" s="439"/>
      <c r="M439" s="439"/>
      <c r="N439" s="439"/>
      <c r="O439" s="439"/>
      <c r="P439" s="439"/>
      <c r="Q439" s="439"/>
    </row>
    <row r="440" spans="2:17" x14ac:dyDescent="0.25">
      <c r="B440" s="439"/>
      <c r="C440" s="439"/>
      <c r="D440" s="439"/>
      <c r="E440" s="439"/>
      <c r="F440" s="439"/>
      <c r="G440" s="439"/>
      <c r="H440" s="439"/>
      <c r="I440" s="439"/>
      <c r="J440" s="439"/>
      <c r="K440" s="439"/>
      <c r="L440" s="439"/>
      <c r="M440" s="439"/>
      <c r="N440" s="439"/>
      <c r="O440" s="439"/>
      <c r="P440" s="439"/>
      <c r="Q440" s="439"/>
    </row>
    <row r="441" spans="2:17" x14ac:dyDescent="0.25">
      <c r="B441" s="439"/>
      <c r="C441" s="439"/>
      <c r="D441" s="439"/>
      <c r="E441" s="439"/>
      <c r="F441" s="439"/>
      <c r="G441" s="439"/>
      <c r="H441" s="439"/>
      <c r="I441" s="439"/>
      <c r="J441" s="439"/>
      <c r="K441" s="439"/>
      <c r="L441" s="439"/>
      <c r="M441" s="439"/>
      <c r="N441" s="439"/>
      <c r="O441" s="439"/>
      <c r="P441" s="439"/>
      <c r="Q441" s="439"/>
    </row>
    <row r="442" spans="2:17" x14ac:dyDescent="0.25">
      <c r="B442" s="439"/>
      <c r="C442" s="439"/>
      <c r="D442" s="439"/>
      <c r="E442" s="439"/>
      <c r="F442" s="439"/>
      <c r="G442" s="439"/>
      <c r="H442" s="439"/>
      <c r="I442" s="439"/>
      <c r="J442" s="439"/>
      <c r="K442" s="439"/>
      <c r="L442" s="439"/>
      <c r="M442" s="439"/>
      <c r="N442" s="439"/>
      <c r="O442" s="439"/>
      <c r="P442" s="439"/>
      <c r="Q442" s="439"/>
    </row>
    <row r="443" spans="2:17" x14ac:dyDescent="0.25">
      <c r="B443" s="439"/>
      <c r="C443" s="439"/>
      <c r="D443" s="439"/>
      <c r="E443" s="439"/>
      <c r="F443" s="439"/>
      <c r="G443" s="439"/>
      <c r="H443" s="439"/>
      <c r="I443" s="439"/>
      <c r="J443" s="439"/>
      <c r="K443" s="439"/>
      <c r="L443" s="439"/>
      <c r="M443" s="439"/>
      <c r="N443" s="439"/>
      <c r="O443" s="439"/>
      <c r="P443" s="439"/>
      <c r="Q443" s="439"/>
    </row>
    <row r="444" spans="2:17" x14ac:dyDescent="0.25">
      <c r="B444" s="439"/>
      <c r="C444" s="439"/>
      <c r="D444" s="439"/>
      <c r="E444" s="439"/>
      <c r="F444" s="439"/>
      <c r="G444" s="439"/>
      <c r="H444" s="439"/>
      <c r="I444" s="439"/>
      <c r="J444" s="439"/>
      <c r="K444" s="439"/>
      <c r="L444" s="439"/>
      <c r="M444" s="439"/>
      <c r="N444" s="439"/>
      <c r="O444" s="439"/>
      <c r="P444" s="439"/>
      <c r="Q444" s="439"/>
    </row>
    <row r="445" spans="2:17" x14ac:dyDescent="0.25">
      <c r="B445" s="439"/>
      <c r="C445" s="439"/>
      <c r="D445" s="439"/>
      <c r="E445" s="439"/>
      <c r="F445" s="439"/>
      <c r="G445" s="439"/>
      <c r="H445" s="439"/>
      <c r="I445" s="439"/>
      <c r="J445" s="439"/>
      <c r="K445" s="439"/>
      <c r="L445" s="439"/>
      <c r="M445" s="439"/>
      <c r="N445" s="439"/>
      <c r="O445" s="439"/>
      <c r="P445" s="439"/>
      <c r="Q445" s="439"/>
    </row>
    <row r="446" spans="2:17" x14ac:dyDescent="0.25">
      <c r="B446" s="439"/>
      <c r="C446" s="439"/>
      <c r="D446" s="439"/>
      <c r="E446" s="439"/>
      <c r="F446" s="439"/>
      <c r="G446" s="439"/>
      <c r="H446" s="439"/>
      <c r="I446" s="439"/>
      <c r="J446" s="439"/>
      <c r="K446" s="439"/>
      <c r="L446" s="439"/>
      <c r="M446" s="439"/>
      <c r="N446" s="439"/>
      <c r="O446" s="439"/>
      <c r="P446" s="439"/>
      <c r="Q446" s="439"/>
    </row>
    <row r="447" spans="2:17" x14ac:dyDescent="0.25">
      <c r="B447" s="439"/>
      <c r="C447" s="439"/>
      <c r="D447" s="439"/>
      <c r="E447" s="439"/>
      <c r="F447" s="439"/>
      <c r="G447" s="439"/>
      <c r="H447" s="439"/>
      <c r="I447" s="439"/>
      <c r="J447" s="439"/>
      <c r="K447" s="439"/>
      <c r="L447" s="439"/>
      <c r="M447" s="439"/>
      <c r="N447" s="439"/>
      <c r="O447" s="439"/>
      <c r="P447" s="439"/>
      <c r="Q447" s="439"/>
    </row>
    <row r="448" spans="2:17" x14ac:dyDescent="0.25">
      <c r="B448" s="439"/>
      <c r="C448" s="439"/>
      <c r="D448" s="439"/>
      <c r="E448" s="439"/>
      <c r="F448" s="439"/>
      <c r="G448" s="439"/>
      <c r="H448" s="439"/>
      <c r="I448" s="439"/>
      <c r="J448" s="439"/>
      <c r="K448" s="439"/>
      <c r="L448" s="439"/>
      <c r="M448" s="439"/>
      <c r="N448" s="439"/>
      <c r="O448" s="439"/>
      <c r="P448" s="439"/>
      <c r="Q448" s="439"/>
    </row>
    <row r="449" spans="2:17" x14ac:dyDescent="0.25">
      <c r="B449" s="439"/>
      <c r="C449" s="439"/>
      <c r="D449" s="439"/>
      <c r="E449" s="439"/>
      <c r="F449" s="439"/>
      <c r="G449" s="439"/>
      <c r="H449" s="439"/>
      <c r="I449" s="439"/>
      <c r="J449" s="439"/>
      <c r="K449" s="439"/>
      <c r="L449" s="439"/>
      <c r="M449" s="439"/>
      <c r="N449" s="439"/>
      <c r="O449" s="439"/>
      <c r="P449" s="439"/>
      <c r="Q449" s="439"/>
    </row>
    <row r="450" spans="2:17" x14ac:dyDescent="0.25">
      <c r="B450" s="439"/>
      <c r="C450" s="439"/>
      <c r="D450" s="439"/>
      <c r="E450" s="439"/>
      <c r="F450" s="439"/>
      <c r="G450" s="439"/>
      <c r="H450" s="439"/>
      <c r="I450" s="439"/>
      <c r="J450" s="439"/>
      <c r="K450" s="439"/>
      <c r="L450" s="439"/>
      <c r="M450" s="439"/>
      <c r="N450" s="439"/>
      <c r="O450" s="439"/>
      <c r="P450" s="439"/>
      <c r="Q450" s="439"/>
    </row>
    <row r="451" spans="2:17" x14ac:dyDescent="0.25">
      <c r="B451" s="439"/>
      <c r="C451" s="439"/>
      <c r="D451" s="439"/>
      <c r="E451" s="439"/>
      <c r="F451" s="439"/>
      <c r="G451" s="439"/>
      <c r="H451" s="439"/>
      <c r="I451" s="439"/>
      <c r="J451" s="439"/>
      <c r="K451" s="439"/>
      <c r="L451" s="439"/>
      <c r="M451" s="439"/>
      <c r="N451" s="439"/>
      <c r="O451" s="439"/>
      <c r="P451" s="439"/>
      <c r="Q451" s="439"/>
    </row>
    <row r="452" spans="2:17" x14ac:dyDescent="0.25">
      <c r="B452" s="439"/>
      <c r="C452" s="439"/>
      <c r="D452" s="439"/>
      <c r="E452" s="439"/>
      <c r="F452" s="439"/>
      <c r="G452" s="439"/>
      <c r="H452" s="439"/>
      <c r="I452" s="439"/>
      <c r="J452" s="439"/>
      <c r="K452" s="439"/>
      <c r="L452" s="439"/>
      <c r="M452" s="439"/>
      <c r="N452" s="439"/>
      <c r="O452" s="439"/>
      <c r="P452" s="439"/>
      <c r="Q452" s="439"/>
    </row>
    <row r="453" spans="2:17" x14ac:dyDescent="0.25">
      <c r="B453" s="439"/>
      <c r="C453" s="439"/>
      <c r="D453" s="439"/>
      <c r="E453" s="439"/>
      <c r="F453" s="439"/>
      <c r="G453" s="439"/>
      <c r="H453" s="439"/>
      <c r="I453" s="439"/>
      <c r="J453" s="439"/>
      <c r="K453" s="439"/>
      <c r="L453" s="439"/>
      <c r="M453" s="439"/>
      <c r="N453" s="439"/>
      <c r="O453" s="439"/>
      <c r="P453" s="439"/>
      <c r="Q453" s="439"/>
    </row>
    <row r="454" spans="2:17" x14ac:dyDescent="0.25">
      <c r="B454" s="439"/>
      <c r="C454" s="439"/>
      <c r="D454" s="439"/>
      <c r="E454" s="439"/>
      <c r="F454" s="439"/>
      <c r="G454" s="439"/>
      <c r="H454" s="439"/>
      <c r="I454" s="439"/>
      <c r="J454" s="439"/>
      <c r="K454" s="439"/>
      <c r="L454" s="439"/>
      <c r="M454" s="439"/>
      <c r="N454" s="439"/>
      <c r="O454" s="439"/>
      <c r="P454" s="439"/>
      <c r="Q454" s="439"/>
    </row>
    <row r="455" spans="2:17" x14ac:dyDescent="0.25">
      <c r="B455" s="439"/>
      <c r="C455" s="439"/>
      <c r="D455" s="439"/>
      <c r="E455" s="439"/>
      <c r="F455" s="439"/>
      <c r="G455" s="439"/>
      <c r="H455" s="439"/>
      <c r="I455" s="439"/>
      <c r="J455" s="439"/>
      <c r="K455" s="439"/>
      <c r="L455" s="439"/>
      <c r="M455" s="439"/>
      <c r="N455" s="439"/>
      <c r="O455" s="439"/>
      <c r="P455" s="439"/>
      <c r="Q455" s="439"/>
    </row>
    <row r="456" spans="2:17" x14ac:dyDescent="0.25">
      <c r="B456" s="439"/>
      <c r="C456" s="439"/>
      <c r="D456" s="439"/>
      <c r="E456" s="439"/>
      <c r="F456" s="439"/>
      <c r="G456" s="439"/>
      <c r="H456" s="439"/>
      <c r="I456" s="439"/>
      <c r="J456" s="439"/>
      <c r="K456" s="439"/>
      <c r="L456" s="439"/>
      <c r="M456" s="439"/>
      <c r="N456" s="439"/>
      <c r="O456" s="439"/>
      <c r="P456" s="439"/>
      <c r="Q456" s="439"/>
    </row>
    <row r="457" spans="2:17" x14ac:dyDescent="0.25">
      <c r="B457" s="439"/>
      <c r="C457" s="439"/>
      <c r="D457" s="439"/>
      <c r="E457" s="439"/>
      <c r="F457" s="439"/>
      <c r="G457" s="439"/>
      <c r="H457" s="439"/>
      <c r="I457" s="439"/>
      <c r="J457" s="439"/>
      <c r="K457" s="439"/>
      <c r="L457" s="439"/>
      <c r="M457" s="439"/>
      <c r="N457" s="439"/>
      <c r="O457" s="439"/>
      <c r="P457" s="439"/>
      <c r="Q457" s="439"/>
    </row>
    <row r="458" spans="2:17" x14ac:dyDescent="0.25">
      <c r="B458" s="439"/>
      <c r="C458" s="439"/>
      <c r="D458" s="439"/>
      <c r="E458" s="439"/>
      <c r="F458" s="439"/>
      <c r="G458" s="439"/>
      <c r="H458" s="439"/>
      <c r="I458" s="439"/>
      <c r="J458" s="439"/>
      <c r="K458" s="439"/>
      <c r="L458" s="439"/>
      <c r="M458" s="439"/>
      <c r="N458" s="439"/>
      <c r="O458" s="439"/>
      <c r="P458" s="439"/>
      <c r="Q458" s="439"/>
    </row>
    <row r="459" spans="2:17" x14ac:dyDescent="0.25">
      <c r="B459" s="439"/>
      <c r="C459" s="439"/>
      <c r="D459" s="439"/>
      <c r="E459" s="439"/>
      <c r="F459" s="439"/>
      <c r="G459" s="439"/>
      <c r="H459" s="439"/>
      <c r="I459" s="439"/>
      <c r="J459" s="439"/>
      <c r="K459" s="439"/>
      <c r="L459" s="439"/>
      <c r="M459" s="439"/>
      <c r="N459" s="439"/>
      <c r="O459" s="439"/>
      <c r="P459" s="439"/>
      <c r="Q459" s="439"/>
    </row>
    <row r="460" spans="2:17" x14ac:dyDescent="0.25">
      <c r="B460" s="439"/>
      <c r="C460" s="439"/>
      <c r="D460" s="439"/>
      <c r="E460" s="439"/>
      <c r="F460" s="439"/>
      <c r="G460" s="439"/>
      <c r="H460" s="439"/>
      <c r="I460" s="439"/>
      <c r="J460" s="439"/>
      <c r="K460" s="439"/>
      <c r="L460" s="439"/>
      <c r="M460" s="439"/>
      <c r="N460" s="439"/>
      <c r="O460" s="439"/>
      <c r="P460" s="439"/>
      <c r="Q460" s="439"/>
    </row>
    <row r="461" spans="2:17" x14ac:dyDescent="0.25">
      <c r="B461" s="439"/>
      <c r="C461" s="439"/>
      <c r="D461" s="439"/>
      <c r="E461" s="439"/>
      <c r="F461" s="439"/>
      <c r="G461" s="439"/>
      <c r="H461" s="439"/>
      <c r="I461" s="439"/>
      <c r="J461" s="439"/>
      <c r="K461" s="439"/>
      <c r="L461" s="439"/>
      <c r="M461" s="439"/>
      <c r="N461" s="439"/>
      <c r="O461" s="439"/>
      <c r="P461" s="439"/>
      <c r="Q461" s="439"/>
    </row>
    <row r="462" spans="2:17" x14ac:dyDescent="0.25">
      <c r="B462" s="439"/>
      <c r="C462" s="439"/>
      <c r="D462" s="439"/>
      <c r="E462" s="439"/>
      <c r="F462" s="439"/>
      <c r="G462" s="439"/>
      <c r="H462" s="439"/>
      <c r="I462" s="439"/>
      <c r="J462" s="439"/>
      <c r="K462" s="439"/>
      <c r="L462" s="439"/>
      <c r="M462" s="439"/>
      <c r="N462" s="439"/>
      <c r="O462" s="439"/>
      <c r="P462" s="439"/>
      <c r="Q462" s="439"/>
    </row>
    <row r="463" spans="2:17" x14ac:dyDescent="0.25">
      <c r="B463" s="439"/>
      <c r="C463" s="439"/>
      <c r="D463" s="439"/>
      <c r="E463" s="439"/>
      <c r="F463" s="439"/>
      <c r="G463" s="439"/>
      <c r="H463" s="439"/>
      <c r="I463" s="439"/>
      <c r="J463" s="439"/>
      <c r="K463" s="439"/>
      <c r="L463" s="439"/>
      <c r="M463" s="439"/>
      <c r="N463" s="439"/>
      <c r="O463" s="439"/>
      <c r="P463" s="439"/>
      <c r="Q463" s="439"/>
    </row>
    <row r="464" spans="2:17" x14ac:dyDescent="0.25">
      <c r="B464" s="439"/>
      <c r="C464" s="439"/>
      <c r="D464" s="439"/>
      <c r="E464" s="439"/>
      <c r="F464" s="439"/>
      <c r="G464" s="439"/>
      <c r="H464" s="439"/>
      <c r="I464" s="439"/>
      <c r="J464" s="439"/>
      <c r="K464" s="439"/>
      <c r="L464" s="439"/>
      <c r="M464" s="439"/>
      <c r="N464" s="439"/>
      <c r="O464" s="439"/>
      <c r="P464" s="439"/>
      <c r="Q464" s="439"/>
    </row>
    <row r="465" spans="2:17" x14ac:dyDescent="0.25">
      <c r="B465" s="439"/>
      <c r="C465" s="439"/>
      <c r="D465" s="439"/>
      <c r="E465" s="439"/>
      <c r="F465" s="439"/>
      <c r="G465" s="439"/>
      <c r="H465" s="439"/>
      <c r="I465" s="439"/>
      <c r="J465" s="439"/>
      <c r="K465" s="439"/>
      <c r="L465" s="439"/>
      <c r="M465" s="439"/>
      <c r="N465" s="439"/>
      <c r="O465" s="439"/>
      <c r="P465" s="439"/>
      <c r="Q465" s="439"/>
    </row>
    <row r="466" spans="2:17" x14ac:dyDescent="0.25">
      <c r="B466" s="439"/>
      <c r="C466" s="439"/>
      <c r="D466" s="439"/>
      <c r="E466" s="439"/>
      <c r="F466" s="439"/>
      <c r="G466" s="439"/>
      <c r="H466" s="439"/>
      <c r="I466" s="439"/>
      <c r="J466" s="439"/>
      <c r="K466" s="439"/>
      <c r="L466" s="439"/>
      <c r="M466" s="439"/>
      <c r="N466" s="439"/>
      <c r="O466" s="439"/>
      <c r="P466" s="439"/>
      <c r="Q466" s="439"/>
    </row>
    <row r="467" spans="2:17" x14ac:dyDescent="0.25">
      <c r="B467" s="439"/>
      <c r="C467" s="439"/>
      <c r="D467" s="439"/>
      <c r="E467" s="439"/>
      <c r="F467" s="439"/>
      <c r="G467" s="439"/>
      <c r="H467" s="439"/>
      <c r="I467" s="439"/>
      <c r="J467" s="439"/>
      <c r="K467" s="439"/>
      <c r="L467" s="439"/>
      <c r="M467" s="439"/>
      <c r="N467" s="439"/>
      <c r="O467" s="439"/>
      <c r="P467" s="439"/>
      <c r="Q467" s="439"/>
    </row>
    <row r="468" spans="2:17" x14ac:dyDescent="0.25">
      <c r="B468" s="439"/>
      <c r="C468" s="439"/>
      <c r="D468" s="439"/>
      <c r="E468" s="439"/>
      <c r="F468" s="439"/>
      <c r="G468" s="439"/>
      <c r="H468" s="439"/>
      <c r="I468" s="439"/>
      <c r="J468" s="439"/>
      <c r="K468" s="439"/>
      <c r="L468" s="439"/>
      <c r="M468" s="439"/>
      <c r="N468" s="439"/>
      <c r="O468" s="439"/>
      <c r="P468" s="439"/>
      <c r="Q468" s="439"/>
    </row>
    <row r="469" spans="2:17" x14ac:dyDescent="0.25">
      <c r="B469" s="439"/>
      <c r="C469" s="439"/>
      <c r="D469" s="439"/>
      <c r="E469" s="439"/>
      <c r="F469" s="439"/>
      <c r="G469" s="439"/>
      <c r="H469" s="439"/>
      <c r="I469" s="439"/>
      <c r="J469" s="439"/>
      <c r="K469" s="439"/>
      <c r="L469" s="439"/>
      <c r="M469" s="439"/>
      <c r="N469" s="439"/>
      <c r="O469" s="439"/>
      <c r="P469" s="439"/>
      <c r="Q469" s="439"/>
    </row>
    <row r="470" spans="2:17" x14ac:dyDescent="0.25">
      <c r="B470" s="439"/>
      <c r="C470" s="439"/>
      <c r="D470" s="439"/>
      <c r="E470" s="439"/>
      <c r="F470" s="439"/>
      <c r="G470" s="439"/>
      <c r="H470" s="439"/>
      <c r="I470" s="439"/>
      <c r="J470" s="439"/>
      <c r="K470" s="439"/>
      <c r="L470" s="439"/>
      <c r="M470" s="439"/>
      <c r="N470" s="439"/>
      <c r="O470" s="439"/>
      <c r="P470" s="439"/>
      <c r="Q470" s="439"/>
    </row>
    <row r="471" spans="2:17" x14ac:dyDescent="0.25">
      <c r="B471" s="439"/>
      <c r="C471" s="439"/>
      <c r="D471" s="439"/>
      <c r="E471" s="439"/>
      <c r="F471" s="439"/>
      <c r="G471" s="439"/>
      <c r="H471" s="439"/>
      <c r="I471" s="439"/>
      <c r="J471" s="439"/>
      <c r="K471" s="439"/>
      <c r="L471" s="439"/>
      <c r="M471" s="439"/>
      <c r="N471" s="439"/>
      <c r="O471" s="439"/>
      <c r="P471" s="439"/>
      <c r="Q471" s="439"/>
    </row>
    <row r="472" spans="2:17" x14ac:dyDescent="0.25">
      <c r="B472" s="439"/>
      <c r="C472" s="439"/>
      <c r="D472" s="439"/>
      <c r="E472" s="439"/>
      <c r="F472" s="439"/>
      <c r="G472" s="439"/>
      <c r="H472" s="439"/>
      <c r="I472" s="439"/>
      <c r="J472" s="439"/>
      <c r="K472" s="439"/>
      <c r="L472" s="439"/>
      <c r="M472" s="439"/>
      <c r="N472" s="439"/>
      <c r="O472" s="439"/>
      <c r="P472" s="439"/>
      <c r="Q472" s="439"/>
    </row>
    <row r="473" spans="2:17" x14ac:dyDescent="0.25">
      <c r="B473" s="439"/>
      <c r="C473" s="439"/>
      <c r="D473" s="439"/>
      <c r="E473" s="439"/>
      <c r="F473" s="439"/>
      <c r="G473" s="439"/>
      <c r="H473" s="439"/>
      <c r="I473" s="439"/>
      <c r="J473" s="439"/>
      <c r="K473" s="439"/>
      <c r="L473" s="439"/>
      <c r="M473" s="439"/>
      <c r="N473" s="439"/>
      <c r="O473" s="439"/>
      <c r="P473" s="439"/>
      <c r="Q473" s="439"/>
    </row>
    <row r="474" spans="2:17" x14ac:dyDescent="0.25">
      <c r="B474" s="439"/>
      <c r="C474" s="439"/>
      <c r="D474" s="439"/>
      <c r="E474" s="439"/>
      <c r="F474" s="439"/>
      <c r="G474" s="439"/>
      <c r="H474" s="439"/>
      <c r="I474" s="439"/>
      <c r="J474" s="439"/>
      <c r="K474" s="439"/>
      <c r="L474" s="439"/>
      <c r="M474" s="439"/>
      <c r="N474" s="439"/>
      <c r="O474" s="439"/>
      <c r="P474" s="439"/>
      <c r="Q474" s="439"/>
    </row>
    <row r="475" spans="2:17" x14ac:dyDescent="0.25">
      <c r="B475" s="439"/>
      <c r="C475" s="439"/>
      <c r="D475" s="439"/>
      <c r="E475" s="439"/>
      <c r="F475" s="439"/>
      <c r="G475" s="439"/>
      <c r="H475" s="439"/>
      <c r="I475" s="439"/>
      <c r="J475" s="439"/>
      <c r="K475" s="439"/>
      <c r="L475" s="439"/>
      <c r="M475" s="439"/>
      <c r="N475" s="439"/>
      <c r="O475" s="439"/>
      <c r="P475" s="439"/>
      <c r="Q475" s="439"/>
    </row>
    <row r="476" spans="2:17" x14ac:dyDescent="0.25">
      <c r="B476" s="439"/>
      <c r="C476" s="439"/>
      <c r="D476" s="439"/>
      <c r="E476" s="439"/>
      <c r="F476" s="439"/>
      <c r="G476" s="439"/>
      <c r="H476" s="439"/>
      <c r="I476" s="439"/>
      <c r="J476" s="439"/>
      <c r="K476" s="439"/>
      <c r="L476" s="439"/>
      <c r="M476" s="439"/>
      <c r="N476" s="439"/>
      <c r="O476" s="439"/>
      <c r="P476" s="439"/>
      <c r="Q476" s="439"/>
    </row>
    <row r="477" spans="2:17" x14ac:dyDescent="0.25">
      <c r="B477" s="439"/>
      <c r="C477" s="439"/>
      <c r="D477" s="439"/>
      <c r="E477" s="439"/>
      <c r="F477" s="439"/>
      <c r="G477" s="439"/>
      <c r="H477" s="439"/>
      <c r="I477" s="439"/>
      <c r="J477" s="439"/>
      <c r="K477" s="439"/>
      <c r="L477" s="439"/>
      <c r="M477" s="439"/>
      <c r="N477" s="439"/>
      <c r="O477" s="439"/>
      <c r="P477" s="439"/>
      <c r="Q477" s="439"/>
    </row>
    <row r="478" spans="2:17" x14ac:dyDescent="0.25">
      <c r="B478" s="439"/>
      <c r="C478" s="439"/>
      <c r="D478" s="439"/>
      <c r="E478" s="439"/>
      <c r="F478" s="439"/>
      <c r="G478" s="439"/>
      <c r="H478" s="439"/>
      <c r="I478" s="439"/>
      <c r="J478" s="439"/>
      <c r="K478" s="439"/>
      <c r="L478" s="439"/>
      <c r="M478" s="439"/>
      <c r="N478" s="439"/>
      <c r="O478" s="439"/>
      <c r="P478" s="439"/>
      <c r="Q478" s="439"/>
    </row>
    <row r="479" spans="2:17" x14ac:dyDescent="0.25">
      <c r="B479" s="439"/>
      <c r="C479" s="439"/>
      <c r="D479" s="439"/>
      <c r="E479" s="439"/>
      <c r="F479" s="439"/>
      <c r="G479" s="439"/>
      <c r="H479" s="439"/>
      <c r="I479" s="439"/>
      <c r="J479" s="439"/>
      <c r="K479" s="439"/>
      <c r="L479" s="439"/>
      <c r="M479" s="439"/>
      <c r="N479" s="439"/>
      <c r="O479" s="439"/>
      <c r="P479" s="439"/>
      <c r="Q479" s="439"/>
    </row>
    <row r="480" spans="2:17" x14ac:dyDescent="0.25">
      <c r="B480" s="439"/>
      <c r="C480" s="439"/>
      <c r="D480" s="439"/>
      <c r="E480" s="439"/>
      <c r="F480" s="439"/>
      <c r="G480" s="439"/>
      <c r="H480" s="439"/>
      <c r="I480" s="439"/>
      <c r="J480" s="439"/>
      <c r="K480" s="439"/>
      <c r="L480" s="439"/>
      <c r="M480" s="439"/>
      <c r="N480" s="439"/>
      <c r="O480" s="439"/>
      <c r="P480" s="439"/>
      <c r="Q480" s="439"/>
    </row>
    <row r="481" spans="2:17" x14ac:dyDescent="0.25">
      <c r="B481" s="439"/>
      <c r="C481" s="439"/>
      <c r="D481" s="439"/>
      <c r="E481" s="439"/>
      <c r="F481" s="439"/>
      <c r="G481" s="439"/>
      <c r="H481" s="439"/>
      <c r="I481" s="439"/>
      <c r="J481" s="439"/>
      <c r="K481" s="439"/>
      <c r="L481" s="439"/>
      <c r="M481" s="439"/>
      <c r="N481" s="439"/>
      <c r="O481" s="439"/>
      <c r="P481" s="439"/>
      <c r="Q481" s="439"/>
    </row>
    <row r="482" spans="2:17" x14ac:dyDescent="0.25">
      <c r="B482" s="439"/>
      <c r="C482" s="439"/>
      <c r="D482" s="439"/>
      <c r="E482" s="439"/>
      <c r="F482" s="439"/>
      <c r="G482" s="439"/>
      <c r="H482" s="439"/>
      <c r="I482" s="439"/>
      <c r="J482" s="439"/>
      <c r="K482" s="439"/>
      <c r="L482" s="439"/>
      <c r="M482" s="439"/>
      <c r="N482" s="439"/>
      <c r="O482" s="439"/>
      <c r="P482" s="439"/>
      <c r="Q482" s="439"/>
    </row>
    <row r="483" spans="2:17" x14ac:dyDescent="0.25">
      <c r="B483" s="439"/>
      <c r="C483" s="439"/>
      <c r="D483" s="439"/>
      <c r="E483" s="439"/>
      <c r="F483" s="439"/>
      <c r="G483" s="439"/>
      <c r="H483" s="439"/>
      <c r="I483" s="439"/>
      <c r="J483" s="439"/>
      <c r="K483" s="439"/>
      <c r="L483" s="439"/>
      <c r="M483" s="439"/>
      <c r="N483" s="439"/>
      <c r="O483" s="439"/>
      <c r="P483" s="439"/>
      <c r="Q483" s="439"/>
    </row>
    <row r="493" spans="2:17" x14ac:dyDescent="0.25">
      <c r="B493" s="452"/>
      <c r="C493" s="434"/>
      <c r="D493" s="453"/>
      <c r="E493" s="438"/>
      <c r="F493" s="434"/>
      <c r="G493" s="456"/>
      <c r="H493" s="434"/>
      <c r="I493" s="434"/>
      <c r="J493" s="434"/>
      <c r="K493" s="434"/>
      <c r="L493" s="438"/>
      <c r="M493" s="434"/>
      <c r="N493" s="458"/>
      <c r="O493" s="457"/>
      <c r="P493" s="436"/>
      <c r="Q493" s="434"/>
    </row>
    <row r="494" spans="2:17" x14ac:dyDescent="0.25">
      <c r="B494" s="452"/>
      <c r="C494" s="434"/>
      <c r="D494" s="453"/>
      <c r="E494" s="438"/>
      <c r="F494" s="434"/>
      <c r="G494" s="456"/>
      <c r="H494" s="434"/>
      <c r="I494" s="434"/>
      <c r="J494" s="434"/>
      <c r="K494" s="434"/>
      <c r="L494" s="438"/>
      <c r="M494" s="434"/>
      <c r="N494" s="458"/>
      <c r="O494" s="457"/>
      <c r="P494" s="436"/>
      <c r="Q494" s="434"/>
    </row>
    <row r="495" spans="2:17" x14ac:dyDescent="0.25">
      <c r="B495" s="452"/>
      <c r="C495" s="434"/>
      <c r="D495" s="453"/>
      <c r="E495" s="438"/>
      <c r="F495" s="434"/>
      <c r="G495" s="456"/>
      <c r="H495" s="434"/>
      <c r="I495" s="434"/>
      <c r="J495" s="434"/>
      <c r="K495" s="434"/>
      <c r="L495" s="438"/>
      <c r="M495" s="434"/>
      <c r="N495" s="458"/>
      <c r="O495" s="457"/>
      <c r="P495" s="436"/>
      <c r="Q495" s="434"/>
    </row>
    <row r="496" spans="2:17" x14ac:dyDescent="0.25">
      <c r="B496" s="452"/>
      <c r="C496" s="434"/>
      <c r="D496" s="453"/>
      <c r="E496" s="438"/>
      <c r="F496" s="434"/>
      <c r="G496" s="456"/>
      <c r="H496" s="434"/>
      <c r="I496" s="434"/>
      <c r="J496" s="434"/>
      <c r="K496" s="434"/>
      <c r="L496" s="438"/>
      <c r="M496" s="434"/>
      <c r="N496" s="458"/>
      <c r="O496" s="457"/>
      <c r="P496" s="436"/>
      <c r="Q496" s="434"/>
    </row>
    <row r="497" spans="2:17" x14ac:dyDescent="0.25">
      <c r="B497" s="452"/>
      <c r="C497" s="434"/>
      <c r="D497" s="453"/>
      <c r="E497" s="438"/>
      <c r="F497" s="434"/>
      <c r="G497" s="456"/>
      <c r="H497" s="434"/>
      <c r="I497" s="434"/>
      <c r="J497" s="434"/>
      <c r="K497" s="434"/>
      <c r="L497" s="438"/>
      <c r="M497" s="434"/>
      <c r="N497" s="458"/>
      <c r="O497" s="457"/>
      <c r="P497" s="436"/>
      <c r="Q497" s="434"/>
    </row>
    <row r="498" spans="2:17" x14ac:dyDescent="0.25">
      <c r="B498" s="452"/>
      <c r="C498" s="434"/>
      <c r="D498" s="453"/>
      <c r="E498" s="438"/>
      <c r="F498" s="434"/>
      <c r="G498" s="456"/>
      <c r="H498" s="434"/>
      <c r="I498" s="434"/>
      <c r="J498" s="434"/>
      <c r="K498" s="434"/>
      <c r="L498" s="438"/>
      <c r="M498" s="434"/>
      <c r="N498" s="458"/>
      <c r="O498" s="457"/>
      <c r="P498" s="436"/>
      <c r="Q498" s="434"/>
    </row>
    <row r="499" spans="2:17" x14ac:dyDescent="0.25">
      <c r="B499" s="452"/>
      <c r="C499" s="434"/>
      <c r="D499" s="453"/>
      <c r="E499" s="438"/>
      <c r="F499" s="434"/>
      <c r="G499" s="456"/>
      <c r="H499" s="434"/>
      <c r="I499" s="434"/>
      <c r="J499" s="434"/>
      <c r="K499" s="434"/>
      <c r="L499" s="438"/>
      <c r="M499" s="434"/>
      <c r="N499" s="458"/>
      <c r="O499" s="457"/>
      <c r="P499" s="436"/>
      <c r="Q499" s="434"/>
    </row>
    <row r="500" spans="2:17" x14ac:dyDescent="0.25">
      <c r="B500" s="452"/>
      <c r="C500" s="434"/>
      <c r="D500" s="453"/>
      <c r="E500" s="438"/>
      <c r="F500" s="434"/>
      <c r="G500" s="456"/>
      <c r="H500" s="434"/>
      <c r="I500" s="434"/>
      <c r="J500" s="434"/>
      <c r="K500" s="434"/>
      <c r="L500" s="438"/>
      <c r="M500" s="434"/>
      <c r="N500" s="458"/>
      <c r="O500" s="457"/>
      <c r="P500" s="436"/>
      <c r="Q500" s="434"/>
    </row>
    <row r="501" spans="2:17" x14ac:dyDescent="0.25">
      <c r="B501" s="452"/>
      <c r="C501" s="434"/>
      <c r="D501" s="453"/>
      <c r="E501" s="438"/>
      <c r="F501" s="434"/>
      <c r="G501" s="456"/>
      <c r="H501" s="434"/>
      <c r="I501" s="434"/>
      <c r="J501" s="434"/>
      <c r="K501" s="434"/>
      <c r="L501" s="438"/>
      <c r="M501" s="434"/>
      <c r="N501" s="458"/>
      <c r="O501" s="457"/>
      <c r="P501" s="436"/>
      <c r="Q501" s="434"/>
    </row>
    <row r="502" spans="2:17" x14ac:dyDescent="0.25">
      <c r="B502" s="452"/>
      <c r="C502" s="434"/>
      <c r="D502" s="453"/>
      <c r="E502" s="438"/>
      <c r="F502" s="434"/>
      <c r="G502" s="456"/>
      <c r="H502" s="434"/>
      <c r="I502" s="434"/>
      <c r="J502" s="434"/>
      <c r="K502" s="434"/>
      <c r="L502" s="438"/>
      <c r="M502" s="434"/>
      <c r="N502" s="458"/>
      <c r="O502" s="457"/>
      <c r="P502" s="436"/>
      <c r="Q502" s="434"/>
    </row>
    <row r="503" spans="2:17" x14ac:dyDescent="0.25">
      <c r="B503" s="452"/>
      <c r="C503" s="434"/>
      <c r="D503" s="453"/>
      <c r="E503" s="438"/>
      <c r="F503" s="434"/>
      <c r="G503" s="456"/>
      <c r="H503" s="434"/>
      <c r="I503" s="434"/>
      <c r="J503" s="434"/>
      <c r="K503" s="434"/>
      <c r="L503" s="438"/>
      <c r="M503" s="434"/>
      <c r="N503" s="458"/>
      <c r="O503" s="457"/>
      <c r="P503" s="436"/>
      <c r="Q503" s="434"/>
    </row>
    <row r="504" spans="2:17" x14ac:dyDescent="0.25">
      <c r="B504" s="452"/>
      <c r="C504" s="434"/>
      <c r="D504" s="453"/>
      <c r="E504" s="438"/>
      <c r="F504" s="434"/>
      <c r="G504" s="456"/>
      <c r="H504" s="434"/>
      <c r="I504" s="434"/>
      <c r="J504" s="434"/>
      <c r="K504" s="434"/>
      <c r="L504" s="438"/>
      <c r="M504" s="434"/>
      <c r="N504" s="458"/>
      <c r="O504" s="457"/>
      <c r="P504" s="436"/>
      <c r="Q504" s="434"/>
    </row>
    <row r="505" spans="2:17" x14ac:dyDescent="0.25">
      <c r="B505" s="452"/>
      <c r="C505" s="434"/>
      <c r="D505" s="453"/>
      <c r="E505" s="438"/>
      <c r="F505" s="434"/>
      <c r="G505" s="456"/>
      <c r="H505" s="434"/>
      <c r="I505" s="434"/>
      <c r="J505" s="434"/>
      <c r="K505" s="434"/>
      <c r="L505" s="438"/>
      <c r="M505" s="434"/>
      <c r="N505" s="458"/>
      <c r="O505" s="457"/>
      <c r="P505" s="436"/>
      <c r="Q505" s="434"/>
    </row>
    <row r="506" spans="2:17" x14ac:dyDescent="0.25">
      <c r="B506" s="452"/>
      <c r="C506" s="434"/>
      <c r="D506" s="453"/>
      <c r="E506" s="438"/>
      <c r="F506" s="434"/>
      <c r="G506" s="456"/>
      <c r="H506" s="434"/>
      <c r="I506" s="434"/>
      <c r="J506" s="434"/>
      <c r="K506" s="434"/>
      <c r="L506" s="438"/>
      <c r="M506" s="434"/>
      <c r="N506" s="458"/>
      <c r="O506" s="457"/>
      <c r="P506" s="436"/>
      <c r="Q506" s="434"/>
    </row>
    <row r="507" spans="2:17" x14ac:dyDescent="0.25">
      <c r="B507" s="435"/>
      <c r="C507" s="434"/>
      <c r="D507" s="435"/>
      <c r="E507" s="434"/>
      <c r="F507" s="434"/>
      <c r="G507" s="434"/>
      <c r="H507" s="434"/>
      <c r="I507" s="434"/>
      <c r="J507" s="434"/>
      <c r="K507" s="434"/>
      <c r="L507" s="434"/>
      <c r="M507" s="434"/>
      <c r="N507" s="434"/>
      <c r="O507" s="436"/>
      <c r="P507" s="436"/>
      <c r="Q507" s="434"/>
    </row>
    <row r="508" spans="2:17" x14ac:dyDescent="0.25">
      <c r="B508" s="435"/>
      <c r="C508" s="434"/>
      <c r="D508" s="435"/>
      <c r="E508" s="434"/>
      <c r="F508" s="434"/>
      <c r="G508" s="434"/>
      <c r="H508" s="434"/>
      <c r="I508" s="434"/>
      <c r="J508" s="434"/>
      <c r="K508" s="434"/>
      <c r="L508" s="434"/>
      <c r="M508" s="434"/>
      <c r="N508" s="434"/>
      <c r="O508" s="436"/>
      <c r="P508" s="436"/>
      <c r="Q508" s="434"/>
    </row>
    <row r="509" spans="2:17" x14ac:dyDescent="0.25">
      <c r="B509" s="435"/>
      <c r="C509" s="434"/>
      <c r="D509" s="435"/>
      <c r="E509" s="434"/>
      <c r="F509" s="434"/>
      <c r="G509" s="434"/>
      <c r="H509" s="434"/>
      <c r="I509" s="434"/>
      <c r="J509" s="434"/>
      <c r="K509" s="434"/>
      <c r="L509" s="434"/>
      <c r="M509" s="434"/>
      <c r="N509" s="434"/>
      <c r="O509" s="436"/>
      <c r="P509" s="436"/>
      <c r="Q509" s="434"/>
    </row>
    <row r="510" spans="2:17" x14ac:dyDescent="0.25">
      <c r="B510" s="435"/>
      <c r="C510" s="434"/>
      <c r="D510" s="435"/>
      <c r="E510" s="434"/>
      <c r="F510" s="434"/>
      <c r="G510" s="434"/>
      <c r="H510" s="434"/>
      <c r="I510" s="434"/>
      <c r="J510" s="434"/>
      <c r="K510" s="434"/>
      <c r="L510" s="434"/>
      <c r="M510" s="434"/>
      <c r="N510" s="434"/>
      <c r="O510" s="436"/>
      <c r="P510" s="436"/>
      <c r="Q510" s="434"/>
    </row>
    <row r="511" spans="2:17" x14ac:dyDescent="0.25">
      <c r="B511" s="435"/>
      <c r="C511" s="434"/>
      <c r="D511" s="435"/>
      <c r="E511" s="434"/>
      <c r="F511" s="434"/>
      <c r="G511" s="434"/>
      <c r="H511" s="434"/>
      <c r="I511" s="434"/>
      <c r="J511" s="434"/>
      <c r="K511" s="434"/>
      <c r="L511" s="434"/>
      <c r="M511" s="434"/>
      <c r="N511" s="434"/>
      <c r="O511" s="436"/>
      <c r="P511" s="436"/>
      <c r="Q511" s="434"/>
    </row>
    <row r="512" spans="2:17" x14ac:dyDescent="0.25">
      <c r="B512" s="435"/>
      <c r="C512" s="434"/>
      <c r="D512" s="435"/>
      <c r="E512" s="434"/>
      <c r="F512" s="434"/>
      <c r="G512" s="434"/>
      <c r="H512" s="434"/>
      <c r="I512" s="434"/>
      <c r="J512" s="434"/>
      <c r="K512" s="434"/>
      <c r="L512" s="434"/>
      <c r="M512" s="434"/>
      <c r="N512" s="434"/>
      <c r="O512" s="436"/>
      <c r="P512" s="436"/>
      <c r="Q512" s="434"/>
    </row>
    <row r="513" spans="2:17" x14ac:dyDescent="0.25">
      <c r="B513" s="435"/>
      <c r="C513" s="434"/>
      <c r="D513" s="435"/>
      <c r="E513" s="434"/>
      <c r="F513" s="434"/>
      <c r="G513" s="434"/>
      <c r="H513" s="434"/>
      <c r="I513" s="434"/>
      <c r="J513" s="434"/>
      <c r="K513" s="434"/>
      <c r="L513" s="434"/>
      <c r="M513" s="434"/>
      <c r="N513" s="434"/>
      <c r="O513" s="436"/>
      <c r="P513" s="436"/>
      <c r="Q513" s="434"/>
    </row>
    <row r="514" spans="2:17" x14ac:dyDescent="0.25">
      <c r="B514" s="439"/>
      <c r="C514" s="439"/>
      <c r="D514" s="439"/>
      <c r="E514" s="439"/>
      <c r="F514" s="439"/>
      <c r="G514" s="439"/>
      <c r="H514" s="439"/>
      <c r="I514" s="439"/>
      <c r="J514" s="439"/>
      <c r="K514" s="439"/>
      <c r="L514" s="439"/>
      <c r="M514" s="439"/>
      <c r="N514" s="439"/>
      <c r="O514" s="439"/>
      <c r="P514" s="439"/>
      <c r="Q514" s="439"/>
    </row>
    <row r="515" spans="2:17" x14ac:dyDescent="0.25">
      <c r="B515" s="439"/>
      <c r="C515" s="439"/>
      <c r="D515" s="439"/>
      <c r="E515" s="439"/>
      <c r="F515" s="439"/>
      <c r="G515" s="439"/>
      <c r="H515" s="439"/>
      <c r="I515" s="439"/>
      <c r="J515" s="439"/>
      <c r="K515" s="439"/>
      <c r="L515" s="439"/>
      <c r="M515" s="439"/>
      <c r="N515" s="439"/>
      <c r="O515" s="439"/>
      <c r="P515" s="439"/>
      <c r="Q515" s="439"/>
    </row>
    <row r="516" spans="2:17" x14ac:dyDescent="0.25">
      <c r="B516" s="439"/>
      <c r="C516" s="439"/>
      <c r="D516" s="439"/>
      <c r="E516" s="439"/>
      <c r="F516" s="439"/>
      <c r="G516" s="439"/>
      <c r="H516" s="439"/>
      <c r="I516" s="439"/>
      <c r="J516" s="439"/>
      <c r="K516" s="439"/>
      <c r="L516" s="439"/>
      <c r="M516" s="439"/>
      <c r="N516" s="439"/>
      <c r="O516" s="439"/>
      <c r="P516" s="439"/>
      <c r="Q516" s="439"/>
    </row>
    <row r="517" spans="2:17" x14ac:dyDescent="0.25">
      <c r="B517" s="439"/>
      <c r="C517" s="439"/>
      <c r="D517" s="439"/>
      <c r="E517" s="439"/>
      <c r="F517" s="439"/>
      <c r="G517" s="439"/>
      <c r="H517" s="439"/>
      <c r="I517" s="439"/>
      <c r="J517" s="439"/>
      <c r="K517" s="439"/>
      <c r="L517" s="439"/>
      <c r="M517" s="439"/>
      <c r="N517" s="439"/>
      <c r="O517" s="439"/>
      <c r="P517" s="439"/>
      <c r="Q517" s="439"/>
    </row>
    <row r="518" spans="2:17" x14ac:dyDescent="0.25">
      <c r="B518" s="439"/>
      <c r="C518" s="439"/>
      <c r="D518" s="439"/>
      <c r="E518" s="439"/>
      <c r="F518" s="439"/>
      <c r="G518" s="439"/>
      <c r="H518" s="439"/>
      <c r="I518" s="439"/>
      <c r="J518" s="439"/>
      <c r="K518" s="439"/>
      <c r="L518" s="439"/>
      <c r="M518" s="439"/>
      <c r="N518" s="439"/>
      <c r="O518" s="439"/>
      <c r="P518" s="439"/>
      <c r="Q518" s="439"/>
    </row>
    <row r="519" spans="2:17" x14ac:dyDescent="0.25">
      <c r="B519" s="439"/>
      <c r="C519" s="439"/>
      <c r="D519" s="439"/>
      <c r="E519" s="439"/>
      <c r="F519" s="439"/>
      <c r="G519" s="439"/>
      <c r="H519" s="439"/>
      <c r="I519" s="439"/>
      <c r="J519" s="439"/>
      <c r="K519" s="439"/>
      <c r="L519" s="439"/>
      <c r="M519" s="439"/>
      <c r="N519" s="439"/>
      <c r="O519" s="439"/>
      <c r="P519" s="439"/>
      <c r="Q519" s="439"/>
    </row>
    <row r="520" spans="2:17" x14ac:dyDescent="0.25">
      <c r="B520" s="439"/>
      <c r="C520" s="439"/>
      <c r="D520" s="439"/>
      <c r="E520" s="439"/>
      <c r="F520" s="439"/>
      <c r="G520" s="439"/>
      <c r="H520" s="439"/>
      <c r="I520" s="439"/>
      <c r="J520" s="439"/>
      <c r="K520" s="439"/>
      <c r="L520" s="439"/>
      <c r="M520" s="439"/>
      <c r="N520" s="439"/>
      <c r="O520" s="439"/>
      <c r="P520" s="439"/>
      <c r="Q520" s="439"/>
    </row>
    <row r="521" spans="2:17" x14ac:dyDescent="0.25">
      <c r="B521" s="439"/>
      <c r="C521" s="439"/>
      <c r="D521" s="439"/>
      <c r="E521" s="439"/>
      <c r="F521" s="439"/>
      <c r="G521" s="439"/>
      <c r="H521" s="439"/>
      <c r="I521" s="439"/>
      <c r="J521" s="439"/>
      <c r="K521" s="439"/>
      <c r="L521" s="439"/>
      <c r="M521" s="439"/>
      <c r="N521" s="439"/>
      <c r="O521" s="439"/>
      <c r="P521" s="439"/>
      <c r="Q521" s="439"/>
    </row>
    <row r="522" spans="2:17" x14ac:dyDescent="0.25">
      <c r="B522" s="439"/>
      <c r="C522" s="439"/>
      <c r="D522" s="439"/>
      <c r="E522" s="439"/>
      <c r="F522" s="439"/>
      <c r="G522" s="439"/>
      <c r="H522" s="439"/>
      <c r="I522" s="439"/>
      <c r="J522" s="439"/>
      <c r="K522" s="439"/>
      <c r="L522" s="439"/>
      <c r="M522" s="439"/>
      <c r="N522" s="439"/>
      <c r="O522" s="439"/>
      <c r="P522" s="439"/>
      <c r="Q522" s="439"/>
    </row>
    <row r="523" spans="2:17" x14ac:dyDescent="0.25">
      <c r="B523" s="439"/>
      <c r="C523" s="439"/>
      <c r="D523" s="439"/>
      <c r="E523" s="439"/>
      <c r="F523" s="439"/>
      <c r="G523" s="439"/>
      <c r="H523" s="439"/>
      <c r="I523" s="439"/>
      <c r="J523" s="439"/>
      <c r="K523" s="439"/>
      <c r="L523" s="439"/>
      <c r="M523" s="439"/>
      <c r="N523" s="439"/>
      <c r="O523" s="439"/>
      <c r="P523" s="439"/>
      <c r="Q523" s="439"/>
    </row>
    <row r="524" spans="2:17" x14ac:dyDescent="0.25">
      <c r="B524" s="439"/>
      <c r="C524" s="439"/>
      <c r="D524" s="439"/>
      <c r="E524" s="439"/>
      <c r="F524" s="439"/>
      <c r="G524" s="439"/>
      <c r="H524" s="439"/>
      <c r="I524" s="439"/>
      <c r="J524" s="439"/>
      <c r="K524" s="439"/>
      <c r="L524" s="439"/>
      <c r="M524" s="439"/>
      <c r="N524" s="439"/>
      <c r="O524" s="439"/>
      <c r="P524" s="439"/>
      <c r="Q524" s="439"/>
    </row>
    <row r="525" spans="2:17" x14ac:dyDescent="0.25"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</row>
    <row r="526" spans="2:17" x14ac:dyDescent="0.25"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</row>
    <row r="527" spans="2:17" x14ac:dyDescent="0.25"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</row>
    <row r="528" spans="2:17" x14ac:dyDescent="0.25"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</row>
    <row r="529" spans="2:17" x14ac:dyDescent="0.25"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</row>
    <row r="530" spans="2:17" x14ac:dyDescent="0.25"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</row>
    <row r="531" spans="2:17" x14ac:dyDescent="0.25"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</row>
    <row r="532" spans="2:17" x14ac:dyDescent="0.25"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</row>
    <row r="533" spans="2:17" x14ac:dyDescent="0.25"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</row>
    <row r="534" spans="2:17" x14ac:dyDescent="0.25"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</row>
    <row r="535" spans="2:17" x14ac:dyDescent="0.25"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</row>
    <row r="536" spans="2:17" x14ac:dyDescent="0.25"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</row>
    <row r="537" spans="2:17" x14ac:dyDescent="0.25"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</row>
    <row r="538" spans="2:17" x14ac:dyDescent="0.25"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</row>
    <row r="539" spans="2:17" x14ac:dyDescent="0.25"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</row>
    <row r="540" spans="2:17" x14ac:dyDescent="0.25"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</row>
    <row r="541" spans="2:17" x14ac:dyDescent="0.25"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</row>
    <row r="542" spans="2:17" x14ac:dyDescent="0.25">
      <c r="B542" s="439"/>
      <c r="C542" s="439"/>
      <c r="D542" s="439"/>
      <c r="E542" s="439"/>
      <c r="F542" s="439"/>
      <c r="G542" s="439"/>
      <c r="H542" s="439"/>
      <c r="I542" s="439"/>
      <c r="J542" s="439"/>
      <c r="K542" s="439"/>
      <c r="L542" s="439"/>
      <c r="M542" s="439"/>
      <c r="N542" s="439"/>
      <c r="O542" s="439"/>
      <c r="P542" s="439"/>
      <c r="Q542" s="439"/>
    </row>
    <row r="543" spans="2:17" x14ac:dyDescent="0.25">
      <c r="B543" s="439"/>
      <c r="C543" s="439"/>
      <c r="D543" s="439"/>
      <c r="E543" s="439"/>
      <c r="F543" s="439"/>
      <c r="G543" s="439"/>
      <c r="H543" s="439"/>
      <c r="I543" s="439"/>
      <c r="J543" s="439"/>
      <c r="K543" s="439"/>
      <c r="L543" s="439"/>
      <c r="M543" s="439"/>
      <c r="N543" s="439"/>
      <c r="O543" s="439"/>
      <c r="P543" s="439"/>
      <c r="Q543" s="439"/>
    </row>
    <row r="544" spans="2:17" x14ac:dyDescent="0.25">
      <c r="B544" s="439"/>
      <c r="C544" s="439"/>
      <c r="D544" s="439"/>
      <c r="E544" s="439"/>
      <c r="F544" s="439"/>
      <c r="G544" s="439"/>
      <c r="H544" s="439"/>
      <c r="I544" s="439"/>
      <c r="J544" s="439"/>
      <c r="K544" s="439"/>
      <c r="L544" s="439"/>
      <c r="M544" s="439"/>
      <c r="N544" s="439"/>
      <c r="O544" s="439"/>
      <c r="P544" s="439"/>
      <c r="Q544" s="439"/>
    </row>
    <row r="545" spans="2:17" x14ac:dyDescent="0.25">
      <c r="B545" s="439"/>
      <c r="C545" s="439"/>
      <c r="D545" s="439"/>
      <c r="E545" s="439"/>
      <c r="F545" s="439"/>
      <c r="G545" s="439"/>
      <c r="H545" s="439"/>
      <c r="I545" s="439"/>
      <c r="J545" s="439"/>
      <c r="K545" s="439"/>
      <c r="L545" s="439"/>
      <c r="M545" s="439"/>
      <c r="N545" s="439"/>
      <c r="O545" s="439"/>
      <c r="P545" s="439"/>
      <c r="Q545" s="439"/>
    </row>
    <row r="546" spans="2:17" x14ac:dyDescent="0.25">
      <c r="B546" s="439"/>
      <c r="C546" s="439"/>
      <c r="D546" s="439"/>
      <c r="E546" s="439"/>
      <c r="F546" s="439"/>
      <c r="G546" s="439"/>
      <c r="H546" s="439"/>
      <c r="I546" s="439"/>
      <c r="J546" s="439"/>
      <c r="K546" s="439"/>
      <c r="L546" s="439"/>
      <c r="M546" s="439"/>
      <c r="N546" s="439"/>
      <c r="O546" s="439"/>
      <c r="P546" s="439"/>
      <c r="Q546" s="439"/>
    </row>
    <row r="547" spans="2:17" x14ac:dyDescent="0.25">
      <c r="B547" s="439"/>
      <c r="C547" s="439"/>
      <c r="D547" s="439"/>
      <c r="E547" s="439"/>
      <c r="F547" s="439"/>
      <c r="G547" s="439"/>
      <c r="H547" s="439"/>
      <c r="I547" s="439"/>
      <c r="J547" s="439"/>
      <c r="K547" s="439"/>
      <c r="L547" s="439"/>
      <c r="M547" s="439"/>
      <c r="N547" s="439"/>
      <c r="O547" s="439"/>
      <c r="P547" s="439"/>
      <c r="Q547" s="439"/>
    </row>
    <row r="548" spans="2:17" x14ac:dyDescent="0.25">
      <c r="B548" s="439"/>
      <c r="C548" s="439"/>
      <c r="D548" s="439"/>
      <c r="E548" s="439"/>
      <c r="F548" s="439"/>
      <c r="G548" s="439"/>
      <c r="H548" s="439"/>
      <c r="I548" s="439"/>
      <c r="J548" s="439"/>
      <c r="K548" s="439"/>
      <c r="L548" s="439"/>
      <c r="M548" s="439"/>
      <c r="N548" s="439"/>
      <c r="O548" s="439"/>
      <c r="P548" s="439"/>
      <c r="Q548" s="439"/>
    </row>
    <row r="549" spans="2:17" x14ac:dyDescent="0.25">
      <c r="B549" s="439"/>
      <c r="C549" s="439"/>
      <c r="D549" s="439"/>
      <c r="E549" s="439"/>
      <c r="F549" s="439"/>
      <c r="G549" s="439"/>
      <c r="H549" s="439"/>
      <c r="I549" s="439"/>
      <c r="J549" s="439"/>
      <c r="K549" s="439"/>
      <c r="L549" s="439"/>
      <c r="M549" s="439"/>
      <c r="N549" s="439"/>
      <c r="O549" s="439"/>
      <c r="P549" s="439"/>
      <c r="Q549" s="439"/>
    </row>
    <row r="550" spans="2:17" x14ac:dyDescent="0.25">
      <c r="B550" s="439"/>
      <c r="C550" s="439"/>
      <c r="D550" s="439"/>
      <c r="E550" s="439"/>
      <c r="F550" s="439"/>
      <c r="G550" s="439"/>
      <c r="H550" s="439"/>
      <c r="I550" s="439"/>
      <c r="J550" s="439"/>
      <c r="K550" s="439"/>
      <c r="L550" s="439"/>
      <c r="M550" s="439"/>
      <c r="N550" s="439"/>
      <c r="O550" s="439"/>
      <c r="P550" s="439"/>
      <c r="Q550" s="439"/>
    </row>
    <row r="551" spans="2:17" x14ac:dyDescent="0.25">
      <c r="B551" s="439"/>
      <c r="C551" s="439"/>
      <c r="D551" s="439"/>
      <c r="E551" s="439"/>
      <c r="F551" s="439"/>
      <c r="G551" s="439"/>
      <c r="H551" s="439"/>
      <c r="I551" s="439"/>
      <c r="J551" s="439"/>
      <c r="K551" s="439"/>
      <c r="L551" s="439"/>
      <c r="M551" s="439"/>
      <c r="N551" s="439"/>
      <c r="O551" s="439"/>
      <c r="P551" s="439"/>
      <c r="Q551" s="439"/>
    </row>
    <row r="552" spans="2:17" x14ac:dyDescent="0.25">
      <c r="B552" s="439"/>
      <c r="C552" s="439"/>
      <c r="D552" s="439"/>
      <c r="E552" s="439"/>
      <c r="F552" s="439"/>
      <c r="G552" s="439"/>
      <c r="H552" s="439"/>
      <c r="I552" s="439"/>
      <c r="J552" s="439"/>
      <c r="K552" s="439"/>
      <c r="L552" s="439"/>
      <c r="M552" s="439"/>
      <c r="N552" s="439"/>
      <c r="O552" s="439"/>
      <c r="P552" s="439"/>
      <c r="Q552" s="439"/>
    </row>
    <row r="553" spans="2:17" x14ac:dyDescent="0.25">
      <c r="B553" s="439"/>
      <c r="C553" s="439"/>
      <c r="D553" s="439"/>
      <c r="E553" s="439"/>
      <c r="F553" s="439"/>
      <c r="G553" s="439"/>
      <c r="H553" s="439"/>
      <c r="I553" s="439"/>
      <c r="J553" s="439"/>
      <c r="K553" s="439"/>
      <c r="L553" s="439"/>
      <c r="M553" s="439"/>
      <c r="N553" s="439"/>
      <c r="O553" s="439"/>
      <c r="P553" s="439"/>
      <c r="Q553" s="439"/>
    </row>
    <row r="554" spans="2:17" x14ac:dyDescent="0.25">
      <c r="B554" s="439"/>
      <c r="C554" s="439"/>
      <c r="D554" s="439"/>
      <c r="E554" s="439"/>
      <c r="F554" s="439"/>
      <c r="G554" s="439"/>
      <c r="H554" s="439"/>
      <c r="I554" s="439"/>
      <c r="J554" s="439"/>
      <c r="K554" s="439"/>
      <c r="L554" s="439"/>
      <c r="M554" s="439"/>
      <c r="N554" s="439"/>
      <c r="O554" s="439"/>
      <c r="P554" s="439"/>
      <c r="Q554" s="439"/>
    </row>
    <row r="555" spans="2:17" x14ac:dyDescent="0.25">
      <c r="B555" s="439"/>
      <c r="C555" s="439"/>
      <c r="D555" s="439"/>
      <c r="E555" s="439"/>
      <c r="F555" s="439"/>
      <c r="G555" s="439"/>
      <c r="H555" s="439"/>
      <c r="I555" s="439"/>
      <c r="J555" s="439"/>
      <c r="K555" s="439"/>
      <c r="L555" s="439"/>
      <c r="M555" s="439"/>
      <c r="N555" s="439"/>
      <c r="O555" s="439"/>
      <c r="P555" s="439"/>
      <c r="Q555" s="439"/>
    </row>
    <row r="556" spans="2:17" x14ac:dyDescent="0.25">
      <c r="B556" s="439"/>
      <c r="C556" s="439"/>
      <c r="D556" s="439"/>
      <c r="E556" s="439"/>
      <c r="F556" s="439"/>
      <c r="G556" s="439"/>
      <c r="H556" s="439"/>
      <c r="I556" s="439"/>
      <c r="J556" s="439"/>
      <c r="K556" s="439"/>
      <c r="L556" s="439"/>
      <c r="M556" s="439"/>
      <c r="N556" s="439"/>
      <c r="O556" s="439"/>
      <c r="P556" s="439"/>
      <c r="Q556" s="439"/>
    </row>
    <row r="557" spans="2:17" x14ac:dyDescent="0.25">
      <c r="B557" s="439"/>
      <c r="C557" s="439"/>
      <c r="D557" s="439"/>
      <c r="E557" s="439"/>
      <c r="F557" s="439"/>
      <c r="G557" s="439"/>
      <c r="H557" s="439"/>
      <c r="I557" s="439"/>
      <c r="J557" s="439"/>
      <c r="K557" s="439"/>
      <c r="L557" s="439"/>
      <c r="M557" s="439"/>
      <c r="N557" s="439"/>
      <c r="O557" s="439"/>
      <c r="P557" s="439"/>
      <c r="Q557" s="439"/>
    </row>
    <row r="558" spans="2:17" x14ac:dyDescent="0.25">
      <c r="B558" s="439"/>
      <c r="C558" s="439"/>
      <c r="D558" s="439"/>
      <c r="E558" s="439"/>
      <c r="F558" s="439"/>
      <c r="G558" s="439"/>
      <c r="H558" s="439"/>
      <c r="I558" s="439"/>
      <c r="J558" s="439"/>
      <c r="K558" s="439"/>
      <c r="L558" s="439"/>
      <c r="M558" s="439"/>
      <c r="N558" s="439"/>
      <c r="O558" s="439"/>
      <c r="P558" s="439"/>
      <c r="Q558" s="439"/>
    </row>
    <row r="559" spans="2:17" x14ac:dyDescent="0.25">
      <c r="B559" s="439"/>
      <c r="C559" s="439"/>
      <c r="D559" s="439"/>
      <c r="E559" s="439"/>
      <c r="F559" s="439"/>
      <c r="G559" s="439"/>
      <c r="H559" s="439"/>
      <c r="I559" s="439"/>
      <c r="J559" s="439"/>
      <c r="K559" s="439"/>
      <c r="L559" s="439"/>
      <c r="M559" s="439"/>
      <c r="N559" s="439"/>
      <c r="O559" s="439"/>
      <c r="P559" s="439"/>
      <c r="Q559" s="439"/>
    </row>
    <row r="560" spans="2:17" x14ac:dyDescent="0.25">
      <c r="B560" s="439"/>
      <c r="C560" s="439"/>
      <c r="D560" s="439"/>
      <c r="E560" s="439"/>
      <c r="F560" s="439"/>
      <c r="G560" s="439"/>
      <c r="H560" s="439"/>
      <c r="I560" s="439"/>
      <c r="J560" s="439"/>
      <c r="K560" s="439"/>
      <c r="L560" s="439"/>
      <c r="M560" s="439"/>
      <c r="N560" s="439"/>
      <c r="O560" s="439"/>
      <c r="P560" s="439"/>
      <c r="Q560" s="439"/>
    </row>
    <row r="561" spans="2:17" x14ac:dyDescent="0.25">
      <c r="B561" s="439"/>
      <c r="C561" s="439"/>
      <c r="D561" s="439"/>
      <c r="E561" s="439"/>
      <c r="F561" s="439"/>
      <c r="G561" s="439"/>
      <c r="H561" s="439"/>
      <c r="I561" s="439"/>
      <c r="J561" s="439"/>
      <c r="K561" s="439"/>
      <c r="L561" s="439"/>
      <c r="M561" s="439"/>
      <c r="N561" s="439"/>
      <c r="O561" s="439"/>
      <c r="P561" s="439"/>
      <c r="Q561" s="439"/>
    </row>
    <row r="562" spans="2:17" x14ac:dyDescent="0.25">
      <c r="B562" s="439"/>
      <c r="C562" s="439"/>
      <c r="D562" s="439"/>
      <c r="E562" s="439"/>
      <c r="F562" s="439"/>
      <c r="G562" s="439"/>
      <c r="H562" s="439"/>
      <c r="I562" s="439"/>
      <c r="J562" s="439"/>
      <c r="K562" s="439"/>
      <c r="L562" s="439"/>
      <c r="M562" s="439"/>
      <c r="N562" s="439"/>
      <c r="O562" s="439"/>
      <c r="P562" s="439"/>
      <c r="Q562" s="439"/>
    </row>
    <row r="563" spans="2:17" x14ac:dyDescent="0.25">
      <c r="B563" s="439"/>
      <c r="C563" s="439"/>
      <c r="D563" s="439"/>
      <c r="E563" s="439"/>
      <c r="F563" s="439"/>
      <c r="G563" s="439"/>
      <c r="H563" s="439"/>
      <c r="I563" s="439"/>
      <c r="J563" s="439"/>
      <c r="K563" s="439"/>
      <c r="L563" s="439"/>
      <c r="M563" s="439"/>
      <c r="N563" s="439"/>
      <c r="O563" s="439"/>
      <c r="P563" s="439"/>
      <c r="Q563" s="439"/>
    </row>
    <row r="564" spans="2:17" x14ac:dyDescent="0.25">
      <c r="B564" s="439"/>
      <c r="C564" s="439"/>
      <c r="D564" s="439"/>
      <c r="E564" s="439"/>
      <c r="F564" s="439"/>
      <c r="G564" s="439"/>
      <c r="H564" s="439"/>
      <c r="I564" s="439"/>
      <c r="J564" s="439"/>
      <c r="K564" s="439"/>
      <c r="L564" s="439"/>
      <c r="M564" s="439"/>
      <c r="N564" s="439"/>
      <c r="O564" s="439"/>
      <c r="P564" s="439"/>
      <c r="Q564" s="439"/>
    </row>
    <row r="565" spans="2:17" x14ac:dyDescent="0.25">
      <c r="B565" s="439"/>
      <c r="C565" s="439"/>
      <c r="D565" s="439"/>
      <c r="E565" s="439"/>
      <c r="F565" s="439"/>
      <c r="G565" s="439"/>
      <c r="H565" s="439"/>
      <c r="I565" s="439"/>
      <c r="J565" s="439"/>
      <c r="K565" s="439"/>
      <c r="L565" s="439"/>
      <c r="M565" s="439"/>
      <c r="N565" s="439"/>
      <c r="O565" s="439"/>
      <c r="P565" s="439"/>
      <c r="Q565" s="439"/>
    </row>
    <row r="566" spans="2:17" x14ac:dyDescent="0.25">
      <c r="B566" s="439"/>
      <c r="C566" s="439"/>
      <c r="D566" s="439"/>
      <c r="E566" s="439"/>
      <c r="F566" s="439"/>
      <c r="G566" s="439"/>
      <c r="H566" s="439"/>
      <c r="I566" s="439"/>
      <c r="J566" s="439"/>
      <c r="K566" s="439"/>
      <c r="L566" s="439"/>
      <c r="M566" s="439"/>
      <c r="N566" s="439"/>
      <c r="O566" s="439"/>
      <c r="P566" s="439"/>
      <c r="Q566" s="439"/>
    </row>
    <row r="567" spans="2:17" x14ac:dyDescent="0.25">
      <c r="B567" s="439"/>
      <c r="C567" s="439"/>
      <c r="D567" s="439"/>
      <c r="E567" s="439"/>
      <c r="F567" s="439"/>
      <c r="G567" s="439"/>
      <c r="H567" s="439"/>
      <c r="I567" s="439"/>
      <c r="J567" s="439"/>
      <c r="K567" s="439"/>
      <c r="L567" s="439"/>
      <c r="M567" s="439"/>
      <c r="N567" s="439"/>
      <c r="O567" s="439"/>
      <c r="P567" s="439"/>
      <c r="Q567" s="439"/>
    </row>
    <row r="568" spans="2:17" x14ac:dyDescent="0.25">
      <c r="B568" s="439"/>
      <c r="C568" s="439"/>
      <c r="D568" s="439"/>
      <c r="E568" s="439"/>
      <c r="F568" s="439"/>
      <c r="G568" s="439"/>
      <c r="H568" s="439"/>
      <c r="I568" s="439"/>
      <c r="J568" s="439"/>
      <c r="K568" s="439"/>
      <c r="L568" s="439"/>
      <c r="M568" s="439"/>
      <c r="N568" s="439"/>
      <c r="O568" s="439"/>
      <c r="P568" s="439"/>
      <c r="Q568" s="439"/>
    </row>
    <row r="569" spans="2:17" x14ac:dyDescent="0.25">
      <c r="B569" s="439"/>
      <c r="C569" s="439"/>
      <c r="D569" s="439"/>
      <c r="E569" s="439"/>
      <c r="F569" s="439"/>
      <c r="G569" s="439"/>
      <c r="H569" s="439"/>
      <c r="I569" s="439"/>
      <c r="J569" s="439"/>
      <c r="K569" s="439"/>
      <c r="L569" s="439"/>
      <c r="M569" s="439"/>
      <c r="N569" s="439"/>
      <c r="O569" s="439"/>
      <c r="P569" s="439"/>
      <c r="Q569" s="439"/>
    </row>
    <row r="570" spans="2:17" x14ac:dyDescent="0.25">
      <c r="B570" s="439"/>
      <c r="C570" s="439"/>
      <c r="D570" s="439"/>
      <c r="E570" s="439"/>
      <c r="F570" s="439"/>
      <c r="G570" s="439"/>
      <c r="H570" s="439"/>
      <c r="I570" s="439"/>
      <c r="J570" s="439"/>
      <c r="K570" s="439"/>
      <c r="L570" s="439"/>
      <c r="M570" s="439"/>
      <c r="N570" s="439"/>
      <c r="O570" s="439"/>
      <c r="P570" s="439"/>
      <c r="Q570" s="439"/>
    </row>
    <row r="571" spans="2:17" x14ac:dyDescent="0.25">
      <c r="B571" s="439"/>
      <c r="C571" s="439"/>
      <c r="D571" s="439"/>
      <c r="E571" s="439"/>
      <c r="F571" s="439"/>
      <c r="G571" s="439"/>
      <c r="H571" s="439"/>
      <c r="I571" s="439"/>
      <c r="J571" s="439"/>
      <c r="K571" s="439"/>
      <c r="L571" s="439"/>
      <c r="M571" s="439"/>
      <c r="N571" s="439"/>
      <c r="O571" s="439"/>
      <c r="P571" s="439"/>
      <c r="Q571" s="439"/>
    </row>
    <row r="572" spans="2:17" x14ac:dyDescent="0.25">
      <c r="B572" s="439"/>
      <c r="C572" s="439"/>
      <c r="D572" s="439"/>
      <c r="E572" s="439"/>
      <c r="F572" s="439"/>
      <c r="G572" s="439"/>
      <c r="H572" s="439"/>
      <c r="I572" s="439"/>
      <c r="J572" s="439"/>
      <c r="K572" s="439"/>
      <c r="L572" s="439"/>
      <c r="M572" s="439"/>
      <c r="N572" s="439"/>
      <c r="O572" s="439"/>
      <c r="P572" s="439"/>
      <c r="Q572" s="439"/>
    </row>
    <row r="573" spans="2:17" x14ac:dyDescent="0.25">
      <c r="B573" s="439"/>
      <c r="C573" s="439"/>
      <c r="D573" s="439"/>
      <c r="E573" s="439"/>
      <c r="F573" s="439"/>
      <c r="G573" s="439"/>
      <c r="H573" s="439"/>
      <c r="I573" s="439"/>
      <c r="J573" s="439"/>
      <c r="K573" s="439"/>
      <c r="L573" s="439"/>
      <c r="M573" s="439"/>
      <c r="N573" s="439"/>
      <c r="O573" s="439"/>
      <c r="P573" s="439"/>
      <c r="Q573" s="439"/>
    </row>
    <row r="574" spans="2:17" x14ac:dyDescent="0.25">
      <c r="B574" s="439"/>
      <c r="C574" s="439"/>
      <c r="D574" s="439"/>
      <c r="E574" s="439"/>
      <c r="F574" s="439"/>
      <c r="G574" s="439"/>
      <c r="H574" s="439"/>
      <c r="I574" s="439"/>
      <c r="J574" s="439"/>
      <c r="K574" s="439"/>
      <c r="L574" s="439"/>
      <c r="M574" s="439"/>
      <c r="N574" s="439"/>
      <c r="O574" s="439"/>
      <c r="P574" s="439"/>
      <c r="Q574" s="439"/>
    </row>
    <row r="575" spans="2:17" x14ac:dyDescent="0.25">
      <c r="B575" s="439"/>
      <c r="C575" s="439"/>
      <c r="D575" s="439"/>
      <c r="E575" s="439"/>
      <c r="F575" s="439"/>
      <c r="G575" s="439"/>
      <c r="H575" s="439"/>
      <c r="I575" s="439"/>
      <c r="J575" s="439"/>
      <c r="K575" s="439"/>
      <c r="L575" s="439"/>
      <c r="M575" s="439"/>
      <c r="N575" s="439"/>
      <c r="O575" s="439"/>
      <c r="P575" s="439"/>
      <c r="Q575" s="439"/>
    </row>
    <row r="576" spans="2:17" x14ac:dyDescent="0.25">
      <c r="B576" s="439"/>
      <c r="C576" s="439"/>
      <c r="D576" s="439"/>
      <c r="E576" s="439"/>
      <c r="F576" s="439"/>
      <c r="G576" s="439"/>
      <c r="H576" s="439"/>
      <c r="I576" s="439"/>
      <c r="J576" s="439"/>
      <c r="K576" s="439"/>
      <c r="L576" s="439"/>
      <c r="M576" s="439"/>
      <c r="N576" s="439"/>
      <c r="O576" s="439"/>
      <c r="P576" s="439"/>
      <c r="Q576" s="439"/>
    </row>
    <row r="577" spans="2:17" x14ac:dyDescent="0.25">
      <c r="B577" s="439"/>
      <c r="C577" s="439"/>
      <c r="D577" s="439"/>
      <c r="E577" s="439"/>
      <c r="F577" s="439"/>
      <c r="G577" s="439"/>
      <c r="H577" s="439"/>
      <c r="I577" s="439"/>
      <c r="J577" s="439"/>
      <c r="K577" s="439"/>
      <c r="L577" s="439"/>
      <c r="M577" s="439"/>
      <c r="N577" s="439"/>
      <c r="O577" s="439"/>
      <c r="P577" s="439"/>
      <c r="Q577" s="439"/>
    </row>
    <row r="578" spans="2:17" x14ac:dyDescent="0.25">
      <c r="B578" s="439"/>
      <c r="C578" s="439"/>
      <c r="D578" s="439"/>
      <c r="E578" s="439"/>
      <c r="F578" s="439"/>
      <c r="G578" s="439"/>
      <c r="H578" s="439"/>
      <c r="I578" s="439"/>
      <c r="J578" s="439"/>
      <c r="K578" s="439"/>
      <c r="L578" s="439"/>
      <c r="M578" s="439"/>
      <c r="N578" s="439"/>
      <c r="O578" s="439"/>
      <c r="P578" s="439"/>
      <c r="Q578" s="439"/>
    </row>
    <row r="579" spans="2:17" x14ac:dyDescent="0.25">
      <c r="B579" s="439"/>
      <c r="C579" s="439"/>
      <c r="D579" s="439"/>
      <c r="E579" s="439"/>
      <c r="F579" s="439"/>
      <c r="G579" s="439"/>
      <c r="H579" s="439"/>
      <c r="I579" s="439"/>
      <c r="J579" s="439"/>
      <c r="K579" s="439"/>
      <c r="L579" s="439"/>
      <c r="M579" s="439"/>
      <c r="N579" s="439"/>
      <c r="O579" s="439"/>
      <c r="P579" s="439"/>
      <c r="Q579" s="439"/>
    </row>
    <row r="580" spans="2:17" x14ac:dyDescent="0.25">
      <c r="B580" s="439"/>
      <c r="C580" s="439"/>
      <c r="D580" s="439"/>
      <c r="E580" s="439"/>
      <c r="F580" s="439"/>
      <c r="G580" s="439"/>
      <c r="H580" s="439"/>
      <c r="I580" s="439"/>
      <c r="J580" s="439"/>
      <c r="K580" s="439"/>
      <c r="L580" s="439"/>
      <c r="M580" s="439"/>
      <c r="N580" s="439"/>
      <c r="O580" s="439"/>
      <c r="P580" s="439"/>
      <c r="Q580" s="439"/>
    </row>
    <row r="581" spans="2:17" x14ac:dyDescent="0.25">
      <c r="B581" s="439"/>
      <c r="C581" s="439"/>
      <c r="D581" s="439"/>
      <c r="E581" s="439"/>
      <c r="F581" s="439"/>
      <c r="G581" s="439"/>
      <c r="H581" s="439"/>
      <c r="I581" s="439"/>
      <c r="J581" s="439"/>
      <c r="K581" s="439"/>
      <c r="L581" s="439"/>
      <c r="M581" s="439"/>
      <c r="N581" s="439"/>
      <c r="O581" s="439"/>
      <c r="P581" s="439"/>
      <c r="Q581" s="439"/>
    </row>
    <row r="582" spans="2:17" x14ac:dyDescent="0.25">
      <c r="B582" s="439"/>
      <c r="C582" s="439"/>
      <c r="D582" s="439"/>
      <c r="E582" s="439"/>
      <c r="F582" s="439"/>
      <c r="G582" s="439"/>
      <c r="H582" s="439"/>
      <c r="I582" s="439"/>
      <c r="J582" s="439"/>
      <c r="K582" s="439"/>
      <c r="L582" s="439"/>
      <c r="M582" s="439"/>
      <c r="N582" s="439"/>
      <c r="O582" s="439"/>
      <c r="P582" s="439"/>
      <c r="Q582" s="439"/>
    </row>
    <row r="583" spans="2:17" x14ac:dyDescent="0.25">
      <c r="B583" s="439"/>
      <c r="C583" s="439"/>
      <c r="D583" s="439"/>
      <c r="E583" s="439"/>
      <c r="F583" s="439"/>
      <c r="G583" s="439"/>
      <c r="H583" s="439"/>
      <c r="I583" s="439"/>
      <c r="J583" s="439"/>
      <c r="K583" s="439"/>
      <c r="L583" s="439"/>
      <c r="M583" s="439"/>
      <c r="N583" s="439"/>
      <c r="O583" s="439"/>
      <c r="P583" s="439"/>
      <c r="Q583" s="439"/>
    </row>
    <row r="584" spans="2:17" x14ac:dyDescent="0.25">
      <c r="B584" s="439"/>
      <c r="C584" s="439"/>
      <c r="D584" s="439"/>
      <c r="E584" s="439"/>
      <c r="F584" s="439"/>
      <c r="G584" s="439"/>
      <c r="H584" s="439"/>
      <c r="I584" s="439"/>
      <c r="J584" s="439"/>
      <c r="K584" s="439"/>
      <c r="L584" s="439"/>
      <c r="M584" s="439"/>
      <c r="N584" s="439"/>
      <c r="O584" s="439"/>
      <c r="P584" s="439"/>
      <c r="Q584" s="439"/>
    </row>
    <row r="585" spans="2:17" x14ac:dyDescent="0.25">
      <c r="B585" s="439"/>
      <c r="C585" s="439"/>
      <c r="D585" s="439"/>
      <c r="E585" s="439"/>
      <c r="F585" s="439"/>
      <c r="G585" s="439"/>
      <c r="H585" s="439"/>
      <c r="I585" s="439"/>
      <c r="J585" s="439"/>
      <c r="K585" s="439"/>
      <c r="L585" s="439"/>
      <c r="M585" s="439"/>
      <c r="N585" s="439"/>
      <c r="O585" s="439"/>
      <c r="P585" s="439"/>
      <c r="Q585" s="439"/>
    </row>
    <row r="586" spans="2:17" x14ac:dyDescent="0.25">
      <c r="B586" s="439"/>
      <c r="C586" s="439"/>
      <c r="D586" s="439"/>
      <c r="E586" s="439"/>
      <c r="F586" s="439"/>
      <c r="G586" s="439"/>
      <c r="H586" s="439"/>
      <c r="I586" s="439"/>
      <c r="J586" s="439"/>
      <c r="K586" s="439"/>
      <c r="L586" s="439"/>
      <c r="M586" s="439"/>
      <c r="N586" s="439"/>
      <c r="O586" s="439"/>
      <c r="P586" s="439"/>
      <c r="Q586" s="439"/>
    </row>
    <row r="587" spans="2:17" x14ac:dyDescent="0.25">
      <c r="B587" s="439"/>
      <c r="C587" s="439"/>
      <c r="D587" s="439"/>
      <c r="E587" s="439"/>
      <c r="F587" s="439"/>
      <c r="G587" s="439"/>
      <c r="H587" s="439"/>
      <c r="I587" s="439"/>
      <c r="J587" s="439"/>
      <c r="K587" s="439"/>
      <c r="L587" s="439"/>
      <c r="M587" s="439"/>
      <c r="N587" s="439"/>
      <c r="O587" s="439"/>
      <c r="P587" s="439"/>
      <c r="Q587" s="439"/>
    </row>
    <row r="588" spans="2:17" x14ac:dyDescent="0.25">
      <c r="B588" s="439"/>
      <c r="C588" s="439"/>
      <c r="D588" s="439"/>
      <c r="E588" s="439"/>
      <c r="F588" s="439"/>
      <c r="G588" s="439"/>
      <c r="H588" s="439"/>
      <c r="I588" s="439"/>
      <c r="J588" s="439"/>
      <c r="K588" s="439"/>
      <c r="L588" s="439"/>
      <c r="M588" s="439"/>
      <c r="N588" s="439"/>
      <c r="O588" s="439"/>
      <c r="P588" s="439"/>
      <c r="Q588" s="439"/>
    </row>
    <row r="589" spans="2:17" x14ac:dyDescent="0.25">
      <c r="B589" s="439"/>
      <c r="C589" s="439"/>
      <c r="D589" s="439"/>
      <c r="E589" s="439"/>
      <c r="F589" s="439"/>
      <c r="G589" s="439"/>
      <c r="H589" s="439"/>
      <c r="I589" s="439"/>
      <c r="J589" s="439"/>
      <c r="K589" s="439"/>
      <c r="L589" s="439"/>
      <c r="M589" s="439"/>
      <c r="N589" s="439"/>
      <c r="O589" s="439"/>
      <c r="P589" s="439"/>
      <c r="Q589" s="439"/>
    </row>
    <row r="590" spans="2:17" x14ac:dyDescent="0.25">
      <c r="B590" s="439"/>
      <c r="C590" s="439"/>
      <c r="D590" s="439"/>
      <c r="E590" s="439"/>
      <c r="F590" s="439"/>
      <c r="G590" s="439"/>
      <c r="H590" s="439"/>
      <c r="I590" s="439"/>
      <c r="J590" s="439"/>
      <c r="K590" s="439"/>
      <c r="L590" s="439"/>
      <c r="M590" s="439"/>
      <c r="N590" s="439"/>
      <c r="O590" s="439"/>
      <c r="P590" s="439"/>
      <c r="Q590" s="439"/>
    </row>
    <row r="591" spans="2:17" x14ac:dyDescent="0.25">
      <c r="B591" s="439"/>
      <c r="C591" s="439"/>
      <c r="D591" s="439"/>
      <c r="E591" s="439"/>
      <c r="F591" s="439"/>
      <c r="G591" s="439"/>
      <c r="H591" s="439"/>
      <c r="I591" s="439"/>
      <c r="J591" s="439"/>
      <c r="K591" s="439"/>
      <c r="L591" s="439"/>
      <c r="M591" s="439"/>
      <c r="N591" s="439"/>
      <c r="O591" s="439"/>
      <c r="P591" s="439"/>
      <c r="Q591" s="439"/>
    </row>
    <row r="592" spans="2:17" x14ac:dyDescent="0.25">
      <c r="B592" s="439"/>
      <c r="C592" s="439"/>
      <c r="D592" s="439"/>
      <c r="E592" s="439"/>
      <c r="F592" s="439"/>
      <c r="G592" s="439"/>
      <c r="H592" s="439"/>
      <c r="I592" s="439"/>
      <c r="J592" s="439"/>
      <c r="K592" s="439"/>
      <c r="L592" s="439"/>
      <c r="M592" s="439"/>
      <c r="N592" s="439"/>
      <c r="O592" s="439"/>
      <c r="P592" s="439"/>
      <c r="Q592" s="439"/>
    </row>
    <row r="593" spans="2:17" x14ac:dyDescent="0.25">
      <c r="B593" s="439"/>
      <c r="C593" s="439"/>
      <c r="D593" s="439"/>
      <c r="E593" s="439"/>
      <c r="F593" s="439"/>
      <c r="G593" s="439"/>
      <c r="H593" s="439"/>
      <c r="I593" s="439"/>
      <c r="J593" s="439"/>
      <c r="K593" s="439"/>
      <c r="L593" s="439"/>
      <c r="M593" s="439"/>
      <c r="N593" s="439"/>
      <c r="O593" s="439"/>
      <c r="P593" s="439"/>
      <c r="Q593" s="439"/>
    </row>
    <row r="594" spans="2:17" x14ac:dyDescent="0.25">
      <c r="B594" s="439"/>
      <c r="C594" s="439"/>
      <c r="D594" s="439"/>
      <c r="E594" s="439"/>
      <c r="F594" s="439"/>
      <c r="G594" s="439"/>
      <c r="H594" s="439"/>
      <c r="I594" s="439"/>
      <c r="J594" s="439"/>
      <c r="K594" s="439"/>
      <c r="L594" s="439"/>
      <c r="M594" s="439"/>
      <c r="N594" s="439"/>
      <c r="O594" s="439"/>
      <c r="P594" s="439"/>
      <c r="Q594" s="439"/>
    </row>
    <row r="595" spans="2:17" x14ac:dyDescent="0.25">
      <c r="B595" s="439"/>
      <c r="C595" s="439"/>
      <c r="D595" s="439"/>
      <c r="E595" s="439"/>
      <c r="F595" s="439"/>
      <c r="G595" s="439"/>
      <c r="H595" s="439"/>
      <c r="I595" s="439"/>
      <c r="J595" s="439"/>
      <c r="K595" s="439"/>
      <c r="L595" s="439"/>
      <c r="M595" s="439"/>
      <c r="N595" s="439"/>
      <c r="O595" s="439"/>
      <c r="P595" s="439"/>
      <c r="Q595" s="439"/>
    </row>
    <row r="596" spans="2:17" x14ac:dyDescent="0.25">
      <c r="B596" s="439"/>
      <c r="C596" s="439"/>
      <c r="D596" s="439"/>
      <c r="E596" s="439"/>
      <c r="F596" s="439"/>
      <c r="G596" s="439"/>
      <c r="H596" s="439"/>
      <c r="I596" s="439"/>
      <c r="J596" s="439"/>
      <c r="K596" s="439"/>
      <c r="L596" s="439"/>
      <c r="M596" s="439"/>
      <c r="N596" s="439"/>
      <c r="O596" s="439"/>
      <c r="P596" s="439"/>
      <c r="Q596" s="439"/>
    </row>
    <row r="597" spans="2:17" x14ac:dyDescent="0.25">
      <c r="B597" s="439"/>
      <c r="C597" s="439"/>
      <c r="D597" s="439"/>
      <c r="E597" s="439"/>
      <c r="F597" s="439"/>
      <c r="G597" s="439"/>
      <c r="H597" s="439"/>
      <c r="I597" s="439"/>
      <c r="J597" s="439"/>
      <c r="K597" s="439"/>
      <c r="L597" s="439"/>
      <c r="M597" s="439"/>
      <c r="N597" s="439"/>
      <c r="O597" s="439"/>
      <c r="P597" s="439"/>
      <c r="Q597" s="439"/>
    </row>
    <row r="598" spans="2:17" x14ac:dyDescent="0.25">
      <c r="B598" s="439"/>
      <c r="C598" s="439"/>
      <c r="D598" s="439"/>
      <c r="E598" s="439"/>
      <c r="F598" s="439"/>
      <c r="G598" s="439"/>
      <c r="H598" s="439"/>
      <c r="I598" s="439"/>
      <c r="J598" s="439"/>
      <c r="K598" s="439"/>
      <c r="L598" s="439"/>
      <c r="M598" s="439"/>
      <c r="N598" s="439"/>
      <c r="O598" s="439"/>
      <c r="P598" s="439"/>
      <c r="Q598" s="439"/>
    </row>
    <row r="599" spans="2:17" x14ac:dyDescent="0.25">
      <c r="B599" s="439"/>
      <c r="C599" s="439"/>
      <c r="D599" s="439"/>
      <c r="E599" s="439"/>
      <c r="F599" s="439"/>
      <c r="G599" s="439"/>
      <c r="H599" s="439"/>
      <c r="I599" s="439"/>
      <c r="J599" s="439"/>
      <c r="K599" s="439"/>
      <c r="L599" s="439"/>
      <c r="M599" s="439"/>
      <c r="N599" s="439"/>
      <c r="O599" s="439"/>
      <c r="P599" s="439"/>
      <c r="Q599" s="439"/>
    </row>
    <row r="600" spans="2:17" x14ac:dyDescent="0.25">
      <c r="B600" s="439"/>
      <c r="C600" s="439"/>
      <c r="D600" s="439"/>
      <c r="E600" s="439"/>
      <c r="F600" s="439"/>
      <c r="G600" s="439"/>
      <c r="H600" s="439"/>
      <c r="I600" s="439"/>
      <c r="J600" s="439"/>
      <c r="K600" s="439"/>
      <c r="L600" s="439"/>
      <c r="M600" s="439"/>
      <c r="N600" s="439"/>
      <c r="O600" s="439"/>
      <c r="P600" s="439"/>
      <c r="Q600" s="439"/>
    </row>
    <row r="601" spans="2:17" x14ac:dyDescent="0.25">
      <c r="B601" s="439"/>
      <c r="C601" s="439"/>
      <c r="D601" s="439"/>
      <c r="E601" s="439"/>
      <c r="F601" s="439"/>
      <c r="G601" s="439"/>
      <c r="H601" s="439"/>
      <c r="I601" s="439"/>
      <c r="J601" s="439"/>
      <c r="K601" s="439"/>
      <c r="L601" s="439"/>
      <c r="M601" s="439"/>
      <c r="N601" s="439"/>
      <c r="O601" s="439"/>
      <c r="P601" s="439"/>
      <c r="Q601" s="439"/>
    </row>
    <row r="602" spans="2:17" x14ac:dyDescent="0.25">
      <c r="B602" s="439"/>
      <c r="C602" s="439"/>
      <c r="D602" s="439"/>
      <c r="E602" s="439"/>
      <c r="F602" s="439"/>
      <c r="G602" s="439"/>
      <c r="H602" s="439"/>
      <c r="I602" s="439"/>
      <c r="J602" s="439"/>
      <c r="K602" s="439"/>
      <c r="L602" s="439"/>
      <c r="M602" s="439"/>
      <c r="N602" s="439"/>
      <c r="O602" s="439"/>
      <c r="P602" s="439"/>
      <c r="Q602" s="439"/>
    </row>
    <row r="603" spans="2:17" x14ac:dyDescent="0.25">
      <c r="B603" s="439"/>
      <c r="C603" s="439"/>
      <c r="D603" s="439"/>
      <c r="E603" s="439"/>
      <c r="F603" s="439"/>
      <c r="G603" s="439"/>
      <c r="H603" s="439"/>
      <c r="I603" s="439"/>
      <c r="J603" s="439"/>
      <c r="K603" s="439"/>
      <c r="L603" s="439"/>
      <c r="M603" s="439"/>
      <c r="N603" s="439"/>
      <c r="O603" s="439"/>
      <c r="P603" s="439"/>
      <c r="Q603" s="439"/>
    </row>
    <row r="604" spans="2:17" x14ac:dyDescent="0.25">
      <c r="B604" s="439"/>
      <c r="C604" s="439"/>
      <c r="D604" s="439"/>
      <c r="E604" s="439"/>
      <c r="F604" s="439"/>
      <c r="G604" s="439"/>
      <c r="H604" s="439"/>
      <c r="I604" s="439"/>
      <c r="J604" s="439"/>
      <c r="K604" s="439"/>
      <c r="L604" s="439"/>
      <c r="M604" s="439"/>
      <c r="N604" s="439"/>
      <c r="O604" s="439"/>
      <c r="P604" s="439"/>
      <c r="Q604" s="439"/>
    </row>
    <row r="605" spans="2:17" x14ac:dyDescent="0.25">
      <c r="B605" s="439"/>
      <c r="C605" s="439"/>
      <c r="D605" s="439"/>
      <c r="E605" s="439"/>
      <c r="F605" s="439"/>
      <c r="G605" s="439"/>
      <c r="H605" s="439"/>
      <c r="I605" s="439"/>
      <c r="J605" s="439"/>
      <c r="K605" s="439"/>
      <c r="L605" s="439"/>
      <c r="M605" s="439"/>
      <c r="N605" s="439"/>
      <c r="O605" s="439"/>
      <c r="P605" s="439"/>
      <c r="Q605" s="439"/>
    </row>
    <row r="606" spans="2:17" x14ac:dyDescent="0.25">
      <c r="B606" s="439"/>
      <c r="C606" s="439"/>
      <c r="D606" s="439"/>
      <c r="E606" s="439"/>
      <c r="F606" s="439"/>
      <c r="G606" s="439"/>
      <c r="H606" s="439"/>
      <c r="I606" s="439"/>
      <c r="J606" s="439"/>
      <c r="K606" s="439"/>
      <c r="L606" s="439"/>
      <c r="M606" s="439"/>
      <c r="N606" s="439"/>
      <c r="O606" s="439"/>
      <c r="P606" s="439"/>
      <c r="Q606" s="439"/>
    </row>
    <row r="607" spans="2:17" x14ac:dyDescent="0.25">
      <c r="B607" s="439"/>
      <c r="C607" s="439"/>
      <c r="D607" s="439"/>
      <c r="E607" s="439"/>
      <c r="F607" s="439"/>
      <c r="G607" s="439"/>
      <c r="H607" s="439"/>
      <c r="I607" s="439"/>
      <c r="J607" s="439"/>
      <c r="K607" s="439"/>
      <c r="L607" s="439"/>
      <c r="M607" s="439"/>
      <c r="N607" s="439"/>
      <c r="O607" s="439"/>
      <c r="P607" s="439"/>
      <c r="Q607" s="439"/>
    </row>
    <row r="608" spans="2:17" x14ac:dyDescent="0.25">
      <c r="B608" s="439"/>
      <c r="C608" s="439"/>
      <c r="D608" s="439"/>
      <c r="E608" s="439"/>
      <c r="F608" s="439"/>
      <c r="G608" s="439"/>
      <c r="H608" s="439"/>
      <c r="I608" s="439"/>
      <c r="J608" s="439"/>
      <c r="K608" s="439"/>
      <c r="L608" s="439"/>
      <c r="M608" s="439"/>
      <c r="N608" s="439"/>
      <c r="O608" s="439"/>
      <c r="P608" s="439"/>
      <c r="Q608" s="439"/>
    </row>
    <row r="609" spans="2:17" x14ac:dyDescent="0.25">
      <c r="B609" s="439"/>
      <c r="C609" s="439"/>
      <c r="D609" s="439"/>
      <c r="E609" s="439"/>
      <c r="F609" s="439"/>
      <c r="G609" s="439"/>
      <c r="H609" s="439"/>
      <c r="I609" s="439"/>
      <c r="J609" s="439"/>
      <c r="K609" s="439"/>
      <c r="L609" s="439"/>
      <c r="M609" s="439"/>
      <c r="N609" s="439"/>
      <c r="O609" s="439"/>
      <c r="P609" s="439"/>
      <c r="Q609" s="439"/>
    </row>
    <row r="610" spans="2:17" x14ac:dyDescent="0.25">
      <c r="B610" s="439"/>
      <c r="C610" s="439"/>
      <c r="D610" s="439"/>
      <c r="E610" s="439"/>
      <c r="F610" s="439"/>
      <c r="G610" s="439"/>
      <c r="H610" s="439"/>
      <c r="I610" s="439"/>
      <c r="J610" s="439"/>
      <c r="K610" s="439"/>
      <c r="L610" s="439"/>
      <c r="M610" s="439"/>
      <c r="N610" s="439"/>
      <c r="O610" s="439"/>
      <c r="P610" s="439"/>
      <c r="Q610" s="439"/>
    </row>
    <row r="611" spans="2:17" x14ac:dyDescent="0.25">
      <c r="B611" s="439"/>
      <c r="C611" s="439"/>
      <c r="D611" s="439"/>
      <c r="E611" s="439"/>
      <c r="F611" s="439"/>
      <c r="G611" s="439"/>
      <c r="H611" s="439"/>
      <c r="I611" s="439"/>
      <c r="J611" s="439"/>
      <c r="K611" s="439"/>
      <c r="L611" s="439"/>
      <c r="M611" s="439"/>
      <c r="N611" s="439"/>
      <c r="O611" s="439"/>
      <c r="P611" s="439"/>
      <c r="Q611" s="439"/>
    </row>
    <row r="612" spans="2:17" x14ac:dyDescent="0.25">
      <c r="B612" s="439"/>
      <c r="C612" s="439"/>
      <c r="D612" s="439"/>
      <c r="E612" s="439"/>
      <c r="F612" s="439"/>
      <c r="G612" s="439"/>
      <c r="H612" s="439"/>
      <c r="I612" s="439"/>
      <c r="J612" s="439"/>
      <c r="K612" s="439"/>
      <c r="L612" s="439"/>
      <c r="M612" s="439"/>
      <c r="N612" s="439"/>
      <c r="O612" s="439"/>
      <c r="P612" s="439"/>
      <c r="Q612" s="439"/>
    </row>
    <row r="613" spans="2:17" x14ac:dyDescent="0.25">
      <c r="B613" s="439"/>
      <c r="C613" s="439"/>
      <c r="D613" s="439"/>
      <c r="E613" s="439"/>
      <c r="F613" s="439"/>
      <c r="G613" s="439"/>
      <c r="H613" s="439"/>
      <c r="I613" s="439"/>
      <c r="J613" s="439"/>
      <c r="K613" s="439"/>
      <c r="L613" s="439"/>
      <c r="M613" s="439"/>
      <c r="N613" s="439"/>
      <c r="O613" s="439"/>
      <c r="P613" s="439"/>
      <c r="Q613" s="439"/>
    </row>
    <row r="614" spans="2:17" x14ac:dyDescent="0.25">
      <c r="B614" s="439"/>
      <c r="C614" s="439"/>
      <c r="D614" s="439"/>
      <c r="E614" s="439"/>
      <c r="F614" s="439"/>
      <c r="G614" s="439"/>
      <c r="H614" s="439"/>
      <c r="I614" s="439"/>
      <c r="J614" s="439"/>
      <c r="K614" s="439"/>
      <c r="L614" s="439"/>
      <c r="M614" s="439"/>
      <c r="N614" s="439"/>
      <c r="O614" s="439"/>
      <c r="P614" s="439"/>
      <c r="Q614" s="439"/>
    </row>
    <row r="615" spans="2:17" x14ac:dyDescent="0.25">
      <c r="B615" s="439"/>
      <c r="C615" s="439"/>
      <c r="D615" s="439"/>
      <c r="E615" s="439"/>
      <c r="F615" s="439"/>
      <c r="G615" s="439"/>
      <c r="H615" s="439"/>
      <c r="I615" s="439"/>
      <c r="J615" s="439"/>
      <c r="K615" s="439"/>
      <c r="L615" s="439"/>
      <c r="M615" s="439"/>
      <c r="N615" s="439"/>
      <c r="O615" s="439"/>
      <c r="P615" s="439"/>
      <c r="Q615" s="439"/>
    </row>
    <row r="616" spans="2:17" x14ac:dyDescent="0.25">
      <c r="B616" s="439"/>
      <c r="C616" s="439"/>
      <c r="D616" s="439"/>
      <c r="E616" s="439"/>
      <c r="F616" s="439"/>
      <c r="G616" s="439"/>
      <c r="H616" s="439"/>
      <c r="I616" s="439"/>
      <c r="J616" s="439"/>
      <c r="K616" s="439"/>
      <c r="L616" s="439"/>
      <c r="M616" s="439"/>
      <c r="N616" s="439"/>
      <c r="O616" s="439"/>
      <c r="P616" s="439"/>
      <c r="Q616" s="439"/>
    </row>
    <row r="617" spans="2:17" x14ac:dyDescent="0.25">
      <c r="B617" s="439"/>
      <c r="C617" s="439"/>
      <c r="D617" s="439"/>
      <c r="E617" s="439"/>
      <c r="F617" s="439"/>
      <c r="G617" s="439"/>
      <c r="H617" s="439"/>
      <c r="I617" s="439"/>
      <c r="J617" s="439"/>
      <c r="K617" s="439"/>
      <c r="L617" s="439"/>
      <c r="M617" s="439"/>
      <c r="N617" s="439"/>
      <c r="O617" s="439"/>
      <c r="P617" s="439"/>
      <c r="Q617" s="439"/>
    </row>
    <row r="618" spans="2:17" x14ac:dyDescent="0.25">
      <c r="B618" s="439"/>
      <c r="C618" s="439"/>
      <c r="D618" s="439"/>
      <c r="E618" s="439"/>
      <c r="F618" s="439"/>
      <c r="G618" s="439"/>
      <c r="H618" s="439"/>
      <c r="I618" s="439"/>
      <c r="J618" s="439"/>
      <c r="K618" s="439"/>
      <c r="L618" s="439"/>
      <c r="M618" s="439"/>
      <c r="N618" s="439"/>
      <c r="O618" s="439"/>
      <c r="P618" s="439"/>
      <c r="Q618" s="439"/>
    </row>
    <row r="619" spans="2:17" x14ac:dyDescent="0.25">
      <c r="B619" s="439"/>
      <c r="C619" s="439"/>
      <c r="D619" s="439"/>
      <c r="E619" s="439"/>
      <c r="F619" s="439"/>
      <c r="G619" s="439"/>
      <c r="H619" s="439"/>
      <c r="I619" s="439"/>
      <c r="J619" s="439"/>
      <c r="K619" s="439"/>
      <c r="L619" s="439"/>
      <c r="M619" s="439"/>
      <c r="N619" s="439"/>
      <c r="O619" s="439"/>
      <c r="P619" s="439"/>
      <c r="Q619" s="439"/>
    </row>
    <row r="620" spans="2:17" x14ac:dyDescent="0.25">
      <c r="B620" s="439"/>
      <c r="C620" s="439"/>
      <c r="D620" s="439"/>
      <c r="E620" s="439"/>
      <c r="F620" s="439"/>
      <c r="G620" s="439"/>
      <c r="H620" s="439"/>
      <c r="I620" s="439"/>
      <c r="J620" s="439"/>
      <c r="K620" s="439"/>
      <c r="L620" s="439"/>
      <c r="M620" s="439"/>
      <c r="N620" s="439"/>
      <c r="O620" s="439"/>
      <c r="P620" s="439"/>
      <c r="Q620" s="439"/>
    </row>
    <row r="621" spans="2:17" x14ac:dyDescent="0.25">
      <c r="B621" s="439"/>
      <c r="C621" s="439"/>
      <c r="D621" s="439"/>
      <c r="E621" s="439"/>
      <c r="F621" s="439"/>
      <c r="G621" s="439"/>
      <c r="H621" s="439"/>
      <c r="I621" s="439"/>
      <c r="J621" s="439"/>
      <c r="K621" s="439"/>
      <c r="L621" s="439"/>
      <c r="M621" s="439"/>
      <c r="N621" s="439"/>
      <c r="O621" s="439"/>
      <c r="P621" s="439"/>
      <c r="Q621" s="439"/>
    </row>
    <row r="622" spans="2:17" x14ac:dyDescent="0.25">
      <c r="B622" s="439"/>
      <c r="C622" s="439"/>
      <c r="D622" s="439"/>
      <c r="E622" s="439"/>
      <c r="F622" s="439"/>
      <c r="G622" s="439"/>
      <c r="H622" s="439"/>
      <c r="I622" s="439"/>
      <c r="J622" s="439"/>
      <c r="K622" s="439"/>
      <c r="L622" s="439"/>
      <c r="M622" s="439"/>
      <c r="N622" s="439"/>
      <c r="O622" s="439"/>
      <c r="P622" s="439"/>
      <c r="Q622" s="439"/>
    </row>
    <row r="623" spans="2:17" x14ac:dyDescent="0.25">
      <c r="B623" s="439"/>
      <c r="C623" s="439"/>
      <c r="D623" s="439"/>
      <c r="E623" s="439"/>
      <c r="F623" s="439"/>
      <c r="G623" s="439"/>
      <c r="H623" s="439"/>
      <c r="I623" s="439"/>
      <c r="J623" s="439"/>
      <c r="K623" s="439"/>
      <c r="L623" s="439"/>
      <c r="M623" s="439"/>
      <c r="N623" s="439"/>
      <c r="O623" s="439"/>
      <c r="P623" s="439"/>
      <c r="Q623" s="439"/>
    </row>
    <row r="624" spans="2:17" x14ac:dyDescent="0.25">
      <c r="B624" s="439"/>
      <c r="C624" s="439"/>
      <c r="D624" s="439"/>
      <c r="E624" s="439"/>
      <c r="F624" s="439"/>
      <c r="G624" s="439"/>
      <c r="H624" s="439"/>
      <c r="I624" s="439"/>
      <c r="J624" s="439"/>
      <c r="K624" s="439"/>
      <c r="L624" s="439"/>
      <c r="M624" s="439"/>
      <c r="N624" s="439"/>
      <c r="O624" s="439"/>
      <c r="P624" s="439"/>
      <c r="Q624" s="439"/>
    </row>
    <row r="625" spans="2:17" x14ac:dyDescent="0.25">
      <c r="B625" s="439"/>
      <c r="C625" s="439"/>
      <c r="D625" s="439"/>
      <c r="E625" s="439"/>
      <c r="F625" s="439"/>
      <c r="G625" s="439"/>
      <c r="H625" s="439"/>
      <c r="I625" s="439"/>
      <c r="J625" s="439"/>
      <c r="K625" s="439"/>
      <c r="L625" s="439"/>
      <c r="M625" s="439"/>
      <c r="N625" s="439"/>
      <c r="O625" s="439"/>
      <c r="P625" s="439"/>
      <c r="Q625" s="439"/>
    </row>
    <row r="626" spans="2:17" x14ac:dyDescent="0.25">
      <c r="B626" s="439"/>
      <c r="C626" s="439"/>
      <c r="D626" s="439"/>
      <c r="E626" s="439"/>
      <c r="F626" s="439"/>
      <c r="G626" s="439"/>
      <c r="H626" s="439"/>
      <c r="I626" s="439"/>
      <c r="J626" s="439"/>
      <c r="K626" s="439"/>
      <c r="L626" s="439"/>
      <c r="M626" s="439"/>
      <c r="N626" s="439"/>
      <c r="O626" s="439"/>
      <c r="P626" s="439"/>
      <c r="Q626" s="439"/>
    </row>
    <row r="636" spans="2:17" x14ac:dyDescent="0.25">
      <c r="B636" s="452"/>
      <c r="C636" s="434"/>
      <c r="D636" s="453"/>
      <c r="E636" s="438"/>
      <c r="F636" s="440"/>
      <c r="G636" s="456"/>
      <c r="H636" s="434"/>
      <c r="I636" s="434"/>
      <c r="J636" s="434"/>
      <c r="K636" s="434"/>
      <c r="L636" s="438"/>
      <c r="M636" s="434"/>
      <c r="N636" s="458"/>
      <c r="O636" s="457"/>
      <c r="P636" s="436"/>
      <c r="Q636" s="434"/>
    </row>
    <row r="637" spans="2:17" x14ac:dyDescent="0.25">
      <c r="B637" s="452"/>
      <c r="C637" s="434"/>
      <c r="D637" s="453"/>
      <c r="E637" s="438"/>
      <c r="F637" s="440"/>
      <c r="G637" s="456"/>
      <c r="H637" s="434"/>
      <c r="I637" s="434"/>
      <c r="J637" s="434"/>
      <c r="K637" s="434"/>
      <c r="L637" s="438"/>
      <c r="M637" s="434"/>
      <c r="N637" s="458"/>
      <c r="O637" s="457"/>
      <c r="P637" s="436"/>
      <c r="Q637" s="434"/>
    </row>
    <row r="638" spans="2:17" x14ac:dyDescent="0.25">
      <c r="B638" s="452"/>
      <c r="C638" s="434"/>
      <c r="D638" s="453"/>
      <c r="E638" s="438"/>
      <c r="F638" s="440"/>
      <c r="G638" s="456"/>
      <c r="H638" s="434"/>
      <c r="I638" s="434"/>
      <c r="J638" s="434"/>
      <c r="K638" s="434"/>
      <c r="L638" s="438"/>
      <c r="M638" s="434"/>
      <c r="N638" s="458"/>
      <c r="O638" s="457"/>
      <c r="P638" s="436"/>
      <c r="Q638" s="434"/>
    </row>
    <row r="639" spans="2:17" x14ac:dyDescent="0.25">
      <c r="B639" s="452"/>
      <c r="C639" s="434"/>
      <c r="D639" s="453"/>
      <c r="E639" s="438"/>
      <c r="F639" s="440"/>
      <c r="G639" s="456"/>
      <c r="H639" s="434"/>
      <c r="I639" s="434"/>
      <c r="J639" s="434"/>
      <c r="K639" s="434"/>
      <c r="L639" s="438"/>
      <c r="M639" s="434"/>
      <c r="N639" s="458"/>
      <c r="O639" s="457"/>
      <c r="P639" s="436"/>
      <c r="Q639" s="434"/>
    </row>
    <row r="640" spans="2:17" x14ac:dyDescent="0.25">
      <c r="B640" s="452"/>
      <c r="C640" s="434"/>
      <c r="D640" s="453"/>
      <c r="E640" s="438"/>
      <c r="F640" s="440"/>
      <c r="G640" s="456"/>
      <c r="H640" s="434"/>
      <c r="I640" s="434"/>
      <c r="J640" s="434"/>
      <c r="K640" s="434"/>
      <c r="L640" s="438"/>
      <c r="M640" s="434"/>
      <c r="N640" s="458"/>
      <c r="O640" s="457"/>
      <c r="P640" s="436"/>
      <c r="Q640" s="434"/>
    </row>
    <row r="641" spans="2:17" x14ac:dyDescent="0.25">
      <c r="B641" s="452"/>
      <c r="C641" s="434"/>
      <c r="D641" s="453"/>
      <c r="E641" s="438"/>
      <c r="F641" s="440"/>
      <c r="G641" s="456"/>
      <c r="H641" s="434"/>
      <c r="I641" s="434"/>
      <c r="J641" s="434"/>
      <c r="K641" s="434"/>
      <c r="L641" s="438"/>
      <c r="M641" s="434"/>
      <c r="N641" s="458"/>
      <c r="O641" s="457"/>
      <c r="P641" s="436"/>
      <c r="Q641" s="434"/>
    </row>
    <row r="642" spans="2:17" x14ac:dyDescent="0.25">
      <c r="B642" s="452"/>
      <c r="C642" s="434"/>
      <c r="D642" s="453"/>
      <c r="E642" s="438"/>
      <c r="F642" s="440"/>
      <c r="G642" s="456"/>
      <c r="H642" s="434"/>
      <c r="I642" s="434"/>
      <c r="J642" s="434"/>
      <c r="K642" s="434"/>
      <c r="L642" s="438"/>
      <c r="M642" s="434"/>
      <c r="N642" s="458"/>
      <c r="O642" s="457"/>
      <c r="P642" s="436"/>
      <c r="Q642" s="434"/>
    </row>
    <row r="643" spans="2:17" x14ac:dyDescent="0.25">
      <c r="B643" s="452"/>
      <c r="C643" s="434"/>
      <c r="D643" s="453"/>
      <c r="E643" s="438"/>
      <c r="F643" s="440"/>
      <c r="G643" s="456"/>
      <c r="H643" s="434"/>
      <c r="I643" s="434"/>
      <c r="J643" s="434"/>
      <c r="K643" s="434"/>
      <c r="L643" s="438"/>
      <c r="M643" s="434"/>
      <c r="N643" s="458"/>
      <c r="O643" s="457"/>
      <c r="P643" s="436"/>
      <c r="Q643" s="434"/>
    </row>
    <row r="644" spans="2:17" x14ac:dyDescent="0.25">
      <c r="B644" s="452"/>
      <c r="C644" s="434"/>
      <c r="D644" s="453"/>
      <c r="E644" s="438"/>
      <c r="F644" s="440"/>
      <c r="G644" s="456"/>
      <c r="H644" s="434"/>
      <c r="I644" s="434"/>
      <c r="J644" s="434"/>
      <c r="K644" s="434"/>
      <c r="L644" s="438"/>
      <c r="M644" s="434"/>
      <c r="N644" s="458"/>
      <c r="O644" s="457"/>
      <c r="P644" s="436"/>
      <c r="Q644" s="434"/>
    </row>
    <row r="645" spans="2:17" x14ac:dyDescent="0.25">
      <c r="B645" s="452"/>
      <c r="C645" s="434"/>
      <c r="D645" s="453"/>
      <c r="E645" s="438"/>
      <c r="F645" s="440"/>
      <c r="G645" s="456"/>
      <c r="H645" s="434"/>
      <c r="I645" s="434"/>
      <c r="J645" s="434"/>
      <c r="K645" s="434"/>
      <c r="L645" s="438"/>
      <c r="M645" s="434"/>
      <c r="N645" s="458"/>
      <c r="O645" s="457"/>
      <c r="P645" s="436"/>
      <c r="Q645" s="434"/>
    </row>
    <row r="646" spans="2:17" x14ac:dyDescent="0.25">
      <c r="B646" s="452"/>
      <c r="C646" s="434"/>
      <c r="D646" s="453"/>
      <c r="E646" s="438"/>
      <c r="F646" s="440"/>
      <c r="G646" s="456"/>
      <c r="H646" s="434"/>
      <c r="I646" s="434"/>
      <c r="J646" s="434"/>
      <c r="K646" s="434"/>
      <c r="L646" s="438"/>
      <c r="M646" s="434"/>
      <c r="N646" s="458"/>
      <c r="O646" s="457"/>
      <c r="P646" s="436"/>
      <c r="Q646" s="434"/>
    </row>
    <row r="647" spans="2:17" x14ac:dyDescent="0.25">
      <c r="B647" s="452"/>
      <c r="C647" s="434"/>
      <c r="D647" s="453"/>
      <c r="E647" s="438"/>
      <c r="F647" s="440"/>
      <c r="G647" s="456"/>
      <c r="H647" s="434"/>
      <c r="I647" s="434"/>
      <c r="J647" s="434"/>
      <c r="K647" s="434"/>
      <c r="L647" s="438"/>
      <c r="M647" s="434"/>
      <c r="N647" s="458"/>
      <c r="O647" s="457"/>
      <c r="P647" s="436"/>
      <c r="Q647" s="434"/>
    </row>
    <row r="648" spans="2:17" x14ac:dyDescent="0.25">
      <c r="B648" s="452"/>
      <c r="C648" s="434"/>
      <c r="D648" s="453"/>
      <c r="E648" s="438"/>
      <c r="F648" s="440"/>
      <c r="G648" s="456"/>
      <c r="H648" s="434"/>
      <c r="I648" s="434"/>
      <c r="J648" s="434"/>
      <c r="K648" s="434"/>
      <c r="L648" s="438"/>
      <c r="M648" s="434"/>
      <c r="N648" s="458"/>
      <c r="O648" s="457"/>
      <c r="P648" s="436"/>
      <c r="Q648" s="434"/>
    </row>
    <row r="649" spans="2:17" x14ac:dyDescent="0.25">
      <c r="B649" s="452"/>
      <c r="C649" s="434"/>
      <c r="D649" s="453"/>
      <c r="E649" s="438"/>
      <c r="F649" s="440"/>
      <c r="G649" s="456"/>
      <c r="H649" s="434"/>
      <c r="I649" s="434"/>
      <c r="J649" s="434"/>
      <c r="K649" s="434"/>
      <c r="L649" s="434"/>
      <c r="M649" s="434"/>
      <c r="N649" s="456"/>
      <c r="O649" s="436"/>
      <c r="P649" s="436"/>
      <c r="Q649" s="434"/>
    </row>
    <row r="650" spans="2:17" x14ac:dyDescent="0.25">
      <c r="B650" s="452"/>
      <c r="C650" s="434"/>
      <c r="D650" s="453"/>
      <c r="E650" s="438"/>
      <c r="F650" s="440"/>
      <c r="G650" s="456"/>
      <c r="H650" s="434"/>
      <c r="I650" s="434"/>
      <c r="J650" s="434"/>
      <c r="K650" s="434"/>
      <c r="L650" s="434"/>
      <c r="M650" s="434"/>
      <c r="N650" s="456"/>
      <c r="O650" s="436"/>
      <c r="P650" s="436"/>
      <c r="Q650" s="434"/>
    </row>
    <row r="651" spans="2:17" x14ac:dyDescent="0.25">
      <c r="B651" s="452"/>
      <c r="C651" s="434"/>
      <c r="D651" s="453"/>
      <c r="E651" s="438"/>
      <c r="F651" s="440"/>
      <c r="G651" s="456"/>
      <c r="H651" s="434"/>
      <c r="I651" s="434"/>
      <c r="J651" s="434"/>
      <c r="K651" s="434"/>
      <c r="L651" s="434"/>
      <c r="M651" s="434"/>
      <c r="N651" s="456"/>
      <c r="O651" s="436"/>
      <c r="P651" s="436"/>
      <c r="Q651" s="434"/>
    </row>
    <row r="652" spans="2:17" x14ac:dyDescent="0.25">
      <c r="B652" s="452"/>
      <c r="C652" s="434"/>
      <c r="D652" s="453"/>
      <c r="E652" s="438"/>
      <c r="F652" s="440"/>
      <c r="G652" s="456"/>
      <c r="H652" s="434"/>
      <c r="I652" s="434"/>
      <c r="J652" s="434"/>
      <c r="K652" s="434"/>
      <c r="L652" s="434"/>
      <c r="M652" s="434"/>
      <c r="N652" s="456"/>
      <c r="O652" s="436"/>
      <c r="P652" s="436"/>
      <c r="Q652" s="434"/>
    </row>
    <row r="653" spans="2:17" x14ac:dyDescent="0.25">
      <c r="B653" s="452"/>
      <c r="C653" s="434"/>
      <c r="D653" s="453"/>
      <c r="E653" s="438"/>
      <c r="F653" s="440"/>
      <c r="G653" s="456"/>
      <c r="H653" s="434"/>
      <c r="I653" s="434"/>
      <c r="J653" s="434"/>
      <c r="K653" s="434"/>
      <c r="L653" s="434"/>
      <c r="M653" s="434"/>
      <c r="N653" s="456"/>
      <c r="O653" s="436"/>
      <c r="P653" s="436"/>
      <c r="Q653" s="434"/>
    </row>
    <row r="654" spans="2:17" x14ac:dyDescent="0.25">
      <c r="B654" s="452"/>
      <c r="C654" s="434"/>
      <c r="D654" s="453"/>
      <c r="E654" s="438"/>
      <c r="F654" s="440"/>
      <c r="G654" s="456"/>
      <c r="H654" s="434"/>
      <c r="I654" s="434"/>
      <c r="J654" s="434"/>
      <c r="K654" s="434"/>
      <c r="L654" s="434"/>
      <c r="M654" s="434"/>
      <c r="N654" s="456"/>
      <c r="O654" s="436"/>
      <c r="P654" s="436"/>
      <c r="Q654" s="434"/>
    </row>
    <row r="655" spans="2:17" x14ac:dyDescent="0.25">
      <c r="B655" s="452"/>
      <c r="C655" s="434"/>
      <c r="D655" s="453"/>
      <c r="E655" s="438"/>
      <c r="F655" s="440"/>
      <c r="G655" s="456"/>
      <c r="H655" s="434"/>
      <c r="I655" s="434"/>
      <c r="J655" s="434"/>
      <c r="K655" s="434"/>
      <c r="L655" s="434"/>
      <c r="M655" s="434"/>
      <c r="N655" s="456"/>
      <c r="O655" s="436"/>
      <c r="P655" s="436"/>
      <c r="Q655" s="434"/>
    </row>
    <row r="656" spans="2:17" x14ac:dyDescent="0.25">
      <c r="B656" s="452"/>
      <c r="C656" s="434"/>
      <c r="D656" s="453"/>
      <c r="E656" s="438"/>
      <c r="F656" s="440"/>
      <c r="G656" s="456"/>
      <c r="H656" s="434"/>
      <c r="I656" s="434"/>
      <c r="J656" s="434"/>
      <c r="K656" s="434"/>
      <c r="L656" s="434"/>
      <c r="M656" s="434"/>
      <c r="N656" s="456"/>
      <c r="O656" s="436"/>
      <c r="P656" s="436"/>
      <c r="Q656" s="434"/>
    </row>
    <row r="657" spans="2:17" x14ac:dyDescent="0.25">
      <c r="B657" s="452"/>
      <c r="C657" s="434"/>
      <c r="D657" s="453"/>
      <c r="E657" s="438"/>
      <c r="F657" s="440"/>
      <c r="G657" s="456"/>
      <c r="H657" s="434"/>
      <c r="I657" s="434"/>
      <c r="J657" s="434"/>
      <c r="K657" s="434"/>
      <c r="L657" s="434"/>
      <c r="M657" s="434"/>
      <c r="N657" s="456"/>
      <c r="O657" s="436"/>
      <c r="P657" s="436"/>
      <c r="Q657" s="434"/>
    </row>
    <row r="658" spans="2:17" x14ac:dyDescent="0.25">
      <c r="B658" s="439"/>
      <c r="C658" s="439"/>
      <c r="D658" s="439"/>
      <c r="E658" s="439"/>
      <c r="F658" s="439"/>
      <c r="G658" s="439"/>
      <c r="H658" s="439"/>
      <c r="I658" s="439"/>
      <c r="J658" s="439"/>
      <c r="K658" s="439"/>
      <c r="L658" s="439"/>
      <c r="M658" s="439"/>
      <c r="N658" s="439"/>
      <c r="O658" s="439"/>
      <c r="P658" s="439"/>
      <c r="Q658" s="439"/>
    </row>
    <row r="659" spans="2:17" x14ac:dyDescent="0.25">
      <c r="B659" s="439"/>
      <c r="C659" s="439"/>
      <c r="D659" s="439"/>
      <c r="E659" s="439"/>
      <c r="F659" s="439"/>
      <c r="G659" s="439"/>
      <c r="H659" s="439"/>
      <c r="I659" s="439"/>
      <c r="J659" s="439"/>
      <c r="K659" s="439"/>
      <c r="L659" s="439"/>
      <c r="M659" s="439"/>
      <c r="N659" s="439"/>
      <c r="O659" s="439"/>
      <c r="P659" s="439"/>
      <c r="Q659" s="439"/>
    </row>
    <row r="660" spans="2:17" x14ac:dyDescent="0.25">
      <c r="B660" s="439"/>
      <c r="C660" s="439"/>
      <c r="D660" s="439"/>
      <c r="E660" s="439"/>
      <c r="F660" s="439"/>
      <c r="G660" s="439"/>
      <c r="H660" s="439"/>
      <c r="I660" s="439"/>
      <c r="J660" s="439"/>
      <c r="K660" s="439"/>
      <c r="L660" s="439"/>
      <c r="M660" s="439"/>
      <c r="N660" s="439"/>
      <c r="O660" s="439"/>
      <c r="P660" s="439"/>
      <c r="Q660" s="439"/>
    </row>
    <row r="661" spans="2:17" x14ac:dyDescent="0.25">
      <c r="B661" s="439"/>
      <c r="C661" s="439"/>
      <c r="D661" s="439"/>
      <c r="E661" s="439"/>
      <c r="F661" s="439"/>
      <c r="G661" s="439"/>
      <c r="H661" s="439"/>
      <c r="I661" s="439"/>
      <c r="J661" s="439"/>
      <c r="K661" s="439"/>
      <c r="L661" s="439"/>
      <c r="M661" s="439"/>
      <c r="N661" s="439"/>
      <c r="O661" s="439"/>
      <c r="P661" s="439"/>
      <c r="Q661" s="439"/>
    </row>
    <row r="662" spans="2:17" x14ac:dyDescent="0.25"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439"/>
      <c r="Q662" s="439"/>
    </row>
    <row r="663" spans="2:17" x14ac:dyDescent="0.25">
      <c r="B663" s="439"/>
      <c r="C663" s="439"/>
      <c r="D663" s="439"/>
      <c r="E663" s="439"/>
      <c r="F663" s="439"/>
      <c r="G663" s="439"/>
      <c r="H663" s="439"/>
      <c r="I663" s="439"/>
      <c r="J663" s="439"/>
      <c r="K663" s="439"/>
      <c r="L663" s="439"/>
      <c r="M663" s="439"/>
      <c r="N663" s="439"/>
      <c r="O663" s="439"/>
      <c r="P663" s="439"/>
      <c r="Q663" s="439"/>
    </row>
    <row r="664" spans="2:17" x14ac:dyDescent="0.25">
      <c r="B664" s="439"/>
      <c r="C664" s="439"/>
      <c r="D664" s="439"/>
      <c r="E664" s="439"/>
      <c r="F664" s="439"/>
      <c r="G664" s="439"/>
      <c r="H664" s="439"/>
      <c r="I664" s="439"/>
      <c r="J664" s="439"/>
      <c r="K664" s="439"/>
      <c r="L664" s="439"/>
      <c r="M664" s="439"/>
      <c r="N664" s="439"/>
      <c r="O664" s="439"/>
      <c r="P664" s="439"/>
      <c r="Q664" s="439"/>
    </row>
    <row r="665" spans="2:17" x14ac:dyDescent="0.25">
      <c r="B665" s="439"/>
      <c r="C665" s="439"/>
      <c r="D665" s="439"/>
      <c r="E665" s="439"/>
      <c r="F665" s="439"/>
      <c r="G665" s="439"/>
      <c r="H665" s="439"/>
      <c r="I665" s="439"/>
      <c r="J665" s="439"/>
      <c r="K665" s="439"/>
      <c r="L665" s="439"/>
      <c r="M665" s="439"/>
      <c r="N665" s="439"/>
      <c r="O665" s="439"/>
      <c r="P665" s="439"/>
      <c r="Q665" s="439"/>
    </row>
    <row r="666" spans="2:17" x14ac:dyDescent="0.25">
      <c r="B666" s="439"/>
      <c r="C666" s="439"/>
      <c r="D666" s="439"/>
      <c r="E666" s="439"/>
      <c r="F666" s="439"/>
      <c r="G666" s="439"/>
      <c r="H666" s="439"/>
      <c r="I666" s="439"/>
      <c r="J666" s="439"/>
      <c r="K666" s="439"/>
      <c r="L666" s="439"/>
      <c r="M666" s="439"/>
      <c r="N666" s="439"/>
      <c r="O666" s="439"/>
      <c r="P666" s="439"/>
      <c r="Q666" s="439"/>
    </row>
    <row r="667" spans="2:17" x14ac:dyDescent="0.25">
      <c r="B667" s="439"/>
      <c r="C667" s="439"/>
      <c r="D667" s="439"/>
      <c r="E667" s="439"/>
      <c r="F667" s="439"/>
      <c r="G667" s="439"/>
      <c r="H667" s="439"/>
      <c r="I667" s="439"/>
      <c r="J667" s="439"/>
      <c r="K667" s="439"/>
      <c r="L667" s="439"/>
      <c r="M667" s="439"/>
      <c r="N667" s="439"/>
      <c r="O667" s="439"/>
      <c r="P667" s="439"/>
      <c r="Q667" s="439"/>
    </row>
    <row r="668" spans="2:17" x14ac:dyDescent="0.25">
      <c r="B668" s="439"/>
      <c r="C668" s="439"/>
      <c r="D668" s="439"/>
      <c r="E668" s="439"/>
      <c r="F668" s="439"/>
      <c r="G668" s="439"/>
      <c r="H668" s="439"/>
      <c r="I668" s="439"/>
      <c r="J668" s="439"/>
      <c r="K668" s="439"/>
      <c r="L668" s="439"/>
      <c r="M668" s="439"/>
      <c r="N668" s="439"/>
      <c r="O668" s="439"/>
      <c r="P668" s="4"/>
      <c r="Q668" s="4"/>
    </row>
    <row r="669" spans="2:17" x14ac:dyDescent="0.25">
      <c r="B669" s="439"/>
      <c r="C669" s="439"/>
      <c r="D669" s="439"/>
      <c r="E669" s="439"/>
      <c r="F669" s="439"/>
      <c r="G669" s="439"/>
      <c r="H669" s="439"/>
      <c r="I669" s="439"/>
      <c r="J669" s="439"/>
      <c r="K669" s="439"/>
      <c r="L669" s="439"/>
      <c r="M669" s="439"/>
      <c r="N669" s="439"/>
      <c r="O669" s="439"/>
      <c r="P669" s="4"/>
      <c r="Q669" s="4"/>
    </row>
    <row r="670" spans="2:17" x14ac:dyDescent="0.25">
      <c r="B670" s="439"/>
      <c r="C670" s="439"/>
      <c r="D670" s="439"/>
      <c r="E670" s="439"/>
      <c r="F670" s="439"/>
      <c r="G670" s="439"/>
      <c r="H670" s="439"/>
      <c r="I670" s="439"/>
      <c r="J670" s="439"/>
      <c r="K670" s="439"/>
      <c r="L670" s="439"/>
      <c r="M670" s="439"/>
      <c r="N670" s="439"/>
      <c r="O670" s="439"/>
      <c r="P670" s="4"/>
      <c r="Q670" s="4"/>
    </row>
    <row r="671" spans="2:17" x14ac:dyDescent="0.25">
      <c r="B671" s="439"/>
      <c r="C671" s="439"/>
      <c r="D671" s="439"/>
      <c r="E671" s="439"/>
      <c r="F671" s="439"/>
      <c r="G671" s="439"/>
      <c r="H671" s="439"/>
      <c r="I671" s="439"/>
      <c r="J671" s="439"/>
      <c r="K671" s="439"/>
      <c r="L671" s="439"/>
      <c r="M671" s="439"/>
      <c r="N671" s="439"/>
      <c r="O671" s="439"/>
      <c r="P671" s="4"/>
      <c r="Q671" s="4"/>
    </row>
    <row r="672" spans="2:17" x14ac:dyDescent="0.25">
      <c r="B672" s="439"/>
      <c r="C672" s="439"/>
      <c r="D672" s="439"/>
      <c r="E672" s="439"/>
      <c r="F672" s="439"/>
      <c r="G672" s="439"/>
      <c r="H672" s="439"/>
      <c r="I672" s="439"/>
      <c r="J672" s="439"/>
      <c r="K672" s="439"/>
      <c r="L672" s="439"/>
      <c r="M672" s="439"/>
      <c r="N672" s="439"/>
      <c r="O672" s="439"/>
      <c r="P672" s="4"/>
      <c r="Q672" s="4"/>
    </row>
    <row r="673" spans="2:17" x14ac:dyDescent="0.25">
      <c r="B673" s="439"/>
      <c r="C673" s="439"/>
      <c r="D673" s="439"/>
      <c r="E673" s="439"/>
      <c r="F673" s="439"/>
      <c r="G673" s="439"/>
      <c r="H673" s="439"/>
      <c r="I673" s="439"/>
      <c r="J673" s="439"/>
      <c r="K673" s="439"/>
      <c r="L673" s="439"/>
      <c r="M673" s="439"/>
      <c r="N673" s="439"/>
      <c r="O673" s="439"/>
      <c r="P673" s="4"/>
      <c r="Q673" s="4"/>
    </row>
    <row r="674" spans="2:17" x14ac:dyDescent="0.25">
      <c r="B674" s="439"/>
      <c r="C674" s="439"/>
      <c r="D674" s="439"/>
      <c r="E674" s="439"/>
      <c r="F674" s="439"/>
      <c r="G674" s="439"/>
      <c r="H674" s="439"/>
      <c r="I674" s="439"/>
      <c r="J674" s="439"/>
      <c r="K674" s="439"/>
      <c r="L674" s="439"/>
      <c r="M674" s="439"/>
      <c r="N674" s="439"/>
      <c r="O674" s="439"/>
      <c r="P674" s="4"/>
      <c r="Q674" s="4"/>
    </row>
    <row r="675" spans="2:17" x14ac:dyDescent="0.25">
      <c r="B675" s="439"/>
      <c r="C675" s="439"/>
      <c r="D675" s="439"/>
      <c r="E675" s="439"/>
      <c r="F675" s="439"/>
      <c r="G675" s="439"/>
      <c r="H675" s="439"/>
      <c r="I675" s="439"/>
      <c r="J675" s="439"/>
      <c r="K675" s="439"/>
      <c r="L675" s="439"/>
      <c r="M675" s="439"/>
      <c r="N675" s="439"/>
      <c r="O675" s="439"/>
      <c r="P675" s="4"/>
      <c r="Q675" s="4"/>
    </row>
    <row r="676" spans="2:17" x14ac:dyDescent="0.25"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</row>
    <row r="677" spans="2:17" x14ac:dyDescent="0.25"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</row>
    <row r="678" spans="2:17" x14ac:dyDescent="0.25"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</row>
    <row r="679" spans="2:17" x14ac:dyDescent="0.25"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7"/>
      <c r="Q679" s="7"/>
    </row>
    <row r="680" spans="2:17" x14ac:dyDescent="0.25"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</row>
    <row r="681" spans="2:17" x14ac:dyDescent="0.25"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</row>
    <row r="682" spans="2:17" x14ac:dyDescent="0.25"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</row>
    <row r="683" spans="2:17" x14ac:dyDescent="0.25"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</row>
    <row r="684" spans="2:17" x14ac:dyDescent="0.25"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</row>
    <row r="685" spans="2:17" x14ac:dyDescent="0.25"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39"/>
      <c r="Q685" s="439"/>
    </row>
    <row r="686" spans="2:17" x14ac:dyDescent="0.25"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39"/>
      <c r="Q686" s="439"/>
    </row>
    <row r="687" spans="2:17" x14ac:dyDescent="0.25"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439"/>
      <c r="Q687" s="439"/>
    </row>
    <row r="688" spans="2:17" x14ac:dyDescent="0.25"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39"/>
      <c r="Q688" s="439"/>
    </row>
    <row r="689" spans="2:17" x14ac:dyDescent="0.25"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39"/>
      <c r="Q689" s="439"/>
    </row>
    <row r="690" spans="2:17" x14ac:dyDescent="0.25"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39"/>
      <c r="Q690" s="439"/>
    </row>
    <row r="691" spans="2:17" x14ac:dyDescent="0.25"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39"/>
      <c r="Q691" s="439"/>
    </row>
    <row r="692" spans="2:17" x14ac:dyDescent="0.25"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39"/>
      <c r="Q692" s="439"/>
    </row>
    <row r="693" spans="2:17" x14ac:dyDescent="0.25">
      <c r="B693" s="439"/>
      <c r="C693" s="439"/>
      <c r="D693" s="439"/>
      <c r="E693" s="439"/>
      <c r="F693" s="439"/>
      <c r="G693" s="439"/>
      <c r="H693" s="439"/>
      <c r="I693" s="439"/>
      <c r="J693" s="439"/>
      <c r="K693" s="439"/>
      <c r="L693" s="439"/>
      <c r="M693" s="439"/>
      <c r="N693" s="439"/>
      <c r="O693" s="439"/>
      <c r="P693" s="439"/>
      <c r="Q693" s="439"/>
    </row>
    <row r="694" spans="2:17" x14ac:dyDescent="0.25">
      <c r="B694" s="439"/>
      <c r="C694" s="439"/>
      <c r="D694" s="439"/>
      <c r="E694" s="439"/>
      <c r="F694" s="439"/>
      <c r="G694" s="439"/>
      <c r="H694" s="439"/>
      <c r="I694" s="439"/>
      <c r="J694" s="439"/>
      <c r="K694" s="439"/>
      <c r="L694" s="439"/>
      <c r="M694" s="439"/>
      <c r="N694" s="439"/>
      <c r="O694" s="439"/>
      <c r="P694" s="439"/>
      <c r="Q694" s="439"/>
    </row>
    <row r="695" spans="2:17" x14ac:dyDescent="0.25">
      <c r="B695" s="439"/>
      <c r="C695" s="439"/>
      <c r="D695" s="439"/>
      <c r="E695" s="439"/>
      <c r="F695" s="439"/>
      <c r="G695" s="439"/>
      <c r="H695" s="439"/>
      <c r="I695" s="439"/>
      <c r="J695" s="439"/>
      <c r="K695" s="439"/>
      <c r="L695" s="439"/>
      <c r="M695" s="439"/>
      <c r="N695" s="439"/>
      <c r="O695" s="439"/>
      <c r="P695" s="439"/>
      <c r="Q695" s="439"/>
    </row>
    <row r="696" spans="2:17" x14ac:dyDescent="0.25">
      <c r="B696" s="439"/>
      <c r="C696" s="439"/>
      <c r="D696" s="439"/>
      <c r="E696" s="439"/>
      <c r="F696" s="439"/>
      <c r="G696" s="439"/>
      <c r="H696" s="439"/>
      <c r="I696" s="439"/>
      <c r="J696" s="439"/>
      <c r="K696" s="439"/>
      <c r="L696" s="439"/>
      <c r="M696" s="439"/>
      <c r="N696" s="439"/>
      <c r="O696" s="439"/>
      <c r="P696" s="439"/>
      <c r="Q696" s="439"/>
    </row>
    <row r="697" spans="2:17" x14ac:dyDescent="0.25">
      <c r="B697" s="439"/>
      <c r="C697" s="439"/>
      <c r="D697" s="439"/>
      <c r="E697" s="439"/>
      <c r="F697" s="439"/>
      <c r="G697" s="439"/>
      <c r="H697" s="439"/>
      <c r="I697" s="439"/>
      <c r="J697" s="439"/>
      <c r="K697" s="439"/>
      <c r="L697" s="439"/>
      <c r="M697" s="439"/>
      <c r="N697" s="439"/>
      <c r="O697" s="439"/>
      <c r="P697" s="439"/>
      <c r="Q697" s="439"/>
    </row>
    <row r="698" spans="2:17" x14ac:dyDescent="0.25">
      <c r="B698" s="439"/>
      <c r="C698" s="439"/>
      <c r="D698" s="439"/>
      <c r="E698" s="439"/>
      <c r="F698" s="439"/>
      <c r="G698" s="439"/>
      <c r="H698" s="439"/>
      <c r="I698" s="439"/>
      <c r="J698" s="439"/>
      <c r="K698" s="439"/>
      <c r="L698" s="439"/>
      <c r="M698" s="439"/>
      <c r="N698" s="439"/>
      <c r="O698" s="439"/>
      <c r="P698" s="439"/>
      <c r="Q698" s="439"/>
    </row>
    <row r="699" spans="2:17" x14ac:dyDescent="0.25">
      <c r="B699" s="439"/>
      <c r="C699" s="439"/>
      <c r="D699" s="439"/>
      <c r="E699" s="439"/>
      <c r="F699" s="439"/>
      <c r="G699" s="439"/>
      <c r="H699" s="439"/>
      <c r="I699" s="439"/>
      <c r="J699" s="439"/>
      <c r="K699" s="439"/>
      <c r="L699" s="439"/>
      <c r="M699" s="439"/>
      <c r="N699" s="439"/>
      <c r="O699" s="439"/>
      <c r="P699" s="439"/>
      <c r="Q699" s="439"/>
    </row>
    <row r="700" spans="2:17" x14ac:dyDescent="0.25">
      <c r="B700" s="439"/>
      <c r="C700" s="439"/>
      <c r="D700" s="439"/>
      <c r="E700" s="439"/>
      <c r="F700" s="439"/>
      <c r="G700" s="439"/>
      <c r="H700" s="439"/>
      <c r="I700" s="439"/>
      <c r="J700" s="439"/>
      <c r="K700" s="439"/>
      <c r="L700" s="439"/>
      <c r="M700" s="439"/>
      <c r="N700" s="439"/>
      <c r="O700" s="439"/>
      <c r="P700" s="439"/>
      <c r="Q700" s="439"/>
    </row>
    <row r="701" spans="2:17" x14ac:dyDescent="0.25">
      <c r="B701" s="439"/>
      <c r="C701" s="439"/>
      <c r="D701" s="439"/>
      <c r="E701" s="439"/>
      <c r="F701" s="439"/>
      <c r="G701" s="439"/>
      <c r="H701" s="439"/>
      <c r="I701" s="439"/>
      <c r="J701" s="439"/>
      <c r="K701" s="439"/>
      <c r="L701" s="439"/>
      <c r="M701" s="439"/>
      <c r="N701" s="439"/>
      <c r="O701" s="439"/>
      <c r="P701" s="439"/>
      <c r="Q701" s="439"/>
    </row>
    <row r="702" spans="2:17" x14ac:dyDescent="0.25">
      <c r="B702" s="439"/>
      <c r="C702" s="439"/>
      <c r="D702" s="439"/>
      <c r="E702" s="439"/>
      <c r="F702" s="439"/>
      <c r="G702" s="439"/>
      <c r="H702" s="439"/>
      <c r="I702" s="439"/>
      <c r="J702" s="439"/>
      <c r="K702" s="439"/>
      <c r="L702" s="439"/>
      <c r="M702" s="439"/>
      <c r="N702" s="439"/>
      <c r="O702" s="439"/>
      <c r="P702" s="439"/>
      <c r="Q702" s="439"/>
    </row>
    <row r="703" spans="2:17" x14ac:dyDescent="0.25">
      <c r="B703" s="439"/>
      <c r="C703" s="439"/>
      <c r="D703" s="439"/>
      <c r="E703" s="439"/>
      <c r="F703" s="439"/>
      <c r="G703" s="439"/>
      <c r="H703" s="439"/>
      <c r="I703" s="439"/>
      <c r="J703" s="439"/>
      <c r="K703" s="439"/>
      <c r="L703" s="439"/>
      <c r="M703" s="439"/>
      <c r="N703" s="439"/>
      <c r="O703" s="439"/>
      <c r="P703" s="439"/>
      <c r="Q703" s="439"/>
    </row>
    <row r="704" spans="2:17" x14ac:dyDescent="0.25">
      <c r="B704" s="439"/>
      <c r="C704" s="439"/>
      <c r="D704" s="439"/>
      <c r="E704" s="439"/>
      <c r="F704" s="439"/>
      <c r="G704" s="439"/>
      <c r="H704" s="439"/>
      <c r="I704" s="439"/>
      <c r="J704" s="439"/>
      <c r="K704" s="439"/>
      <c r="L704" s="439"/>
      <c r="M704" s="439"/>
      <c r="N704" s="439"/>
      <c r="O704" s="439"/>
      <c r="P704" s="439"/>
      <c r="Q704" s="439"/>
    </row>
    <row r="705" spans="2:17" x14ac:dyDescent="0.25">
      <c r="B705" s="439"/>
      <c r="C705" s="439"/>
      <c r="D705" s="439"/>
      <c r="E705" s="439"/>
      <c r="F705" s="439"/>
      <c r="G705" s="439"/>
      <c r="H705" s="439"/>
      <c r="I705" s="439"/>
      <c r="J705" s="439"/>
      <c r="K705" s="439"/>
      <c r="L705" s="439"/>
      <c r="M705" s="439"/>
      <c r="N705" s="439"/>
      <c r="O705" s="439"/>
      <c r="P705" s="439"/>
      <c r="Q705" s="439"/>
    </row>
    <row r="706" spans="2:17" x14ac:dyDescent="0.25">
      <c r="B706" s="439"/>
      <c r="C706" s="439"/>
      <c r="D706" s="439"/>
      <c r="E706" s="439"/>
      <c r="F706" s="439"/>
      <c r="G706" s="439"/>
      <c r="H706" s="439"/>
      <c r="I706" s="439"/>
      <c r="J706" s="439"/>
      <c r="K706" s="439"/>
      <c r="L706" s="439"/>
      <c r="M706" s="439"/>
      <c r="N706" s="439"/>
      <c r="O706" s="439"/>
      <c r="P706" s="439"/>
      <c r="Q706" s="439"/>
    </row>
    <row r="707" spans="2:17" x14ac:dyDescent="0.25">
      <c r="B707" s="439"/>
      <c r="C707" s="439"/>
      <c r="D707" s="439"/>
      <c r="E707" s="439"/>
      <c r="F707" s="439"/>
      <c r="G707" s="439"/>
      <c r="H707" s="439"/>
      <c r="I707" s="439"/>
      <c r="J707" s="439"/>
      <c r="K707" s="439"/>
      <c r="L707" s="439"/>
      <c r="M707" s="439"/>
      <c r="N707" s="439"/>
      <c r="O707" s="439"/>
      <c r="P707" s="439"/>
      <c r="Q707" s="439"/>
    </row>
    <row r="708" spans="2:17" x14ac:dyDescent="0.25">
      <c r="B708" s="439"/>
      <c r="C708" s="439"/>
      <c r="D708" s="439"/>
      <c r="E708" s="439"/>
      <c r="F708" s="439"/>
      <c r="G708" s="439"/>
      <c r="H708" s="439"/>
      <c r="I708" s="439"/>
      <c r="J708" s="439"/>
      <c r="K708" s="439"/>
      <c r="L708" s="439"/>
      <c r="M708" s="439"/>
      <c r="N708" s="439"/>
      <c r="O708" s="439"/>
      <c r="P708" s="439"/>
      <c r="Q708" s="439"/>
    </row>
    <row r="709" spans="2:17" x14ac:dyDescent="0.25">
      <c r="B709" s="439"/>
      <c r="C709" s="439"/>
      <c r="D709" s="439"/>
      <c r="E709" s="439"/>
      <c r="F709" s="439"/>
      <c r="G709" s="439"/>
      <c r="H709" s="439"/>
      <c r="I709" s="439"/>
      <c r="J709" s="439"/>
      <c r="K709" s="439"/>
      <c r="L709" s="439"/>
      <c r="M709" s="439"/>
      <c r="N709" s="439"/>
      <c r="O709" s="439"/>
      <c r="P709" s="439"/>
      <c r="Q709" s="439"/>
    </row>
    <row r="710" spans="2:17" x14ac:dyDescent="0.25">
      <c r="B710" s="439"/>
      <c r="C710" s="439"/>
      <c r="D710" s="439"/>
      <c r="E710" s="439"/>
      <c r="F710" s="439"/>
      <c r="G710" s="439"/>
      <c r="H710" s="439"/>
      <c r="I710" s="439"/>
      <c r="J710" s="439"/>
      <c r="K710" s="439"/>
      <c r="L710" s="439"/>
      <c r="M710" s="439"/>
      <c r="N710" s="439"/>
      <c r="O710" s="439"/>
      <c r="P710" s="439"/>
      <c r="Q710" s="439"/>
    </row>
    <row r="711" spans="2:17" x14ac:dyDescent="0.25">
      <c r="B711" s="439"/>
      <c r="C711" s="439"/>
      <c r="D711" s="439"/>
      <c r="E711" s="439"/>
      <c r="F711" s="439"/>
      <c r="G711" s="439"/>
      <c r="H711" s="439"/>
      <c r="I711" s="439"/>
      <c r="J711" s="439"/>
      <c r="K711" s="439"/>
      <c r="L711" s="439"/>
      <c r="M711" s="439"/>
      <c r="N711" s="439"/>
      <c r="O711" s="439"/>
      <c r="P711" s="439"/>
      <c r="Q711" s="439"/>
    </row>
    <row r="712" spans="2:17" x14ac:dyDescent="0.25">
      <c r="B712" s="439"/>
      <c r="C712" s="439"/>
      <c r="D712" s="439"/>
      <c r="E712" s="439"/>
      <c r="F712" s="439"/>
      <c r="G712" s="439"/>
      <c r="H712" s="439"/>
      <c r="I712" s="439"/>
      <c r="J712" s="439"/>
      <c r="K712" s="439"/>
      <c r="L712" s="439"/>
      <c r="M712" s="439"/>
      <c r="N712" s="439"/>
      <c r="O712" s="439"/>
      <c r="P712" s="439"/>
      <c r="Q712" s="439"/>
    </row>
    <row r="713" spans="2:17" x14ac:dyDescent="0.25">
      <c r="B713" s="439"/>
      <c r="C713" s="439"/>
      <c r="D713" s="439"/>
      <c r="E713" s="439"/>
      <c r="F713" s="439"/>
      <c r="G713" s="439"/>
      <c r="H713" s="439"/>
      <c r="I713" s="439"/>
      <c r="J713" s="439"/>
      <c r="K713" s="439"/>
      <c r="L713" s="439"/>
      <c r="M713" s="439"/>
      <c r="N713" s="439"/>
      <c r="O713" s="439"/>
      <c r="P713" s="439"/>
      <c r="Q713" s="439"/>
    </row>
    <row r="714" spans="2:17" x14ac:dyDescent="0.25">
      <c r="B714" s="439"/>
      <c r="C714" s="439"/>
      <c r="D714" s="439"/>
      <c r="E714" s="439"/>
      <c r="F714" s="439"/>
      <c r="G714" s="439"/>
      <c r="H714" s="439"/>
      <c r="I714" s="439"/>
      <c r="J714" s="439"/>
      <c r="K714" s="439"/>
      <c r="L714" s="439"/>
      <c r="M714" s="439"/>
      <c r="N714" s="439"/>
      <c r="O714" s="439"/>
      <c r="P714" s="439"/>
      <c r="Q714" s="439"/>
    </row>
    <row r="715" spans="2:17" x14ac:dyDescent="0.25">
      <c r="B715" s="439"/>
      <c r="C715" s="439"/>
      <c r="D715" s="439"/>
      <c r="E715" s="439"/>
      <c r="F715" s="439"/>
      <c r="G715" s="439"/>
      <c r="H715" s="439"/>
      <c r="I715" s="439"/>
      <c r="J715" s="439"/>
      <c r="K715" s="439"/>
      <c r="L715" s="439"/>
      <c r="M715" s="439"/>
      <c r="N715" s="439"/>
      <c r="O715" s="439"/>
      <c r="P715" s="439"/>
      <c r="Q715" s="439"/>
    </row>
    <row r="716" spans="2:17" x14ac:dyDescent="0.25">
      <c r="B716" s="439"/>
      <c r="C716" s="439"/>
      <c r="D716" s="439"/>
      <c r="E716" s="439"/>
      <c r="F716" s="439"/>
      <c r="G716" s="439"/>
      <c r="H716" s="439"/>
      <c r="I716" s="439"/>
      <c r="J716" s="439"/>
      <c r="K716" s="439"/>
      <c r="L716" s="439"/>
      <c r="M716" s="439"/>
      <c r="N716" s="439"/>
      <c r="O716" s="439"/>
      <c r="P716" s="439"/>
      <c r="Q716" s="439"/>
    </row>
    <row r="717" spans="2:17" x14ac:dyDescent="0.25">
      <c r="B717" s="439"/>
      <c r="C717" s="439"/>
      <c r="D717" s="439"/>
      <c r="E717" s="439"/>
      <c r="F717" s="439"/>
      <c r="G717" s="439"/>
      <c r="H717" s="439"/>
      <c r="I717" s="439"/>
      <c r="J717" s="439"/>
      <c r="K717" s="439"/>
      <c r="L717" s="439"/>
      <c r="M717" s="439"/>
      <c r="N717" s="439"/>
      <c r="O717" s="439"/>
      <c r="P717" s="439"/>
      <c r="Q717" s="439"/>
    </row>
    <row r="718" spans="2:17" x14ac:dyDescent="0.25">
      <c r="B718" s="439"/>
      <c r="C718" s="439"/>
      <c r="D718" s="439"/>
      <c r="E718" s="439"/>
      <c r="F718" s="439"/>
      <c r="G718" s="439"/>
      <c r="H718" s="439"/>
      <c r="I718" s="439"/>
      <c r="J718" s="439"/>
      <c r="K718" s="439"/>
      <c r="L718" s="439"/>
      <c r="M718" s="439"/>
      <c r="N718" s="439"/>
      <c r="O718" s="439"/>
      <c r="P718" s="439"/>
      <c r="Q718" s="439"/>
    </row>
    <row r="719" spans="2:17" x14ac:dyDescent="0.25">
      <c r="B719" s="439"/>
      <c r="C719" s="439"/>
      <c r="D719" s="439"/>
      <c r="E719" s="439"/>
      <c r="F719" s="439"/>
      <c r="G719" s="439"/>
      <c r="H719" s="439"/>
      <c r="I719" s="439"/>
      <c r="J719" s="439"/>
      <c r="K719" s="439"/>
      <c r="L719" s="439"/>
      <c r="M719" s="439"/>
      <c r="N719" s="439"/>
      <c r="O719" s="439"/>
      <c r="P719" s="439"/>
      <c r="Q719" s="439"/>
    </row>
    <row r="720" spans="2:17" x14ac:dyDescent="0.25">
      <c r="B720" s="439"/>
      <c r="C720" s="439"/>
      <c r="D720" s="439"/>
      <c r="E720" s="439"/>
      <c r="F720" s="439"/>
      <c r="G720" s="439"/>
      <c r="H720" s="439"/>
      <c r="I720" s="439"/>
      <c r="J720" s="439"/>
      <c r="K720" s="439"/>
      <c r="L720" s="439"/>
      <c r="M720" s="439"/>
      <c r="N720" s="439"/>
      <c r="O720" s="439"/>
      <c r="P720" s="439"/>
      <c r="Q720" s="439"/>
    </row>
    <row r="721" spans="2:17" x14ac:dyDescent="0.25">
      <c r="B721" s="439"/>
      <c r="C721" s="439"/>
      <c r="D721" s="439"/>
      <c r="E721" s="439"/>
      <c r="F721" s="439"/>
      <c r="G721" s="439"/>
      <c r="H721" s="439"/>
      <c r="I721" s="439"/>
      <c r="J721" s="439"/>
      <c r="K721" s="439"/>
      <c r="L721" s="439"/>
      <c r="M721" s="439"/>
      <c r="N721" s="439"/>
      <c r="O721" s="439"/>
      <c r="P721" s="439"/>
      <c r="Q721" s="439"/>
    </row>
    <row r="722" spans="2:17" x14ac:dyDescent="0.25">
      <c r="B722" s="439"/>
      <c r="C722" s="439"/>
      <c r="D722" s="439"/>
      <c r="E722" s="439"/>
      <c r="F722" s="439"/>
      <c r="G722" s="439"/>
      <c r="H722" s="439"/>
      <c r="I722" s="439"/>
      <c r="J722" s="439"/>
      <c r="K722" s="439"/>
      <c r="L722" s="439"/>
      <c r="M722" s="439"/>
      <c r="N722" s="439"/>
      <c r="O722" s="439"/>
      <c r="P722" s="439"/>
      <c r="Q722" s="439"/>
    </row>
    <row r="723" spans="2:17" x14ac:dyDescent="0.25">
      <c r="B723" s="439"/>
      <c r="C723" s="439"/>
      <c r="D723" s="439"/>
      <c r="E723" s="439"/>
      <c r="F723" s="439"/>
      <c r="G723" s="439"/>
      <c r="H723" s="439"/>
      <c r="I723" s="439"/>
      <c r="J723" s="439"/>
      <c r="K723" s="439"/>
      <c r="L723" s="439"/>
      <c r="M723" s="439"/>
      <c r="N723" s="439"/>
      <c r="O723" s="439"/>
      <c r="P723" s="439"/>
      <c r="Q723" s="439"/>
    </row>
    <row r="724" spans="2:17" x14ac:dyDescent="0.25">
      <c r="B724" s="439"/>
      <c r="C724" s="439"/>
      <c r="D724" s="439"/>
      <c r="E724" s="439"/>
      <c r="F724" s="439"/>
      <c r="G724" s="439"/>
      <c r="H724" s="439"/>
      <c r="I724" s="439"/>
      <c r="J724" s="439"/>
      <c r="K724" s="439"/>
      <c r="L724" s="439"/>
      <c r="M724" s="439"/>
      <c r="N724" s="439"/>
      <c r="O724" s="439"/>
      <c r="P724" s="439"/>
      <c r="Q724" s="439"/>
    </row>
    <row r="725" spans="2:17" x14ac:dyDescent="0.25">
      <c r="B725" s="439"/>
      <c r="C725" s="439"/>
      <c r="D725" s="439"/>
      <c r="E725" s="439"/>
      <c r="F725" s="439"/>
      <c r="G725" s="439"/>
      <c r="H725" s="439"/>
      <c r="I725" s="439"/>
      <c r="J725" s="439"/>
      <c r="K725" s="439"/>
      <c r="L725" s="439"/>
      <c r="M725" s="439"/>
      <c r="N725" s="439"/>
      <c r="O725" s="439"/>
      <c r="P725" s="439"/>
      <c r="Q725" s="439"/>
    </row>
    <row r="726" spans="2:17" x14ac:dyDescent="0.25">
      <c r="B726" s="439"/>
      <c r="C726" s="439"/>
      <c r="D726" s="439"/>
      <c r="E726" s="439"/>
      <c r="F726" s="439"/>
      <c r="G726" s="439"/>
      <c r="H726" s="439"/>
      <c r="I726" s="439"/>
      <c r="J726" s="439"/>
      <c r="K726" s="439"/>
      <c r="L726" s="439"/>
      <c r="M726" s="439"/>
      <c r="N726" s="439"/>
      <c r="O726" s="439"/>
      <c r="P726" s="439"/>
      <c r="Q726" s="439"/>
    </row>
    <row r="727" spans="2:17" x14ac:dyDescent="0.25">
      <c r="B727" s="439"/>
      <c r="C727" s="439"/>
      <c r="D727" s="439"/>
      <c r="E727" s="439"/>
      <c r="F727" s="439"/>
      <c r="G727" s="439"/>
      <c r="H727" s="439"/>
      <c r="I727" s="439"/>
      <c r="J727" s="439"/>
      <c r="K727" s="439"/>
      <c r="L727" s="439"/>
      <c r="M727" s="439"/>
      <c r="N727" s="439"/>
      <c r="O727" s="439"/>
      <c r="P727" s="439"/>
      <c r="Q727" s="439"/>
    </row>
    <row r="728" spans="2:17" x14ac:dyDescent="0.25">
      <c r="B728" s="439"/>
      <c r="C728" s="439"/>
      <c r="D728" s="439"/>
      <c r="E728" s="439"/>
      <c r="F728" s="439"/>
      <c r="G728" s="439"/>
      <c r="H728" s="439"/>
      <c r="I728" s="439"/>
      <c r="J728" s="439"/>
      <c r="K728" s="439"/>
      <c r="L728" s="439"/>
      <c r="M728" s="439"/>
      <c r="N728" s="439"/>
      <c r="O728" s="439"/>
      <c r="P728" s="439"/>
      <c r="Q728" s="439"/>
    </row>
    <row r="729" spans="2:17" x14ac:dyDescent="0.25">
      <c r="B729" s="439"/>
      <c r="C729" s="439"/>
      <c r="D729" s="439"/>
      <c r="E729" s="439"/>
      <c r="F729" s="439"/>
      <c r="G729" s="439"/>
      <c r="H729" s="439"/>
      <c r="I729" s="439"/>
      <c r="J729" s="439"/>
      <c r="K729" s="439"/>
      <c r="L729" s="439"/>
      <c r="M729" s="439"/>
      <c r="N729" s="439"/>
      <c r="O729" s="439"/>
      <c r="P729" s="439"/>
      <c r="Q729" s="439"/>
    </row>
    <row r="730" spans="2:17" x14ac:dyDescent="0.25">
      <c r="B730" s="439"/>
      <c r="C730" s="439"/>
      <c r="D730" s="439"/>
      <c r="E730" s="439"/>
      <c r="F730" s="439"/>
      <c r="G730" s="439"/>
      <c r="H730" s="439"/>
      <c r="I730" s="439"/>
      <c r="J730" s="439"/>
      <c r="K730" s="439"/>
      <c r="L730" s="439"/>
      <c r="M730" s="439"/>
      <c r="N730" s="439"/>
      <c r="O730" s="439"/>
      <c r="P730" s="439"/>
      <c r="Q730" s="439"/>
    </row>
    <row r="731" spans="2:17" x14ac:dyDescent="0.25">
      <c r="B731" s="439"/>
      <c r="C731" s="439"/>
      <c r="D731" s="439"/>
      <c r="E731" s="439"/>
      <c r="F731" s="439"/>
      <c r="G731" s="439"/>
      <c r="H731" s="439"/>
      <c r="I731" s="439"/>
      <c r="J731" s="439"/>
      <c r="K731" s="439"/>
      <c r="L731" s="439"/>
      <c r="M731" s="439"/>
      <c r="N731" s="439"/>
      <c r="O731" s="439"/>
      <c r="P731" s="439"/>
      <c r="Q731" s="439"/>
    </row>
    <row r="732" spans="2:17" x14ac:dyDescent="0.25">
      <c r="B732" s="439"/>
      <c r="C732" s="439"/>
      <c r="D732" s="439"/>
      <c r="E732" s="439"/>
      <c r="F732" s="439"/>
      <c r="G732" s="439"/>
      <c r="H732" s="439"/>
      <c r="I732" s="439"/>
      <c r="J732" s="439"/>
      <c r="K732" s="439"/>
      <c r="L732" s="439"/>
      <c r="M732" s="439"/>
      <c r="N732" s="439"/>
      <c r="O732" s="439"/>
      <c r="P732" s="439"/>
      <c r="Q732" s="439"/>
    </row>
    <row r="733" spans="2:17" x14ac:dyDescent="0.25">
      <c r="B733" s="439"/>
      <c r="C733" s="439"/>
      <c r="D733" s="439"/>
      <c r="E733" s="439"/>
      <c r="F733" s="439"/>
      <c r="G733" s="439"/>
      <c r="H733" s="439"/>
      <c r="I733" s="439"/>
      <c r="J733" s="439"/>
      <c r="K733" s="439"/>
      <c r="L733" s="439"/>
      <c r="M733" s="439"/>
      <c r="N733" s="439"/>
      <c r="O733" s="439"/>
      <c r="P733" s="439"/>
      <c r="Q733" s="439"/>
    </row>
    <row r="734" spans="2:17" x14ac:dyDescent="0.25">
      <c r="B734" s="439"/>
      <c r="C734" s="439"/>
      <c r="D734" s="439"/>
      <c r="E734" s="439"/>
      <c r="F734" s="439"/>
      <c r="G734" s="439"/>
      <c r="H734" s="439"/>
      <c r="I734" s="439"/>
      <c r="J734" s="439"/>
      <c r="K734" s="439"/>
      <c r="L734" s="439"/>
      <c r="M734" s="439"/>
      <c r="N734" s="439"/>
      <c r="O734" s="439"/>
      <c r="P734" s="439"/>
      <c r="Q734" s="439"/>
    </row>
    <row r="735" spans="2:17" x14ac:dyDescent="0.25">
      <c r="B735" s="439"/>
      <c r="C735" s="439"/>
      <c r="D735" s="439"/>
      <c r="E735" s="439"/>
      <c r="F735" s="439"/>
      <c r="G735" s="439"/>
      <c r="H735" s="439"/>
      <c r="I735" s="439"/>
      <c r="J735" s="439"/>
      <c r="K735" s="439"/>
      <c r="L735" s="439"/>
      <c r="M735" s="439"/>
      <c r="N735" s="439"/>
      <c r="O735" s="439"/>
      <c r="P735" s="439"/>
      <c r="Q735" s="439"/>
    </row>
    <row r="736" spans="2:17" x14ac:dyDescent="0.25">
      <c r="B736" s="439"/>
      <c r="C736" s="439"/>
      <c r="D736" s="439"/>
      <c r="E736" s="439"/>
      <c r="F736" s="439"/>
      <c r="G736" s="439"/>
      <c r="H736" s="439"/>
      <c r="I736" s="439"/>
      <c r="J736" s="439"/>
      <c r="K736" s="439"/>
      <c r="L736" s="439"/>
      <c r="M736" s="439"/>
      <c r="N736" s="439"/>
      <c r="O736" s="439"/>
      <c r="P736" s="439"/>
      <c r="Q736" s="439"/>
    </row>
    <row r="737" spans="2:17" x14ac:dyDescent="0.25">
      <c r="B737" s="439"/>
      <c r="C737" s="439"/>
      <c r="D737" s="439"/>
      <c r="E737" s="439"/>
      <c r="F737" s="439"/>
      <c r="G737" s="439"/>
      <c r="H737" s="439"/>
      <c r="I737" s="439"/>
      <c r="J737" s="439"/>
      <c r="K737" s="439"/>
      <c r="L737" s="439"/>
      <c r="M737" s="439"/>
      <c r="N737" s="439"/>
      <c r="O737" s="439"/>
      <c r="P737" s="439"/>
      <c r="Q737" s="439"/>
    </row>
    <row r="738" spans="2:17" x14ac:dyDescent="0.25">
      <c r="B738" s="439"/>
      <c r="C738" s="439"/>
      <c r="D738" s="439"/>
      <c r="E738" s="439"/>
      <c r="F738" s="439"/>
      <c r="G738" s="439"/>
      <c r="H738" s="439"/>
      <c r="I738" s="439"/>
      <c r="J738" s="439"/>
      <c r="K738" s="439"/>
      <c r="L738" s="439"/>
      <c r="M738" s="439"/>
      <c r="N738" s="439"/>
      <c r="O738" s="439"/>
      <c r="P738" s="439"/>
      <c r="Q738" s="439"/>
    </row>
    <row r="739" spans="2:17" x14ac:dyDescent="0.25">
      <c r="B739" s="439"/>
      <c r="C739" s="439"/>
      <c r="D739" s="439"/>
      <c r="E739" s="439"/>
      <c r="F739" s="439"/>
      <c r="G739" s="439"/>
      <c r="H739" s="439"/>
      <c r="I739" s="439"/>
      <c r="J739" s="439"/>
      <c r="K739" s="439"/>
      <c r="L739" s="439"/>
      <c r="M739" s="439"/>
      <c r="N739" s="439"/>
      <c r="O739" s="439"/>
      <c r="P739" s="439"/>
      <c r="Q739" s="439"/>
    </row>
    <row r="740" spans="2:17" x14ac:dyDescent="0.25">
      <c r="B740" s="439"/>
      <c r="C740" s="439"/>
      <c r="D740" s="439"/>
      <c r="E740" s="439"/>
      <c r="F740" s="439"/>
      <c r="G740" s="439"/>
      <c r="H740" s="439"/>
      <c r="I740" s="439"/>
      <c r="J740" s="439"/>
      <c r="K740" s="439"/>
      <c r="L740" s="439"/>
      <c r="M740" s="439"/>
      <c r="N740" s="439"/>
      <c r="O740" s="439"/>
      <c r="P740" s="439"/>
      <c r="Q740" s="439"/>
    </row>
    <row r="741" spans="2:17" x14ac:dyDescent="0.25">
      <c r="B741" s="439"/>
      <c r="C741" s="439"/>
      <c r="D741" s="439"/>
      <c r="E741" s="439"/>
      <c r="F741" s="439"/>
      <c r="G741" s="439"/>
      <c r="H741" s="439"/>
      <c r="I741" s="439"/>
      <c r="J741" s="439"/>
      <c r="K741" s="439"/>
      <c r="L741" s="439"/>
      <c r="M741" s="439"/>
      <c r="N741" s="439"/>
      <c r="O741" s="439"/>
      <c r="P741" s="439"/>
      <c r="Q741" s="439"/>
    </row>
    <row r="742" spans="2:17" x14ac:dyDescent="0.25">
      <c r="B742" s="439"/>
      <c r="C742" s="439"/>
      <c r="D742" s="439"/>
      <c r="E742" s="439"/>
      <c r="F742" s="439"/>
      <c r="G742" s="439"/>
      <c r="H742" s="439"/>
      <c r="I742" s="439"/>
      <c r="J742" s="439"/>
      <c r="K742" s="439"/>
      <c r="L742" s="439"/>
      <c r="M742" s="439"/>
      <c r="N742" s="439"/>
      <c r="O742" s="439"/>
      <c r="P742" s="439"/>
      <c r="Q742" s="439"/>
    </row>
    <row r="743" spans="2:17" x14ac:dyDescent="0.25">
      <c r="B743" s="439"/>
      <c r="C743" s="439"/>
      <c r="D743" s="439"/>
      <c r="E743" s="439"/>
      <c r="F743" s="439"/>
      <c r="G743" s="439"/>
      <c r="H743" s="439"/>
      <c r="I743" s="439"/>
      <c r="J743" s="439"/>
      <c r="K743" s="439"/>
      <c r="L743" s="439"/>
      <c r="M743" s="439"/>
      <c r="N743" s="439"/>
      <c r="O743" s="439"/>
      <c r="P743" s="439"/>
      <c r="Q743" s="439"/>
    </row>
    <row r="744" spans="2:17" x14ac:dyDescent="0.25">
      <c r="B744" s="439"/>
      <c r="C744" s="439"/>
      <c r="D744" s="439"/>
      <c r="E744" s="439"/>
      <c r="F744" s="439"/>
      <c r="G744" s="439"/>
      <c r="H744" s="439"/>
      <c r="I744" s="439"/>
      <c r="J744" s="439"/>
      <c r="K744" s="439"/>
      <c r="L744" s="439"/>
      <c r="M744" s="439"/>
      <c r="N744" s="439"/>
      <c r="O744" s="439"/>
      <c r="P744" s="439"/>
      <c r="Q744" s="439"/>
    </row>
    <row r="745" spans="2:17" x14ac:dyDescent="0.25">
      <c r="B745" s="439"/>
      <c r="C745" s="439"/>
      <c r="D745" s="439"/>
      <c r="E745" s="439"/>
      <c r="F745" s="439"/>
      <c r="G745" s="439"/>
      <c r="H745" s="439"/>
      <c r="I745" s="439"/>
      <c r="J745" s="439"/>
      <c r="K745" s="439"/>
      <c r="L745" s="439"/>
      <c r="M745" s="439"/>
      <c r="N745" s="439"/>
      <c r="O745" s="439"/>
      <c r="P745" s="439"/>
      <c r="Q745" s="439"/>
    </row>
    <row r="746" spans="2:17" x14ac:dyDescent="0.25">
      <c r="B746" s="439"/>
      <c r="C746" s="439"/>
      <c r="D746" s="439"/>
      <c r="E746" s="439"/>
      <c r="F746" s="439"/>
      <c r="G746" s="439"/>
      <c r="H746" s="439"/>
      <c r="I746" s="439"/>
      <c r="J746" s="439"/>
      <c r="K746" s="439"/>
      <c r="L746" s="439"/>
      <c r="M746" s="439"/>
      <c r="N746" s="439"/>
      <c r="O746" s="439"/>
      <c r="P746" s="439"/>
      <c r="Q746" s="439"/>
    </row>
    <row r="747" spans="2:17" x14ac:dyDescent="0.25">
      <c r="B747" s="439"/>
      <c r="C747" s="439"/>
      <c r="D747" s="439"/>
      <c r="E747" s="439"/>
      <c r="F747" s="439"/>
      <c r="G747" s="439"/>
      <c r="H747" s="439"/>
      <c r="I747" s="439"/>
      <c r="J747" s="439"/>
      <c r="K747" s="439"/>
      <c r="L747" s="439"/>
      <c r="M747" s="439"/>
      <c r="N747" s="439"/>
      <c r="O747" s="439"/>
      <c r="P747" s="439"/>
      <c r="Q747" s="439"/>
    </row>
    <row r="748" spans="2:17" x14ac:dyDescent="0.25">
      <c r="B748" s="439"/>
      <c r="C748" s="439"/>
      <c r="D748" s="439"/>
      <c r="E748" s="439"/>
      <c r="F748" s="439"/>
      <c r="G748" s="439"/>
      <c r="H748" s="439"/>
      <c r="I748" s="439"/>
      <c r="J748" s="439"/>
      <c r="K748" s="439"/>
      <c r="L748" s="439"/>
      <c r="M748" s="439"/>
      <c r="N748" s="439"/>
      <c r="O748" s="439"/>
      <c r="P748" s="439"/>
      <c r="Q748" s="439"/>
    </row>
    <row r="749" spans="2:17" x14ac:dyDescent="0.25">
      <c r="B749" s="439"/>
      <c r="C749" s="439"/>
      <c r="D749" s="439"/>
      <c r="E749" s="439"/>
      <c r="F749" s="439"/>
      <c r="G749" s="439"/>
      <c r="H749" s="439"/>
      <c r="I749" s="439"/>
      <c r="J749" s="439"/>
      <c r="K749" s="439"/>
      <c r="L749" s="439"/>
      <c r="M749" s="439"/>
      <c r="N749" s="439"/>
      <c r="O749" s="439"/>
      <c r="P749" s="439"/>
      <c r="Q749" s="439"/>
    </row>
    <row r="750" spans="2:17" x14ac:dyDescent="0.25">
      <c r="B750" s="439"/>
      <c r="C750" s="439"/>
      <c r="D750" s="439"/>
      <c r="E750" s="439"/>
      <c r="F750" s="439"/>
      <c r="G750" s="439"/>
      <c r="H750" s="439"/>
      <c r="I750" s="439"/>
      <c r="J750" s="439"/>
      <c r="K750" s="439"/>
      <c r="L750" s="439"/>
      <c r="M750" s="439"/>
      <c r="N750" s="439"/>
      <c r="O750" s="439"/>
      <c r="P750" s="439"/>
      <c r="Q750" s="439"/>
    </row>
    <row r="751" spans="2:17" x14ac:dyDescent="0.25">
      <c r="B751" s="439"/>
      <c r="C751" s="439"/>
      <c r="D751" s="439"/>
      <c r="E751" s="439"/>
      <c r="F751" s="439"/>
      <c r="G751" s="439"/>
      <c r="H751" s="439"/>
      <c r="I751" s="439"/>
      <c r="J751" s="439"/>
      <c r="K751" s="439"/>
      <c r="L751" s="439"/>
      <c r="M751" s="439"/>
      <c r="N751" s="439"/>
      <c r="O751" s="439"/>
      <c r="P751" s="439"/>
      <c r="Q751" s="439"/>
    </row>
    <row r="752" spans="2:17" x14ac:dyDescent="0.25">
      <c r="B752" s="439"/>
      <c r="C752" s="439"/>
      <c r="D752" s="439"/>
      <c r="E752" s="439"/>
      <c r="F752" s="439"/>
      <c r="G752" s="439"/>
      <c r="H752" s="439"/>
      <c r="I752" s="439"/>
      <c r="J752" s="439"/>
      <c r="K752" s="439"/>
      <c r="L752" s="439"/>
      <c r="M752" s="439"/>
      <c r="N752" s="439"/>
      <c r="O752" s="439"/>
      <c r="P752" s="439"/>
      <c r="Q752" s="439"/>
    </row>
    <row r="753" spans="2:17" x14ac:dyDescent="0.25">
      <c r="B753" s="439"/>
      <c r="C753" s="439"/>
      <c r="D753" s="439"/>
      <c r="E753" s="439"/>
      <c r="F753" s="439"/>
      <c r="G753" s="439"/>
      <c r="H753" s="439"/>
      <c r="I753" s="439"/>
      <c r="J753" s="439"/>
      <c r="K753" s="439"/>
      <c r="L753" s="439"/>
      <c r="M753" s="439"/>
      <c r="N753" s="439"/>
      <c r="O753" s="439"/>
      <c r="P753" s="439"/>
      <c r="Q753" s="439"/>
    </row>
    <row r="754" spans="2:17" x14ac:dyDescent="0.25">
      <c r="B754" s="439"/>
      <c r="C754" s="439"/>
      <c r="D754" s="439"/>
      <c r="E754" s="439"/>
      <c r="F754" s="439"/>
      <c r="G754" s="439"/>
      <c r="H754" s="439"/>
      <c r="I754" s="439"/>
      <c r="J754" s="439"/>
      <c r="K754" s="439"/>
      <c r="L754" s="439"/>
      <c r="M754" s="439"/>
      <c r="N754" s="439"/>
      <c r="O754" s="439"/>
      <c r="P754" s="439"/>
      <c r="Q754" s="439"/>
    </row>
    <row r="755" spans="2:17" x14ac:dyDescent="0.25">
      <c r="B755" s="439"/>
      <c r="C755" s="439"/>
      <c r="D755" s="439"/>
      <c r="E755" s="439"/>
      <c r="F755" s="439"/>
      <c r="G755" s="439"/>
      <c r="H755" s="439"/>
      <c r="I755" s="439"/>
      <c r="J755" s="439"/>
      <c r="K755" s="439"/>
      <c r="L755" s="439"/>
      <c r="M755" s="439"/>
      <c r="N755" s="439"/>
      <c r="O755" s="439"/>
      <c r="P755" s="439"/>
      <c r="Q755" s="439"/>
    </row>
    <row r="756" spans="2:17" x14ac:dyDescent="0.25">
      <c r="B756" s="439"/>
      <c r="C756" s="439"/>
      <c r="D756" s="439"/>
      <c r="E756" s="439"/>
      <c r="F756" s="439"/>
      <c r="G756" s="439"/>
      <c r="H756" s="439"/>
      <c r="I756" s="439"/>
      <c r="J756" s="439"/>
      <c r="K756" s="439"/>
      <c r="L756" s="439"/>
      <c r="M756" s="439"/>
      <c r="N756" s="439"/>
      <c r="O756" s="439"/>
      <c r="P756" s="439"/>
      <c r="Q756" s="439"/>
    </row>
    <row r="757" spans="2:17" x14ac:dyDescent="0.25">
      <c r="B757" s="439"/>
      <c r="C757" s="439"/>
      <c r="D757" s="439"/>
      <c r="E757" s="439"/>
      <c r="F757" s="439"/>
      <c r="G757" s="439"/>
      <c r="H757" s="439"/>
      <c r="I757" s="439"/>
      <c r="J757" s="439"/>
      <c r="K757" s="439"/>
      <c r="L757" s="439"/>
      <c r="M757" s="439"/>
      <c r="N757" s="439"/>
      <c r="O757" s="439"/>
      <c r="P757" s="439"/>
      <c r="Q757" s="439"/>
    </row>
    <row r="758" spans="2:17" x14ac:dyDescent="0.25">
      <c r="B758" s="439"/>
      <c r="C758" s="439"/>
      <c r="D758" s="439"/>
      <c r="E758" s="439"/>
      <c r="F758" s="439"/>
      <c r="G758" s="439"/>
      <c r="H758" s="439"/>
      <c r="I758" s="439"/>
      <c r="J758" s="439"/>
      <c r="K758" s="439"/>
      <c r="L758" s="439"/>
      <c r="M758" s="439"/>
      <c r="N758" s="439"/>
      <c r="O758" s="439"/>
      <c r="P758" s="439"/>
      <c r="Q758" s="439"/>
    </row>
    <row r="759" spans="2:17" x14ac:dyDescent="0.25">
      <c r="B759" s="439"/>
      <c r="C759" s="439"/>
      <c r="D759" s="439"/>
      <c r="E759" s="439"/>
      <c r="F759" s="439"/>
      <c r="G759" s="439"/>
      <c r="H759" s="439"/>
      <c r="I759" s="439"/>
      <c r="J759" s="439"/>
      <c r="K759" s="439"/>
      <c r="L759" s="439"/>
      <c r="M759" s="439"/>
      <c r="N759" s="439"/>
      <c r="O759" s="439"/>
      <c r="P759" s="439"/>
      <c r="Q759" s="439"/>
    </row>
    <row r="760" spans="2:17" x14ac:dyDescent="0.25">
      <c r="B760" s="439"/>
      <c r="C760" s="439"/>
      <c r="D760" s="439"/>
      <c r="E760" s="439"/>
      <c r="F760" s="439"/>
      <c r="G760" s="439"/>
      <c r="H760" s="439"/>
      <c r="I760" s="439"/>
      <c r="J760" s="439"/>
      <c r="K760" s="439"/>
      <c r="L760" s="439"/>
      <c r="M760" s="439"/>
      <c r="N760" s="439"/>
      <c r="O760" s="439"/>
      <c r="P760" s="439"/>
      <c r="Q760" s="439"/>
    </row>
    <row r="761" spans="2:17" x14ac:dyDescent="0.25">
      <c r="B761" s="439"/>
      <c r="C761" s="439"/>
      <c r="D761" s="439"/>
      <c r="E761" s="439"/>
      <c r="F761" s="439"/>
      <c r="G761" s="439"/>
      <c r="H761" s="439"/>
      <c r="I761" s="439"/>
      <c r="J761" s="439"/>
      <c r="K761" s="439"/>
      <c r="L761" s="439"/>
      <c r="M761" s="439"/>
      <c r="N761" s="439"/>
      <c r="O761" s="439"/>
      <c r="P761" s="439"/>
      <c r="Q761" s="439"/>
    </row>
    <row r="762" spans="2:17" x14ac:dyDescent="0.25">
      <c r="B762" s="439"/>
      <c r="C762" s="439"/>
      <c r="D762" s="439"/>
      <c r="E762" s="439"/>
      <c r="F762" s="439"/>
      <c r="G762" s="439"/>
      <c r="H762" s="439"/>
      <c r="I762" s="439"/>
      <c r="J762" s="439"/>
      <c r="K762" s="439"/>
      <c r="L762" s="439"/>
      <c r="M762" s="439"/>
      <c r="N762" s="439"/>
      <c r="O762" s="439"/>
      <c r="P762" s="439"/>
      <c r="Q762" s="439"/>
    </row>
    <row r="763" spans="2:17" x14ac:dyDescent="0.25">
      <c r="B763" s="439"/>
      <c r="C763" s="439"/>
      <c r="D763" s="439"/>
      <c r="E763" s="439"/>
      <c r="F763" s="439"/>
      <c r="G763" s="439"/>
      <c r="H763" s="439"/>
      <c r="I763" s="439"/>
      <c r="J763" s="439"/>
      <c r="K763" s="439"/>
      <c r="L763" s="439"/>
      <c r="M763" s="439"/>
      <c r="N763" s="439"/>
      <c r="O763" s="439"/>
      <c r="P763" s="439"/>
      <c r="Q763" s="439"/>
    </row>
    <row r="764" spans="2:17" x14ac:dyDescent="0.25">
      <c r="B764" s="439"/>
      <c r="C764" s="439"/>
      <c r="D764" s="439"/>
      <c r="E764" s="439"/>
      <c r="F764" s="439"/>
      <c r="G764" s="439"/>
      <c r="H764" s="439"/>
      <c r="I764" s="439"/>
      <c r="J764" s="439"/>
      <c r="K764" s="439"/>
      <c r="L764" s="439"/>
      <c r="M764" s="439"/>
      <c r="N764" s="439"/>
      <c r="O764" s="439"/>
      <c r="P764" s="439"/>
      <c r="Q764" s="439"/>
    </row>
    <row r="765" spans="2:17" x14ac:dyDescent="0.25">
      <c r="B765" s="439"/>
      <c r="C765" s="439"/>
      <c r="D765" s="439"/>
      <c r="E765" s="439"/>
      <c r="F765" s="439"/>
      <c r="G765" s="439"/>
      <c r="H765" s="439"/>
      <c r="I765" s="439"/>
      <c r="J765" s="439"/>
      <c r="K765" s="439"/>
      <c r="L765" s="439"/>
      <c r="M765" s="439"/>
      <c r="N765" s="439"/>
      <c r="O765" s="439"/>
      <c r="P765" s="439"/>
      <c r="Q765" s="439"/>
    </row>
    <row r="766" spans="2:17" x14ac:dyDescent="0.25">
      <c r="B766" s="439"/>
      <c r="C766" s="439"/>
      <c r="D766" s="439"/>
      <c r="E766" s="439"/>
      <c r="F766" s="439"/>
      <c r="G766" s="439"/>
      <c r="H766" s="439"/>
      <c r="I766" s="439"/>
      <c r="J766" s="439"/>
      <c r="K766" s="439"/>
      <c r="L766" s="439"/>
      <c r="M766" s="439"/>
      <c r="N766" s="439"/>
      <c r="O766" s="439"/>
      <c r="P766" s="439"/>
      <c r="Q766" s="439"/>
    </row>
    <row r="767" spans="2:17" x14ac:dyDescent="0.25">
      <c r="B767" s="439"/>
      <c r="C767" s="439"/>
      <c r="D767" s="439"/>
      <c r="E767" s="439"/>
      <c r="F767" s="439"/>
      <c r="G767" s="439"/>
      <c r="H767" s="439"/>
      <c r="I767" s="439"/>
      <c r="J767" s="439"/>
      <c r="K767" s="439"/>
      <c r="L767" s="439"/>
      <c r="M767" s="439"/>
      <c r="N767" s="439"/>
      <c r="O767" s="439"/>
      <c r="P767" s="439"/>
      <c r="Q767" s="439"/>
    </row>
    <row r="768" spans="2:17" x14ac:dyDescent="0.25">
      <c r="B768" s="439"/>
      <c r="C768" s="439"/>
      <c r="D768" s="439"/>
      <c r="E768" s="439"/>
      <c r="F768" s="439"/>
      <c r="G768" s="439"/>
      <c r="H768" s="439"/>
      <c r="I768" s="439"/>
      <c r="J768" s="439"/>
      <c r="K768" s="439"/>
      <c r="L768" s="439"/>
      <c r="M768" s="439"/>
      <c r="N768" s="439"/>
      <c r="O768" s="439"/>
      <c r="P768" s="439"/>
      <c r="Q768" s="439"/>
    </row>
    <row r="769" spans="2:17" x14ac:dyDescent="0.25">
      <c r="B769" s="439"/>
      <c r="C769" s="439"/>
      <c r="D769" s="439"/>
      <c r="E769" s="439"/>
      <c r="F769" s="439"/>
      <c r="G769" s="439"/>
      <c r="H769" s="439"/>
      <c r="I769" s="439"/>
      <c r="J769" s="439"/>
      <c r="K769" s="439"/>
      <c r="L769" s="439"/>
      <c r="M769" s="439"/>
      <c r="N769" s="439"/>
      <c r="O769" s="439"/>
      <c r="P769" s="439"/>
      <c r="Q769" s="439"/>
    </row>
    <row r="779" spans="2:17" x14ac:dyDescent="0.25">
      <c r="B779" s="718"/>
      <c r="C779" s="719"/>
      <c r="D779" s="720"/>
      <c r="E779" s="721"/>
      <c r="F779" s="722"/>
      <c r="G779" s="723"/>
      <c r="H779" s="719"/>
      <c r="I779" s="719"/>
      <c r="J779" s="719"/>
      <c r="K779" s="719"/>
      <c r="L779" s="721"/>
      <c r="M779" s="719"/>
      <c r="N779" s="724"/>
      <c r="O779" s="725"/>
      <c r="P779" s="726"/>
      <c r="Q779" s="719"/>
    </row>
    <row r="780" spans="2:17" x14ac:dyDescent="0.25">
      <c r="B780" s="718"/>
      <c r="C780" s="719"/>
      <c r="D780" s="720"/>
      <c r="E780" s="721"/>
      <c r="F780" s="722"/>
      <c r="G780" s="723"/>
      <c r="H780" s="719"/>
      <c r="I780" s="719"/>
      <c r="J780" s="719"/>
      <c r="K780" s="719"/>
      <c r="L780" s="721"/>
      <c r="M780" s="719"/>
      <c r="N780" s="724"/>
      <c r="O780" s="725"/>
      <c r="P780" s="726"/>
      <c r="Q780" s="719"/>
    </row>
    <row r="781" spans="2:17" x14ac:dyDescent="0.25">
      <c r="B781" s="718"/>
      <c r="C781" s="719"/>
      <c r="D781" s="720"/>
      <c r="E781" s="721"/>
      <c r="F781" s="722"/>
      <c r="G781" s="723"/>
      <c r="H781" s="719"/>
      <c r="I781" s="719"/>
      <c r="J781" s="719"/>
      <c r="K781" s="719"/>
      <c r="L781" s="721"/>
      <c r="M781" s="719"/>
      <c r="N781" s="724"/>
      <c r="O781" s="725"/>
      <c r="P781" s="726"/>
      <c r="Q781" s="719"/>
    </row>
    <row r="782" spans="2:17" x14ac:dyDescent="0.25">
      <c r="B782" s="718"/>
      <c r="C782" s="719"/>
      <c r="D782" s="720"/>
      <c r="E782" s="721"/>
      <c r="F782" s="722"/>
      <c r="G782" s="723"/>
      <c r="H782" s="719"/>
      <c r="I782" s="719"/>
      <c r="J782" s="719"/>
      <c r="K782" s="719"/>
      <c r="L782" s="721"/>
      <c r="M782" s="719"/>
      <c r="N782" s="724"/>
      <c r="O782" s="725"/>
      <c r="P782" s="726"/>
      <c r="Q782" s="719"/>
    </row>
    <row r="783" spans="2:17" x14ac:dyDescent="0.25">
      <c r="B783" s="718"/>
      <c r="C783" s="719"/>
      <c r="D783" s="720"/>
      <c r="E783" s="721"/>
      <c r="F783" s="722"/>
      <c r="G783" s="723"/>
      <c r="H783" s="719"/>
      <c r="I783" s="719"/>
      <c r="J783" s="719"/>
      <c r="K783" s="719"/>
      <c r="L783" s="721"/>
      <c r="M783" s="719"/>
      <c r="N783" s="724"/>
      <c r="O783" s="725"/>
      <c r="P783" s="726"/>
      <c r="Q783" s="719"/>
    </row>
    <row r="784" spans="2:17" x14ac:dyDescent="0.25">
      <c r="B784" s="718"/>
      <c r="C784" s="719"/>
      <c r="D784" s="720"/>
      <c r="E784" s="721"/>
      <c r="F784" s="722"/>
      <c r="G784" s="723"/>
      <c r="H784" s="719"/>
      <c r="I784" s="719"/>
      <c r="J784" s="719"/>
      <c r="K784" s="719"/>
      <c r="L784" s="721"/>
      <c r="M784" s="719"/>
      <c r="N784" s="724"/>
      <c r="O784" s="725"/>
      <c r="P784" s="726"/>
      <c r="Q784" s="719"/>
    </row>
    <row r="785" spans="2:17" x14ac:dyDescent="0.25">
      <c r="B785" s="718"/>
      <c r="C785" s="719"/>
      <c r="D785" s="720"/>
      <c r="E785" s="721"/>
      <c r="F785" s="722"/>
      <c r="G785" s="723"/>
      <c r="H785" s="719"/>
      <c r="I785" s="719"/>
      <c r="J785" s="719"/>
      <c r="K785" s="719"/>
      <c r="L785" s="721"/>
      <c r="M785" s="719"/>
      <c r="N785" s="724"/>
      <c r="O785" s="725"/>
      <c r="P785" s="726"/>
      <c r="Q785" s="719"/>
    </row>
    <row r="786" spans="2:17" x14ac:dyDescent="0.25">
      <c r="B786" s="718"/>
      <c r="C786" s="719"/>
      <c r="D786" s="720"/>
      <c r="E786" s="721"/>
      <c r="F786" s="722"/>
      <c r="G786" s="723"/>
      <c r="H786" s="719"/>
      <c r="I786" s="719"/>
      <c r="J786" s="719"/>
      <c r="K786" s="719"/>
      <c r="L786" s="721"/>
      <c r="M786" s="719"/>
      <c r="N786" s="724"/>
      <c r="O786" s="725"/>
      <c r="P786" s="726"/>
      <c r="Q786" s="719"/>
    </row>
    <row r="787" spans="2:17" x14ac:dyDescent="0.25">
      <c r="B787" s="718"/>
      <c r="C787" s="719"/>
      <c r="D787" s="720"/>
      <c r="E787" s="721"/>
      <c r="F787" s="722"/>
      <c r="G787" s="723"/>
      <c r="H787" s="719"/>
      <c r="I787" s="719"/>
      <c r="J787" s="719"/>
      <c r="K787" s="719"/>
      <c r="L787" s="721"/>
      <c r="M787" s="719"/>
      <c r="N787" s="724"/>
      <c r="O787" s="725"/>
      <c r="P787" s="726"/>
      <c r="Q787" s="719"/>
    </row>
    <row r="788" spans="2:17" x14ac:dyDescent="0.25">
      <c r="B788" s="718"/>
      <c r="C788" s="719"/>
      <c r="D788" s="720"/>
      <c r="E788" s="721"/>
      <c r="F788" s="722"/>
      <c r="G788" s="723"/>
      <c r="H788" s="719"/>
      <c r="I788" s="719"/>
      <c r="J788" s="719"/>
      <c r="K788" s="719"/>
      <c r="L788" s="721"/>
      <c r="M788" s="719"/>
      <c r="N788" s="724"/>
      <c r="O788" s="725"/>
      <c r="P788" s="726"/>
      <c r="Q788" s="719"/>
    </row>
    <row r="789" spans="2:17" x14ac:dyDescent="0.25">
      <c r="B789" s="718"/>
      <c r="C789" s="719"/>
      <c r="D789" s="720"/>
      <c r="E789" s="721"/>
      <c r="F789" s="722"/>
      <c r="G789" s="723"/>
      <c r="H789" s="719"/>
      <c r="I789" s="719"/>
      <c r="J789" s="719"/>
      <c r="K789" s="719"/>
      <c r="L789" s="721"/>
      <c r="M789" s="719"/>
      <c r="N789" s="724"/>
      <c r="O789" s="725"/>
      <c r="P789" s="726"/>
      <c r="Q789" s="719"/>
    </row>
    <row r="790" spans="2:17" x14ac:dyDescent="0.25">
      <c r="B790" s="718"/>
      <c r="C790" s="719"/>
      <c r="D790" s="720"/>
      <c r="E790" s="721"/>
      <c r="F790" s="722"/>
      <c r="G790" s="723"/>
      <c r="H790" s="719"/>
      <c r="I790" s="719"/>
      <c r="J790" s="719"/>
      <c r="K790" s="719"/>
      <c r="L790" s="721"/>
      <c r="M790" s="719"/>
      <c r="N790" s="724"/>
      <c r="O790" s="725"/>
      <c r="P790" s="726"/>
      <c r="Q790" s="719"/>
    </row>
    <row r="791" spans="2:17" x14ac:dyDescent="0.25">
      <c r="B791" s="718"/>
      <c r="C791" s="719"/>
      <c r="D791" s="720"/>
      <c r="E791" s="721"/>
      <c r="F791" s="722"/>
      <c r="G791" s="723"/>
      <c r="H791" s="719"/>
      <c r="I791" s="719"/>
      <c r="J791" s="719"/>
      <c r="K791" s="719"/>
      <c r="L791" s="721"/>
      <c r="M791" s="719"/>
      <c r="N791" s="724"/>
      <c r="O791" s="725"/>
      <c r="P791" s="726"/>
      <c r="Q791" s="719"/>
    </row>
    <row r="792" spans="2:17" x14ac:dyDescent="0.25">
      <c r="B792" s="718"/>
      <c r="C792" s="719"/>
      <c r="D792" s="720"/>
      <c r="E792" s="721"/>
      <c r="F792" s="722"/>
      <c r="G792" s="723"/>
      <c r="H792" s="719"/>
      <c r="I792" s="719"/>
      <c r="J792" s="719"/>
      <c r="K792" s="719"/>
      <c r="L792" s="719"/>
      <c r="M792" s="719"/>
      <c r="N792" s="723"/>
      <c r="O792" s="726"/>
      <c r="P792" s="726"/>
      <c r="Q792" s="719"/>
    </row>
    <row r="793" spans="2:17" x14ac:dyDescent="0.25">
      <c r="B793" s="718"/>
      <c r="C793" s="719"/>
      <c r="D793" s="720"/>
      <c r="E793" s="721"/>
      <c r="F793" s="722"/>
      <c r="G793" s="723"/>
      <c r="H793" s="719"/>
      <c r="I793" s="719"/>
      <c r="J793" s="719"/>
      <c r="K793" s="719"/>
      <c r="L793" s="719"/>
      <c r="M793" s="719"/>
      <c r="N793" s="723"/>
      <c r="O793" s="726"/>
      <c r="P793" s="726"/>
      <c r="Q793" s="719"/>
    </row>
    <row r="794" spans="2:17" x14ac:dyDescent="0.25">
      <c r="B794" s="718"/>
      <c r="C794" s="719"/>
      <c r="D794" s="720"/>
      <c r="E794" s="721"/>
      <c r="F794" s="722"/>
      <c r="G794" s="723"/>
      <c r="H794" s="719"/>
      <c r="I794" s="719"/>
      <c r="J794" s="719"/>
      <c r="K794" s="719"/>
      <c r="L794" s="719"/>
      <c r="M794" s="719"/>
      <c r="N794" s="723"/>
      <c r="O794" s="726"/>
      <c r="P794" s="726"/>
      <c r="Q794" s="719"/>
    </row>
    <row r="795" spans="2:17" x14ac:dyDescent="0.25">
      <c r="B795" s="718"/>
      <c r="C795" s="719"/>
      <c r="D795" s="720"/>
      <c r="E795" s="721"/>
      <c r="F795" s="722"/>
      <c r="G795" s="723"/>
      <c r="H795" s="719"/>
      <c r="I795" s="719"/>
      <c r="J795" s="719"/>
      <c r="K795" s="719"/>
      <c r="L795" s="719"/>
      <c r="M795" s="719"/>
      <c r="N795" s="723"/>
      <c r="O795" s="726"/>
      <c r="P795" s="726"/>
      <c r="Q795" s="719"/>
    </row>
    <row r="796" spans="2:17" x14ac:dyDescent="0.25">
      <c r="B796" s="718"/>
      <c r="C796" s="719"/>
      <c r="D796" s="720"/>
      <c r="E796" s="721"/>
      <c r="F796" s="722"/>
      <c r="G796" s="723"/>
      <c r="H796" s="719"/>
      <c r="I796" s="719"/>
      <c r="J796" s="719"/>
      <c r="K796" s="719"/>
      <c r="L796" s="719"/>
      <c r="M796" s="719"/>
      <c r="N796" s="723"/>
      <c r="O796" s="726"/>
      <c r="P796" s="726"/>
      <c r="Q796" s="719"/>
    </row>
    <row r="797" spans="2:17" x14ac:dyDescent="0.25">
      <c r="B797" s="718"/>
      <c r="C797" s="719"/>
      <c r="D797" s="720"/>
      <c r="E797" s="721"/>
      <c r="F797" s="722"/>
      <c r="G797" s="723"/>
      <c r="H797" s="719"/>
      <c r="I797" s="719"/>
      <c r="J797" s="719"/>
      <c r="K797" s="719"/>
      <c r="L797" s="719"/>
      <c r="M797" s="719"/>
      <c r="N797" s="723"/>
      <c r="O797" s="726"/>
      <c r="P797" s="726"/>
      <c r="Q797" s="719"/>
    </row>
    <row r="798" spans="2:17" x14ac:dyDescent="0.25">
      <c r="B798" s="718"/>
      <c r="C798" s="719"/>
      <c r="D798" s="720"/>
      <c r="E798" s="721"/>
      <c r="F798" s="722"/>
      <c r="G798" s="723"/>
      <c r="H798" s="719"/>
      <c r="I798" s="719"/>
      <c r="J798" s="719"/>
      <c r="K798" s="719"/>
      <c r="L798" s="719"/>
      <c r="M798" s="719"/>
      <c r="N798" s="723"/>
      <c r="O798" s="726"/>
      <c r="P798" s="726"/>
      <c r="Q798" s="719"/>
    </row>
    <row r="799" spans="2:17" x14ac:dyDescent="0.25">
      <c r="B799" s="718"/>
      <c r="C799" s="719"/>
      <c r="D799" s="720"/>
      <c r="E799" s="721"/>
      <c r="F799" s="722"/>
      <c r="G799" s="723"/>
      <c r="H799" s="719"/>
      <c r="I799" s="719"/>
      <c r="J799" s="719"/>
      <c r="K799" s="719"/>
      <c r="L799" s="719"/>
      <c r="M799" s="719"/>
      <c r="N799" s="723"/>
      <c r="O799" s="726"/>
      <c r="P799" s="726"/>
      <c r="Q799" s="719"/>
    </row>
    <row r="800" spans="2:17" x14ac:dyDescent="0.25">
      <c r="B800" s="718"/>
      <c r="C800" s="719"/>
      <c r="D800" s="720"/>
      <c r="E800" s="721"/>
      <c r="F800" s="722"/>
      <c r="G800" s="723"/>
      <c r="H800" s="719"/>
      <c r="I800" s="719"/>
      <c r="J800" s="719"/>
      <c r="K800" s="719"/>
      <c r="L800" s="719"/>
      <c r="M800" s="719"/>
      <c r="N800" s="723"/>
      <c r="O800" s="726"/>
      <c r="P800" s="726"/>
      <c r="Q800" s="719"/>
    </row>
    <row r="801" spans="2:17" x14ac:dyDescent="0.25">
      <c r="B801" s="728"/>
      <c r="C801" s="729"/>
      <c r="D801" s="728"/>
      <c r="E801" s="729"/>
      <c r="F801" s="729"/>
      <c r="G801" s="729"/>
      <c r="H801" s="729"/>
      <c r="I801" s="729"/>
      <c r="J801" s="729"/>
      <c r="K801" s="729"/>
      <c r="L801" s="729"/>
      <c r="M801" s="729"/>
      <c r="N801" s="729"/>
      <c r="O801" s="730"/>
      <c r="P801" s="730"/>
      <c r="Q801" s="729"/>
    </row>
    <row r="802" spans="2:17" x14ac:dyDescent="0.25">
      <c r="B802" s="731"/>
      <c r="C802" s="719"/>
      <c r="D802" s="731"/>
      <c r="E802" s="719"/>
      <c r="F802" s="719"/>
      <c r="G802" s="719"/>
      <c r="H802" s="719"/>
      <c r="I802" s="719"/>
      <c r="J802" s="719"/>
      <c r="K802" s="719"/>
      <c r="L802" s="719"/>
      <c r="M802" s="719"/>
      <c r="N802" s="719"/>
      <c r="O802" s="726"/>
      <c r="P802" s="726"/>
      <c r="Q802" s="719"/>
    </row>
    <row r="803" spans="2:17" x14ac:dyDescent="0.25">
      <c r="B803" s="731"/>
      <c r="C803" s="719"/>
      <c r="D803" s="731"/>
      <c r="E803" s="719"/>
      <c r="F803" s="719"/>
      <c r="G803" s="719"/>
      <c r="H803" s="719"/>
      <c r="I803" s="719"/>
      <c r="J803" s="719"/>
      <c r="K803" s="719"/>
      <c r="L803" s="719"/>
      <c r="M803" s="719"/>
      <c r="N803" s="719"/>
      <c r="O803" s="726"/>
      <c r="P803" s="726"/>
      <c r="Q803" s="719"/>
    </row>
    <row r="804" spans="2:17" x14ac:dyDescent="0.25">
      <c r="B804" s="731"/>
      <c r="C804" s="719"/>
      <c r="D804" s="731"/>
      <c r="E804" s="719"/>
      <c r="F804" s="719"/>
      <c r="G804" s="719"/>
      <c r="H804" s="719"/>
      <c r="I804" s="719"/>
      <c r="J804" s="719"/>
      <c r="K804" s="719"/>
      <c r="L804" s="719"/>
      <c r="M804" s="719"/>
      <c r="N804" s="719"/>
      <c r="O804" s="726"/>
      <c r="P804" s="726"/>
      <c r="Q804" s="719"/>
    </row>
    <row r="805" spans="2:17" x14ac:dyDescent="0.25">
      <c r="B805" s="731"/>
      <c r="C805" s="719"/>
      <c r="D805" s="731"/>
      <c r="E805" s="719"/>
      <c r="F805" s="719"/>
      <c r="G805" s="719"/>
      <c r="H805" s="719"/>
      <c r="I805" s="719"/>
      <c r="J805" s="719"/>
      <c r="K805" s="719"/>
      <c r="L805" s="719"/>
      <c r="M805" s="719"/>
      <c r="N805" s="719"/>
      <c r="O805" s="726"/>
      <c r="P805" s="726"/>
      <c r="Q805" s="719"/>
    </row>
    <row r="806" spans="2:17" x14ac:dyDescent="0.25">
      <c r="B806" s="731"/>
      <c r="C806" s="719"/>
      <c r="D806" s="731"/>
      <c r="E806" s="719"/>
      <c r="F806" s="719"/>
      <c r="G806" s="719"/>
      <c r="H806" s="719"/>
      <c r="I806" s="719"/>
      <c r="J806" s="719"/>
      <c r="K806" s="719"/>
      <c r="L806" s="719"/>
      <c r="M806" s="719"/>
      <c r="N806" s="719"/>
      <c r="O806" s="726"/>
      <c r="P806" s="726"/>
      <c r="Q806" s="719"/>
    </row>
    <row r="807" spans="2:17" x14ac:dyDescent="0.25">
      <c r="B807" s="731"/>
      <c r="C807" s="719"/>
      <c r="D807" s="731"/>
      <c r="E807" s="719"/>
      <c r="F807" s="719"/>
      <c r="G807" s="719"/>
      <c r="H807" s="719"/>
      <c r="I807" s="719"/>
      <c r="J807" s="719"/>
      <c r="K807" s="719"/>
      <c r="L807" s="719"/>
      <c r="M807" s="719"/>
      <c r="N807" s="719"/>
      <c r="O807" s="726"/>
      <c r="P807" s="726"/>
      <c r="Q807" s="719"/>
    </row>
    <row r="808" spans="2:17" x14ac:dyDescent="0.25">
      <c r="B808" s="731"/>
      <c r="C808" s="719"/>
      <c r="D808" s="731"/>
      <c r="E808" s="719"/>
      <c r="F808" s="719"/>
      <c r="G808" s="719"/>
      <c r="H808" s="719"/>
      <c r="I808" s="719"/>
      <c r="J808" s="719"/>
      <c r="K808" s="719"/>
      <c r="L808" s="719"/>
      <c r="M808" s="719"/>
      <c r="N808" s="719"/>
      <c r="O808" s="726"/>
      <c r="P808" s="726"/>
      <c r="Q808" s="719"/>
    </row>
    <row r="809" spans="2:17" x14ac:dyDescent="0.25">
      <c r="B809" s="731"/>
      <c r="C809" s="719"/>
      <c r="D809" s="731"/>
      <c r="E809" s="719"/>
      <c r="F809" s="719"/>
      <c r="G809" s="719"/>
      <c r="H809" s="719"/>
      <c r="I809" s="719"/>
      <c r="J809" s="719"/>
      <c r="K809" s="719"/>
      <c r="L809" s="719"/>
      <c r="M809" s="719"/>
      <c r="N809" s="719"/>
      <c r="O809" s="726"/>
      <c r="P809" s="726"/>
      <c r="Q809" s="719"/>
    </row>
    <row r="810" spans="2:17" x14ac:dyDescent="0.25">
      <c r="B810" s="731"/>
      <c r="C810" s="719"/>
      <c r="D810" s="731"/>
      <c r="E810" s="719"/>
      <c r="F810" s="719"/>
      <c r="G810" s="719"/>
      <c r="H810" s="719"/>
      <c r="I810" s="719"/>
      <c r="J810" s="719"/>
      <c r="K810" s="719"/>
      <c r="L810" s="719"/>
      <c r="M810" s="719"/>
      <c r="N810" s="719"/>
      <c r="O810" s="726"/>
      <c r="P810" s="726"/>
      <c r="Q810" s="719"/>
    </row>
    <row r="811" spans="2:17" x14ac:dyDescent="0.25">
      <c r="B811" s="731"/>
      <c r="C811" s="719"/>
      <c r="D811" s="731"/>
      <c r="E811" s="719"/>
      <c r="F811" s="719"/>
      <c r="G811" s="719"/>
      <c r="H811" s="719"/>
      <c r="I811" s="719"/>
      <c r="J811" s="719"/>
      <c r="K811" s="719"/>
      <c r="L811" s="719"/>
      <c r="M811" s="719"/>
      <c r="N811" s="719"/>
      <c r="O811" s="726"/>
      <c r="P811" s="726"/>
      <c r="Q811" s="719"/>
    </row>
    <row r="812" spans="2:17" x14ac:dyDescent="0.25">
      <c r="B812" s="731"/>
      <c r="C812" s="719"/>
      <c r="D812" s="731"/>
      <c r="E812" s="719"/>
      <c r="F812" s="719"/>
      <c r="G812" s="719"/>
      <c r="H812" s="719"/>
      <c r="I812" s="719"/>
      <c r="J812" s="719"/>
      <c r="K812" s="719"/>
      <c r="L812" s="719"/>
      <c r="M812" s="719"/>
      <c r="N812" s="719"/>
      <c r="O812" s="726"/>
      <c r="P812" s="726"/>
      <c r="Q812" s="719"/>
    </row>
    <row r="813" spans="2:17" x14ac:dyDescent="0.25">
      <c r="B813" s="731"/>
      <c r="C813" s="719"/>
      <c r="D813" s="731"/>
      <c r="E813" s="719"/>
      <c r="F813" s="719"/>
      <c r="G813" s="719"/>
      <c r="H813" s="719"/>
      <c r="I813" s="719"/>
      <c r="J813" s="719"/>
      <c r="K813" s="719"/>
      <c r="L813" s="719"/>
      <c r="M813" s="719"/>
      <c r="N813" s="719"/>
      <c r="O813" s="726"/>
      <c r="P813" s="726"/>
      <c r="Q813" s="719"/>
    </row>
    <row r="814" spans="2:17" x14ac:dyDescent="0.25">
      <c r="B814" s="727"/>
      <c r="C814" s="727"/>
      <c r="D814" s="727"/>
      <c r="E814" s="727"/>
      <c r="F814" s="727"/>
      <c r="G814" s="727"/>
      <c r="H814" s="727"/>
      <c r="I814" s="727"/>
      <c r="J814" s="727"/>
      <c r="K814" s="727"/>
      <c r="L814" s="727"/>
      <c r="M814" s="727"/>
      <c r="N814" s="727"/>
      <c r="O814" s="727"/>
      <c r="P814" s="727"/>
      <c r="Q814" s="727"/>
    </row>
    <row r="815" spans="2:17" x14ac:dyDescent="0.25">
      <c r="B815" s="727"/>
      <c r="C815" s="727"/>
      <c r="D815" s="727"/>
      <c r="E815" s="727"/>
      <c r="F815" s="727"/>
      <c r="G815" s="727"/>
      <c r="H815" s="727"/>
      <c r="I815" s="727"/>
      <c r="J815" s="727"/>
      <c r="K815" s="727"/>
      <c r="L815" s="727"/>
      <c r="M815" s="727"/>
      <c r="N815" s="727"/>
      <c r="O815" s="727"/>
      <c r="P815" s="727"/>
      <c r="Q815" s="727"/>
    </row>
    <row r="816" spans="2:17" x14ac:dyDescent="0.25">
      <c r="B816" s="727"/>
      <c r="C816" s="727"/>
      <c r="D816" s="727"/>
      <c r="E816" s="727"/>
      <c r="F816" s="727"/>
      <c r="G816" s="727"/>
      <c r="H816" s="727"/>
      <c r="I816" s="727"/>
      <c r="J816" s="727"/>
      <c r="K816" s="727"/>
      <c r="L816" s="727"/>
      <c r="M816" s="727"/>
      <c r="N816" s="727"/>
      <c r="O816" s="727"/>
      <c r="P816" s="727"/>
      <c r="Q816" s="727"/>
    </row>
    <row r="817" spans="2:17" x14ac:dyDescent="0.25">
      <c r="B817" s="727"/>
      <c r="C817" s="727"/>
      <c r="D817" s="727"/>
      <c r="E817" s="727"/>
      <c r="F817" s="727"/>
      <c r="G817" s="727"/>
      <c r="H817" s="727"/>
      <c r="I817" s="727"/>
      <c r="J817" s="727"/>
      <c r="K817" s="727"/>
      <c r="L817" s="727"/>
      <c r="M817" s="727"/>
      <c r="N817" s="727"/>
      <c r="O817" s="727"/>
      <c r="P817" s="727"/>
      <c r="Q817" s="727"/>
    </row>
    <row r="818" spans="2:17" x14ac:dyDescent="0.25">
      <c r="B818" s="727"/>
      <c r="C818" s="727"/>
      <c r="D818" s="727"/>
      <c r="E818" s="727"/>
      <c r="F818" s="727"/>
      <c r="G818" s="727"/>
      <c r="H818" s="727"/>
      <c r="I818" s="727"/>
      <c r="J818" s="727"/>
      <c r="K818" s="727"/>
      <c r="L818" s="727"/>
      <c r="M818" s="727"/>
      <c r="N818" s="727"/>
      <c r="O818" s="727"/>
      <c r="P818" s="727"/>
      <c r="Q818" s="727"/>
    </row>
    <row r="819" spans="2:17" x14ac:dyDescent="0.25">
      <c r="B819" s="727"/>
      <c r="C819" s="727"/>
      <c r="D819" s="727"/>
      <c r="E819" s="727"/>
      <c r="F819" s="727"/>
      <c r="G819" s="727"/>
      <c r="H819" s="727"/>
      <c r="I819" s="727"/>
      <c r="J819" s="727"/>
      <c r="K819" s="727"/>
      <c r="L819" s="727"/>
      <c r="M819" s="727"/>
      <c r="N819" s="727"/>
      <c r="O819" s="727"/>
      <c r="P819" s="727"/>
      <c r="Q819" s="727"/>
    </row>
    <row r="820" spans="2:17" x14ac:dyDescent="0.25">
      <c r="B820" s="727"/>
      <c r="C820" s="727"/>
      <c r="D820" s="727"/>
      <c r="E820" s="727"/>
      <c r="F820" s="727"/>
      <c r="G820" s="727"/>
      <c r="H820" s="727"/>
      <c r="I820" s="727"/>
      <c r="J820" s="727"/>
      <c r="K820" s="727"/>
      <c r="L820" s="727"/>
      <c r="M820" s="727"/>
      <c r="N820" s="727"/>
      <c r="O820" s="727"/>
      <c r="P820" s="727"/>
      <c r="Q820" s="727"/>
    </row>
    <row r="821" spans="2:17" x14ac:dyDescent="0.25">
      <c r="B821" s="727"/>
      <c r="C821" s="727"/>
      <c r="D821" s="727"/>
      <c r="E821" s="727"/>
      <c r="F821" s="727"/>
      <c r="G821" s="727"/>
      <c r="H821" s="727"/>
      <c r="I821" s="727"/>
      <c r="J821" s="727"/>
      <c r="K821" s="727"/>
      <c r="L821" s="727"/>
      <c r="M821" s="727"/>
      <c r="N821" s="727"/>
      <c r="O821" s="727"/>
      <c r="P821" s="727"/>
      <c r="Q821" s="727"/>
    </row>
    <row r="822" spans="2:17" x14ac:dyDescent="0.25">
      <c r="B822" s="717"/>
      <c r="C822" s="717"/>
      <c r="D822" s="717"/>
      <c r="E822" s="717"/>
      <c r="F822" s="717"/>
      <c r="G822" s="717"/>
      <c r="H822" s="717"/>
      <c r="I822" s="717"/>
      <c r="J822" s="717"/>
      <c r="K822" s="717"/>
      <c r="L822" s="717"/>
      <c r="M822" s="717"/>
      <c r="N822" s="717"/>
      <c r="O822" s="717"/>
      <c r="P822" s="717"/>
      <c r="Q822" s="717"/>
    </row>
    <row r="823" spans="2:17" x14ac:dyDescent="0.25">
      <c r="B823" s="727"/>
      <c r="C823" s="727"/>
      <c r="D823" s="727"/>
      <c r="E823" s="727"/>
      <c r="F823" s="727"/>
      <c r="G823" s="727"/>
      <c r="H823" s="727"/>
      <c r="I823" s="727"/>
      <c r="J823" s="727"/>
      <c r="K823" s="727"/>
      <c r="L823" s="727"/>
      <c r="M823" s="727"/>
      <c r="N823" s="727"/>
      <c r="O823" s="727"/>
      <c r="P823" s="727"/>
      <c r="Q823" s="727"/>
    </row>
    <row r="824" spans="2:17" x14ac:dyDescent="0.25">
      <c r="B824" s="727"/>
      <c r="C824" s="727"/>
      <c r="D824" s="727"/>
      <c r="E824" s="727"/>
      <c r="F824" s="727"/>
      <c r="G824" s="727"/>
      <c r="H824" s="727"/>
      <c r="I824" s="727"/>
      <c r="J824" s="727"/>
      <c r="K824" s="727"/>
      <c r="L824" s="727"/>
      <c r="M824" s="727"/>
      <c r="N824" s="727"/>
      <c r="O824" s="727"/>
      <c r="P824" s="727"/>
      <c r="Q824" s="727"/>
    </row>
    <row r="825" spans="2:17" x14ac:dyDescent="0.25">
      <c r="B825" s="727"/>
      <c r="C825" s="727"/>
      <c r="D825" s="727"/>
      <c r="E825" s="727"/>
      <c r="F825" s="727"/>
      <c r="G825" s="727"/>
      <c r="H825" s="727"/>
      <c r="I825" s="727"/>
      <c r="J825" s="727"/>
      <c r="K825" s="727"/>
      <c r="L825" s="727"/>
      <c r="M825" s="727"/>
      <c r="N825" s="727"/>
      <c r="O825" s="727"/>
      <c r="P825" s="727"/>
      <c r="Q825" s="727"/>
    </row>
    <row r="826" spans="2:17" x14ac:dyDescent="0.25">
      <c r="B826" s="727"/>
      <c r="C826" s="727"/>
      <c r="D826" s="727"/>
      <c r="E826" s="727"/>
      <c r="F826" s="727"/>
      <c r="G826" s="727"/>
      <c r="H826" s="727"/>
      <c r="I826" s="727"/>
      <c r="J826" s="727"/>
      <c r="K826" s="727"/>
      <c r="L826" s="727"/>
      <c r="M826" s="727"/>
      <c r="N826" s="727"/>
      <c r="O826" s="727"/>
      <c r="P826" s="727"/>
      <c r="Q826" s="727"/>
    </row>
    <row r="827" spans="2:17" x14ac:dyDescent="0.25">
      <c r="B827" s="727"/>
      <c r="C827" s="727"/>
      <c r="D827" s="727"/>
      <c r="E827" s="727"/>
      <c r="F827" s="727"/>
      <c r="G827" s="727"/>
      <c r="H827" s="727"/>
      <c r="I827" s="727"/>
      <c r="J827" s="727"/>
      <c r="K827" s="727"/>
      <c r="L827" s="727"/>
      <c r="M827" s="727"/>
      <c r="N827" s="727"/>
      <c r="O827" s="727"/>
      <c r="P827" s="727"/>
      <c r="Q827" s="727"/>
    </row>
    <row r="828" spans="2:17" x14ac:dyDescent="0.25">
      <c r="B828" s="716"/>
      <c r="C828" s="716"/>
      <c r="D828" s="716"/>
      <c r="E828" s="716"/>
      <c r="F828" s="716"/>
      <c r="G828" s="716"/>
      <c r="H828" s="716"/>
      <c r="I828" s="716"/>
      <c r="J828" s="716"/>
      <c r="K828" s="716"/>
      <c r="L828" s="716"/>
      <c r="M828" s="716"/>
      <c r="N828" s="716"/>
      <c r="O828" s="716"/>
      <c r="P828" s="716"/>
      <c r="Q828" s="716"/>
    </row>
    <row r="829" spans="2:17" x14ac:dyDescent="0.25">
      <c r="B829" s="716"/>
      <c r="C829" s="716"/>
      <c r="D829" s="716"/>
      <c r="E829" s="716"/>
      <c r="F829" s="716"/>
      <c r="G829" s="716"/>
      <c r="H829" s="716"/>
      <c r="I829" s="716"/>
      <c r="J829" s="716"/>
      <c r="K829" s="716"/>
      <c r="L829" s="716"/>
      <c r="M829" s="716"/>
      <c r="N829" s="716"/>
      <c r="O829" s="716"/>
      <c r="P829" s="716"/>
      <c r="Q829" s="716"/>
    </row>
    <row r="830" spans="2:17" x14ac:dyDescent="0.25">
      <c r="B830" s="716"/>
      <c r="C830" s="716"/>
      <c r="D830" s="716"/>
      <c r="E830" s="716"/>
      <c r="F830" s="716"/>
      <c r="G830" s="716"/>
      <c r="H830" s="716"/>
      <c r="I830" s="716"/>
      <c r="J830" s="716"/>
      <c r="K830" s="716"/>
      <c r="L830" s="716"/>
      <c r="M830" s="716"/>
      <c r="N830" s="716"/>
      <c r="O830" s="716"/>
      <c r="P830" s="716"/>
      <c r="Q830" s="716"/>
    </row>
    <row r="831" spans="2:17" x14ac:dyDescent="0.25">
      <c r="B831" s="716"/>
      <c r="C831" s="716"/>
      <c r="D831" s="716"/>
      <c r="E831" s="716"/>
      <c r="F831" s="716"/>
      <c r="G831" s="716"/>
      <c r="H831" s="716"/>
      <c r="I831" s="716"/>
      <c r="J831" s="716"/>
      <c r="K831" s="716"/>
      <c r="L831" s="716"/>
      <c r="M831" s="716"/>
      <c r="N831" s="716"/>
      <c r="O831" s="716"/>
      <c r="P831" s="716"/>
      <c r="Q831" s="716"/>
    </row>
    <row r="832" spans="2:17" x14ac:dyDescent="0.25">
      <c r="B832" s="716"/>
      <c r="C832" s="716"/>
      <c r="D832" s="716"/>
      <c r="E832" s="716"/>
      <c r="F832" s="716"/>
      <c r="G832" s="716"/>
      <c r="H832" s="716"/>
      <c r="I832" s="716"/>
      <c r="J832" s="716"/>
      <c r="K832" s="716"/>
      <c r="L832" s="716"/>
      <c r="M832" s="716"/>
      <c r="N832" s="716"/>
      <c r="O832" s="716"/>
      <c r="P832" s="716"/>
      <c r="Q832" s="716"/>
    </row>
    <row r="833" spans="2:17" x14ac:dyDescent="0.25">
      <c r="B833" s="716"/>
      <c r="C833" s="716"/>
      <c r="D833" s="716"/>
      <c r="E833" s="716"/>
      <c r="F833" s="716"/>
      <c r="G833" s="716"/>
      <c r="H833" s="716"/>
      <c r="I833" s="716"/>
      <c r="J833" s="716"/>
      <c r="K833" s="716"/>
      <c r="L833" s="716"/>
      <c r="M833" s="716"/>
      <c r="N833" s="716"/>
      <c r="O833" s="716"/>
      <c r="P833" s="716"/>
      <c r="Q833" s="716"/>
    </row>
    <row r="834" spans="2:17" x14ac:dyDescent="0.25">
      <c r="B834" s="716"/>
      <c r="C834" s="716"/>
      <c r="D834" s="716"/>
      <c r="E834" s="716"/>
      <c r="F834" s="716"/>
      <c r="G834" s="716"/>
      <c r="H834" s="716"/>
      <c r="I834" s="716"/>
      <c r="J834" s="716"/>
      <c r="K834" s="716"/>
      <c r="L834" s="716"/>
      <c r="M834" s="716"/>
      <c r="N834" s="716"/>
      <c r="O834" s="716"/>
      <c r="P834" s="716"/>
      <c r="Q834" s="716"/>
    </row>
    <row r="835" spans="2:17" x14ac:dyDescent="0.25">
      <c r="B835" s="716"/>
      <c r="C835" s="716"/>
      <c r="D835" s="716"/>
      <c r="E835" s="716"/>
      <c r="F835" s="716"/>
      <c r="G835" s="716"/>
      <c r="H835" s="716"/>
      <c r="I835" s="716"/>
      <c r="J835" s="716"/>
      <c r="K835" s="716"/>
      <c r="L835" s="716"/>
      <c r="M835" s="716"/>
      <c r="N835" s="716"/>
      <c r="O835" s="716"/>
      <c r="P835" s="716"/>
      <c r="Q835" s="716"/>
    </row>
    <row r="836" spans="2:17" x14ac:dyDescent="0.25">
      <c r="B836" s="716"/>
      <c r="C836" s="716"/>
      <c r="D836" s="716"/>
      <c r="E836" s="716"/>
      <c r="F836" s="716"/>
      <c r="G836" s="716"/>
      <c r="H836" s="716"/>
      <c r="I836" s="716"/>
      <c r="J836" s="716"/>
      <c r="K836" s="716"/>
      <c r="L836" s="716"/>
      <c r="M836" s="716"/>
      <c r="N836" s="716"/>
      <c r="O836" s="716"/>
      <c r="P836" s="716"/>
      <c r="Q836" s="716"/>
    </row>
    <row r="837" spans="2:17" x14ac:dyDescent="0.25">
      <c r="B837" s="716"/>
      <c r="C837" s="716"/>
      <c r="D837" s="716"/>
      <c r="E837" s="716"/>
      <c r="F837" s="716"/>
      <c r="G837" s="716"/>
      <c r="H837" s="716"/>
      <c r="I837" s="716"/>
      <c r="J837" s="716"/>
      <c r="K837" s="716"/>
      <c r="L837" s="716"/>
      <c r="M837" s="716"/>
      <c r="N837" s="716"/>
      <c r="O837" s="716"/>
      <c r="P837" s="716"/>
      <c r="Q837" s="716"/>
    </row>
    <row r="838" spans="2:17" x14ac:dyDescent="0.25">
      <c r="B838" s="716"/>
      <c r="C838" s="716"/>
      <c r="D838" s="716"/>
      <c r="E838" s="716"/>
      <c r="F838" s="716"/>
      <c r="G838" s="716"/>
      <c r="H838" s="716"/>
      <c r="I838" s="716"/>
      <c r="J838" s="716"/>
      <c r="K838" s="716"/>
      <c r="L838" s="716"/>
      <c r="M838" s="716"/>
      <c r="N838" s="716"/>
      <c r="O838" s="716"/>
      <c r="P838" s="716"/>
      <c r="Q838" s="716"/>
    </row>
    <row r="839" spans="2:17" x14ac:dyDescent="0.25">
      <c r="B839" s="716"/>
      <c r="C839" s="716"/>
      <c r="D839" s="716"/>
      <c r="E839" s="716"/>
      <c r="F839" s="716"/>
      <c r="G839" s="716"/>
      <c r="H839" s="716"/>
      <c r="I839" s="716"/>
      <c r="J839" s="716"/>
      <c r="K839" s="716"/>
      <c r="L839" s="716"/>
      <c r="M839" s="716"/>
      <c r="N839" s="716"/>
      <c r="O839" s="716"/>
      <c r="P839" s="716"/>
      <c r="Q839" s="716"/>
    </row>
    <row r="840" spans="2:17" x14ac:dyDescent="0.25">
      <c r="B840" s="716"/>
      <c r="C840" s="716"/>
      <c r="D840" s="716"/>
      <c r="E840" s="716"/>
      <c r="F840" s="716"/>
      <c r="G840" s="716"/>
      <c r="H840" s="716"/>
      <c r="I840" s="716"/>
      <c r="J840" s="716"/>
      <c r="K840" s="716"/>
      <c r="L840" s="716"/>
      <c r="M840" s="716"/>
      <c r="N840" s="716"/>
      <c r="O840" s="716"/>
      <c r="P840" s="716"/>
      <c r="Q840" s="716"/>
    </row>
    <row r="841" spans="2:17" x14ac:dyDescent="0.25">
      <c r="B841" s="716"/>
      <c r="C841" s="716"/>
      <c r="D841" s="716"/>
      <c r="E841" s="716"/>
      <c r="F841" s="716"/>
      <c r="G841" s="716"/>
      <c r="H841" s="716"/>
      <c r="I841" s="716"/>
      <c r="J841" s="716"/>
      <c r="K841" s="716"/>
      <c r="L841" s="716"/>
      <c r="M841" s="716"/>
      <c r="N841" s="716"/>
      <c r="O841" s="716"/>
      <c r="P841" s="716"/>
      <c r="Q841" s="716"/>
    </row>
    <row r="842" spans="2:17" x14ac:dyDescent="0.25">
      <c r="B842" s="716"/>
      <c r="C842" s="716"/>
      <c r="D842" s="716"/>
      <c r="E842" s="716"/>
      <c r="F842" s="716"/>
      <c r="G842" s="716"/>
      <c r="H842" s="716"/>
      <c r="I842" s="716"/>
      <c r="J842" s="716"/>
      <c r="K842" s="716"/>
      <c r="L842" s="716"/>
      <c r="M842" s="716"/>
      <c r="N842" s="716"/>
      <c r="O842" s="716"/>
      <c r="P842" s="716"/>
      <c r="Q842" s="716"/>
    </row>
    <row r="843" spans="2:17" x14ac:dyDescent="0.25">
      <c r="B843" s="716"/>
      <c r="C843" s="716"/>
      <c r="D843" s="716"/>
      <c r="E843" s="716"/>
      <c r="F843" s="716"/>
      <c r="G843" s="716"/>
      <c r="H843" s="716"/>
      <c r="I843" s="716"/>
      <c r="J843" s="716"/>
      <c r="K843" s="716"/>
      <c r="L843" s="716"/>
      <c r="M843" s="716"/>
      <c r="N843" s="716"/>
      <c r="O843" s="716"/>
      <c r="P843" s="716"/>
      <c r="Q843" s="716"/>
    </row>
    <row r="844" spans="2:17" x14ac:dyDescent="0.25">
      <c r="B844" s="716"/>
      <c r="C844" s="716"/>
      <c r="D844" s="716"/>
      <c r="E844" s="716"/>
      <c r="F844" s="716"/>
      <c r="G844" s="716"/>
      <c r="H844" s="716"/>
      <c r="I844" s="716"/>
      <c r="J844" s="716"/>
      <c r="K844" s="716"/>
      <c r="L844" s="716"/>
      <c r="M844" s="716"/>
      <c r="N844" s="716"/>
      <c r="O844" s="716"/>
      <c r="P844" s="716"/>
      <c r="Q844" s="716"/>
    </row>
    <row r="845" spans="2:17" x14ac:dyDescent="0.25">
      <c r="B845" s="716"/>
      <c r="C845" s="716"/>
      <c r="D845" s="716"/>
      <c r="E845" s="716"/>
      <c r="F845" s="716"/>
      <c r="G845" s="716"/>
      <c r="H845" s="716"/>
      <c r="I845" s="716"/>
      <c r="J845" s="716"/>
      <c r="K845" s="716"/>
      <c r="L845" s="716"/>
      <c r="M845" s="716"/>
      <c r="N845" s="716"/>
      <c r="O845" s="716"/>
      <c r="P845" s="716"/>
      <c r="Q845" s="716"/>
    </row>
    <row r="846" spans="2:17" x14ac:dyDescent="0.25">
      <c r="B846" s="716"/>
      <c r="C846" s="716"/>
      <c r="D846" s="716"/>
      <c r="E846" s="716"/>
      <c r="F846" s="716"/>
      <c r="G846" s="716"/>
      <c r="H846" s="716"/>
      <c r="I846" s="716"/>
      <c r="J846" s="716"/>
      <c r="K846" s="716"/>
      <c r="L846" s="716"/>
      <c r="M846" s="716"/>
      <c r="N846" s="716"/>
      <c r="O846" s="716"/>
      <c r="P846" s="716"/>
      <c r="Q846" s="716"/>
    </row>
    <row r="847" spans="2:17" x14ac:dyDescent="0.25">
      <c r="B847" s="716"/>
      <c r="C847" s="716"/>
      <c r="D847" s="716"/>
      <c r="E847" s="716"/>
      <c r="F847" s="716"/>
      <c r="G847" s="716"/>
      <c r="H847" s="716"/>
      <c r="I847" s="716"/>
      <c r="J847" s="716"/>
      <c r="K847" s="716"/>
      <c r="L847" s="716"/>
      <c r="M847" s="716"/>
      <c r="N847" s="716"/>
      <c r="O847" s="716"/>
      <c r="P847" s="716"/>
      <c r="Q847" s="716"/>
    </row>
    <row r="848" spans="2:17" x14ac:dyDescent="0.25">
      <c r="B848" s="716"/>
      <c r="C848" s="716"/>
      <c r="D848" s="716"/>
      <c r="E848" s="716"/>
      <c r="F848" s="716"/>
      <c r="G848" s="716"/>
      <c r="H848" s="716"/>
      <c r="I848" s="716"/>
      <c r="J848" s="716"/>
      <c r="K848" s="716"/>
      <c r="L848" s="716"/>
      <c r="M848" s="716"/>
      <c r="N848" s="716"/>
      <c r="O848" s="716"/>
      <c r="P848" s="716"/>
      <c r="Q848" s="716"/>
    </row>
    <row r="849" spans="2:17" x14ac:dyDescent="0.25">
      <c r="B849" s="716"/>
      <c r="C849" s="716"/>
      <c r="D849" s="716"/>
      <c r="E849" s="716"/>
      <c r="F849" s="716"/>
      <c r="G849" s="716"/>
      <c r="H849" s="716"/>
      <c r="I849" s="716"/>
      <c r="J849" s="716"/>
      <c r="K849" s="716"/>
      <c r="L849" s="716"/>
      <c r="M849" s="716"/>
      <c r="N849" s="716"/>
      <c r="O849" s="716"/>
      <c r="P849" s="716"/>
      <c r="Q849" s="716"/>
    </row>
    <row r="850" spans="2:17" x14ac:dyDescent="0.25">
      <c r="B850" s="716"/>
      <c r="C850" s="716"/>
      <c r="D850" s="716"/>
      <c r="E850" s="716"/>
      <c r="F850" s="716"/>
      <c r="G850" s="716"/>
      <c r="H850" s="716"/>
      <c r="I850" s="716"/>
      <c r="J850" s="716"/>
      <c r="K850" s="716"/>
      <c r="L850" s="716"/>
      <c r="M850" s="716"/>
      <c r="N850" s="716"/>
      <c r="O850" s="716"/>
      <c r="P850" s="716"/>
      <c r="Q850" s="716"/>
    </row>
    <row r="851" spans="2:17" x14ac:dyDescent="0.25">
      <c r="B851" s="716"/>
      <c r="C851" s="716"/>
      <c r="D851" s="716"/>
      <c r="E851" s="716"/>
      <c r="F851" s="716"/>
      <c r="G851" s="716"/>
      <c r="H851" s="716"/>
      <c r="I851" s="716"/>
      <c r="J851" s="716"/>
      <c r="K851" s="716"/>
      <c r="L851" s="716"/>
      <c r="M851" s="716"/>
      <c r="N851" s="716"/>
      <c r="O851" s="716"/>
      <c r="P851" s="716"/>
      <c r="Q851" s="716"/>
    </row>
    <row r="852" spans="2:17" x14ac:dyDescent="0.25">
      <c r="B852" s="716"/>
      <c r="C852" s="716"/>
      <c r="D852" s="716"/>
      <c r="E852" s="716"/>
      <c r="F852" s="716"/>
      <c r="G852" s="716"/>
      <c r="H852" s="716"/>
      <c r="I852" s="716"/>
      <c r="J852" s="716"/>
      <c r="K852" s="716"/>
      <c r="L852" s="716"/>
      <c r="M852" s="716"/>
      <c r="N852" s="716"/>
      <c r="O852" s="716"/>
      <c r="P852" s="716"/>
      <c r="Q852" s="716"/>
    </row>
    <row r="853" spans="2:17" x14ac:dyDescent="0.25">
      <c r="B853" s="716"/>
      <c r="C853" s="716"/>
      <c r="D853" s="716"/>
      <c r="E853" s="716"/>
      <c r="F853" s="716"/>
      <c r="G853" s="716"/>
      <c r="H853" s="716"/>
      <c r="I853" s="716"/>
      <c r="J853" s="716"/>
      <c r="K853" s="716"/>
      <c r="L853" s="716"/>
      <c r="M853" s="716"/>
      <c r="N853" s="716"/>
      <c r="O853" s="716"/>
      <c r="P853" s="716"/>
      <c r="Q853" s="716"/>
    </row>
    <row r="854" spans="2:17" x14ac:dyDescent="0.25">
      <c r="B854" s="716"/>
      <c r="C854" s="716"/>
      <c r="D854" s="716"/>
      <c r="E854" s="716"/>
      <c r="F854" s="716"/>
      <c r="G854" s="716"/>
      <c r="H854" s="716"/>
      <c r="I854" s="716"/>
      <c r="J854" s="716"/>
      <c r="K854" s="716"/>
      <c r="L854" s="716"/>
      <c r="M854" s="716"/>
      <c r="N854" s="716"/>
      <c r="O854" s="716"/>
      <c r="P854" s="716"/>
      <c r="Q854" s="716"/>
    </row>
    <row r="855" spans="2:17" x14ac:dyDescent="0.25">
      <c r="B855" s="716"/>
      <c r="C855" s="716"/>
      <c r="D855" s="716"/>
      <c r="E855" s="716"/>
      <c r="F855" s="716"/>
      <c r="G855" s="716"/>
      <c r="H855" s="716"/>
      <c r="I855" s="716"/>
      <c r="J855" s="716"/>
      <c r="K855" s="716"/>
      <c r="L855" s="716"/>
      <c r="M855" s="716"/>
      <c r="N855" s="716"/>
      <c r="O855" s="716"/>
      <c r="P855" s="716"/>
      <c r="Q855" s="716"/>
    </row>
    <row r="856" spans="2:17" x14ac:dyDescent="0.25">
      <c r="B856" s="716"/>
      <c r="C856" s="716"/>
      <c r="D856" s="716"/>
      <c r="E856" s="716"/>
      <c r="F856" s="716"/>
      <c r="G856" s="716"/>
      <c r="H856" s="716"/>
      <c r="I856" s="716"/>
      <c r="J856" s="716"/>
      <c r="K856" s="716"/>
      <c r="L856" s="716"/>
      <c r="M856" s="716"/>
      <c r="N856" s="716"/>
      <c r="O856" s="716"/>
      <c r="P856" s="716"/>
      <c r="Q856" s="716"/>
    </row>
    <row r="857" spans="2:17" x14ac:dyDescent="0.25">
      <c r="B857" s="716"/>
      <c r="C857" s="716"/>
      <c r="D857" s="716"/>
      <c r="E857" s="716"/>
      <c r="F857" s="716"/>
      <c r="G857" s="716"/>
      <c r="H857" s="716"/>
      <c r="I857" s="716"/>
      <c r="J857" s="716"/>
      <c r="K857" s="716"/>
      <c r="L857" s="716"/>
      <c r="M857" s="716"/>
      <c r="N857" s="716"/>
      <c r="O857" s="716"/>
      <c r="P857" s="716"/>
      <c r="Q857" s="716"/>
    </row>
    <row r="858" spans="2:17" x14ac:dyDescent="0.25">
      <c r="B858" s="716"/>
      <c r="C858" s="716"/>
      <c r="D858" s="716"/>
      <c r="E858" s="716"/>
      <c r="F858" s="716"/>
      <c r="G858" s="716"/>
      <c r="H858" s="716"/>
      <c r="I858" s="716"/>
      <c r="J858" s="716"/>
      <c r="K858" s="716"/>
      <c r="L858" s="716"/>
      <c r="M858" s="716"/>
      <c r="N858" s="716"/>
      <c r="O858" s="716"/>
      <c r="P858" s="716"/>
      <c r="Q858" s="716"/>
    </row>
    <row r="859" spans="2:17" x14ac:dyDescent="0.25">
      <c r="B859" s="716"/>
      <c r="C859" s="716"/>
      <c r="D859" s="716"/>
      <c r="E859" s="716"/>
      <c r="F859" s="716"/>
      <c r="G859" s="716"/>
      <c r="H859" s="716"/>
      <c r="I859" s="716"/>
      <c r="J859" s="716"/>
      <c r="K859" s="716"/>
      <c r="L859" s="716"/>
      <c r="M859" s="716"/>
      <c r="N859" s="716"/>
      <c r="O859" s="716"/>
      <c r="P859" s="716"/>
      <c r="Q859" s="716"/>
    </row>
    <row r="860" spans="2:17" x14ac:dyDescent="0.25">
      <c r="B860" s="716"/>
      <c r="C860" s="716"/>
      <c r="D860" s="716"/>
      <c r="E860" s="716"/>
      <c r="F860" s="716"/>
      <c r="G860" s="716"/>
      <c r="H860" s="716"/>
      <c r="I860" s="716"/>
      <c r="J860" s="716"/>
      <c r="K860" s="716"/>
      <c r="L860" s="716"/>
      <c r="M860" s="716"/>
      <c r="N860" s="716"/>
      <c r="O860" s="716"/>
      <c r="P860" s="716"/>
      <c r="Q860" s="716"/>
    </row>
    <row r="861" spans="2:17" x14ac:dyDescent="0.25">
      <c r="B861" s="716"/>
      <c r="C861" s="716"/>
      <c r="D861" s="716"/>
      <c r="E861" s="716"/>
      <c r="F861" s="716"/>
      <c r="G861" s="716"/>
      <c r="H861" s="716"/>
      <c r="I861" s="716"/>
      <c r="J861" s="716"/>
      <c r="K861" s="716"/>
      <c r="L861" s="716"/>
      <c r="M861" s="716"/>
      <c r="N861" s="716"/>
      <c r="O861" s="716"/>
      <c r="P861" s="716"/>
      <c r="Q861" s="716"/>
    </row>
    <row r="862" spans="2:17" x14ac:dyDescent="0.25">
      <c r="B862" s="716"/>
      <c r="C862" s="716"/>
      <c r="D862" s="716"/>
      <c r="E862" s="716"/>
      <c r="F862" s="716"/>
      <c r="G862" s="716"/>
      <c r="H862" s="716"/>
      <c r="I862" s="716"/>
      <c r="J862" s="716"/>
      <c r="K862" s="716"/>
      <c r="L862" s="716"/>
      <c r="M862" s="716"/>
      <c r="N862" s="716"/>
      <c r="O862" s="716"/>
      <c r="P862" s="716"/>
      <c r="Q862" s="716"/>
    </row>
    <row r="863" spans="2:17" x14ac:dyDescent="0.25">
      <c r="B863" s="716"/>
      <c r="C863" s="716"/>
      <c r="D863" s="716"/>
      <c r="E863" s="716"/>
      <c r="F863" s="716"/>
      <c r="G863" s="716"/>
      <c r="H863" s="716"/>
      <c r="I863" s="716"/>
      <c r="J863" s="716"/>
      <c r="K863" s="716"/>
      <c r="L863" s="716"/>
      <c r="M863" s="716"/>
      <c r="N863" s="716"/>
      <c r="O863" s="716"/>
      <c r="P863" s="716"/>
      <c r="Q863" s="716"/>
    </row>
    <row r="864" spans="2:17" x14ac:dyDescent="0.25">
      <c r="B864" s="716"/>
      <c r="C864" s="716"/>
      <c r="D864" s="716"/>
      <c r="E864" s="716"/>
      <c r="F864" s="716"/>
      <c r="G864" s="716"/>
      <c r="H864" s="716"/>
      <c r="I864" s="716"/>
      <c r="J864" s="716"/>
      <c r="K864" s="716"/>
      <c r="L864" s="716"/>
      <c r="M864" s="716"/>
      <c r="N864" s="716"/>
      <c r="O864" s="716"/>
      <c r="P864" s="716"/>
      <c r="Q864" s="716"/>
    </row>
    <row r="865" spans="2:17" x14ac:dyDescent="0.25">
      <c r="B865" s="716"/>
      <c r="C865" s="716"/>
      <c r="D865" s="716"/>
      <c r="E865" s="716"/>
      <c r="F865" s="716"/>
      <c r="G865" s="716"/>
      <c r="H865" s="716"/>
      <c r="I865" s="716"/>
      <c r="J865" s="716"/>
      <c r="K865" s="716"/>
      <c r="L865" s="716"/>
      <c r="M865" s="716"/>
      <c r="N865" s="716"/>
      <c r="O865" s="716"/>
      <c r="P865" s="716"/>
      <c r="Q865" s="716"/>
    </row>
    <row r="866" spans="2:17" x14ac:dyDescent="0.25">
      <c r="B866" s="716"/>
      <c r="C866" s="716"/>
      <c r="D866" s="716"/>
      <c r="E866" s="716"/>
      <c r="F866" s="716"/>
      <c r="G866" s="716"/>
      <c r="H866" s="716"/>
      <c r="I866" s="716"/>
      <c r="J866" s="716"/>
      <c r="K866" s="716"/>
      <c r="L866" s="716"/>
      <c r="M866" s="716"/>
      <c r="N866" s="716"/>
      <c r="O866" s="716"/>
      <c r="P866" s="716"/>
      <c r="Q866" s="716"/>
    </row>
    <row r="867" spans="2:17" x14ac:dyDescent="0.25">
      <c r="B867" s="716"/>
      <c r="C867" s="716"/>
      <c r="D867" s="716"/>
      <c r="E867" s="716"/>
      <c r="F867" s="716"/>
      <c r="G867" s="716"/>
      <c r="H867" s="716"/>
      <c r="I867" s="716"/>
      <c r="J867" s="716"/>
      <c r="K867" s="716"/>
      <c r="L867" s="716"/>
      <c r="M867" s="716"/>
      <c r="N867" s="716"/>
      <c r="O867" s="716"/>
      <c r="P867" s="716"/>
      <c r="Q867" s="716"/>
    </row>
    <row r="868" spans="2:17" x14ac:dyDescent="0.25">
      <c r="B868" s="716"/>
      <c r="C868" s="716"/>
      <c r="D868" s="716"/>
      <c r="E868" s="716"/>
      <c r="F868" s="716"/>
      <c r="G868" s="716"/>
      <c r="H868" s="716"/>
      <c r="I868" s="716"/>
      <c r="J868" s="716"/>
      <c r="K868" s="716"/>
      <c r="L868" s="716"/>
      <c r="M868" s="716"/>
      <c r="N868" s="716"/>
      <c r="O868" s="716"/>
      <c r="P868" s="716"/>
      <c r="Q868" s="716"/>
    </row>
    <row r="869" spans="2:17" x14ac:dyDescent="0.25">
      <c r="B869" s="716"/>
      <c r="C869" s="716"/>
      <c r="D869" s="716"/>
      <c r="E869" s="716"/>
      <c r="F869" s="716"/>
      <c r="G869" s="716"/>
      <c r="H869" s="716"/>
      <c r="I869" s="716"/>
      <c r="J869" s="716"/>
      <c r="K869" s="716"/>
      <c r="L869" s="716"/>
      <c r="M869" s="716"/>
      <c r="N869" s="716"/>
      <c r="O869" s="716"/>
      <c r="P869" s="716"/>
      <c r="Q869" s="716"/>
    </row>
    <row r="870" spans="2:17" x14ac:dyDescent="0.25">
      <c r="B870" s="716"/>
      <c r="C870" s="716"/>
      <c r="D870" s="716"/>
      <c r="E870" s="716"/>
      <c r="F870" s="716"/>
      <c r="G870" s="716"/>
      <c r="H870" s="716"/>
      <c r="I870" s="716"/>
      <c r="J870" s="716"/>
      <c r="K870" s="716"/>
      <c r="L870" s="716"/>
      <c r="M870" s="716"/>
      <c r="N870" s="716"/>
      <c r="O870" s="716"/>
      <c r="P870" s="716"/>
      <c r="Q870" s="716"/>
    </row>
    <row r="871" spans="2:17" x14ac:dyDescent="0.25">
      <c r="B871" s="716"/>
      <c r="C871" s="716"/>
      <c r="D871" s="716"/>
      <c r="E871" s="716"/>
      <c r="F871" s="716"/>
      <c r="G871" s="716"/>
      <c r="H871" s="716"/>
      <c r="I871" s="716"/>
      <c r="J871" s="716"/>
      <c r="K871" s="716"/>
      <c r="L871" s="716"/>
      <c r="M871" s="716"/>
      <c r="N871" s="716"/>
      <c r="O871" s="716"/>
      <c r="P871" s="716"/>
      <c r="Q871" s="716"/>
    </row>
    <row r="872" spans="2:17" x14ac:dyDescent="0.25">
      <c r="B872" s="716"/>
      <c r="C872" s="716"/>
      <c r="D872" s="716"/>
      <c r="E872" s="716"/>
      <c r="F872" s="716"/>
      <c r="G872" s="716"/>
      <c r="H872" s="716"/>
      <c r="I872" s="716"/>
      <c r="J872" s="716"/>
      <c r="K872" s="716"/>
      <c r="L872" s="716"/>
      <c r="M872" s="716"/>
      <c r="N872" s="716"/>
      <c r="O872" s="716"/>
      <c r="P872" s="716"/>
      <c r="Q872" s="716"/>
    </row>
    <row r="873" spans="2:17" x14ac:dyDescent="0.25">
      <c r="B873" s="716"/>
      <c r="C873" s="716"/>
      <c r="D873" s="716"/>
      <c r="E873" s="716"/>
      <c r="F873" s="716"/>
      <c r="G873" s="716"/>
      <c r="H873" s="716"/>
      <c r="I873" s="716"/>
      <c r="J873" s="716"/>
      <c r="K873" s="716"/>
      <c r="L873" s="716"/>
      <c r="M873" s="716"/>
      <c r="N873" s="716"/>
      <c r="O873" s="716"/>
      <c r="P873" s="716"/>
      <c r="Q873" s="716"/>
    </row>
    <row r="874" spans="2:17" x14ac:dyDescent="0.25">
      <c r="B874" s="716"/>
      <c r="C874" s="716"/>
      <c r="D874" s="716"/>
      <c r="E874" s="716"/>
      <c r="F874" s="716"/>
      <c r="G874" s="716"/>
      <c r="H874" s="716"/>
      <c r="I874" s="716"/>
      <c r="J874" s="716"/>
      <c r="K874" s="716"/>
      <c r="L874" s="716"/>
      <c r="M874" s="716"/>
      <c r="N874" s="716"/>
      <c r="O874" s="716"/>
      <c r="P874" s="716"/>
      <c r="Q874" s="716"/>
    </row>
    <row r="875" spans="2:17" x14ac:dyDescent="0.25">
      <c r="B875" s="716"/>
      <c r="C875" s="716"/>
      <c r="D875" s="716"/>
      <c r="E875" s="716"/>
      <c r="F875" s="716"/>
      <c r="G875" s="716"/>
      <c r="H875" s="716"/>
      <c r="I875" s="716"/>
      <c r="J875" s="716"/>
      <c r="K875" s="716"/>
      <c r="L875" s="716"/>
      <c r="M875" s="716"/>
      <c r="N875" s="716"/>
      <c r="O875" s="716"/>
      <c r="P875" s="716"/>
      <c r="Q875" s="716"/>
    </row>
    <row r="876" spans="2:17" x14ac:dyDescent="0.25">
      <c r="B876" s="716"/>
      <c r="C876" s="716"/>
      <c r="D876" s="716"/>
      <c r="E876" s="716"/>
      <c r="F876" s="716"/>
      <c r="G876" s="716"/>
      <c r="H876" s="716"/>
      <c r="I876" s="716"/>
      <c r="J876" s="716"/>
      <c r="K876" s="716"/>
      <c r="L876" s="716"/>
      <c r="M876" s="716"/>
      <c r="N876" s="716"/>
      <c r="O876" s="716"/>
      <c r="P876" s="716"/>
      <c r="Q876" s="716"/>
    </row>
    <row r="877" spans="2:17" x14ac:dyDescent="0.25">
      <c r="B877" s="716"/>
      <c r="C877" s="716"/>
      <c r="D877" s="716"/>
      <c r="E877" s="716"/>
      <c r="F877" s="716"/>
      <c r="G877" s="716"/>
      <c r="H877" s="716"/>
      <c r="I877" s="716"/>
      <c r="J877" s="716"/>
      <c r="K877" s="716"/>
      <c r="L877" s="716"/>
      <c r="M877" s="716"/>
      <c r="N877" s="716"/>
      <c r="O877" s="716"/>
      <c r="P877" s="716"/>
      <c r="Q877" s="716"/>
    </row>
    <row r="878" spans="2:17" x14ac:dyDescent="0.25">
      <c r="B878" s="716"/>
      <c r="C878" s="716"/>
      <c r="D878" s="716"/>
      <c r="E878" s="716"/>
      <c r="F878" s="716"/>
      <c r="G878" s="716"/>
      <c r="H878" s="716"/>
      <c r="I878" s="716"/>
      <c r="J878" s="716"/>
      <c r="K878" s="716"/>
      <c r="L878" s="716"/>
      <c r="M878" s="716"/>
      <c r="N878" s="716"/>
      <c r="O878" s="716"/>
      <c r="P878" s="716"/>
      <c r="Q878" s="716"/>
    </row>
    <row r="879" spans="2:17" x14ac:dyDescent="0.25">
      <c r="B879" s="716"/>
      <c r="C879" s="716"/>
      <c r="D879" s="716"/>
      <c r="E879" s="716"/>
      <c r="F879" s="716"/>
      <c r="G879" s="716"/>
      <c r="H879" s="716"/>
      <c r="I879" s="716"/>
      <c r="J879" s="716"/>
      <c r="K879" s="716"/>
      <c r="L879" s="716"/>
      <c r="M879" s="716"/>
      <c r="N879" s="716"/>
      <c r="O879" s="716"/>
      <c r="P879" s="716"/>
      <c r="Q879" s="716"/>
    </row>
    <row r="880" spans="2:17" x14ac:dyDescent="0.25">
      <c r="B880" s="716"/>
      <c r="C880" s="716"/>
      <c r="D880" s="716"/>
      <c r="E880" s="716"/>
      <c r="F880" s="716"/>
      <c r="G880" s="716"/>
      <c r="H880" s="716"/>
      <c r="I880" s="716"/>
      <c r="J880" s="716"/>
      <c r="K880" s="716"/>
      <c r="L880" s="716"/>
      <c r="M880" s="716"/>
      <c r="N880" s="716"/>
      <c r="O880" s="716"/>
      <c r="P880" s="716"/>
      <c r="Q880" s="716"/>
    </row>
    <row r="881" spans="2:17" x14ac:dyDescent="0.25">
      <c r="B881" s="716"/>
      <c r="C881" s="716"/>
      <c r="D881" s="716"/>
      <c r="E881" s="716"/>
      <c r="F881" s="716"/>
      <c r="G881" s="716"/>
      <c r="H881" s="716"/>
      <c r="I881" s="716"/>
      <c r="J881" s="716"/>
      <c r="K881" s="716"/>
      <c r="L881" s="716"/>
      <c r="M881" s="716"/>
      <c r="N881" s="716"/>
      <c r="O881" s="716"/>
      <c r="P881" s="716"/>
      <c r="Q881" s="716"/>
    </row>
    <row r="882" spans="2:17" x14ac:dyDescent="0.25">
      <c r="B882" s="716"/>
      <c r="C882" s="716"/>
      <c r="D882" s="716"/>
      <c r="E882" s="716"/>
      <c r="F882" s="716"/>
      <c r="G882" s="716"/>
      <c r="H882" s="716"/>
      <c r="I882" s="716"/>
      <c r="J882" s="716"/>
      <c r="K882" s="716"/>
      <c r="L882" s="716"/>
      <c r="M882" s="716"/>
      <c r="N882" s="716"/>
      <c r="O882" s="716"/>
      <c r="P882" s="716"/>
      <c r="Q882" s="716"/>
    </row>
    <row r="883" spans="2:17" x14ac:dyDescent="0.25">
      <c r="B883" s="716"/>
      <c r="C883" s="716"/>
      <c r="D883" s="716"/>
      <c r="E883" s="716"/>
      <c r="F883" s="716"/>
      <c r="G883" s="716"/>
      <c r="H883" s="716"/>
      <c r="I883" s="716"/>
      <c r="J883" s="716"/>
      <c r="K883" s="716"/>
      <c r="L883" s="716"/>
      <c r="M883" s="716"/>
      <c r="N883" s="716"/>
      <c r="O883" s="716"/>
      <c r="P883" s="716"/>
      <c r="Q883" s="716"/>
    </row>
    <row r="884" spans="2:17" x14ac:dyDescent="0.25">
      <c r="B884" s="716"/>
      <c r="C884" s="716"/>
      <c r="D884" s="716"/>
      <c r="E884" s="716"/>
      <c r="F884" s="716"/>
      <c r="G884" s="716"/>
      <c r="H884" s="716"/>
      <c r="I884" s="716"/>
      <c r="J884" s="716"/>
      <c r="K884" s="716"/>
      <c r="L884" s="716"/>
      <c r="M884" s="716"/>
      <c r="N884" s="716"/>
      <c r="O884" s="716"/>
      <c r="P884" s="716"/>
      <c r="Q884" s="716"/>
    </row>
    <row r="885" spans="2:17" x14ac:dyDescent="0.25">
      <c r="B885" s="716"/>
      <c r="C885" s="716"/>
      <c r="D885" s="716"/>
      <c r="E885" s="716"/>
      <c r="F885" s="716"/>
      <c r="G885" s="716"/>
      <c r="H885" s="716"/>
      <c r="I885" s="716"/>
      <c r="J885" s="716"/>
      <c r="K885" s="716"/>
      <c r="L885" s="716"/>
      <c r="M885" s="716"/>
      <c r="N885" s="716"/>
      <c r="O885" s="716"/>
      <c r="P885" s="716"/>
      <c r="Q885" s="716"/>
    </row>
    <row r="886" spans="2:17" x14ac:dyDescent="0.25">
      <c r="B886" s="716"/>
      <c r="C886" s="716"/>
      <c r="D886" s="716"/>
      <c r="E886" s="716"/>
      <c r="F886" s="716"/>
      <c r="G886" s="716"/>
      <c r="H886" s="716"/>
      <c r="I886" s="716"/>
      <c r="J886" s="716"/>
      <c r="K886" s="716"/>
      <c r="L886" s="716"/>
      <c r="M886" s="716"/>
      <c r="N886" s="716"/>
      <c r="O886" s="716"/>
      <c r="P886" s="716"/>
      <c r="Q886" s="716"/>
    </row>
    <row r="887" spans="2:17" x14ac:dyDescent="0.25">
      <c r="B887" s="716"/>
      <c r="C887" s="716"/>
      <c r="D887" s="716"/>
      <c r="E887" s="716"/>
      <c r="F887" s="716"/>
      <c r="G887" s="716"/>
      <c r="H887" s="716"/>
      <c r="I887" s="716"/>
      <c r="J887" s="716"/>
      <c r="K887" s="716"/>
      <c r="L887" s="716"/>
      <c r="M887" s="716"/>
      <c r="N887" s="716"/>
      <c r="O887" s="716"/>
      <c r="P887" s="716"/>
      <c r="Q887" s="716"/>
    </row>
    <row r="888" spans="2:17" x14ac:dyDescent="0.25">
      <c r="B888" s="716"/>
      <c r="C888" s="716"/>
      <c r="D888" s="716"/>
      <c r="E888" s="716"/>
      <c r="F888" s="716"/>
      <c r="G888" s="716"/>
      <c r="H888" s="716"/>
      <c r="I888" s="716"/>
      <c r="J888" s="716"/>
      <c r="K888" s="716"/>
      <c r="L888" s="716"/>
      <c r="M888" s="716"/>
      <c r="N888" s="716"/>
      <c r="O888" s="716"/>
      <c r="P888" s="716"/>
      <c r="Q888" s="716"/>
    </row>
    <row r="889" spans="2:17" x14ac:dyDescent="0.25">
      <c r="B889" s="716"/>
      <c r="C889" s="716"/>
      <c r="D889" s="716"/>
      <c r="E889" s="716"/>
      <c r="F889" s="716"/>
      <c r="G889" s="716"/>
      <c r="H889" s="716"/>
      <c r="I889" s="716"/>
      <c r="J889" s="716"/>
      <c r="K889" s="716"/>
      <c r="L889" s="716"/>
      <c r="M889" s="716"/>
      <c r="N889" s="716"/>
      <c r="O889" s="716"/>
      <c r="P889" s="716"/>
      <c r="Q889" s="716"/>
    </row>
    <row r="890" spans="2:17" x14ac:dyDescent="0.25">
      <c r="B890" s="716"/>
      <c r="C890" s="716"/>
      <c r="D890" s="716"/>
      <c r="E890" s="716"/>
      <c r="F890" s="716"/>
      <c r="G890" s="716"/>
      <c r="H890" s="716"/>
      <c r="I890" s="716"/>
      <c r="J890" s="716"/>
      <c r="K890" s="716"/>
      <c r="L890" s="716"/>
      <c r="M890" s="716"/>
      <c r="N890" s="716"/>
      <c r="O890" s="716"/>
      <c r="P890" s="716"/>
      <c r="Q890" s="716"/>
    </row>
    <row r="891" spans="2:17" x14ac:dyDescent="0.25">
      <c r="B891" s="716"/>
      <c r="C891" s="716"/>
      <c r="D891" s="716"/>
      <c r="E891" s="716"/>
      <c r="F891" s="716"/>
      <c r="G891" s="716"/>
      <c r="H891" s="716"/>
      <c r="I891" s="716"/>
      <c r="J891" s="716"/>
      <c r="K891" s="716"/>
      <c r="L891" s="716"/>
      <c r="M891" s="716"/>
      <c r="N891" s="716"/>
      <c r="O891" s="716"/>
      <c r="P891" s="716"/>
      <c r="Q891" s="716"/>
    </row>
    <row r="892" spans="2:17" x14ac:dyDescent="0.25">
      <c r="B892" s="716"/>
      <c r="C892" s="716"/>
      <c r="D892" s="716"/>
      <c r="E892" s="716"/>
      <c r="F892" s="716"/>
      <c r="G892" s="716"/>
      <c r="H892" s="716"/>
      <c r="I892" s="716"/>
      <c r="J892" s="716"/>
      <c r="K892" s="716"/>
      <c r="L892" s="716"/>
      <c r="M892" s="716"/>
      <c r="N892" s="716"/>
      <c r="O892" s="716"/>
      <c r="P892" s="716"/>
      <c r="Q892" s="716"/>
    </row>
    <row r="893" spans="2:17" x14ac:dyDescent="0.25">
      <c r="B893" s="716"/>
      <c r="C893" s="716"/>
      <c r="D893" s="716"/>
      <c r="E893" s="716"/>
      <c r="F893" s="716"/>
      <c r="G893" s="716"/>
      <c r="H893" s="716"/>
      <c r="I893" s="716"/>
      <c r="J893" s="716"/>
      <c r="K893" s="716"/>
      <c r="L893" s="716"/>
      <c r="M893" s="716"/>
      <c r="N893" s="716"/>
      <c r="O893" s="716"/>
      <c r="P893" s="716"/>
      <c r="Q893" s="716"/>
    </row>
    <row r="894" spans="2:17" x14ac:dyDescent="0.25">
      <c r="B894" s="716"/>
      <c r="C894" s="716"/>
      <c r="D894" s="716"/>
      <c r="E894" s="716"/>
      <c r="F894" s="716"/>
      <c r="G894" s="716"/>
      <c r="H894" s="716"/>
      <c r="I894" s="716"/>
      <c r="J894" s="716"/>
      <c r="K894" s="716"/>
      <c r="L894" s="716"/>
      <c r="M894" s="716"/>
      <c r="N894" s="716"/>
      <c r="O894" s="716"/>
      <c r="P894" s="716"/>
      <c r="Q894" s="716"/>
    </row>
    <row r="895" spans="2:17" x14ac:dyDescent="0.25">
      <c r="B895" s="716"/>
      <c r="C895" s="716"/>
      <c r="D895" s="716"/>
      <c r="E895" s="716"/>
      <c r="F895" s="716"/>
      <c r="G895" s="716"/>
      <c r="H895" s="716"/>
      <c r="I895" s="716"/>
      <c r="J895" s="716"/>
      <c r="K895" s="716"/>
      <c r="L895" s="716"/>
      <c r="M895" s="716"/>
      <c r="N895" s="716"/>
      <c r="O895" s="716"/>
      <c r="P895" s="716"/>
      <c r="Q895" s="716"/>
    </row>
    <row r="896" spans="2:17" x14ac:dyDescent="0.25">
      <c r="B896" s="716"/>
      <c r="C896" s="716"/>
      <c r="D896" s="716"/>
      <c r="E896" s="716"/>
      <c r="F896" s="716"/>
      <c r="G896" s="716"/>
      <c r="H896" s="716"/>
      <c r="I896" s="716"/>
      <c r="J896" s="716"/>
      <c r="K896" s="716"/>
      <c r="L896" s="716"/>
      <c r="M896" s="716"/>
      <c r="N896" s="716"/>
      <c r="O896" s="716"/>
      <c r="P896" s="716"/>
      <c r="Q896" s="716"/>
    </row>
    <row r="897" spans="2:17" x14ac:dyDescent="0.25">
      <c r="B897" s="716"/>
      <c r="C897" s="716"/>
      <c r="D897" s="716"/>
      <c r="E897" s="716"/>
      <c r="F897" s="716"/>
      <c r="G897" s="716"/>
      <c r="H897" s="716"/>
      <c r="I897" s="716"/>
      <c r="J897" s="716"/>
      <c r="K897" s="716"/>
      <c r="L897" s="716"/>
      <c r="M897" s="716"/>
      <c r="N897" s="716"/>
      <c r="O897" s="716"/>
      <c r="P897" s="716"/>
      <c r="Q897" s="716"/>
    </row>
    <row r="898" spans="2:17" x14ac:dyDescent="0.25">
      <c r="B898" s="716"/>
      <c r="C898" s="716"/>
      <c r="D898" s="716"/>
      <c r="E898" s="716"/>
      <c r="F898" s="716"/>
      <c r="G898" s="716"/>
      <c r="H898" s="716"/>
      <c r="I898" s="716"/>
      <c r="J898" s="716"/>
      <c r="K898" s="716"/>
      <c r="L898" s="716"/>
      <c r="M898" s="716"/>
      <c r="N898" s="716"/>
      <c r="O898" s="716"/>
      <c r="P898" s="716"/>
      <c r="Q898" s="716"/>
    </row>
    <row r="899" spans="2:17" x14ac:dyDescent="0.25">
      <c r="B899" s="716"/>
      <c r="C899" s="716"/>
      <c r="D899" s="716"/>
      <c r="E899" s="716"/>
      <c r="F899" s="716"/>
      <c r="G899" s="716"/>
      <c r="H899" s="716"/>
      <c r="I899" s="716"/>
      <c r="J899" s="716"/>
      <c r="K899" s="716"/>
      <c r="L899" s="716"/>
      <c r="M899" s="716"/>
      <c r="N899" s="716"/>
      <c r="O899" s="716"/>
      <c r="P899" s="716"/>
      <c r="Q899" s="716"/>
    </row>
    <row r="900" spans="2:17" x14ac:dyDescent="0.25">
      <c r="B900" s="716"/>
      <c r="C900" s="716"/>
      <c r="D900" s="716"/>
      <c r="E900" s="716"/>
      <c r="F900" s="716"/>
      <c r="G900" s="716"/>
      <c r="H900" s="716"/>
      <c r="I900" s="716"/>
      <c r="J900" s="716"/>
      <c r="K900" s="716"/>
      <c r="L900" s="716"/>
      <c r="M900" s="716"/>
      <c r="N900" s="716"/>
      <c r="O900" s="716"/>
      <c r="P900" s="716"/>
      <c r="Q900" s="716"/>
    </row>
    <row r="901" spans="2:17" x14ac:dyDescent="0.25">
      <c r="B901" s="716"/>
      <c r="C901" s="716"/>
      <c r="D901" s="716"/>
      <c r="E901" s="716"/>
      <c r="F901" s="716"/>
      <c r="G901" s="716"/>
      <c r="H901" s="716"/>
      <c r="I901" s="716"/>
      <c r="J901" s="716"/>
      <c r="K901" s="716"/>
      <c r="L901" s="716"/>
      <c r="M901" s="716"/>
      <c r="N901" s="716"/>
      <c r="O901" s="716"/>
      <c r="P901" s="716"/>
      <c r="Q901" s="716"/>
    </row>
    <row r="902" spans="2:17" x14ac:dyDescent="0.25">
      <c r="B902" s="716"/>
      <c r="C902" s="716"/>
      <c r="D902" s="716"/>
      <c r="E902" s="716"/>
      <c r="F902" s="716"/>
      <c r="G902" s="716"/>
      <c r="H902" s="716"/>
      <c r="I902" s="716"/>
      <c r="J902" s="716"/>
      <c r="K902" s="716"/>
      <c r="L902" s="716"/>
      <c r="M902" s="716"/>
      <c r="N902" s="716"/>
      <c r="O902" s="716"/>
      <c r="P902" s="716"/>
      <c r="Q902" s="716"/>
    </row>
    <row r="903" spans="2:17" x14ac:dyDescent="0.25">
      <c r="B903" s="716"/>
      <c r="C903" s="716"/>
      <c r="D903" s="716"/>
      <c r="E903" s="716"/>
      <c r="F903" s="716"/>
      <c r="G903" s="716"/>
      <c r="H903" s="716"/>
      <c r="I903" s="716"/>
      <c r="J903" s="716"/>
      <c r="K903" s="716"/>
      <c r="L903" s="716"/>
      <c r="M903" s="716"/>
      <c r="N903" s="716"/>
      <c r="O903" s="716"/>
      <c r="P903" s="716"/>
      <c r="Q903" s="716"/>
    </row>
    <row r="904" spans="2:17" x14ac:dyDescent="0.25">
      <c r="B904" s="716"/>
      <c r="C904" s="716"/>
      <c r="D904" s="716"/>
      <c r="E904" s="716"/>
      <c r="F904" s="716"/>
      <c r="G904" s="716"/>
      <c r="H904" s="716"/>
      <c r="I904" s="716"/>
      <c r="J904" s="716"/>
      <c r="K904" s="716"/>
      <c r="L904" s="716"/>
      <c r="M904" s="716"/>
      <c r="N904" s="716"/>
      <c r="O904" s="716"/>
      <c r="P904" s="716"/>
      <c r="Q904" s="716"/>
    </row>
    <row r="905" spans="2:17" x14ac:dyDescent="0.25">
      <c r="B905" s="716"/>
      <c r="C905" s="716"/>
      <c r="D905" s="716"/>
      <c r="E905" s="716"/>
      <c r="F905" s="716"/>
      <c r="G905" s="716"/>
      <c r="H905" s="716"/>
      <c r="I905" s="716"/>
      <c r="J905" s="716"/>
      <c r="K905" s="716"/>
      <c r="L905" s="716"/>
      <c r="M905" s="716"/>
      <c r="N905" s="716"/>
      <c r="O905" s="716"/>
      <c r="P905" s="716"/>
      <c r="Q905" s="716"/>
    </row>
    <row r="906" spans="2:17" x14ac:dyDescent="0.25">
      <c r="B906" s="716"/>
      <c r="C906" s="716"/>
      <c r="D906" s="716"/>
      <c r="E906" s="716"/>
      <c r="F906" s="716"/>
      <c r="G906" s="716"/>
      <c r="H906" s="716"/>
      <c r="I906" s="716"/>
      <c r="J906" s="716"/>
      <c r="K906" s="716"/>
      <c r="L906" s="716"/>
      <c r="M906" s="716"/>
      <c r="N906" s="716"/>
      <c r="O906" s="716"/>
      <c r="P906" s="716"/>
      <c r="Q906" s="716"/>
    </row>
    <row r="907" spans="2:17" x14ac:dyDescent="0.25">
      <c r="B907" s="716"/>
      <c r="C907" s="716"/>
      <c r="D907" s="716"/>
      <c r="E907" s="716"/>
      <c r="F907" s="716"/>
      <c r="G907" s="716"/>
      <c r="H907" s="716"/>
      <c r="I907" s="716"/>
      <c r="J907" s="716"/>
      <c r="K907" s="716"/>
      <c r="L907" s="716"/>
      <c r="M907" s="716"/>
      <c r="N907" s="716"/>
      <c r="O907" s="716"/>
      <c r="P907" s="716"/>
      <c r="Q907" s="716"/>
    </row>
    <row r="908" spans="2:17" x14ac:dyDescent="0.25">
      <c r="B908" s="716"/>
      <c r="C908" s="716"/>
      <c r="D908" s="716"/>
      <c r="E908" s="716"/>
      <c r="F908" s="716"/>
      <c r="G908" s="716"/>
      <c r="H908" s="716"/>
      <c r="I908" s="716"/>
      <c r="J908" s="716"/>
      <c r="K908" s="716"/>
      <c r="L908" s="716"/>
      <c r="M908" s="716"/>
      <c r="N908" s="716"/>
      <c r="O908" s="716"/>
      <c r="P908" s="716"/>
      <c r="Q908" s="716"/>
    </row>
    <row r="909" spans="2:17" x14ac:dyDescent="0.25">
      <c r="B909" s="716"/>
      <c r="C909" s="716"/>
      <c r="D909" s="716"/>
      <c r="E909" s="716"/>
      <c r="F909" s="716"/>
      <c r="G909" s="716"/>
      <c r="H909" s="716"/>
      <c r="I909" s="716"/>
      <c r="J909" s="716"/>
      <c r="K909" s="716"/>
      <c r="L909" s="716"/>
      <c r="M909" s="716"/>
      <c r="N909" s="716"/>
      <c r="O909" s="716"/>
      <c r="P909" s="716"/>
      <c r="Q909" s="716"/>
    </row>
    <row r="910" spans="2:17" x14ac:dyDescent="0.25">
      <c r="B910" s="716"/>
      <c r="C910" s="716"/>
      <c r="D910" s="716"/>
      <c r="E910" s="716"/>
      <c r="F910" s="716"/>
      <c r="G910" s="716"/>
      <c r="H910" s="716"/>
      <c r="I910" s="716"/>
      <c r="J910" s="716"/>
      <c r="K910" s="716"/>
      <c r="L910" s="716"/>
      <c r="M910" s="716"/>
      <c r="N910" s="716"/>
      <c r="O910" s="716"/>
      <c r="P910" s="716"/>
      <c r="Q910" s="716"/>
    </row>
    <row r="911" spans="2:17" x14ac:dyDescent="0.25">
      <c r="B911" s="716"/>
      <c r="C911" s="716"/>
      <c r="D911" s="716"/>
      <c r="E911" s="716"/>
      <c r="F911" s="716"/>
      <c r="G911" s="716"/>
      <c r="H911" s="716"/>
      <c r="I911" s="716"/>
      <c r="J911" s="716"/>
      <c r="K911" s="716"/>
      <c r="L911" s="716"/>
      <c r="M911" s="716"/>
      <c r="N911" s="716"/>
      <c r="O911" s="716"/>
      <c r="P911" s="716"/>
      <c r="Q911" s="716"/>
    </row>
    <row r="912" spans="2:17" x14ac:dyDescent="0.25">
      <c r="B912" s="716"/>
      <c r="C912" s="716"/>
      <c r="D912" s="716"/>
      <c r="E912" s="716"/>
      <c r="F912" s="716"/>
      <c r="G912" s="716"/>
      <c r="H912" s="716"/>
      <c r="I912" s="716"/>
      <c r="J912" s="716"/>
      <c r="K912" s="716"/>
      <c r="L912" s="716"/>
      <c r="M912" s="716"/>
      <c r="N912" s="716"/>
      <c r="O912" s="716"/>
      <c r="P912" s="716"/>
      <c r="Q912" s="716"/>
    </row>
  </sheetData>
  <conditionalFormatting sqref="N37:Q57 B37:H57 B35:B36">
    <cfRule type="containsBlanks" dxfId="173" priority="25">
      <formula>LEN(TRIM(B35))=0</formula>
    </cfRule>
  </conditionalFormatting>
  <conditionalFormatting sqref="I37:K57">
    <cfRule type="containsBlanks" dxfId="172" priority="24">
      <formula>LEN(TRIM(I37))=0</formula>
    </cfRule>
  </conditionalFormatting>
  <conditionalFormatting sqref="L37:L57">
    <cfRule type="containsBlanks" dxfId="171" priority="23">
      <formula>LEN(TRIM(L37))=0</formula>
    </cfRule>
  </conditionalFormatting>
  <conditionalFormatting sqref="M37:M57">
    <cfRule type="containsBlanks" dxfId="170" priority="22">
      <formula>LEN(TRIM(M37))=0</formula>
    </cfRule>
  </conditionalFormatting>
  <conditionalFormatting sqref="C2:Q36">
    <cfRule type="containsBlanks" dxfId="169" priority="21">
      <formula>LEN(TRIM(C2))=0</formula>
    </cfRule>
  </conditionalFormatting>
  <conditionalFormatting sqref="B2:B34">
    <cfRule type="containsBlanks" dxfId="168" priority="20">
      <formula>LEN(TRIM(B2))=0</formula>
    </cfRule>
  </conditionalFormatting>
  <conditionalFormatting sqref="N143:Q163 B143:H163 B141:B142">
    <cfRule type="containsBlanks" dxfId="167" priority="19">
      <formula>LEN(TRIM(B141))=0</formula>
    </cfRule>
  </conditionalFormatting>
  <conditionalFormatting sqref="I143:K163">
    <cfRule type="containsBlanks" dxfId="166" priority="18">
      <formula>LEN(TRIM(I143))=0</formula>
    </cfRule>
  </conditionalFormatting>
  <conditionalFormatting sqref="L143:L163">
    <cfRule type="containsBlanks" dxfId="165" priority="17">
      <formula>LEN(TRIM(L143))=0</formula>
    </cfRule>
  </conditionalFormatting>
  <conditionalFormatting sqref="M143:M163">
    <cfRule type="containsBlanks" dxfId="164" priority="16">
      <formula>LEN(TRIM(M143))=0</formula>
    </cfRule>
  </conditionalFormatting>
  <conditionalFormatting sqref="C108:Q142">
    <cfRule type="containsBlanks" dxfId="163" priority="15">
      <formula>LEN(TRIM(C108))=0</formula>
    </cfRule>
  </conditionalFormatting>
  <conditionalFormatting sqref="B108:B140">
    <cfRule type="containsBlanks" dxfId="162" priority="14">
      <formula>LEN(TRIM(B108))=0</formula>
    </cfRule>
  </conditionalFormatting>
  <conditionalFormatting sqref="M354:M375">
    <cfRule type="containsBlanks" dxfId="161" priority="6">
      <formula>LEN(TRIM(M354))=0</formula>
    </cfRule>
  </conditionalFormatting>
  <conditionalFormatting sqref="L354:L375">
    <cfRule type="containsBlanks" dxfId="160" priority="7">
      <formula>LEN(TRIM(L354))=0</formula>
    </cfRule>
  </conditionalFormatting>
  <conditionalFormatting sqref="N354:Q375 B354:H375">
    <cfRule type="containsBlanks" dxfId="159" priority="9">
      <formula>LEN(TRIM(B354))=0</formula>
    </cfRule>
  </conditionalFormatting>
  <conditionalFormatting sqref="I354:K375">
    <cfRule type="containsBlanks" dxfId="158" priority="8">
      <formula>LEN(TRIM(I354))=0</formula>
    </cfRule>
  </conditionalFormatting>
  <conditionalFormatting sqref="N801:Q813 B801:H813">
    <cfRule type="containsBlanks" dxfId="157" priority="4">
      <formula>LEN(TRIM(B801))=0</formula>
    </cfRule>
  </conditionalFormatting>
  <conditionalFormatting sqref="I801:K813">
    <cfRule type="containsBlanks" dxfId="156" priority="3">
      <formula>LEN(TRIM(I801))=0</formula>
    </cfRule>
  </conditionalFormatting>
  <conditionalFormatting sqref="L801:L813">
    <cfRule type="containsBlanks" dxfId="155" priority="2">
      <formula>LEN(TRIM(L801))=0</formula>
    </cfRule>
  </conditionalFormatting>
  <conditionalFormatting sqref="M801:M813">
    <cfRule type="containsBlanks" dxfId="154" priority="1">
      <formula>LEN(TRIM(M801))=0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Blanks" priority="10" id="{91577E1E-624B-4995-AAE0-188486CC0C80}">
            <xm:f>LEN(TRIM('LG47'!B215))=0</xm:f>
            <x14:dxf>
              <border>
                <left/>
                <right/>
                <top/>
                <bottom/>
                <vertical/>
                <horizontal/>
              </border>
            </x14:dxf>
          </x14:cfRule>
          <xm:sqref>B215:Q220 B221:B227 H221:Q224 C226:G228 H227:Q227 H225:H226 J225:K226 N225:Q226 N228:O228 B493:Q513</xm:sqref>
        </x14:conditionalFormatting>
        <x14:conditionalFormatting xmlns:xm="http://schemas.microsoft.com/office/excel/2006/main">
          <x14:cfRule type="containsBlanks" priority="11" id="{83700DBA-A52E-462D-8EAA-D6899F683860}">
            <xm:f>LEN(TRIM('LG47'!B226))=0</xm:f>
            <x14:dxf>
              <border>
                <left/>
                <right/>
                <top/>
                <bottom/>
                <vertical/>
                <horizontal/>
              </border>
            </x14:dxf>
          </x14:cfRule>
          <xm:sqref>B228 H228:M228 P228:Q228</xm:sqref>
        </x14:conditionalFormatting>
        <x14:conditionalFormatting xmlns:xm="http://schemas.microsoft.com/office/excel/2006/main">
          <x14:cfRule type="containsBlanks" priority="12" id="{ED538D19-D09E-4DAC-B237-6DB9D6795CAE}">
            <xm:f>LEN(TRIM('LG47'!C223))=0</xm:f>
            <x14:dxf>
              <border>
                <left/>
                <right/>
                <top/>
                <bottom/>
                <vertical/>
                <horizontal/>
              </border>
            </x14:dxf>
          </x14:cfRule>
          <xm:sqref>L225:M226 I225:I226 C221:G225</xm:sqref>
        </x14:conditionalFormatting>
        <x14:conditionalFormatting xmlns:xm="http://schemas.microsoft.com/office/excel/2006/main">
          <x14:cfRule type="containsBlanks" priority="13" id="{77FC53A5-8364-49D8-A95D-BAD2D71195B2}">
            <xm:f>LEN(TRIM('LG47'!B232))=0</xm:f>
            <x14:dxf>
              <border>
                <left/>
                <right/>
                <top/>
                <bottom/>
                <vertical/>
                <horizontal/>
              </border>
            </x14:dxf>
          </x14:cfRule>
          <xm:sqref>B229:Q233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/>
  <dimension ref="A5:C22"/>
  <sheetViews>
    <sheetView workbookViewId="0">
      <selection activeCell="K14" sqref="K14"/>
    </sheetView>
  </sheetViews>
  <sheetFormatPr baseColWidth="10" defaultRowHeight="15" x14ac:dyDescent="0.25"/>
  <cols>
    <col min="1" max="1" width="21" customWidth="1"/>
    <col min="2" max="2" width="15" customWidth="1"/>
    <col min="3" max="4" width="8.7109375" customWidth="1"/>
    <col min="5" max="6" width="7.7109375" customWidth="1"/>
    <col min="7" max="7" width="10" bestFit="1" customWidth="1"/>
    <col min="8" max="8" width="9.5703125" bestFit="1" customWidth="1"/>
    <col min="9" max="9" width="12.5703125" bestFit="1" customWidth="1"/>
    <col min="10" max="10" width="13.5703125" bestFit="1" customWidth="1"/>
    <col min="11" max="11" width="10.5703125" bestFit="1" customWidth="1"/>
    <col min="12" max="12" width="11.85546875" bestFit="1" customWidth="1"/>
    <col min="13" max="13" width="8.85546875" bestFit="1" customWidth="1"/>
    <col min="14" max="14" width="13.5703125" bestFit="1" customWidth="1"/>
    <col min="15" max="15" width="9.85546875" bestFit="1" customWidth="1"/>
    <col min="16" max="16" width="11.85546875" bestFit="1" customWidth="1"/>
    <col min="17" max="17" width="8.85546875" bestFit="1" customWidth="1"/>
    <col min="18" max="19" width="12.5703125" bestFit="1" customWidth="1"/>
    <col min="20" max="23" width="12.5703125" customWidth="1"/>
    <col min="24" max="24" width="47.5703125" bestFit="1" customWidth="1"/>
    <col min="25" max="25" width="45" bestFit="1" customWidth="1"/>
    <col min="26" max="26" width="48.140625" bestFit="1" customWidth="1"/>
    <col min="27" max="27" width="46.42578125" bestFit="1" customWidth="1"/>
    <col min="28" max="28" width="49.5703125" bestFit="1" customWidth="1"/>
    <col min="29" max="29" width="44.5703125" bestFit="1" customWidth="1"/>
    <col min="30" max="30" width="47.7109375" bestFit="1" customWidth="1"/>
    <col min="31" max="31" width="42.85546875" customWidth="1"/>
    <col min="32" max="32" width="46" bestFit="1" customWidth="1"/>
    <col min="33" max="33" width="46.5703125" bestFit="1" customWidth="1"/>
    <col min="34" max="34" width="49.7109375" bestFit="1" customWidth="1"/>
    <col min="35" max="35" width="46.42578125" bestFit="1" customWidth="1"/>
    <col min="36" max="36" width="49.5703125" bestFit="1" customWidth="1"/>
    <col min="37" max="37" width="44.5703125" bestFit="1" customWidth="1"/>
    <col min="38" max="38" width="47.7109375" bestFit="1" customWidth="1"/>
    <col min="39" max="39" width="46" bestFit="1" customWidth="1"/>
    <col min="40" max="40" width="49.140625" bestFit="1" customWidth="1"/>
    <col min="41" max="41" width="44" bestFit="1" customWidth="1"/>
    <col min="42" max="42" width="47.140625" bestFit="1" customWidth="1"/>
    <col min="43" max="43" width="44.85546875" bestFit="1" customWidth="1"/>
    <col min="44" max="44" width="48" bestFit="1" customWidth="1"/>
    <col min="45" max="45" width="42.7109375" bestFit="1" customWidth="1"/>
    <col min="46" max="46" width="45.85546875" bestFit="1" customWidth="1"/>
    <col min="47" max="47" width="45.42578125" bestFit="1" customWidth="1"/>
    <col min="48" max="48" width="48.5703125" bestFit="1" customWidth="1"/>
    <col min="49" max="49" width="43.28515625" bestFit="1" customWidth="1"/>
    <col min="50" max="50" width="46.42578125" bestFit="1" customWidth="1"/>
    <col min="51" max="51" width="44.42578125" bestFit="1" customWidth="1"/>
    <col min="52" max="52" width="47.5703125" bestFit="1" customWidth="1"/>
    <col min="53" max="53" width="42.28515625" bestFit="1" customWidth="1"/>
    <col min="54" max="54" width="45.42578125" bestFit="1" customWidth="1"/>
    <col min="55" max="55" width="43" bestFit="1" customWidth="1"/>
    <col min="56" max="56" width="46.140625" bestFit="1" customWidth="1"/>
    <col min="57" max="57" width="44.7109375" bestFit="1" customWidth="1"/>
    <col min="58" max="58" width="47.85546875" bestFit="1" customWidth="1"/>
    <col min="59" max="59" width="45.42578125" bestFit="1" customWidth="1"/>
    <col min="60" max="60" width="48.5703125" bestFit="1" customWidth="1"/>
    <col min="61" max="61" width="44.7109375" bestFit="1" customWidth="1"/>
    <col min="62" max="62" width="47.85546875" bestFit="1" customWidth="1"/>
    <col min="63" max="63" width="46" bestFit="1" customWidth="1"/>
    <col min="64" max="64" width="49.140625" bestFit="1" customWidth="1"/>
    <col min="65" max="65" width="45.28515625" bestFit="1" customWidth="1"/>
    <col min="66" max="66" width="48.42578125" bestFit="1" customWidth="1"/>
    <col min="67" max="67" width="48.140625" bestFit="1" customWidth="1"/>
    <col min="68" max="68" width="51.28515625" bestFit="1" customWidth="1"/>
    <col min="69" max="69" width="47.42578125" bestFit="1" customWidth="1"/>
    <col min="70" max="70" width="50.5703125" bestFit="1" customWidth="1"/>
    <col min="71" max="71" width="12.5703125" bestFit="1" customWidth="1"/>
  </cols>
  <sheetData>
    <row r="5" spans="1:3" x14ac:dyDescent="0.25">
      <c r="A5" s="743"/>
      <c r="B5" s="744"/>
      <c r="C5" s="745"/>
    </row>
    <row r="6" spans="1:3" x14ac:dyDescent="0.25">
      <c r="A6" s="459"/>
      <c r="B6" s="459"/>
      <c r="C6" s="459"/>
    </row>
    <row r="7" spans="1:3" x14ac:dyDescent="0.25">
      <c r="A7" s="459"/>
      <c r="B7" s="459"/>
      <c r="C7" s="459"/>
    </row>
    <row r="8" spans="1:3" x14ac:dyDescent="0.25">
      <c r="A8" s="459"/>
      <c r="B8" s="459"/>
      <c r="C8" s="459"/>
    </row>
    <row r="9" spans="1:3" x14ac:dyDescent="0.25">
      <c r="A9" s="459"/>
      <c r="B9" s="459"/>
      <c r="C9" s="459"/>
    </row>
    <row r="10" spans="1:3" x14ac:dyDescent="0.25">
      <c r="A10" s="459"/>
      <c r="B10" s="459"/>
      <c r="C10" s="459"/>
    </row>
    <row r="11" spans="1:3" x14ac:dyDescent="0.25">
      <c r="A11" s="459"/>
      <c r="B11" s="459"/>
      <c r="C11" s="459"/>
    </row>
    <row r="12" spans="1:3" x14ac:dyDescent="0.25">
      <c r="A12" s="459"/>
      <c r="B12" s="459"/>
      <c r="C12" s="459"/>
    </row>
    <row r="13" spans="1:3" x14ac:dyDescent="0.25">
      <c r="A13" s="459"/>
      <c r="B13" s="459"/>
      <c r="C13" s="459"/>
    </row>
    <row r="14" spans="1:3" x14ac:dyDescent="0.25">
      <c r="A14" s="459"/>
      <c r="B14" s="459"/>
      <c r="C14" s="459"/>
    </row>
    <row r="15" spans="1:3" x14ac:dyDescent="0.25">
      <c r="A15" s="459"/>
      <c r="B15" s="459"/>
      <c r="C15" s="459"/>
    </row>
    <row r="16" spans="1:3" x14ac:dyDescent="0.25">
      <c r="A16" s="459"/>
      <c r="B16" s="459"/>
      <c r="C16" s="459"/>
    </row>
    <row r="17" spans="1:3" x14ac:dyDescent="0.25">
      <c r="A17" s="459"/>
      <c r="B17" s="459"/>
      <c r="C17" s="459"/>
    </row>
    <row r="18" spans="1:3" x14ac:dyDescent="0.25">
      <c r="A18" s="459"/>
      <c r="B18" s="459"/>
      <c r="C18" s="459"/>
    </row>
    <row r="19" spans="1:3" x14ac:dyDescent="0.25">
      <c r="A19" s="459"/>
      <c r="B19" s="459"/>
      <c r="C19" s="459"/>
    </row>
    <row r="20" spans="1:3" x14ac:dyDescent="0.25">
      <c r="A20" s="459"/>
      <c r="B20" s="459"/>
      <c r="C20" s="459"/>
    </row>
    <row r="21" spans="1:3" x14ac:dyDescent="0.25">
      <c r="A21" s="459"/>
      <c r="B21" s="459"/>
      <c r="C21" s="459"/>
    </row>
    <row r="22" spans="1:3" x14ac:dyDescent="0.25">
      <c r="A22" s="459"/>
      <c r="B22" s="459"/>
      <c r="C22" s="45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GD107"/>
  <sheetViews>
    <sheetView showGridLines="0" showZeros="0" topLeftCell="FA1" zoomScaleNormal="100" zoomScaleSheetLayoutView="85" workbookViewId="0">
      <selection activeCell="FO1" sqref="FO1:GD65"/>
    </sheetView>
  </sheetViews>
  <sheetFormatPr baseColWidth="10" defaultRowHeight="9" outlineLevelCol="1" x14ac:dyDescent="0.25"/>
  <cols>
    <col min="1" max="3" width="4.7109375" style="712" customWidth="1"/>
    <col min="4" max="4" width="4.7109375" style="473" customWidth="1"/>
    <col min="5" max="27" width="4.7109375" style="712" customWidth="1"/>
    <col min="28" max="29" width="5.7109375" style="712" customWidth="1"/>
    <col min="30" max="54" width="4.7109375" style="712" customWidth="1"/>
    <col min="55" max="56" width="5.7109375" style="712" customWidth="1"/>
    <col min="57" max="60" width="4.7109375" style="712" customWidth="1"/>
    <col min="61" max="62" width="4.7109375" style="712" customWidth="1" outlineLevel="1"/>
    <col min="63" max="63" width="10.28515625" style="712" customWidth="1"/>
    <col min="64" max="64" width="6.7109375" style="712" bestFit="1" customWidth="1"/>
    <col min="65" max="65" width="6.140625" style="712" customWidth="1"/>
    <col min="66" max="66" width="9.42578125" style="712" customWidth="1"/>
    <col min="67" max="67" width="6.85546875" style="712" customWidth="1"/>
    <col min="68" max="68" width="6.140625" style="712" customWidth="1"/>
    <col min="69" max="69" width="6.42578125" style="712" customWidth="1"/>
    <col min="70" max="70" width="8.140625" style="712" customWidth="1"/>
    <col min="71" max="71" width="8.140625" style="712" bestFit="1" customWidth="1"/>
    <col min="72" max="72" width="5.42578125" style="712" customWidth="1"/>
    <col min="73" max="73" width="8" style="712" customWidth="1"/>
    <col min="74" max="74" width="32.140625" style="712" customWidth="1"/>
    <col min="75" max="75" width="6.5703125" style="712" bestFit="1" customWidth="1"/>
    <col min="76" max="76" width="7.42578125" style="712" customWidth="1"/>
    <col min="77" max="77" width="5.7109375" style="712" customWidth="1"/>
    <col min="78" max="78" width="11.28515625" style="712" customWidth="1"/>
    <col min="79" max="89" width="4.7109375" style="712" customWidth="1"/>
    <col min="90" max="16384" width="11.42578125" style="712"/>
  </cols>
  <sheetData>
    <row r="1" spans="1:186" s="465" customFormat="1" ht="9" customHeight="1" x14ac:dyDescent="0.25">
      <c r="A1" s="463"/>
      <c r="B1" s="675"/>
      <c r="C1" s="936"/>
      <c r="D1" s="938"/>
      <c r="E1" s="938"/>
      <c r="F1" s="940"/>
      <c r="G1" s="940"/>
      <c r="H1" s="942"/>
      <c r="I1" s="942"/>
      <c r="J1" s="944"/>
      <c r="K1" s="944"/>
      <c r="L1" s="944"/>
      <c r="M1" s="944"/>
      <c r="N1" s="944"/>
      <c r="O1" s="944"/>
      <c r="P1" s="944"/>
      <c r="Q1" s="944"/>
      <c r="R1" s="944"/>
      <c r="S1" s="944"/>
      <c r="T1" s="944"/>
      <c r="U1" s="944"/>
      <c r="V1" s="944"/>
      <c r="W1" s="944"/>
      <c r="X1" s="944"/>
      <c r="Y1" s="944"/>
      <c r="Z1" s="944"/>
      <c r="AA1" s="944"/>
      <c r="AB1" s="944"/>
      <c r="AC1" s="945"/>
      <c r="AD1" s="946"/>
      <c r="AE1" s="466"/>
      <c r="AF1" s="467"/>
      <c r="AG1" s="936"/>
      <c r="AH1" s="936"/>
      <c r="AI1" s="936"/>
      <c r="AJ1" s="940"/>
      <c r="AK1" s="940"/>
      <c r="AL1" s="940"/>
      <c r="AM1" s="940"/>
      <c r="AN1" s="958"/>
      <c r="AO1" s="958"/>
      <c r="AP1" s="958"/>
      <c r="AQ1" s="958"/>
      <c r="AR1" s="958"/>
      <c r="AS1" s="958"/>
      <c r="AT1" s="958"/>
      <c r="AU1" s="958"/>
      <c r="AV1" s="958"/>
      <c r="AW1" s="958"/>
      <c r="AX1" s="958"/>
      <c r="AY1" s="958"/>
      <c r="AZ1" s="958"/>
      <c r="BA1" s="958"/>
      <c r="BB1" s="958"/>
      <c r="BC1" s="958"/>
      <c r="BD1" s="958"/>
      <c r="BE1" s="958"/>
      <c r="BF1" s="958"/>
      <c r="BG1" s="959"/>
      <c r="BH1" s="960"/>
      <c r="FO1" s="468"/>
      <c r="FP1" s="672"/>
      <c r="FQ1" s="672"/>
      <c r="FR1" s="672"/>
      <c r="FS1" s="672"/>
      <c r="FT1" s="949">
        <f>AN1</f>
        <v>0</v>
      </c>
      <c r="FU1" s="949"/>
      <c r="FV1" s="949"/>
      <c r="FW1" s="949"/>
      <c r="FX1" s="949"/>
      <c r="FY1" s="949"/>
      <c r="FZ1" s="949"/>
      <c r="GA1" s="949"/>
      <c r="GB1" s="949"/>
      <c r="GC1" s="949">
        <f>BG1</f>
        <v>0</v>
      </c>
      <c r="GD1" s="950"/>
    </row>
    <row r="2" spans="1:186" s="465" customFormat="1" ht="9" customHeight="1" thickBot="1" x14ac:dyDescent="0.3">
      <c r="A2" s="469"/>
      <c r="B2" s="674"/>
      <c r="C2" s="937"/>
      <c r="D2" s="939"/>
      <c r="E2" s="939"/>
      <c r="F2" s="941"/>
      <c r="G2" s="941"/>
      <c r="H2" s="943"/>
      <c r="I2" s="943"/>
      <c r="J2" s="951"/>
      <c r="K2" s="951"/>
      <c r="L2" s="951"/>
      <c r="M2" s="951"/>
      <c r="N2" s="951"/>
      <c r="O2" s="951"/>
      <c r="P2" s="951"/>
      <c r="Q2" s="951"/>
      <c r="R2" s="951"/>
      <c r="S2" s="951"/>
      <c r="T2" s="951"/>
      <c r="U2" s="951"/>
      <c r="V2" s="951"/>
      <c r="W2" s="951"/>
      <c r="X2" s="951"/>
      <c r="Y2" s="951"/>
      <c r="Z2" s="951"/>
      <c r="AA2" s="951"/>
      <c r="AB2" s="952"/>
      <c r="AC2" s="947"/>
      <c r="AD2" s="948"/>
      <c r="AE2" s="470"/>
      <c r="AF2" s="471"/>
      <c r="AG2" s="937"/>
      <c r="AH2" s="937"/>
      <c r="AI2" s="937"/>
      <c r="AJ2" s="941"/>
      <c r="AK2" s="941"/>
      <c r="AL2" s="941"/>
      <c r="AM2" s="941"/>
      <c r="AN2" s="915"/>
      <c r="AO2" s="915"/>
      <c r="AP2" s="915"/>
      <c r="AQ2" s="915"/>
      <c r="AR2" s="915"/>
      <c r="AS2" s="915"/>
      <c r="AT2" s="915"/>
      <c r="AU2" s="915"/>
      <c r="AV2" s="915"/>
      <c r="AW2" s="915"/>
      <c r="AX2" s="915"/>
      <c r="AY2" s="915"/>
      <c r="AZ2" s="915"/>
      <c r="BA2" s="915"/>
      <c r="BB2" s="915"/>
      <c r="BC2" s="915"/>
      <c r="BD2" s="915"/>
      <c r="BE2" s="915"/>
      <c r="BF2" s="915"/>
      <c r="BG2" s="961"/>
      <c r="BH2" s="962"/>
      <c r="FO2" s="953">
        <f>AG1</f>
        <v>0</v>
      </c>
      <c r="FP2" s="954">
        <f>AH1</f>
        <v>0</v>
      </c>
      <c r="FQ2" s="954" t="str">
        <f>AJ1&amp;AL1</f>
        <v/>
      </c>
      <c r="FR2" s="954"/>
      <c r="FS2" s="954"/>
      <c r="FT2" s="912">
        <f>AN2</f>
        <v>0</v>
      </c>
      <c r="FU2" s="912"/>
      <c r="FV2" s="912"/>
      <c r="FW2" s="912"/>
      <c r="FX2" s="912"/>
      <c r="FY2" s="912"/>
      <c r="FZ2" s="912"/>
      <c r="GA2" s="912"/>
      <c r="GB2" s="912"/>
      <c r="GC2" s="912"/>
      <c r="GD2" s="914"/>
    </row>
    <row r="3" spans="1:186" s="465" customFormat="1" ht="9" customHeight="1" x14ac:dyDescent="0.25">
      <c r="A3" s="472"/>
      <c r="B3" s="464"/>
      <c r="C3" s="937"/>
      <c r="D3" s="939"/>
      <c r="E3" s="939"/>
      <c r="F3" s="941"/>
      <c r="G3" s="941"/>
      <c r="H3" s="943"/>
      <c r="I3" s="943"/>
      <c r="J3" s="951"/>
      <c r="K3" s="951"/>
      <c r="L3" s="951"/>
      <c r="M3" s="951"/>
      <c r="N3" s="951"/>
      <c r="O3" s="951"/>
      <c r="P3" s="951"/>
      <c r="Q3" s="951"/>
      <c r="R3" s="951"/>
      <c r="S3" s="951"/>
      <c r="T3" s="951"/>
      <c r="U3" s="951"/>
      <c r="V3" s="951"/>
      <c r="W3" s="951"/>
      <c r="X3" s="951"/>
      <c r="Y3" s="951"/>
      <c r="Z3" s="951"/>
      <c r="AA3" s="951"/>
      <c r="AB3" s="952"/>
      <c r="AC3" s="955"/>
      <c r="AD3" s="946"/>
      <c r="AE3" s="956"/>
      <c r="AF3" s="957"/>
      <c r="AG3" s="937"/>
      <c r="AH3" s="937"/>
      <c r="AI3" s="937"/>
      <c r="AJ3" s="941"/>
      <c r="AK3" s="941"/>
      <c r="AL3" s="941"/>
      <c r="AM3" s="941"/>
      <c r="AN3" s="915"/>
      <c r="AO3" s="915"/>
      <c r="AP3" s="915"/>
      <c r="AQ3" s="915"/>
      <c r="AR3" s="915"/>
      <c r="AS3" s="915"/>
      <c r="AT3" s="915"/>
      <c r="AU3" s="915"/>
      <c r="AV3" s="915"/>
      <c r="AW3" s="915"/>
      <c r="AX3" s="915"/>
      <c r="AY3" s="915"/>
      <c r="AZ3" s="915"/>
      <c r="BA3" s="915"/>
      <c r="BB3" s="915"/>
      <c r="BC3" s="915"/>
      <c r="BD3" s="915"/>
      <c r="BE3" s="915"/>
      <c r="BF3" s="915"/>
      <c r="BG3" s="963"/>
      <c r="BH3" s="1204"/>
      <c r="FO3" s="953"/>
      <c r="FP3" s="954"/>
      <c r="FQ3" s="954"/>
      <c r="FR3" s="954"/>
      <c r="FS3" s="954"/>
      <c r="FT3" s="912">
        <f>AN3</f>
        <v>0</v>
      </c>
      <c r="FU3" s="912"/>
      <c r="FV3" s="912"/>
      <c r="FW3" s="912"/>
      <c r="FX3" s="912"/>
      <c r="FY3" s="912"/>
      <c r="FZ3" s="912"/>
      <c r="GA3" s="912"/>
      <c r="GB3" s="912"/>
      <c r="GC3" s="913">
        <f>BG3</f>
        <v>0</v>
      </c>
      <c r="GD3" s="1203"/>
    </row>
    <row r="4" spans="1:186" s="465" customFormat="1" ht="9" customHeight="1" thickBot="1" x14ac:dyDescent="0.3">
      <c r="A4" s="469"/>
      <c r="B4" s="674"/>
      <c r="C4" s="937"/>
      <c r="D4" s="939"/>
      <c r="E4" s="939"/>
      <c r="F4" s="941"/>
      <c r="G4" s="941"/>
      <c r="H4" s="943"/>
      <c r="I4" s="943"/>
      <c r="J4" s="951"/>
      <c r="K4" s="951"/>
      <c r="L4" s="951"/>
      <c r="M4" s="951"/>
      <c r="N4" s="951"/>
      <c r="O4" s="951"/>
      <c r="P4" s="951"/>
      <c r="Q4" s="951"/>
      <c r="R4" s="951"/>
      <c r="S4" s="951"/>
      <c r="T4" s="951"/>
      <c r="U4" s="951"/>
      <c r="V4" s="951"/>
      <c r="W4" s="951"/>
      <c r="X4" s="951"/>
      <c r="Y4" s="951"/>
      <c r="Z4" s="951"/>
      <c r="AA4" s="951"/>
      <c r="AB4" s="952"/>
      <c r="AC4" s="947"/>
      <c r="AD4" s="948"/>
      <c r="AE4" s="470"/>
      <c r="AF4" s="471"/>
      <c r="AG4" s="937"/>
      <c r="AH4" s="937"/>
      <c r="AI4" s="937"/>
      <c r="AJ4" s="941"/>
      <c r="AK4" s="941"/>
      <c r="AL4" s="941"/>
      <c r="AM4" s="941"/>
      <c r="AN4" s="915"/>
      <c r="AO4" s="915"/>
      <c r="AP4" s="915"/>
      <c r="AQ4" s="915"/>
      <c r="AR4" s="915"/>
      <c r="AS4" s="915"/>
      <c r="AT4" s="915"/>
      <c r="AU4" s="915"/>
      <c r="AV4" s="915"/>
      <c r="AW4" s="915"/>
      <c r="AX4" s="915"/>
      <c r="AY4" s="915"/>
      <c r="AZ4" s="915"/>
      <c r="BA4" s="915"/>
      <c r="BB4" s="915"/>
      <c r="BC4" s="915"/>
      <c r="BD4" s="915"/>
      <c r="BE4" s="915"/>
      <c r="BF4" s="915"/>
      <c r="BG4" s="963"/>
      <c r="BH4" s="1204"/>
      <c r="FO4" s="953"/>
      <c r="FP4" s="954"/>
      <c r="FQ4" s="954"/>
      <c r="FR4" s="954"/>
      <c r="FS4" s="954"/>
      <c r="FT4" s="912">
        <f>AN4</f>
        <v>0</v>
      </c>
      <c r="FU4" s="912"/>
      <c r="FV4" s="912"/>
      <c r="FW4" s="912"/>
      <c r="FX4" s="912"/>
      <c r="FY4" s="912"/>
      <c r="FZ4" s="912"/>
      <c r="GA4" s="912"/>
      <c r="GB4" s="912"/>
      <c r="GC4" s="913"/>
      <c r="GD4" s="1203"/>
    </row>
    <row r="5" spans="1:186" ht="9" customHeight="1" thickBot="1" x14ac:dyDescent="0.3">
      <c r="A5" s="475"/>
      <c r="B5" s="715"/>
      <c r="C5" s="715"/>
      <c r="D5" s="476"/>
      <c r="E5" s="715"/>
      <c r="F5" s="715"/>
      <c r="G5" s="715"/>
      <c r="H5" s="715"/>
      <c r="I5" s="715"/>
      <c r="J5" s="916"/>
      <c r="K5" s="917"/>
      <c r="L5" s="917"/>
      <c r="M5" s="917"/>
      <c r="N5" s="917"/>
      <c r="O5" s="917"/>
      <c r="P5" s="917"/>
      <c r="Q5" s="917"/>
      <c r="R5" s="917"/>
      <c r="S5" s="917"/>
      <c r="T5" s="917"/>
      <c r="U5" s="920"/>
      <c r="V5" s="920"/>
      <c r="W5" s="920"/>
      <c r="X5" s="921"/>
      <c r="Y5" s="715"/>
      <c r="Z5" s="715"/>
      <c r="AA5" s="715"/>
      <c r="AB5" s="715"/>
      <c r="AC5" s="715"/>
      <c r="AD5" s="678"/>
      <c r="AE5" s="676"/>
      <c r="AF5" s="471"/>
      <c r="AG5" s="471"/>
      <c r="AH5" s="471"/>
      <c r="AI5" s="471"/>
      <c r="AJ5" s="677"/>
      <c r="AK5" s="471"/>
      <c r="AL5" s="471"/>
      <c r="AM5" s="471"/>
      <c r="AN5" s="922"/>
      <c r="AO5" s="923"/>
      <c r="AP5" s="923"/>
      <c r="AQ5" s="923"/>
      <c r="AR5" s="923"/>
      <c r="AS5" s="923"/>
      <c r="AT5" s="923"/>
      <c r="AU5" s="923"/>
      <c r="AV5" s="923"/>
      <c r="AW5" s="926"/>
      <c r="AX5" s="926"/>
      <c r="AY5" s="926"/>
      <c r="AZ5" s="926"/>
      <c r="BA5" s="927"/>
      <c r="BB5" s="471"/>
      <c r="BC5" s="471"/>
      <c r="BD5" s="471"/>
      <c r="BE5" s="471"/>
      <c r="BF5" s="471"/>
      <c r="BG5" s="471"/>
      <c r="BH5" s="477"/>
      <c r="BI5" s="465"/>
      <c r="BJ5" s="465"/>
      <c r="FO5" s="441"/>
      <c r="FP5" s="673"/>
      <c r="FQ5" s="673"/>
      <c r="FR5" s="673"/>
      <c r="FS5" s="714"/>
      <c r="FT5" s="930"/>
      <c r="FU5" s="931"/>
      <c r="FV5" s="931"/>
      <c r="FW5" s="931"/>
      <c r="FX5" s="931"/>
      <c r="FY5" s="931"/>
      <c r="FZ5" s="932"/>
      <c r="GA5" s="431"/>
      <c r="GB5" s="714"/>
      <c r="GC5" s="714"/>
      <c r="GD5" s="432"/>
    </row>
    <row r="6" spans="1:186" ht="9" customHeight="1" thickBot="1" x14ac:dyDescent="0.3">
      <c r="A6" s="478"/>
      <c r="B6" s="479"/>
      <c r="C6" s="479"/>
      <c r="D6" s="480"/>
      <c r="E6" s="481"/>
      <c r="F6" s="898"/>
      <c r="G6" s="898"/>
      <c r="H6" s="898"/>
      <c r="I6" s="899"/>
      <c r="J6" s="918"/>
      <c r="K6" s="919"/>
      <c r="L6" s="919"/>
      <c r="M6" s="919"/>
      <c r="N6" s="919"/>
      <c r="O6" s="919"/>
      <c r="P6" s="919"/>
      <c r="Q6" s="919"/>
      <c r="R6" s="919"/>
      <c r="S6" s="919"/>
      <c r="T6" s="919"/>
      <c r="U6" s="898"/>
      <c r="V6" s="898"/>
      <c r="W6" s="898"/>
      <c r="X6" s="899"/>
      <c r="Y6" s="482"/>
      <c r="Z6" s="483"/>
      <c r="AA6" s="484"/>
      <c r="AB6" s="482"/>
      <c r="AC6" s="485"/>
      <c r="AD6" s="486"/>
      <c r="AE6" s="478"/>
      <c r="AF6" s="480"/>
      <c r="AG6" s="480"/>
      <c r="AH6" s="480"/>
      <c r="AI6" s="480"/>
      <c r="AJ6" s="900"/>
      <c r="AK6" s="900"/>
      <c r="AL6" s="900"/>
      <c r="AM6" s="480"/>
      <c r="AN6" s="924"/>
      <c r="AO6" s="925"/>
      <c r="AP6" s="925"/>
      <c r="AQ6" s="925"/>
      <c r="AR6" s="925"/>
      <c r="AS6" s="925"/>
      <c r="AT6" s="925"/>
      <c r="AU6" s="925"/>
      <c r="AV6" s="925"/>
      <c r="AW6" s="928"/>
      <c r="AX6" s="928"/>
      <c r="AY6" s="928"/>
      <c r="AZ6" s="928"/>
      <c r="BA6" s="929"/>
      <c r="BB6" s="480"/>
      <c r="BC6" s="488"/>
      <c r="BD6" s="488"/>
      <c r="BE6" s="488"/>
      <c r="BF6" s="901"/>
      <c r="BG6" s="902"/>
      <c r="BH6" s="679"/>
      <c r="BI6" s="465"/>
      <c r="BJ6" s="465"/>
      <c r="FO6" s="442">
        <f>AE6</f>
        <v>0</v>
      </c>
      <c r="FP6" s="445"/>
      <c r="FQ6" s="446"/>
      <c r="FR6" s="446">
        <f>AJ6</f>
        <v>0</v>
      </c>
      <c r="FS6" s="433"/>
      <c r="FT6" s="933"/>
      <c r="FU6" s="934"/>
      <c r="FV6" s="934"/>
      <c r="FW6" s="934"/>
      <c r="FX6" s="934"/>
      <c r="FY6" s="934"/>
      <c r="FZ6" s="935"/>
      <c r="GA6" s="448"/>
      <c r="GB6" s="449"/>
      <c r="GC6" s="450"/>
      <c r="GD6" s="451">
        <f>BH6</f>
        <v>0</v>
      </c>
    </row>
    <row r="7" spans="1:186" ht="9" customHeight="1" thickBot="1" x14ac:dyDescent="0.3">
      <c r="A7" s="489"/>
      <c r="B7" s="489"/>
      <c r="C7" s="489"/>
      <c r="D7" s="490"/>
      <c r="E7" s="491"/>
      <c r="F7" s="489"/>
      <c r="G7" s="489"/>
      <c r="H7" s="489"/>
      <c r="I7" s="489"/>
      <c r="J7" s="489"/>
      <c r="K7" s="489"/>
      <c r="L7" s="489"/>
      <c r="M7" s="489"/>
      <c r="N7" s="489"/>
      <c r="O7" s="489"/>
      <c r="P7" s="489"/>
      <c r="Q7" s="489"/>
      <c r="R7" s="489"/>
      <c r="S7" s="489"/>
      <c r="T7" s="489"/>
      <c r="U7" s="489"/>
      <c r="V7" s="489"/>
      <c r="W7" s="489"/>
      <c r="X7" s="489"/>
      <c r="Y7" s="489"/>
      <c r="Z7" s="489"/>
      <c r="AA7" s="489"/>
      <c r="AB7" s="489"/>
      <c r="AC7" s="489"/>
      <c r="AD7" s="489"/>
      <c r="FO7" s="715"/>
      <c r="FP7" s="715"/>
      <c r="FQ7" s="715"/>
    </row>
    <row r="8" spans="1:186" ht="9" customHeight="1" thickBot="1" x14ac:dyDescent="0.3">
      <c r="A8" s="793"/>
      <c r="B8" s="794"/>
      <c r="C8" s="794"/>
      <c r="D8" s="794"/>
      <c r="E8" s="794"/>
      <c r="F8" s="794"/>
      <c r="G8" s="794"/>
      <c r="H8" s="794"/>
      <c r="I8" s="794"/>
      <c r="J8" s="794"/>
      <c r="K8" s="794"/>
      <c r="L8" s="794"/>
      <c r="M8" s="794"/>
      <c r="N8" s="794"/>
      <c r="O8" s="794"/>
      <c r="P8" s="794"/>
      <c r="Q8" s="794"/>
      <c r="R8" s="794"/>
      <c r="S8" s="794"/>
      <c r="T8" s="794"/>
      <c r="U8" s="794"/>
      <c r="V8" s="794"/>
      <c r="W8" s="794"/>
      <c r="X8" s="794"/>
      <c r="Y8" s="794"/>
      <c r="Z8" s="794"/>
      <c r="AA8" s="794"/>
      <c r="AB8" s="794"/>
      <c r="AC8" s="794"/>
      <c r="AD8" s="795"/>
      <c r="AE8" s="803"/>
      <c r="AF8" s="801"/>
      <c r="AG8" s="801"/>
      <c r="AH8" s="801"/>
      <c r="AI8" s="801"/>
      <c r="AJ8" s="801"/>
      <c r="AK8" s="801"/>
      <c r="AL8" s="801"/>
      <c r="AM8" s="801"/>
      <c r="AN8" s="801"/>
      <c r="AO8" s="801"/>
      <c r="AP8" s="801"/>
      <c r="AQ8" s="801"/>
      <c r="AR8" s="801"/>
      <c r="AS8" s="802"/>
      <c r="AU8" s="800"/>
      <c r="AV8" s="903"/>
      <c r="AW8" s="903"/>
      <c r="AX8" s="903"/>
      <c r="AY8" s="903"/>
      <c r="AZ8" s="903"/>
      <c r="BA8" s="903"/>
      <c r="BB8" s="903"/>
      <c r="BC8" s="903"/>
      <c r="BD8" s="903"/>
      <c r="BE8" s="903"/>
      <c r="BF8" s="903"/>
      <c r="BG8" s="903"/>
      <c r="BH8" s="904"/>
      <c r="FO8" s="494"/>
      <c r="FP8" s="494"/>
      <c r="FQ8" s="494"/>
      <c r="FR8" s="494"/>
      <c r="FS8" s="494"/>
      <c r="FT8" s="494"/>
      <c r="FU8" s="494"/>
      <c r="FV8" s="494"/>
      <c r="FW8" s="494"/>
      <c r="FX8" s="494"/>
      <c r="FY8" s="494"/>
      <c r="FZ8" s="494"/>
      <c r="GA8" s="494"/>
      <c r="GB8" s="494"/>
      <c r="GC8" s="494"/>
      <c r="GD8" s="494"/>
    </row>
    <row r="9" spans="1:186" ht="9" customHeight="1" thickBot="1" x14ac:dyDescent="0.3">
      <c r="A9" s="495"/>
      <c r="B9" s="697"/>
      <c r="C9" s="496"/>
      <c r="D9" s="497"/>
      <c r="E9" s="908"/>
      <c r="F9" s="909"/>
      <c r="G9" s="897"/>
      <c r="H9" s="895"/>
      <c r="I9" s="896"/>
      <c r="J9" s="895"/>
      <c r="K9" s="895"/>
      <c r="L9" s="896"/>
      <c r="M9" s="897"/>
      <c r="N9" s="895"/>
      <c r="O9" s="896"/>
      <c r="P9" s="897"/>
      <c r="Q9" s="895"/>
      <c r="R9" s="896"/>
      <c r="S9" s="897"/>
      <c r="T9" s="895"/>
      <c r="U9" s="896"/>
      <c r="V9" s="897"/>
      <c r="W9" s="895"/>
      <c r="X9" s="896"/>
      <c r="Y9" s="897"/>
      <c r="Z9" s="895"/>
      <c r="AA9" s="896"/>
      <c r="AB9" s="897"/>
      <c r="AC9" s="895"/>
      <c r="AD9" s="896"/>
      <c r="AE9" s="498"/>
      <c r="AF9" s="680"/>
      <c r="AG9" s="680"/>
      <c r="AH9" s="680"/>
      <c r="AI9" s="499"/>
      <c r="AJ9" s="500"/>
      <c r="AK9" s="501"/>
      <c r="AL9" s="1199"/>
      <c r="AM9" s="1202"/>
      <c r="AN9" s="680"/>
      <c r="AO9" s="1199"/>
      <c r="AP9" s="1200"/>
      <c r="AQ9" s="1200"/>
      <c r="AR9" s="1200"/>
      <c r="AS9" s="1201"/>
      <c r="AU9" s="905"/>
      <c r="AV9" s="906"/>
      <c r="AW9" s="906"/>
      <c r="AX9" s="906"/>
      <c r="AY9" s="906"/>
      <c r="AZ9" s="906"/>
      <c r="BA9" s="906"/>
      <c r="BB9" s="906"/>
      <c r="BC9" s="906"/>
      <c r="BD9" s="906"/>
      <c r="BE9" s="906"/>
      <c r="BF9" s="906"/>
      <c r="BG9" s="906"/>
      <c r="BH9" s="907"/>
      <c r="FO9" s="502"/>
      <c r="FP9" s="502"/>
      <c r="FQ9" s="502"/>
      <c r="FR9" s="502"/>
      <c r="FS9" s="502"/>
      <c r="FT9" s="502"/>
      <c r="FU9" s="502"/>
      <c r="FV9" s="502"/>
      <c r="FW9" s="502"/>
      <c r="FX9" s="502"/>
      <c r="FY9" s="502"/>
      <c r="FZ9" s="502"/>
      <c r="GA9" s="502"/>
      <c r="GB9" s="502"/>
      <c r="GC9" s="502"/>
      <c r="GD9" s="502"/>
    </row>
    <row r="10" spans="1:186" ht="9" customHeight="1" x14ac:dyDescent="0.25">
      <c r="A10" s="503"/>
      <c r="B10" s="700"/>
      <c r="C10" s="504"/>
      <c r="D10" s="699"/>
      <c r="E10" s="832"/>
      <c r="F10" s="830"/>
      <c r="G10" s="885"/>
      <c r="H10" s="886"/>
      <c r="I10" s="887"/>
      <c r="J10" s="886"/>
      <c r="K10" s="886"/>
      <c r="L10" s="887"/>
      <c r="M10" s="885"/>
      <c r="N10" s="886"/>
      <c r="O10" s="887"/>
      <c r="P10" s="885"/>
      <c r="Q10" s="886"/>
      <c r="R10" s="887"/>
      <c r="S10" s="885"/>
      <c r="T10" s="886"/>
      <c r="U10" s="887"/>
      <c r="V10" s="885"/>
      <c r="W10" s="886"/>
      <c r="X10" s="887"/>
      <c r="Y10" s="885"/>
      <c r="Z10" s="886"/>
      <c r="AA10" s="887"/>
      <c r="AB10" s="885"/>
      <c r="AC10" s="886"/>
      <c r="AD10" s="887"/>
      <c r="AE10" s="505"/>
      <c r="AF10" s="506"/>
      <c r="AG10" s="506"/>
      <c r="AH10" s="507"/>
      <c r="AI10" s="506"/>
      <c r="AJ10" s="506"/>
      <c r="AK10" s="506"/>
      <c r="AL10" s="749"/>
      <c r="AM10" s="750"/>
      <c r="AN10" s="508"/>
      <c r="AO10" s="1196"/>
      <c r="AP10" s="1197"/>
      <c r="AQ10" s="1197"/>
      <c r="AR10" s="1197"/>
      <c r="AS10" s="1198"/>
      <c r="AU10" s="1195"/>
      <c r="AV10" s="805"/>
      <c r="AW10" s="806"/>
      <c r="AX10" s="804"/>
      <c r="AY10" s="805"/>
      <c r="AZ10" s="806"/>
      <c r="BA10" s="804"/>
      <c r="BB10" s="805"/>
      <c r="BC10" s="806"/>
      <c r="BD10" s="509"/>
      <c r="BE10" s="804"/>
      <c r="BF10" s="805"/>
      <c r="BG10" s="805"/>
      <c r="BH10" s="807"/>
      <c r="FO10" s="438" t="s">
        <v>4</v>
      </c>
      <c r="FP10" s="438" t="s">
        <v>4</v>
      </c>
      <c r="FQ10" s="438" t="s">
        <v>4</v>
      </c>
      <c r="FR10" s="438" t="s">
        <v>4</v>
      </c>
      <c r="FS10" s="438" t="s">
        <v>4</v>
      </c>
      <c r="FT10" s="438" t="s">
        <v>4</v>
      </c>
      <c r="FU10" s="438" t="s">
        <v>4</v>
      </c>
      <c r="FV10" s="438" t="s">
        <v>4</v>
      </c>
      <c r="FW10" s="438" t="s">
        <v>4</v>
      </c>
      <c r="FX10" s="438" t="s">
        <v>4</v>
      </c>
      <c r="FY10" s="438" t="s">
        <v>4</v>
      </c>
      <c r="FZ10" s="438" t="s">
        <v>4</v>
      </c>
      <c r="GA10" s="438" t="s">
        <v>4</v>
      </c>
      <c r="GB10" s="438" t="s">
        <v>4</v>
      </c>
      <c r="GC10" s="438" t="s">
        <v>4</v>
      </c>
      <c r="GD10" s="438" t="s">
        <v>4</v>
      </c>
    </row>
    <row r="11" spans="1:186" ht="9" customHeight="1" x14ac:dyDescent="0.25">
      <c r="A11" s="503"/>
      <c r="B11" s="700"/>
      <c r="C11" s="504"/>
      <c r="D11" s="699"/>
      <c r="E11" s="881"/>
      <c r="F11" s="880"/>
      <c r="G11" s="878"/>
      <c r="H11" s="879"/>
      <c r="I11" s="880"/>
      <c r="J11" s="878"/>
      <c r="K11" s="879"/>
      <c r="L11" s="880"/>
      <c r="M11" s="878"/>
      <c r="N11" s="879"/>
      <c r="O11" s="880"/>
      <c r="P11" s="878"/>
      <c r="Q11" s="879"/>
      <c r="R11" s="880"/>
      <c r="S11" s="878"/>
      <c r="T11" s="879"/>
      <c r="U11" s="880"/>
      <c r="V11" s="878"/>
      <c r="W11" s="879"/>
      <c r="X11" s="880"/>
      <c r="Y11" s="878"/>
      <c r="Z11" s="879"/>
      <c r="AA11" s="880"/>
      <c r="AB11" s="878"/>
      <c r="AC11" s="879"/>
      <c r="AD11" s="880"/>
      <c r="AE11" s="510"/>
      <c r="AF11" s="690"/>
      <c r="AG11" s="690"/>
      <c r="AH11" s="681"/>
      <c r="AI11" s="690"/>
      <c r="AJ11" s="690"/>
      <c r="AK11" s="696"/>
      <c r="AL11" s="1182"/>
      <c r="AM11" s="1183"/>
      <c r="AN11" s="511"/>
      <c r="AO11" s="1188"/>
      <c r="AP11" s="1191"/>
      <c r="AQ11" s="1191"/>
      <c r="AR11" s="1191"/>
      <c r="AS11" s="1189"/>
      <c r="AU11" s="512"/>
      <c r="AV11" s="695"/>
      <c r="AW11" s="695"/>
      <c r="AX11" s="1192"/>
      <c r="AY11" s="1194"/>
      <c r="AZ11" s="695"/>
      <c r="BA11" s="1192"/>
      <c r="BB11" s="1194"/>
      <c r="BC11" s="695"/>
      <c r="BD11" s="694"/>
      <c r="BE11" s="1192"/>
      <c r="BF11" s="1194"/>
      <c r="BG11" s="1192"/>
      <c r="BH11" s="1193"/>
      <c r="FO11" s="438" t="s">
        <v>4</v>
      </c>
      <c r="FP11" s="438" t="s">
        <v>4</v>
      </c>
      <c r="FQ11" s="438" t="s">
        <v>4</v>
      </c>
      <c r="FR11" s="438" t="s">
        <v>4</v>
      </c>
      <c r="FS11" s="438" t="s">
        <v>4</v>
      </c>
      <c r="FT11" s="438" t="s">
        <v>4</v>
      </c>
      <c r="FU11" s="438" t="s">
        <v>4</v>
      </c>
      <c r="FV11" s="438" t="s">
        <v>4</v>
      </c>
      <c r="FW11" s="438" t="s">
        <v>4</v>
      </c>
      <c r="FX11" s="438" t="s">
        <v>4</v>
      </c>
      <c r="FY11" s="438" t="s">
        <v>4</v>
      </c>
      <c r="FZ11" s="438" t="s">
        <v>4</v>
      </c>
      <c r="GA11" s="438" t="s">
        <v>4</v>
      </c>
      <c r="GB11" s="438" t="s">
        <v>4</v>
      </c>
      <c r="GC11" s="438" t="s">
        <v>4</v>
      </c>
      <c r="GD11" s="438" t="s">
        <v>4</v>
      </c>
    </row>
    <row r="12" spans="1:186" ht="9" customHeight="1" thickBot="1" x14ac:dyDescent="0.3">
      <c r="A12" s="503"/>
      <c r="B12" s="700"/>
      <c r="C12" s="504"/>
      <c r="D12" s="699"/>
      <c r="E12" s="881"/>
      <c r="F12" s="879"/>
      <c r="G12" s="878"/>
      <c r="H12" s="879"/>
      <c r="I12" s="880"/>
      <c r="J12" s="879"/>
      <c r="K12" s="879"/>
      <c r="L12" s="880"/>
      <c r="M12" s="878"/>
      <c r="N12" s="879"/>
      <c r="O12" s="880"/>
      <c r="P12" s="878"/>
      <c r="Q12" s="879"/>
      <c r="R12" s="880"/>
      <c r="S12" s="878"/>
      <c r="T12" s="879"/>
      <c r="U12" s="880"/>
      <c r="V12" s="878"/>
      <c r="W12" s="879"/>
      <c r="X12" s="880"/>
      <c r="Y12" s="878"/>
      <c r="Z12" s="879"/>
      <c r="AA12" s="880"/>
      <c r="AB12" s="878"/>
      <c r="AC12" s="879"/>
      <c r="AD12" s="880"/>
      <c r="AE12" s="510"/>
      <c r="AF12" s="690"/>
      <c r="AG12" s="690"/>
      <c r="AH12" s="681"/>
      <c r="AI12" s="690"/>
      <c r="AJ12" s="690"/>
      <c r="AK12" s="696"/>
      <c r="AL12" s="1182"/>
      <c r="AM12" s="1183"/>
      <c r="AN12" s="511"/>
      <c r="AO12" s="1188"/>
      <c r="AP12" s="1191"/>
      <c r="AQ12" s="1191"/>
      <c r="AR12" s="1191"/>
      <c r="AS12" s="1189"/>
      <c r="AU12" s="513"/>
      <c r="AV12" s="696"/>
      <c r="AW12" s="514"/>
      <c r="AX12" s="1182"/>
      <c r="AY12" s="1183"/>
      <c r="AZ12" s="515"/>
      <c r="BA12" s="1182"/>
      <c r="BB12" s="1183"/>
      <c r="BC12" s="511"/>
      <c r="BD12" s="516"/>
      <c r="BE12" s="1188"/>
      <c r="BF12" s="1190"/>
      <c r="BG12" s="1188"/>
      <c r="BH12" s="1189"/>
      <c r="FO12" s="438" t="s">
        <v>4</v>
      </c>
      <c r="FP12" s="438" t="s">
        <v>4</v>
      </c>
      <c r="FQ12" s="438" t="s">
        <v>4</v>
      </c>
      <c r="FR12" s="438" t="s">
        <v>4</v>
      </c>
      <c r="FS12" s="438" t="s">
        <v>4</v>
      </c>
      <c r="FT12" s="438" t="s">
        <v>4</v>
      </c>
      <c r="FU12" s="438" t="s">
        <v>4</v>
      </c>
      <c r="FV12" s="438" t="s">
        <v>4</v>
      </c>
      <c r="FW12" s="438" t="s">
        <v>4</v>
      </c>
      <c r="FX12" s="438" t="s">
        <v>4</v>
      </c>
      <c r="FY12" s="438" t="s">
        <v>4</v>
      </c>
      <c r="FZ12" s="438" t="s">
        <v>4</v>
      </c>
      <c r="GA12" s="438" t="s">
        <v>4</v>
      </c>
      <c r="GB12" s="438" t="s">
        <v>4</v>
      </c>
      <c r="GC12" s="438" t="s">
        <v>4</v>
      </c>
      <c r="GD12" s="438" t="s">
        <v>4</v>
      </c>
    </row>
    <row r="13" spans="1:186" ht="9" customHeight="1" x14ac:dyDescent="0.15">
      <c r="A13" s="503"/>
      <c r="B13" s="700"/>
      <c r="C13" s="504"/>
      <c r="D13" s="699"/>
      <c r="E13" s="876"/>
      <c r="F13" s="877"/>
      <c r="G13" s="871"/>
      <c r="H13" s="872"/>
      <c r="I13" s="873"/>
      <c r="J13" s="868"/>
      <c r="K13" s="869"/>
      <c r="L13" s="870"/>
      <c r="M13" s="871"/>
      <c r="N13" s="872"/>
      <c r="O13" s="873"/>
      <c r="P13" s="868"/>
      <c r="Q13" s="869"/>
      <c r="R13" s="870"/>
      <c r="S13" s="871"/>
      <c r="T13" s="872"/>
      <c r="U13" s="873"/>
      <c r="V13" s="868"/>
      <c r="W13" s="869"/>
      <c r="X13" s="870"/>
      <c r="Y13" s="871"/>
      <c r="Z13" s="872"/>
      <c r="AA13" s="873"/>
      <c r="AB13" s="868"/>
      <c r="AC13" s="869"/>
      <c r="AD13" s="870"/>
      <c r="AE13" s="510"/>
      <c r="AF13" s="690"/>
      <c r="AG13" s="690"/>
      <c r="AH13" s="681"/>
      <c r="AI13" s="690"/>
      <c r="AJ13" s="690"/>
      <c r="AK13" s="696"/>
      <c r="AL13" s="1182"/>
      <c r="AM13" s="1183"/>
      <c r="AN13" s="511"/>
      <c r="AO13" s="1188"/>
      <c r="AP13" s="1191"/>
      <c r="AQ13" s="1191"/>
      <c r="AR13" s="1191"/>
      <c r="AS13" s="1189"/>
      <c r="AU13" s="510"/>
      <c r="AV13" s="690"/>
      <c r="AW13" s="681"/>
      <c r="AX13" s="1182"/>
      <c r="AY13" s="1183"/>
      <c r="AZ13" s="515"/>
      <c r="BA13" s="1182"/>
      <c r="BB13" s="1183"/>
      <c r="BC13" s="511"/>
      <c r="BD13" s="517"/>
      <c r="BE13" s="1188"/>
      <c r="BF13" s="1190"/>
      <c r="BG13" s="1188"/>
      <c r="BH13" s="1189"/>
      <c r="CA13" s="464"/>
      <c r="CB13" s="464"/>
      <c r="CC13" s="464"/>
      <c r="CD13" s="464"/>
      <c r="CE13" s="464"/>
      <c r="CF13" s="464"/>
      <c r="CG13" s="464"/>
      <c r="CH13" s="464"/>
      <c r="CI13" s="464"/>
      <c r="CJ13" s="464"/>
      <c r="CK13" s="464"/>
      <c r="CL13" s="464"/>
      <c r="CM13" s="464"/>
      <c r="CN13" s="464"/>
      <c r="CO13" s="464"/>
      <c r="CP13" s="464"/>
      <c r="CQ13" s="464"/>
      <c r="FO13" s="438" t="s">
        <v>4</v>
      </c>
      <c r="FP13" s="438" t="s">
        <v>4</v>
      </c>
      <c r="FQ13" s="438" t="s">
        <v>4</v>
      </c>
      <c r="FR13" s="438" t="s">
        <v>4</v>
      </c>
      <c r="FS13" s="438" t="s">
        <v>4</v>
      </c>
      <c r="FT13" s="438" t="s">
        <v>4</v>
      </c>
      <c r="FU13" s="438" t="s">
        <v>4</v>
      </c>
      <c r="FV13" s="438" t="s">
        <v>4</v>
      </c>
      <c r="FW13" s="438" t="s">
        <v>4</v>
      </c>
      <c r="FX13" s="438" t="s">
        <v>4</v>
      </c>
      <c r="FY13" s="438" t="s">
        <v>4</v>
      </c>
      <c r="FZ13" s="438" t="s">
        <v>4</v>
      </c>
      <c r="GA13" s="438" t="s">
        <v>4</v>
      </c>
      <c r="GB13" s="438" t="s">
        <v>4</v>
      </c>
      <c r="GC13" s="438" t="s">
        <v>4</v>
      </c>
      <c r="GD13" s="438" t="s">
        <v>4</v>
      </c>
    </row>
    <row r="14" spans="1:186" ht="9" customHeight="1" x14ac:dyDescent="0.25">
      <c r="A14" s="866"/>
      <c r="B14" s="867"/>
      <c r="C14" s="867"/>
      <c r="D14" s="518"/>
      <c r="E14" s="519"/>
      <c r="F14" s="520"/>
      <c r="G14" s="860"/>
      <c r="H14" s="861"/>
      <c r="I14" s="862"/>
      <c r="J14" s="860"/>
      <c r="K14" s="861"/>
      <c r="L14" s="862"/>
      <c r="M14" s="860"/>
      <c r="N14" s="861"/>
      <c r="O14" s="862"/>
      <c r="P14" s="860"/>
      <c r="Q14" s="861"/>
      <c r="R14" s="862"/>
      <c r="S14" s="860"/>
      <c r="T14" s="861"/>
      <c r="U14" s="862"/>
      <c r="V14" s="860"/>
      <c r="W14" s="861"/>
      <c r="X14" s="862"/>
      <c r="Y14" s="860"/>
      <c r="Z14" s="861"/>
      <c r="AA14" s="862"/>
      <c r="AB14" s="863"/>
      <c r="AC14" s="864"/>
      <c r="AD14" s="865"/>
      <c r="AE14" s="510"/>
      <c r="AF14" s="690"/>
      <c r="AG14" s="690"/>
      <c r="AH14" s="681"/>
      <c r="AI14" s="690"/>
      <c r="AJ14" s="690"/>
      <c r="AK14" s="696"/>
      <c r="AL14" s="1182"/>
      <c r="AM14" s="1183"/>
      <c r="AN14" s="511"/>
      <c r="AO14" s="1188"/>
      <c r="AP14" s="1191"/>
      <c r="AQ14" s="1191"/>
      <c r="AR14" s="1191"/>
      <c r="AS14" s="1189"/>
      <c r="AU14" s="510"/>
      <c r="AV14" s="690"/>
      <c r="AW14" s="681"/>
      <c r="AX14" s="1182"/>
      <c r="AY14" s="1183"/>
      <c r="AZ14" s="515"/>
      <c r="BA14" s="1182"/>
      <c r="BB14" s="1183"/>
      <c r="BC14" s="511"/>
      <c r="BD14" s="517"/>
      <c r="BE14" s="1188"/>
      <c r="BF14" s="1190"/>
      <c r="BG14" s="1188"/>
      <c r="BH14" s="1189"/>
      <c r="CA14" s="715"/>
      <c r="CB14" s="715"/>
      <c r="CC14" s="715"/>
      <c r="CD14" s="715"/>
      <c r="CE14" s="715"/>
      <c r="CF14" s="715"/>
      <c r="CG14" s="715"/>
      <c r="CH14" s="715"/>
      <c r="CI14" s="715"/>
      <c r="CJ14" s="715"/>
      <c r="CK14" s="715"/>
      <c r="CL14" s="715"/>
      <c r="CM14" s="715"/>
      <c r="CN14" s="715"/>
      <c r="CO14" s="715"/>
      <c r="CP14" s="715"/>
      <c r="CQ14" s="715"/>
      <c r="FO14" s="438" t="s">
        <v>4</v>
      </c>
      <c r="FP14" s="438" t="s">
        <v>4</v>
      </c>
      <c r="FQ14" s="438" t="s">
        <v>4</v>
      </c>
      <c r="FR14" s="438" t="s">
        <v>4</v>
      </c>
      <c r="FS14" s="438" t="s">
        <v>4</v>
      </c>
      <c r="FT14" s="438" t="s">
        <v>4</v>
      </c>
      <c r="FU14" s="438" t="s">
        <v>4</v>
      </c>
      <c r="FV14" s="438" t="s">
        <v>4</v>
      </c>
      <c r="FW14" s="438" t="s">
        <v>4</v>
      </c>
      <c r="FX14" s="438" t="s">
        <v>4</v>
      </c>
      <c r="FY14" s="438" t="s">
        <v>4</v>
      </c>
      <c r="FZ14" s="438" t="s">
        <v>4</v>
      </c>
      <c r="GA14" s="438" t="s">
        <v>4</v>
      </c>
      <c r="GB14" s="438" t="s">
        <v>4</v>
      </c>
      <c r="GC14" s="438" t="s">
        <v>4</v>
      </c>
      <c r="GD14" s="438" t="s">
        <v>4</v>
      </c>
    </row>
    <row r="15" spans="1:186" ht="9" customHeight="1" x14ac:dyDescent="0.25">
      <c r="A15" s="866"/>
      <c r="B15" s="867"/>
      <c r="C15" s="867"/>
      <c r="D15" s="518"/>
      <c r="E15" s="519"/>
      <c r="F15" s="520"/>
      <c r="G15" s="521"/>
      <c r="H15" s="522"/>
      <c r="I15" s="523"/>
      <c r="J15" s="521"/>
      <c r="K15" s="522"/>
      <c r="L15" s="523"/>
      <c r="M15" s="521"/>
      <c r="N15" s="522"/>
      <c r="O15" s="523"/>
      <c r="P15" s="521"/>
      <c r="Q15" s="522"/>
      <c r="R15" s="523"/>
      <c r="S15" s="521"/>
      <c r="T15" s="522"/>
      <c r="U15" s="523"/>
      <c r="V15" s="521"/>
      <c r="W15" s="522"/>
      <c r="X15" s="523"/>
      <c r="Y15" s="521"/>
      <c r="Z15" s="522"/>
      <c r="AA15" s="523"/>
      <c r="AB15" s="521"/>
      <c r="AC15" s="522"/>
      <c r="AD15" s="523"/>
      <c r="AE15" s="510"/>
      <c r="AF15" s="690"/>
      <c r="AG15" s="690"/>
      <c r="AH15" s="681"/>
      <c r="AI15" s="690"/>
      <c r="AJ15" s="690"/>
      <c r="AK15" s="696"/>
      <c r="AL15" s="1182"/>
      <c r="AM15" s="1183"/>
      <c r="AN15" s="511"/>
      <c r="AO15" s="1188"/>
      <c r="AP15" s="1191"/>
      <c r="AQ15" s="1191"/>
      <c r="AR15" s="1191"/>
      <c r="AS15" s="1189"/>
      <c r="AU15" s="510"/>
      <c r="AV15" s="690"/>
      <c r="AW15" s="681"/>
      <c r="AX15" s="1182"/>
      <c r="AY15" s="1183"/>
      <c r="AZ15" s="515"/>
      <c r="BA15" s="1182"/>
      <c r="BB15" s="1183"/>
      <c r="BC15" s="511"/>
      <c r="BD15" s="517"/>
      <c r="BE15" s="1188"/>
      <c r="BF15" s="1190"/>
      <c r="BG15" s="1188"/>
      <c r="BH15" s="1189"/>
      <c r="CA15" s="715"/>
      <c r="CB15" s="476"/>
      <c r="CC15" s="715"/>
      <c r="CD15" s="715"/>
      <c r="CE15" s="715"/>
      <c r="CF15" s="715"/>
      <c r="CG15" s="715"/>
      <c r="CH15" s="715"/>
      <c r="CI15" s="715"/>
      <c r="CJ15" s="715"/>
      <c r="CK15" s="715"/>
      <c r="CL15" s="715"/>
      <c r="CM15" s="476"/>
      <c r="CN15" s="715"/>
      <c r="CO15" s="715"/>
      <c r="CP15" s="715"/>
      <c r="CQ15" s="715"/>
      <c r="FO15" s="438" t="s">
        <v>4</v>
      </c>
      <c r="FP15" s="438" t="s">
        <v>4</v>
      </c>
      <c r="FQ15" s="438" t="s">
        <v>4</v>
      </c>
      <c r="FR15" s="438" t="s">
        <v>4</v>
      </c>
      <c r="FS15" s="438" t="s">
        <v>4</v>
      </c>
      <c r="FT15" s="438" t="s">
        <v>4</v>
      </c>
      <c r="FU15" s="438" t="s">
        <v>4</v>
      </c>
      <c r="FV15" s="438" t="s">
        <v>4</v>
      </c>
      <c r="FW15" s="438" t="s">
        <v>4</v>
      </c>
      <c r="FX15" s="438" t="s">
        <v>4</v>
      </c>
      <c r="FY15" s="438" t="s">
        <v>4</v>
      </c>
      <c r="FZ15" s="438" t="s">
        <v>4</v>
      </c>
      <c r="GA15" s="438" t="s">
        <v>4</v>
      </c>
      <c r="GB15" s="438" t="s">
        <v>4</v>
      </c>
      <c r="GC15" s="438" t="s">
        <v>4</v>
      </c>
      <c r="GD15" s="438" t="s">
        <v>4</v>
      </c>
    </row>
    <row r="16" spans="1:186" ht="9" customHeight="1" x14ac:dyDescent="0.25">
      <c r="A16" s="524"/>
      <c r="B16" s="525"/>
      <c r="C16" s="526"/>
      <c r="D16" s="699"/>
      <c r="E16" s="527"/>
      <c r="F16" s="520"/>
      <c r="G16" s="528"/>
      <c r="H16" s="529"/>
      <c r="I16" s="530"/>
      <c r="J16" s="531"/>
      <c r="K16" s="529"/>
      <c r="L16" s="530"/>
      <c r="M16" s="528"/>
      <c r="N16" s="529"/>
      <c r="O16" s="530"/>
      <c r="P16" s="528"/>
      <c r="Q16" s="529"/>
      <c r="R16" s="530"/>
      <c r="S16" s="528"/>
      <c r="T16" s="529"/>
      <c r="U16" s="530"/>
      <c r="V16" s="528"/>
      <c r="W16" s="529"/>
      <c r="X16" s="530"/>
      <c r="Y16" s="528"/>
      <c r="Z16" s="529"/>
      <c r="AA16" s="530"/>
      <c r="AB16" s="528"/>
      <c r="AC16" s="529"/>
      <c r="AD16" s="530"/>
      <c r="AE16" s="510"/>
      <c r="AF16" s="690"/>
      <c r="AG16" s="690"/>
      <c r="AH16" s="681"/>
      <c r="AI16" s="690"/>
      <c r="AJ16" s="690"/>
      <c r="AK16" s="690"/>
      <c r="AL16" s="1182"/>
      <c r="AM16" s="1183"/>
      <c r="AN16" s="511"/>
      <c r="AO16" s="1188"/>
      <c r="AP16" s="1191"/>
      <c r="AQ16" s="1191"/>
      <c r="AR16" s="1191"/>
      <c r="AS16" s="1189"/>
      <c r="AU16" s="510"/>
      <c r="AV16" s="690"/>
      <c r="AW16" s="681"/>
      <c r="AX16" s="1182"/>
      <c r="AY16" s="1183"/>
      <c r="AZ16" s="515"/>
      <c r="BA16" s="1182"/>
      <c r="BB16" s="1183"/>
      <c r="BC16" s="511"/>
      <c r="BD16" s="517"/>
      <c r="BE16" s="1188"/>
      <c r="BF16" s="1190"/>
      <c r="BG16" s="1188"/>
      <c r="BH16" s="1189"/>
      <c r="CA16" s="715"/>
      <c r="CB16" s="476"/>
      <c r="CC16" s="715"/>
      <c r="CD16" s="715"/>
      <c r="CE16" s="715"/>
      <c r="CF16" s="715"/>
      <c r="CG16" s="715"/>
      <c r="CH16" s="715"/>
      <c r="CI16" s="715"/>
      <c r="CJ16" s="715"/>
      <c r="CK16" s="715"/>
      <c r="CL16" s="715"/>
      <c r="CM16" s="715"/>
      <c r="CN16" s="715"/>
      <c r="CO16" s="715"/>
      <c r="CP16" s="715"/>
      <c r="CQ16" s="715"/>
      <c r="FO16" s="438" t="s">
        <v>4</v>
      </c>
      <c r="FP16" s="438" t="s">
        <v>4</v>
      </c>
      <c r="FQ16" s="438" t="s">
        <v>4</v>
      </c>
      <c r="FR16" s="438" t="s">
        <v>4</v>
      </c>
      <c r="FS16" s="438" t="s">
        <v>4</v>
      </c>
      <c r="FT16" s="438" t="s">
        <v>4</v>
      </c>
      <c r="FU16" s="438" t="s">
        <v>4</v>
      </c>
      <c r="FV16" s="438" t="s">
        <v>4</v>
      </c>
      <c r="FW16" s="438" t="s">
        <v>4</v>
      </c>
      <c r="FX16" s="438" t="s">
        <v>4</v>
      </c>
      <c r="FY16" s="438" t="s">
        <v>4</v>
      </c>
      <c r="FZ16" s="438" t="s">
        <v>4</v>
      </c>
      <c r="GA16" s="438" t="s">
        <v>4</v>
      </c>
      <c r="GB16" s="438" t="s">
        <v>4</v>
      </c>
      <c r="GC16" s="438" t="s">
        <v>4</v>
      </c>
      <c r="GD16" s="438" t="s">
        <v>4</v>
      </c>
    </row>
    <row r="17" spans="1:186" ht="9" customHeight="1" thickBot="1" x14ac:dyDescent="0.3">
      <c r="A17" s="532"/>
      <c r="B17" s="533"/>
      <c r="C17" s="534"/>
      <c r="D17" s="535"/>
      <c r="E17" s="536"/>
      <c r="F17" s="537"/>
      <c r="G17" s="538"/>
      <c r="H17" s="702"/>
      <c r="I17" s="708"/>
      <c r="J17" s="704"/>
      <c r="K17" s="702"/>
      <c r="L17" s="708"/>
      <c r="M17" s="538"/>
      <c r="N17" s="702"/>
      <c r="O17" s="708"/>
      <c r="P17" s="538"/>
      <c r="Q17" s="702"/>
      <c r="R17" s="708"/>
      <c r="S17" s="538"/>
      <c r="T17" s="702"/>
      <c r="U17" s="708"/>
      <c r="V17" s="538"/>
      <c r="W17" s="702"/>
      <c r="X17" s="708"/>
      <c r="Y17" s="538"/>
      <c r="Z17" s="702"/>
      <c r="AA17" s="708"/>
      <c r="AB17" s="538"/>
      <c r="AC17" s="702"/>
      <c r="AD17" s="708"/>
      <c r="AE17" s="510"/>
      <c r="AF17" s="690"/>
      <c r="AG17" s="690"/>
      <c r="AH17" s="681"/>
      <c r="AI17" s="690"/>
      <c r="AJ17" s="690"/>
      <c r="AK17" s="690"/>
      <c r="AL17" s="1182"/>
      <c r="AM17" s="1183"/>
      <c r="AN17" s="511"/>
      <c r="AO17" s="1188"/>
      <c r="AP17" s="1191"/>
      <c r="AQ17" s="1191"/>
      <c r="AR17" s="1191"/>
      <c r="AS17" s="1189"/>
      <c r="AU17" s="510"/>
      <c r="AV17" s="690"/>
      <c r="AW17" s="681"/>
      <c r="AX17" s="1182"/>
      <c r="AY17" s="1183"/>
      <c r="AZ17" s="515"/>
      <c r="BA17" s="1182"/>
      <c r="BB17" s="1183"/>
      <c r="BC17" s="511"/>
      <c r="BD17" s="517"/>
      <c r="BE17" s="1188"/>
      <c r="BF17" s="1190"/>
      <c r="BG17" s="1188"/>
      <c r="BH17" s="1189"/>
      <c r="CA17" s="715"/>
      <c r="CB17" s="715"/>
      <c r="CC17" s="715"/>
      <c r="CD17" s="715"/>
      <c r="CE17" s="715"/>
      <c r="CF17" s="715"/>
      <c r="CG17" s="715"/>
      <c r="CH17" s="715"/>
      <c r="CI17" s="715"/>
      <c r="CJ17" s="715"/>
      <c r="CK17" s="715"/>
      <c r="CL17" s="715"/>
      <c r="CM17" s="715"/>
      <c r="CN17" s="715"/>
      <c r="CO17" s="715"/>
      <c r="CP17" s="715"/>
      <c r="CQ17" s="715"/>
      <c r="FO17" s="438" t="s">
        <v>4</v>
      </c>
      <c r="FP17" s="438" t="s">
        <v>4</v>
      </c>
      <c r="FQ17" s="438" t="s">
        <v>4</v>
      </c>
      <c r="FR17" s="438" t="s">
        <v>4</v>
      </c>
      <c r="FS17" s="438" t="s">
        <v>4</v>
      </c>
      <c r="FT17" s="438" t="s">
        <v>4</v>
      </c>
      <c r="FU17" s="438" t="s">
        <v>4</v>
      </c>
      <c r="FV17" s="438" t="s">
        <v>4</v>
      </c>
      <c r="FW17" s="438" t="s">
        <v>4</v>
      </c>
      <c r="FX17" s="438" t="s">
        <v>4</v>
      </c>
      <c r="FY17" s="438" t="s">
        <v>4</v>
      </c>
      <c r="FZ17" s="438" t="s">
        <v>4</v>
      </c>
      <c r="GA17" s="438" t="s">
        <v>4</v>
      </c>
      <c r="GB17" s="438" t="s">
        <v>4</v>
      </c>
      <c r="GC17" s="438" t="s">
        <v>4</v>
      </c>
      <c r="GD17" s="438" t="s">
        <v>4</v>
      </c>
    </row>
    <row r="18" spans="1:186" ht="9" customHeight="1" thickBot="1" x14ac:dyDescent="0.3">
      <c r="A18" s="539"/>
      <c r="B18" s="539"/>
      <c r="C18" s="539"/>
      <c r="D18" s="540"/>
      <c r="E18" s="539"/>
      <c r="F18" s="539"/>
      <c r="G18" s="539"/>
      <c r="H18" s="539"/>
      <c r="I18" s="539"/>
      <c r="J18" s="539"/>
      <c r="K18" s="539"/>
      <c r="L18" s="539"/>
      <c r="M18" s="539"/>
      <c r="N18" s="539"/>
      <c r="O18" s="539"/>
      <c r="P18" s="539"/>
      <c r="Q18" s="539"/>
      <c r="R18" s="539"/>
      <c r="S18" s="539"/>
      <c r="T18" s="539"/>
      <c r="U18" s="539"/>
      <c r="V18" s="539"/>
      <c r="W18" s="539"/>
      <c r="X18" s="539"/>
      <c r="Y18" s="539"/>
      <c r="Z18" s="539"/>
      <c r="AA18" s="539"/>
      <c r="AB18" s="539"/>
      <c r="AC18" s="539"/>
      <c r="AD18" s="541"/>
      <c r="AE18" s="510"/>
      <c r="AF18" s="690"/>
      <c r="AG18" s="690"/>
      <c r="AH18" s="681"/>
      <c r="AI18" s="690"/>
      <c r="AJ18" s="690"/>
      <c r="AK18" s="690"/>
      <c r="AL18" s="1182"/>
      <c r="AM18" s="1183"/>
      <c r="AN18" s="511"/>
      <c r="AO18" s="1188"/>
      <c r="AP18" s="1191"/>
      <c r="AQ18" s="1191"/>
      <c r="AR18" s="1191"/>
      <c r="AS18" s="1189"/>
      <c r="AU18" s="510"/>
      <c r="AV18" s="690"/>
      <c r="AW18" s="681"/>
      <c r="AX18" s="1182"/>
      <c r="AY18" s="1183"/>
      <c r="AZ18" s="515"/>
      <c r="BA18" s="1182"/>
      <c r="BB18" s="1183"/>
      <c r="BC18" s="511"/>
      <c r="BD18" s="517"/>
      <c r="BE18" s="1188"/>
      <c r="BF18" s="1190"/>
      <c r="BG18" s="1188"/>
      <c r="BH18" s="1189"/>
      <c r="CA18" s="715"/>
      <c r="CB18" s="476"/>
      <c r="CC18" s="715"/>
      <c r="CD18" s="715"/>
      <c r="CE18" s="715"/>
      <c r="CF18" s="715"/>
      <c r="CG18" s="715"/>
      <c r="CH18" s="715"/>
      <c r="CI18" s="715"/>
      <c r="CJ18" s="715"/>
      <c r="CK18" s="715"/>
      <c r="CL18" s="715"/>
      <c r="CM18" s="715"/>
      <c r="CN18" s="715"/>
      <c r="CO18" s="715"/>
      <c r="CP18" s="715"/>
      <c r="CQ18" s="715"/>
      <c r="FO18" s="438" t="s">
        <v>4</v>
      </c>
      <c r="FP18" s="438" t="s">
        <v>4</v>
      </c>
      <c r="FQ18" s="438" t="s">
        <v>4</v>
      </c>
      <c r="FR18" s="438" t="s">
        <v>4</v>
      </c>
      <c r="FS18" s="438" t="s">
        <v>4</v>
      </c>
      <c r="FT18" s="438" t="s">
        <v>4</v>
      </c>
      <c r="FU18" s="438" t="s">
        <v>4</v>
      </c>
      <c r="FV18" s="438" t="s">
        <v>4</v>
      </c>
      <c r="FW18" s="438" t="s">
        <v>4</v>
      </c>
      <c r="FX18" s="438" t="s">
        <v>4</v>
      </c>
      <c r="FY18" s="438" t="s">
        <v>4</v>
      </c>
      <c r="FZ18" s="438" t="s">
        <v>4</v>
      </c>
      <c r="GA18" s="438" t="s">
        <v>4</v>
      </c>
      <c r="GB18" s="438" t="s">
        <v>4</v>
      </c>
      <c r="GC18" s="438" t="s">
        <v>4</v>
      </c>
      <c r="GD18" s="438" t="s">
        <v>4</v>
      </c>
    </row>
    <row r="19" spans="1:186" ht="9" customHeight="1" thickBot="1" x14ac:dyDescent="0.3">
      <c r="A19" s="542"/>
      <c r="B19" s="543"/>
      <c r="C19" s="544"/>
      <c r="D19" s="545"/>
      <c r="E19" s="546"/>
      <c r="F19" s="547"/>
      <c r="G19" s="547"/>
      <c r="H19" s="547"/>
      <c r="I19" s="547"/>
      <c r="J19" s="547"/>
      <c r="K19" s="547"/>
      <c r="L19" s="547"/>
      <c r="M19" s="548"/>
      <c r="N19" s="549"/>
      <c r="O19" s="550"/>
      <c r="P19" s="851"/>
      <c r="Q19" s="852"/>
      <c r="R19" s="853"/>
      <c r="S19" s="551"/>
      <c r="T19" s="854"/>
      <c r="U19" s="855"/>
      <c r="V19" s="855"/>
      <c r="W19" s="855"/>
      <c r="X19" s="855"/>
      <c r="Y19" s="855"/>
      <c r="Z19" s="855"/>
      <c r="AA19" s="855"/>
      <c r="AB19" s="855"/>
      <c r="AC19" s="855"/>
      <c r="AD19" s="856"/>
      <c r="AE19" s="510"/>
      <c r="AF19" s="690"/>
      <c r="AG19" s="690"/>
      <c r="AH19" s="681"/>
      <c r="AI19" s="690"/>
      <c r="AJ19" s="690"/>
      <c r="AK19" s="690"/>
      <c r="AL19" s="1182"/>
      <c r="AM19" s="1183"/>
      <c r="AN19" s="511"/>
      <c r="AO19" s="1188"/>
      <c r="AP19" s="1191"/>
      <c r="AQ19" s="1191"/>
      <c r="AR19" s="1191"/>
      <c r="AS19" s="1189"/>
      <c r="AU19" s="510"/>
      <c r="AV19" s="690"/>
      <c r="AW19" s="681"/>
      <c r="AX19" s="1182"/>
      <c r="AY19" s="1183"/>
      <c r="AZ19" s="515"/>
      <c r="BA19" s="1182"/>
      <c r="BB19" s="1183"/>
      <c r="BC19" s="511"/>
      <c r="BD19" s="517"/>
      <c r="BE19" s="1188"/>
      <c r="BF19" s="1190"/>
      <c r="BG19" s="1188"/>
      <c r="BH19" s="1189"/>
      <c r="CA19" s="715"/>
      <c r="CB19" s="476"/>
      <c r="CC19" s="715"/>
      <c r="CD19" s="715"/>
      <c r="CE19" s="715"/>
      <c r="CF19" s="715"/>
      <c r="CG19" s="715"/>
      <c r="CH19" s="715"/>
      <c r="CI19" s="715"/>
      <c r="CJ19" s="715"/>
      <c r="CK19" s="715"/>
      <c r="CL19" s="715"/>
      <c r="CM19" s="715"/>
      <c r="CN19" s="715"/>
      <c r="CO19" s="715"/>
      <c r="CP19" s="715"/>
      <c r="CQ19" s="715"/>
      <c r="FO19" s="438" t="s">
        <v>4</v>
      </c>
      <c r="FP19" s="438" t="s">
        <v>4</v>
      </c>
      <c r="FQ19" s="438" t="s">
        <v>4</v>
      </c>
      <c r="FR19" s="438" t="s">
        <v>4</v>
      </c>
      <c r="FS19" s="438" t="s">
        <v>4</v>
      </c>
      <c r="FT19" s="438" t="s">
        <v>4</v>
      </c>
      <c r="FU19" s="438" t="s">
        <v>4</v>
      </c>
      <c r="FV19" s="438" t="s">
        <v>4</v>
      </c>
      <c r="FW19" s="438" t="s">
        <v>4</v>
      </c>
      <c r="FX19" s="438" t="s">
        <v>4</v>
      </c>
      <c r="FY19" s="438" t="s">
        <v>4</v>
      </c>
      <c r="FZ19" s="438" t="s">
        <v>4</v>
      </c>
      <c r="GA19" s="438" t="s">
        <v>4</v>
      </c>
      <c r="GB19" s="438" t="s">
        <v>4</v>
      </c>
      <c r="GC19" s="438" t="s">
        <v>4</v>
      </c>
      <c r="GD19" s="438" t="s">
        <v>4</v>
      </c>
    </row>
    <row r="20" spans="1:186" ht="9" customHeight="1" thickBot="1" x14ac:dyDescent="0.3">
      <c r="A20" s="549"/>
      <c r="B20" s="552"/>
      <c r="C20" s="553"/>
      <c r="D20" s="550"/>
      <c r="E20" s="554"/>
      <c r="F20" s="555"/>
      <c r="G20" s="555"/>
      <c r="H20" s="555"/>
      <c r="I20" s="555"/>
      <c r="J20" s="555"/>
      <c r="K20" s="555"/>
      <c r="L20" s="555"/>
      <c r="M20" s="556"/>
      <c r="N20" s="557"/>
      <c r="O20" s="558"/>
      <c r="P20" s="558"/>
      <c r="Q20" s="558"/>
      <c r="R20" s="559"/>
      <c r="S20" s="560"/>
      <c r="T20" s="857"/>
      <c r="U20" s="858"/>
      <c r="V20" s="858"/>
      <c r="W20" s="858"/>
      <c r="X20" s="858"/>
      <c r="Y20" s="858"/>
      <c r="Z20" s="858"/>
      <c r="AA20" s="858"/>
      <c r="AB20" s="858"/>
      <c r="AC20" s="858"/>
      <c r="AD20" s="859"/>
      <c r="AE20" s="510"/>
      <c r="AF20" s="690"/>
      <c r="AG20" s="690"/>
      <c r="AH20" s="681"/>
      <c r="AI20" s="690"/>
      <c r="AJ20" s="690"/>
      <c r="AK20" s="690"/>
      <c r="AL20" s="1182"/>
      <c r="AM20" s="1183"/>
      <c r="AN20" s="511"/>
      <c r="AO20" s="1188"/>
      <c r="AP20" s="1191"/>
      <c r="AQ20" s="1191"/>
      <c r="AR20" s="1191"/>
      <c r="AS20" s="1189"/>
      <c r="AU20" s="510"/>
      <c r="AV20" s="690"/>
      <c r="AW20" s="681"/>
      <c r="AX20" s="1182"/>
      <c r="AY20" s="1183"/>
      <c r="AZ20" s="515"/>
      <c r="BA20" s="1182"/>
      <c r="BB20" s="1183"/>
      <c r="BC20" s="511"/>
      <c r="BD20" s="517"/>
      <c r="BE20" s="1188"/>
      <c r="BF20" s="1190"/>
      <c r="BG20" s="1188"/>
      <c r="BH20" s="1189"/>
      <c r="FO20" s="438" t="s">
        <v>4</v>
      </c>
      <c r="FP20" s="438" t="s">
        <v>4</v>
      </c>
      <c r="FQ20" s="438" t="s">
        <v>4</v>
      </c>
      <c r="FR20" s="438" t="s">
        <v>4</v>
      </c>
      <c r="FS20" s="438" t="s">
        <v>4</v>
      </c>
      <c r="FT20" s="438" t="s">
        <v>4</v>
      </c>
      <c r="FU20" s="438" t="s">
        <v>4</v>
      </c>
      <c r="FV20" s="438" t="s">
        <v>4</v>
      </c>
      <c r="FW20" s="438" t="s">
        <v>4</v>
      </c>
      <c r="FX20" s="438" t="s">
        <v>4</v>
      </c>
      <c r="FY20" s="438" t="s">
        <v>4</v>
      </c>
      <c r="FZ20" s="438" t="s">
        <v>4</v>
      </c>
      <c r="GA20" s="438" t="s">
        <v>4</v>
      </c>
      <c r="GB20" s="438" t="s">
        <v>4</v>
      </c>
      <c r="GC20" s="438" t="s">
        <v>4</v>
      </c>
      <c r="GD20" s="438" t="s">
        <v>4</v>
      </c>
    </row>
    <row r="21" spans="1:186" ht="9" customHeight="1" thickBot="1" x14ac:dyDescent="0.3">
      <c r="A21" s="539"/>
      <c r="B21" s="539"/>
      <c r="C21" s="539"/>
      <c r="D21" s="540"/>
      <c r="E21" s="539"/>
      <c r="F21" s="539"/>
      <c r="G21" s="539"/>
      <c r="H21" s="539"/>
      <c r="I21" s="539"/>
      <c r="J21" s="539"/>
      <c r="K21" s="539"/>
      <c r="L21" s="539"/>
      <c r="M21" s="539"/>
      <c r="N21" s="539"/>
      <c r="O21" s="539"/>
      <c r="P21" s="539"/>
      <c r="Q21" s="539"/>
      <c r="R21" s="539"/>
      <c r="S21" s="539"/>
      <c r="T21" s="539"/>
      <c r="U21" s="539"/>
      <c r="V21" s="539"/>
      <c r="W21" s="539"/>
      <c r="X21" s="539"/>
      <c r="Y21" s="539"/>
      <c r="Z21" s="539"/>
      <c r="AA21" s="539"/>
      <c r="AB21" s="539"/>
      <c r="AC21" s="539"/>
      <c r="AD21" s="561"/>
      <c r="AE21" s="510"/>
      <c r="AF21" s="690"/>
      <c r="AG21" s="690"/>
      <c r="AH21" s="681"/>
      <c r="AI21" s="690"/>
      <c r="AJ21" s="690"/>
      <c r="AK21" s="690"/>
      <c r="AL21" s="1182"/>
      <c r="AM21" s="1183"/>
      <c r="AN21" s="511"/>
      <c r="AO21" s="1188"/>
      <c r="AP21" s="1191"/>
      <c r="AQ21" s="1191"/>
      <c r="AR21" s="1191"/>
      <c r="AS21" s="1189"/>
      <c r="AU21" s="510"/>
      <c r="AV21" s="690"/>
      <c r="AW21" s="681"/>
      <c r="AX21" s="1182"/>
      <c r="AY21" s="1183"/>
      <c r="AZ21" s="515"/>
      <c r="BA21" s="1182"/>
      <c r="BB21" s="1183"/>
      <c r="BC21" s="511"/>
      <c r="BD21" s="517"/>
      <c r="BE21" s="1188"/>
      <c r="BF21" s="1190"/>
      <c r="BG21" s="1188"/>
      <c r="BH21" s="1189"/>
      <c r="FO21" s="438" t="s">
        <v>4</v>
      </c>
      <c r="FP21" s="438" t="s">
        <v>4</v>
      </c>
      <c r="FQ21" s="438" t="s">
        <v>4</v>
      </c>
      <c r="FR21" s="438" t="s">
        <v>4</v>
      </c>
      <c r="FS21" s="438" t="s">
        <v>4</v>
      </c>
      <c r="FT21" s="438" t="s">
        <v>4</v>
      </c>
      <c r="FU21" s="438" t="s">
        <v>4</v>
      </c>
      <c r="FV21" s="438" t="s">
        <v>4</v>
      </c>
      <c r="FW21" s="438" t="s">
        <v>4</v>
      </c>
      <c r="FX21" s="438" t="s">
        <v>4</v>
      </c>
      <c r="FY21" s="438" t="s">
        <v>4</v>
      </c>
      <c r="FZ21" s="438" t="s">
        <v>4</v>
      </c>
      <c r="GA21" s="438" t="s">
        <v>4</v>
      </c>
      <c r="GB21" s="438" t="s">
        <v>4</v>
      </c>
      <c r="GC21" s="438" t="s">
        <v>4</v>
      </c>
      <c r="GD21" s="438" t="s">
        <v>4</v>
      </c>
    </row>
    <row r="22" spans="1:186" ht="9" customHeight="1" x14ac:dyDescent="0.25">
      <c r="A22" s="826"/>
      <c r="B22" s="827"/>
      <c r="C22" s="827"/>
      <c r="D22" s="827"/>
      <c r="E22" s="827"/>
      <c r="F22" s="827"/>
      <c r="G22" s="827"/>
      <c r="H22" s="827"/>
      <c r="I22" s="827"/>
      <c r="J22" s="827"/>
      <c r="K22" s="827"/>
      <c r="L22" s="827"/>
      <c r="M22" s="827"/>
      <c r="N22" s="827"/>
      <c r="O22" s="827"/>
      <c r="P22" s="827"/>
      <c r="Q22" s="828"/>
      <c r="R22" s="562"/>
      <c r="S22" s="845"/>
      <c r="T22" s="846"/>
      <c r="U22" s="846"/>
      <c r="V22" s="846"/>
      <c r="W22" s="846"/>
      <c r="X22" s="846"/>
      <c r="Y22" s="846"/>
      <c r="Z22" s="846"/>
      <c r="AA22" s="846"/>
      <c r="AB22" s="846"/>
      <c r="AC22" s="846"/>
      <c r="AD22" s="847"/>
      <c r="AE22" s="510"/>
      <c r="AF22" s="690"/>
      <c r="AG22" s="690"/>
      <c r="AH22" s="681"/>
      <c r="AI22" s="690"/>
      <c r="AJ22" s="690"/>
      <c r="AK22" s="690"/>
      <c r="AL22" s="1182"/>
      <c r="AM22" s="1183"/>
      <c r="AN22" s="511"/>
      <c r="AO22" s="1188"/>
      <c r="AP22" s="1191"/>
      <c r="AQ22" s="1191"/>
      <c r="AR22" s="1191"/>
      <c r="AS22" s="1189"/>
      <c r="AU22" s="510"/>
      <c r="AV22" s="690"/>
      <c r="AW22" s="681"/>
      <c r="AX22" s="1182"/>
      <c r="AY22" s="1183"/>
      <c r="AZ22" s="515"/>
      <c r="BA22" s="1182"/>
      <c r="BB22" s="1183"/>
      <c r="BC22" s="511"/>
      <c r="BD22" s="517"/>
      <c r="BE22" s="1188"/>
      <c r="BF22" s="1190"/>
      <c r="BG22" s="1188"/>
      <c r="BH22" s="1189"/>
      <c r="FO22" s="438" t="s">
        <v>4</v>
      </c>
      <c r="FP22" s="438" t="s">
        <v>4</v>
      </c>
      <c r="FQ22" s="438" t="s">
        <v>4</v>
      </c>
      <c r="FR22" s="438" t="s">
        <v>4</v>
      </c>
      <c r="FS22" s="438" t="s">
        <v>4</v>
      </c>
      <c r="FT22" s="438" t="s">
        <v>4</v>
      </c>
      <c r="FU22" s="438" t="s">
        <v>4</v>
      </c>
      <c r="FV22" s="438" t="s">
        <v>4</v>
      </c>
      <c r="FW22" s="438" t="s">
        <v>4</v>
      </c>
      <c r="FX22" s="438" t="s">
        <v>4</v>
      </c>
      <c r="FY22" s="438" t="s">
        <v>4</v>
      </c>
      <c r="FZ22" s="438" t="s">
        <v>4</v>
      </c>
      <c r="GA22" s="438" t="s">
        <v>4</v>
      </c>
      <c r="GB22" s="438" t="s">
        <v>4</v>
      </c>
      <c r="GC22" s="438" t="s">
        <v>4</v>
      </c>
      <c r="GD22" s="438" t="s">
        <v>4</v>
      </c>
    </row>
    <row r="23" spans="1:186" ht="9" customHeight="1" thickBot="1" x14ac:dyDescent="0.3">
      <c r="A23" s="842"/>
      <c r="B23" s="843"/>
      <c r="C23" s="843"/>
      <c r="D23" s="843"/>
      <c r="E23" s="843"/>
      <c r="F23" s="843"/>
      <c r="G23" s="843"/>
      <c r="H23" s="843"/>
      <c r="I23" s="843"/>
      <c r="J23" s="843"/>
      <c r="K23" s="843"/>
      <c r="L23" s="843"/>
      <c r="M23" s="843"/>
      <c r="N23" s="843"/>
      <c r="O23" s="843"/>
      <c r="P23" s="843"/>
      <c r="Q23" s="844"/>
      <c r="R23" s="562"/>
      <c r="S23" s="848"/>
      <c r="T23" s="849"/>
      <c r="U23" s="849"/>
      <c r="V23" s="849"/>
      <c r="W23" s="849"/>
      <c r="X23" s="849"/>
      <c r="Y23" s="849"/>
      <c r="Z23" s="849"/>
      <c r="AA23" s="849"/>
      <c r="AB23" s="849"/>
      <c r="AC23" s="849"/>
      <c r="AD23" s="850"/>
      <c r="AE23" s="510"/>
      <c r="AF23" s="690"/>
      <c r="AG23" s="690"/>
      <c r="AH23" s="681"/>
      <c r="AI23" s="690"/>
      <c r="AJ23" s="690"/>
      <c r="AK23" s="690"/>
      <c r="AL23" s="1182"/>
      <c r="AM23" s="1183"/>
      <c r="AN23" s="511"/>
      <c r="AO23" s="1188"/>
      <c r="AP23" s="1191"/>
      <c r="AQ23" s="1191"/>
      <c r="AR23" s="1191"/>
      <c r="AS23" s="1189"/>
      <c r="AU23" s="510"/>
      <c r="AV23" s="690"/>
      <c r="AW23" s="681"/>
      <c r="AX23" s="1182"/>
      <c r="AY23" s="1183"/>
      <c r="AZ23" s="515"/>
      <c r="BA23" s="1182"/>
      <c r="BB23" s="1183"/>
      <c r="BC23" s="511"/>
      <c r="BD23" s="517"/>
      <c r="BE23" s="1188"/>
      <c r="BF23" s="1190"/>
      <c r="BG23" s="1188"/>
      <c r="BH23" s="1189"/>
      <c r="FO23" s="438" t="s">
        <v>4</v>
      </c>
      <c r="FP23" s="438" t="s">
        <v>4</v>
      </c>
      <c r="FQ23" s="438" t="s">
        <v>4</v>
      </c>
      <c r="FR23" s="438" t="s">
        <v>4</v>
      </c>
      <c r="FS23" s="438" t="s">
        <v>4</v>
      </c>
      <c r="FT23" s="438" t="s">
        <v>4</v>
      </c>
      <c r="FU23" s="438" t="s">
        <v>4</v>
      </c>
      <c r="FV23" s="438" t="s">
        <v>4</v>
      </c>
      <c r="FW23" s="438" t="s">
        <v>4</v>
      </c>
      <c r="FX23" s="438" t="s">
        <v>4</v>
      </c>
      <c r="FY23" s="438" t="s">
        <v>4</v>
      </c>
      <c r="FZ23" s="438" t="s">
        <v>4</v>
      </c>
      <c r="GA23" s="438" t="s">
        <v>4</v>
      </c>
      <c r="GB23" s="438" t="s">
        <v>4</v>
      </c>
      <c r="GC23" s="438" t="s">
        <v>4</v>
      </c>
      <c r="GD23" s="438" t="s">
        <v>4</v>
      </c>
    </row>
    <row r="24" spans="1:186" ht="9" customHeight="1" x14ac:dyDescent="0.25">
      <c r="A24" s="835"/>
      <c r="B24" s="733"/>
      <c r="C24" s="734"/>
      <c r="D24" s="734"/>
      <c r="E24" s="734"/>
      <c r="F24" s="734"/>
      <c r="G24" s="734"/>
      <c r="H24" s="734"/>
      <c r="I24" s="734"/>
      <c r="J24" s="734"/>
      <c r="K24" s="734"/>
      <c r="L24" s="734"/>
      <c r="M24" s="734"/>
      <c r="N24" s="837"/>
      <c r="O24" s="838"/>
      <c r="P24" s="838"/>
      <c r="Q24" s="839"/>
      <c r="R24" s="714"/>
      <c r="S24" s="735"/>
      <c r="T24" s="688"/>
      <c r="U24" s="688"/>
      <c r="V24" s="688"/>
      <c r="W24" s="688"/>
      <c r="X24" s="688"/>
      <c r="Y24" s="688"/>
      <c r="Z24" s="688"/>
      <c r="AA24" s="688"/>
      <c r="AB24" s="688"/>
      <c r="AC24" s="688"/>
      <c r="AD24" s="689"/>
      <c r="AE24" s="510"/>
      <c r="AF24" s="690"/>
      <c r="AG24" s="690"/>
      <c r="AH24" s="681"/>
      <c r="AI24" s="690"/>
      <c r="AJ24" s="690"/>
      <c r="AK24" s="690"/>
      <c r="AL24" s="1182"/>
      <c r="AM24" s="1183"/>
      <c r="AN24" s="511"/>
      <c r="AO24" s="1188"/>
      <c r="AP24" s="1191"/>
      <c r="AQ24" s="1191"/>
      <c r="AR24" s="1191"/>
      <c r="AS24" s="1189"/>
      <c r="AU24" s="510"/>
      <c r="AV24" s="690"/>
      <c r="AW24" s="681"/>
      <c r="AX24" s="1182"/>
      <c r="AY24" s="1183"/>
      <c r="AZ24" s="515"/>
      <c r="BA24" s="1182"/>
      <c r="BB24" s="1183"/>
      <c r="BC24" s="511"/>
      <c r="BD24" s="517"/>
      <c r="BE24" s="1188"/>
      <c r="BF24" s="1190"/>
      <c r="BG24" s="1188"/>
      <c r="BH24" s="1189"/>
      <c r="FO24" s="438"/>
      <c r="FP24" s="438"/>
      <c r="FQ24" s="438"/>
      <c r="FR24" s="438"/>
      <c r="FS24" s="438"/>
      <c r="FT24" s="438"/>
      <c r="FU24" s="438"/>
      <c r="FV24" s="438"/>
      <c r="FW24" s="438"/>
      <c r="FX24" s="438"/>
      <c r="FY24" s="438"/>
      <c r="FZ24" s="438"/>
      <c r="GA24" s="438"/>
      <c r="GB24" s="438"/>
      <c r="GC24" s="438"/>
      <c r="GD24" s="438"/>
    </row>
    <row r="25" spans="1:186" ht="9" customHeight="1" x14ac:dyDescent="0.25">
      <c r="A25" s="835"/>
      <c r="B25" s="760"/>
      <c r="C25" s="840"/>
      <c r="D25" s="840"/>
      <c r="E25" s="840"/>
      <c r="F25" s="840"/>
      <c r="G25" s="840"/>
      <c r="H25" s="761"/>
      <c r="I25" s="760"/>
      <c r="J25" s="840"/>
      <c r="K25" s="840"/>
      <c r="L25" s="840"/>
      <c r="M25" s="761"/>
      <c r="N25" s="760"/>
      <c r="O25" s="761"/>
      <c r="P25" s="760"/>
      <c r="Q25" s="841"/>
      <c r="S25" s="563"/>
      <c r="T25" s="564"/>
      <c r="U25" s="564"/>
      <c r="V25" s="564"/>
      <c r="W25" s="564"/>
      <c r="X25" s="564"/>
      <c r="Y25" s="564"/>
      <c r="Z25" s="564"/>
      <c r="AA25" s="564"/>
      <c r="AB25" s="564"/>
      <c r="AC25" s="564"/>
      <c r="AD25" s="565"/>
      <c r="AE25" s="510"/>
      <c r="AF25" s="690"/>
      <c r="AG25" s="690"/>
      <c r="AH25" s="681"/>
      <c r="AI25" s="690"/>
      <c r="AJ25" s="690"/>
      <c r="AK25" s="690"/>
      <c r="AL25" s="1182"/>
      <c r="AM25" s="1183"/>
      <c r="AN25" s="511"/>
      <c r="AO25" s="1188"/>
      <c r="AP25" s="1191"/>
      <c r="AQ25" s="1191"/>
      <c r="AR25" s="1191"/>
      <c r="AS25" s="1189"/>
      <c r="AU25" s="510"/>
      <c r="AV25" s="690"/>
      <c r="AW25" s="681"/>
      <c r="AX25" s="1182"/>
      <c r="AY25" s="1183"/>
      <c r="AZ25" s="515"/>
      <c r="BA25" s="1182"/>
      <c r="BB25" s="1183"/>
      <c r="BC25" s="511"/>
      <c r="BD25" s="517"/>
      <c r="BE25" s="1188"/>
      <c r="BF25" s="1190"/>
      <c r="BG25" s="1188"/>
      <c r="BH25" s="1189"/>
      <c r="FO25" s="438"/>
      <c r="FP25" s="438" t="str">
        <f t="shared" ref="FP25:FP65" si="0">IF(FT25="","",$AL$1)</f>
        <v/>
      </c>
      <c r="FQ25" s="438" t="str">
        <f t="shared" ref="FQ25:FQ65" si="1">IF(FT25="","",$BF$6&amp;$BH$6)</f>
        <v/>
      </c>
      <c r="FR25" s="438" t="str">
        <f>IF(FT25="","",VLOOKUP($FT25,$A$27:$C$35,2))</f>
        <v/>
      </c>
      <c r="FS25" s="438" t="str">
        <f t="shared" ref="FS25:FS65" si="2">IF(FT25="","",$AH$1)</f>
        <v/>
      </c>
      <c r="FT25" s="438" t="str">
        <f>IF(FT24="","",FT24)</f>
        <v/>
      </c>
      <c r="FU25" s="438" t="str">
        <f>IF(FT25="","","PR")</f>
        <v/>
      </c>
      <c r="FV25" s="438" t="str">
        <f>IF(FT25="","",IF(FU25="PM",VLOOKUP($FT25,$A$27:$Q$35,4),VLOOKUP($FT25,$A$27:$Q$35,9)))</f>
        <v/>
      </c>
      <c r="FW25" s="438" t="str">
        <f>IF(FT25="","",IF(FU25="PM",VLOOKUP($FT25,#REF!,2),VLOOKUP($FT25,#REF!,4)))</f>
        <v/>
      </c>
      <c r="FX25" s="438" t="str">
        <f>IF(FT25="","",IF(FU25="PM",VLOOKUP($FT25,#REF!,3),VLOOKUP($FT25,#REF!,5)))</f>
        <v/>
      </c>
      <c r="FY25" s="438" t="str">
        <f>IF(FT25="","",VLOOKUP($FT25,#REF!,6))</f>
        <v/>
      </c>
      <c r="FZ25" s="438"/>
      <c r="GA25" s="438" t="str">
        <f>IF($FT25="","",$GA$10)</f>
        <v/>
      </c>
      <c r="GB25" s="438" t="str">
        <f>IF(FP25="","",BC19)</f>
        <v/>
      </c>
      <c r="GC25" s="438" t="str">
        <f>IF($FT25="","",BG19)</f>
        <v/>
      </c>
      <c r="GD25" s="438" t="str">
        <f t="shared" ref="GD25:GD65" si="3">IF(FT25="","",$AJ$6)</f>
        <v/>
      </c>
    </row>
    <row r="26" spans="1:186" ht="9" customHeight="1" x14ac:dyDescent="0.25">
      <c r="A26" s="836"/>
      <c r="B26" s="833"/>
      <c r="C26" s="834"/>
      <c r="D26" s="760"/>
      <c r="E26" s="761"/>
      <c r="F26" s="525"/>
      <c r="G26" s="525"/>
      <c r="H26" s="525"/>
      <c r="I26" s="760"/>
      <c r="J26" s="761"/>
      <c r="K26" s="525"/>
      <c r="L26" s="525"/>
      <c r="M26" s="525"/>
      <c r="N26" s="525"/>
      <c r="O26" s="525"/>
      <c r="P26" s="525"/>
      <c r="Q26" s="566"/>
      <c r="S26" s="563"/>
      <c r="T26" s="564"/>
      <c r="U26" s="564"/>
      <c r="V26" s="564"/>
      <c r="W26" s="564"/>
      <c r="X26" s="564"/>
      <c r="Y26" s="564"/>
      <c r="Z26" s="564"/>
      <c r="AA26" s="564"/>
      <c r="AB26" s="564"/>
      <c r="AC26" s="564"/>
      <c r="AD26" s="565"/>
      <c r="AE26" s="510"/>
      <c r="AF26" s="690"/>
      <c r="AG26" s="690"/>
      <c r="AH26" s="681"/>
      <c r="AI26" s="690"/>
      <c r="AJ26" s="690"/>
      <c r="AK26" s="690"/>
      <c r="AL26" s="1182"/>
      <c r="AM26" s="1183"/>
      <c r="AN26" s="511"/>
      <c r="AO26" s="1188"/>
      <c r="AP26" s="1191"/>
      <c r="AQ26" s="1191"/>
      <c r="AR26" s="1191"/>
      <c r="AS26" s="1189"/>
      <c r="AU26" s="510"/>
      <c r="AV26" s="690"/>
      <c r="AW26" s="681"/>
      <c r="AX26" s="1182"/>
      <c r="AY26" s="1183"/>
      <c r="AZ26" s="515"/>
      <c r="BA26" s="1182"/>
      <c r="BB26" s="1183"/>
      <c r="BC26" s="511"/>
      <c r="BD26" s="517"/>
      <c r="BE26" s="1188"/>
      <c r="BF26" s="1190"/>
      <c r="BG26" s="1188"/>
      <c r="BH26" s="1189"/>
      <c r="FO26" s="438"/>
      <c r="FP26" s="438" t="str">
        <f t="shared" si="0"/>
        <v/>
      </c>
      <c r="FQ26" s="438" t="str">
        <f t="shared" si="1"/>
        <v/>
      </c>
      <c r="FR26" s="438" t="str">
        <f>IF(FT26="","",VLOOKUP($FT26,$A$27:$C$35,2))</f>
        <v/>
      </c>
      <c r="FS26" s="438" t="str">
        <f t="shared" si="2"/>
        <v/>
      </c>
      <c r="FT26" s="438" t="str">
        <f>IF(AU20="","",AU20)</f>
        <v/>
      </c>
      <c r="FU26" s="438" t="str">
        <f>IF(FT26="","","PM")</f>
        <v/>
      </c>
      <c r="FV26" s="438" t="str">
        <f>IF(FT26="","",IF(FU26="PM",VLOOKUP($FT26,$A$27:$Q$35,4),VLOOKUP($FT26,$A$27:$Q$35,9)))</f>
        <v/>
      </c>
      <c r="FW26" s="438" t="str">
        <f>IF(FT26="","",IF(FU26="PM",VLOOKUP($FT26,#REF!,2),VLOOKUP($FT26,#REF!,4)))</f>
        <v/>
      </c>
      <c r="FX26" s="438" t="str">
        <f>IF(FT26="","",IF(FU26="PM",VLOOKUP($FT26,#REF!,3),VLOOKUP($FT26,#REF!,5)))</f>
        <v/>
      </c>
      <c r="FY26" s="438" t="str">
        <f>IF(FT26="","",VLOOKUP($FT26,#REF!,6))</f>
        <v/>
      </c>
      <c r="FZ26" s="438"/>
      <c r="GA26" s="438" t="str">
        <f>IF($FT26="","",$GA$10)</f>
        <v/>
      </c>
      <c r="GB26" s="438" t="str">
        <f>IF(FP26="","",AZ20)</f>
        <v/>
      </c>
      <c r="GC26" s="438" t="str">
        <f>IF($FT26="","",BE20)</f>
        <v/>
      </c>
      <c r="GD26" s="438" t="str">
        <f t="shared" si="3"/>
        <v/>
      </c>
    </row>
    <row r="27" spans="1:186" ht="9" customHeight="1" x14ac:dyDescent="0.25">
      <c r="A27" s="567"/>
      <c r="B27" s="830"/>
      <c r="C27" s="831"/>
      <c r="D27" s="830"/>
      <c r="E27" s="831"/>
      <c r="F27" s="690"/>
      <c r="G27" s="690"/>
      <c r="H27" s="690"/>
      <c r="I27" s="830"/>
      <c r="J27" s="831"/>
      <c r="K27" s="690"/>
      <c r="L27" s="690"/>
      <c r="M27" s="690"/>
      <c r="N27" s="568"/>
      <c r="O27" s="568"/>
      <c r="P27" s="568"/>
      <c r="Q27" s="569"/>
      <c r="S27" s="563"/>
      <c r="T27" s="564"/>
      <c r="U27" s="564"/>
      <c r="V27" s="564"/>
      <c r="W27" s="564"/>
      <c r="X27" s="564"/>
      <c r="Y27" s="564"/>
      <c r="Z27" s="564"/>
      <c r="AA27" s="564"/>
      <c r="AB27" s="564"/>
      <c r="AC27" s="564"/>
      <c r="AD27" s="565"/>
      <c r="AE27" s="510"/>
      <c r="AF27" s="690"/>
      <c r="AG27" s="690"/>
      <c r="AH27" s="681"/>
      <c r="AI27" s="690"/>
      <c r="AJ27" s="690"/>
      <c r="AK27" s="690"/>
      <c r="AL27" s="1182"/>
      <c r="AM27" s="1183"/>
      <c r="AN27" s="511"/>
      <c r="AO27" s="1188"/>
      <c r="AP27" s="1191"/>
      <c r="AQ27" s="1191"/>
      <c r="AR27" s="1191"/>
      <c r="AS27" s="1189"/>
      <c r="AU27" s="510"/>
      <c r="AV27" s="690"/>
      <c r="AW27" s="681"/>
      <c r="AX27" s="1182"/>
      <c r="AY27" s="1183"/>
      <c r="AZ27" s="515"/>
      <c r="BA27" s="1182"/>
      <c r="BB27" s="1183"/>
      <c r="BC27" s="511"/>
      <c r="BD27" s="517"/>
      <c r="BE27" s="1188"/>
      <c r="BF27" s="1190"/>
      <c r="BG27" s="1188"/>
      <c r="BH27" s="1189"/>
      <c r="FO27" s="438"/>
      <c r="FP27" s="438" t="str">
        <f t="shared" si="0"/>
        <v/>
      </c>
      <c r="FQ27" s="438" t="str">
        <f t="shared" si="1"/>
        <v/>
      </c>
      <c r="FR27" s="438" t="str">
        <f>IF(FT27="","",VLOOKUP($FT27,$A$27:$C$35,2))</f>
        <v/>
      </c>
      <c r="FS27" s="438" t="str">
        <f t="shared" si="2"/>
        <v/>
      </c>
      <c r="FT27" s="438" t="str">
        <f>IF(FT26="","",FT26)</f>
        <v/>
      </c>
      <c r="FU27" s="438" t="str">
        <f>IF(FT27="","","PR")</f>
        <v/>
      </c>
      <c r="FV27" s="438" t="str">
        <f>IF(FT27="","",IF(FU27="PM",VLOOKUP($FT27,$A$27:$Q$35,4),VLOOKUP($FT27,$A$27:$Q$35,9)))</f>
        <v/>
      </c>
      <c r="FW27" s="438" t="str">
        <f>IF(FT27="","",IF(FU27="PM",VLOOKUP($FT27,#REF!,2),VLOOKUP($FT27,#REF!,4)))</f>
        <v/>
      </c>
      <c r="FX27" s="438" t="str">
        <f>IF(FT27="","",IF(FU27="PM",VLOOKUP($FT27,#REF!,3),VLOOKUP($FT27,#REF!,5)))</f>
        <v/>
      </c>
      <c r="FY27" s="438" t="str">
        <f>IF(FT27="","",VLOOKUP($FT27,#REF!,6))</f>
        <v/>
      </c>
      <c r="FZ27" s="438"/>
      <c r="GA27" s="438" t="str">
        <f>IF($FT27="","",$GA$10)</f>
        <v/>
      </c>
      <c r="GB27" s="438" t="str">
        <f>IF(FP27="","",BC20)</f>
        <v/>
      </c>
      <c r="GC27" s="438" t="str">
        <f>IF($FT27="","",BG20)</f>
        <v/>
      </c>
      <c r="GD27" s="438" t="str">
        <f t="shared" si="3"/>
        <v/>
      </c>
    </row>
    <row r="28" spans="1:186" ht="9" customHeight="1" x14ac:dyDescent="0.25">
      <c r="A28" s="567"/>
      <c r="B28" s="832"/>
      <c r="C28" s="832"/>
      <c r="D28" s="830"/>
      <c r="E28" s="831"/>
      <c r="F28" s="690"/>
      <c r="G28" s="690"/>
      <c r="H28" s="690"/>
      <c r="I28" s="830"/>
      <c r="J28" s="831"/>
      <c r="K28" s="690"/>
      <c r="L28" s="690"/>
      <c r="M28" s="690"/>
      <c r="N28" s="568"/>
      <c r="O28" s="568"/>
      <c r="P28" s="568"/>
      <c r="Q28" s="569"/>
      <c r="S28" s="563"/>
      <c r="T28" s="564"/>
      <c r="U28" s="564"/>
      <c r="V28" s="564"/>
      <c r="W28" s="564"/>
      <c r="X28" s="564"/>
      <c r="Y28" s="564"/>
      <c r="Z28" s="564"/>
      <c r="AA28" s="564"/>
      <c r="AB28" s="564"/>
      <c r="AC28" s="564"/>
      <c r="AD28" s="565"/>
      <c r="AE28" s="510"/>
      <c r="AF28" s="690"/>
      <c r="AG28" s="690"/>
      <c r="AH28" s="681"/>
      <c r="AI28" s="690"/>
      <c r="AJ28" s="690"/>
      <c r="AK28" s="690"/>
      <c r="AL28" s="1182"/>
      <c r="AM28" s="1183"/>
      <c r="AN28" s="511"/>
      <c r="AO28" s="1188"/>
      <c r="AP28" s="1191"/>
      <c r="AQ28" s="1191"/>
      <c r="AR28" s="1191"/>
      <c r="AS28" s="1189"/>
      <c r="AU28" s="510"/>
      <c r="AV28" s="690"/>
      <c r="AW28" s="681"/>
      <c r="AX28" s="1182"/>
      <c r="AY28" s="1183"/>
      <c r="AZ28" s="515"/>
      <c r="BA28" s="1182"/>
      <c r="BB28" s="1183"/>
      <c r="BC28" s="511"/>
      <c r="BD28" s="517"/>
      <c r="BE28" s="1188"/>
      <c r="BF28" s="1190"/>
      <c r="BG28" s="1188"/>
      <c r="BH28" s="1189"/>
      <c r="FO28" s="438"/>
      <c r="FP28" s="438" t="str">
        <f t="shared" si="0"/>
        <v/>
      </c>
      <c r="FQ28" s="438" t="str">
        <f t="shared" si="1"/>
        <v/>
      </c>
      <c r="FR28" s="438" t="str">
        <f>IF(FT28="","",VLOOKUP($FT28,$A$27:$C$35,2))</f>
        <v/>
      </c>
      <c r="FS28" s="438" t="str">
        <f t="shared" si="2"/>
        <v/>
      </c>
      <c r="FT28" s="438" t="str">
        <f>IF(AU21="","",AU21)</f>
        <v/>
      </c>
      <c r="FU28" s="438" t="str">
        <f>IF(FT28="","","PM")</f>
        <v/>
      </c>
      <c r="FV28" s="438" t="str">
        <f>IF(FT28="","",IF(FU28="PM",VLOOKUP($FT28,$A$27:$Q$35,4),VLOOKUP($FT28,$A$27:$Q$35,9)))</f>
        <v/>
      </c>
      <c r="FW28" s="438" t="str">
        <f>IF(FT28="","",IF(FU28="PM",VLOOKUP($FT28,#REF!,2),VLOOKUP($FT28,#REF!,4)))</f>
        <v/>
      </c>
      <c r="FX28" s="438" t="str">
        <f>IF(FT28="","",IF(FU28="PM",VLOOKUP($FT28,#REF!,3),VLOOKUP($FT28,#REF!,5)))</f>
        <v/>
      </c>
      <c r="FY28" s="438" t="str">
        <f>IF(FT28="","",VLOOKUP($FT28,#REF!,6))</f>
        <v/>
      </c>
      <c r="FZ28" s="438"/>
      <c r="GA28" s="438" t="str">
        <f>IF($FT28="","",$GA$10)</f>
        <v/>
      </c>
      <c r="GB28" s="438" t="str">
        <f>IF(FP28="","",AZ21)</f>
        <v/>
      </c>
      <c r="GC28" s="438" t="str">
        <f>IF($FT28="","",BE21)</f>
        <v/>
      </c>
      <c r="GD28" s="438" t="str">
        <f t="shared" si="3"/>
        <v/>
      </c>
    </row>
    <row r="29" spans="1:186" ht="9" customHeight="1" x14ac:dyDescent="0.25">
      <c r="A29" s="567"/>
      <c r="B29" s="832"/>
      <c r="C29" s="832"/>
      <c r="D29" s="830"/>
      <c r="E29" s="831"/>
      <c r="F29" s="690"/>
      <c r="G29" s="690"/>
      <c r="H29" s="690"/>
      <c r="I29" s="830"/>
      <c r="J29" s="831"/>
      <c r="K29" s="690"/>
      <c r="L29" s="690"/>
      <c r="M29" s="690"/>
      <c r="N29" s="568"/>
      <c r="O29" s="568"/>
      <c r="P29" s="568"/>
      <c r="Q29" s="569"/>
      <c r="S29" s="563"/>
      <c r="T29" s="564"/>
      <c r="U29" s="564"/>
      <c r="V29" s="564"/>
      <c r="W29" s="564"/>
      <c r="X29" s="564"/>
      <c r="Y29" s="564"/>
      <c r="Z29" s="564"/>
      <c r="AA29" s="564"/>
      <c r="AB29" s="564"/>
      <c r="AC29" s="564"/>
      <c r="AD29" s="565"/>
      <c r="AE29" s="510"/>
      <c r="AF29" s="690"/>
      <c r="AG29" s="690"/>
      <c r="AH29" s="681"/>
      <c r="AI29" s="690"/>
      <c r="AJ29" s="690"/>
      <c r="AK29" s="690"/>
      <c r="AL29" s="1182"/>
      <c r="AM29" s="1183"/>
      <c r="AN29" s="511"/>
      <c r="AO29" s="1188"/>
      <c r="AP29" s="1191"/>
      <c r="AQ29" s="1191"/>
      <c r="AR29" s="1191"/>
      <c r="AS29" s="1189"/>
      <c r="AU29" s="510"/>
      <c r="AV29" s="690"/>
      <c r="AW29" s="681"/>
      <c r="AX29" s="1182"/>
      <c r="AY29" s="1183"/>
      <c r="AZ29" s="515"/>
      <c r="BA29" s="1182"/>
      <c r="BB29" s="1183"/>
      <c r="BC29" s="511"/>
      <c r="BD29" s="517"/>
      <c r="BE29" s="1188"/>
      <c r="BF29" s="1190"/>
      <c r="BG29" s="1188"/>
      <c r="BH29" s="1189"/>
      <c r="FO29" s="438"/>
      <c r="FP29" s="438" t="str">
        <f t="shared" si="0"/>
        <v/>
      </c>
      <c r="FQ29" s="438" t="str">
        <f t="shared" si="1"/>
        <v/>
      </c>
      <c r="FR29" s="438" t="str">
        <f>IF(FT29="","",VLOOKUP($FT29,$A$27:$C$35,2))</f>
        <v/>
      </c>
      <c r="FS29" s="438" t="str">
        <f t="shared" si="2"/>
        <v/>
      </c>
      <c r="FT29" s="438" t="str">
        <f>IF(FT28="","",FT28)</f>
        <v/>
      </c>
      <c r="FU29" s="438" t="str">
        <f>IF(FT29="","","PR")</f>
        <v/>
      </c>
      <c r="FV29" s="438" t="str">
        <f>IF(FT29="","",IF(FU29="PM",VLOOKUP($FT29,$A$27:$Q$35,4),VLOOKUP($FT29,$A$27:$Q$35,9)))</f>
        <v/>
      </c>
      <c r="FW29" s="438" t="str">
        <f>IF(FT29="","",IF(FU29="PM",VLOOKUP($FT29,#REF!,2),VLOOKUP($FT29,#REF!,4)))</f>
        <v/>
      </c>
      <c r="FX29" s="438" t="str">
        <f>IF(FT29="","",IF(FU29="PM",VLOOKUP($FT29,#REF!,3),VLOOKUP($FT29,#REF!,5)))</f>
        <v/>
      </c>
      <c r="FY29" s="438" t="str">
        <f>IF(FT29="","",VLOOKUP($FT29,#REF!,6))</f>
        <v/>
      </c>
      <c r="FZ29" s="438"/>
      <c r="GA29" s="438" t="str">
        <f>IF($FT29="","",$GA$10)</f>
        <v/>
      </c>
      <c r="GB29" s="438" t="str">
        <f>IF(FP29="","",BC21)</f>
        <v/>
      </c>
      <c r="GC29" s="438" t="str">
        <f>IF($FT29="","",BG21)</f>
        <v/>
      </c>
      <c r="GD29" s="438" t="str">
        <f t="shared" si="3"/>
        <v/>
      </c>
    </row>
    <row r="30" spans="1:186" ht="9" customHeight="1" x14ac:dyDescent="0.25">
      <c r="A30" s="567"/>
      <c r="B30" s="832"/>
      <c r="C30" s="832"/>
      <c r="D30" s="830"/>
      <c r="E30" s="831"/>
      <c r="F30" s="690"/>
      <c r="G30" s="690"/>
      <c r="H30" s="690"/>
      <c r="I30" s="830"/>
      <c r="J30" s="831"/>
      <c r="K30" s="690"/>
      <c r="L30" s="690"/>
      <c r="M30" s="690"/>
      <c r="N30" s="568"/>
      <c r="O30" s="568"/>
      <c r="P30" s="568"/>
      <c r="Q30" s="569"/>
      <c r="S30" s="563"/>
      <c r="T30" s="564"/>
      <c r="U30" s="564"/>
      <c r="V30" s="564"/>
      <c r="W30" s="564"/>
      <c r="X30" s="564"/>
      <c r="Y30" s="564"/>
      <c r="Z30" s="564"/>
      <c r="AA30" s="564"/>
      <c r="AB30" s="564"/>
      <c r="AC30" s="564"/>
      <c r="AD30" s="565"/>
      <c r="AE30" s="510"/>
      <c r="AF30" s="690"/>
      <c r="AG30" s="690"/>
      <c r="AH30" s="681"/>
      <c r="AI30" s="690"/>
      <c r="AJ30" s="690"/>
      <c r="AK30" s="690"/>
      <c r="AL30" s="1182"/>
      <c r="AM30" s="1183"/>
      <c r="AN30" s="511"/>
      <c r="AO30" s="1188"/>
      <c r="AP30" s="1191"/>
      <c r="AQ30" s="1191"/>
      <c r="AR30" s="1191"/>
      <c r="AS30" s="1189"/>
      <c r="AU30" s="510"/>
      <c r="AV30" s="690"/>
      <c r="AW30" s="681"/>
      <c r="AX30" s="1182"/>
      <c r="AY30" s="1183"/>
      <c r="AZ30" s="515"/>
      <c r="BA30" s="1182"/>
      <c r="BB30" s="1183"/>
      <c r="BC30" s="511"/>
      <c r="BD30" s="517"/>
      <c r="BE30" s="1188"/>
      <c r="BF30" s="1190"/>
      <c r="BG30" s="1188"/>
      <c r="BH30" s="1189"/>
      <c r="FO30" s="438"/>
      <c r="FP30" s="438" t="str">
        <f t="shared" si="0"/>
        <v/>
      </c>
      <c r="FQ30" s="438" t="str">
        <f t="shared" si="1"/>
        <v/>
      </c>
      <c r="FR30" s="438" t="str">
        <f>IF(FT30="","",VLOOKUP($FT30,$A$27:$C$35,2))</f>
        <v/>
      </c>
      <c r="FS30" s="438" t="str">
        <f t="shared" si="2"/>
        <v/>
      </c>
      <c r="FT30" s="438" t="str">
        <f>IF(AU22="","",AU22)</f>
        <v/>
      </c>
      <c r="FU30" s="438" t="str">
        <f>IF(FT30="","","PM")</f>
        <v/>
      </c>
      <c r="FV30" s="438" t="str">
        <f>IF(FT30="","",IF(FU30="PM",VLOOKUP($FT30,$A$27:$Q$35,4),VLOOKUP($FT30,$A$27:$Q$35,9)))</f>
        <v/>
      </c>
      <c r="FW30" s="438" t="str">
        <f>IF(FT30="","",IF(FU30="PM",VLOOKUP($FT30,#REF!,2),VLOOKUP($FT30,#REF!,4)))</f>
        <v/>
      </c>
      <c r="FX30" s="438" t="str">
        <f>IF(FT30="","",IF(FU30="PM",VLOOKUP($FT30,#REF!,3),VLOOKUP($FT30,#REF!,5)))</f>
        <v/>
      </c>
      <c r="FY30" s="438" t="str">
        <f>IF(FT30="","",VLOOKUP($FT30,#REF!,6))</f>
        <v/>
      </c>
      <c r="FZ30" s="438"/>
      <c r="GA30" s="438" t="str">
        <f>IF($FT30="","",$GA$10)</f>
        <v/>
      </c>
      <c r="GB30" s="438" t="str">
        <f>IF(FP30="","",AZ22)</f>
        <v/>
      </c>
      <c r="GC30" s="438" t="str">
        <f>IF($FT30="","",BE22)</f>
        <v/>
      </c>
      <c r="GD30" s="438" t="str">
        <f t="shared" si="3"/>
        <v/>
      </c>
    </row>
    <row r="31" spans="1:186" ht="9" customHeight="1" x14ac:dyDescent="0.25">
      <c r="A31" s="567"/>
      <c r="B31" s="832"/>
      <c r="C31" s="832"/>
      <c r="D31" s="830"/>
      <c r="E31" s="831"/>
      <c r="F31" s="690"/>
      <c r="G31" s="690"/>
      <c r="H31" s="690"/>
      <c r="I31" s="830"/>
      <c r="J31" s="831"/>
      <c r="K31" s="690"/>
      <c r="L31" s="690"/>
      <c r="M31" s="690"/>
      <c r="N31" s="568"/>
      <c r="O31" s="568"/>
      <c r="P31" s="568"/>
      <c r="Q31" s="569"/>
      <c r="S31" s="563"/>
      <c r="T31" s="564"/>
      <c r="U31" s="564"/>
      <c r="V31" s="564"/>
      <c r="W31" s="564"/>
      <c r="X31" s="564"/>
      <c r="Y31" s="564"/>
      <c r="Z31" s="564"/>
      <c r="AA31" s="564"/>
      <c r="AB31" s="564"/>
      <c r="AC31" s="564"/>
      <c r="AD31" s="565"/>
      <c r="AE31" s="510"/>
      <c r="AF31" s="690"/>
      <c r="AG31" s="690"/>
      <c r="AH31" s="681"/>
      <c r="AI31" s="690"/>
      <c r="AJ31" s="690"/>
      <c r="AK31" s="690"/>
      <c r="AL31" s="1182"/>
      <c r="AM31" s="1183"/>
      <c r="AN31" s="511"/>
      <c r="AO31" s="1188"/>
      <c r="AP31" s="1191"/>
      <c r="AQ31" s="1191"/>
      <c r="AR31" s="1191"/>
      <c r="AS31" s="1189"/>
      <c r="AU31" s="510"/>
      <c r="AV31" s="690"/>
      <c r="AW31" s="681"/>
      <c r="AX31" s="1182"/>
      <c r="AY31" s="1183"/>
      <c r="AZ31" s="515"/>
      <c r="BA31" s="1182"/>
      <c r="BB31" s="1183"/>
      <c r="BC31" s="511"/>
      <c r="BD31" s="517"/>
      <c r="BE31" s="1188"/>
      <c r="BF31" s="1190"/>
      <c r="BG31" s="1188"/>
      <c r="BH31" s="1189"/>
      <c r="FO31" s="438"/>
      <c r="FP31" s="438" t="str">
        <f t="shared" si="0"/>
        <v/>
      </c>
      <c r="FQ31" s="438" t="str">
        <f t="shared" si="1"/>
        <v/>
      </c>
      <c r="FR31" s="438" t="str">
        <f>IF(FT31="","",VLOOKUP($FT31,$A$27:$C$35,2))</f>
        <v/>
      </c>
      <c r="FS31" s="438" t="str">
        <f t="shared" si="2"/>
        <v/>
      </c>
      <c r="FT31" s="438" t="str">
        <f>IF(FT30="","",FT30)</f>
        <v/>
      </c>
      <c r="FU31" s="438" t="str">
        <f>IF(FT31="","","PR")</f>
        <v/>
      </c>
      <c r="FV31" s="438" t="str">
        <f>IF(FT31="","",IF(FU31="PM",VLOOKUP($FT31,$A$27:$Q$35,4),VLOOKUP($FT31,$A$27:$Q$35,9)))</f>
        <v/>
      </c>
      <c r="FW31" s="438" t="str">
        <f>IF(FT31="","",IF(FU31="PM",VLOOKUP($FT31,#REF!,2),VLOOKUP($FT31,#REF!,4)))</f>
        <v/>
      </c>
      <c r="FX31" s="438" t="str">
        <f>IF(FT31="","",IF(FU31="PM",VLOOKUP($FT31,#REF!,3),VLOOKUP($FT31,#REF!,5)))</f>
        <v/>
      </c>
      <c r="FY31" s="438" t="str">
        <f>IF(FT31="","",VLOOKUP($FT31,#REF!,6))</f>
        <v/>
      </c>
      <c r="FZ31" s="438"/>
      <c r="GA31" s="438" t="str">
        <f>IF($FT31="","",$GA$10)</f>
        <v/>
      </c>
      <c r="GB31" s="438" t="str">
        <f>IF(FP31="","",BC22)</f>
        <v/>
      </c>
      <c r="GC31" s="438" t="str">
        <f>IF($FT31="","",BG22)</f>
        <v/>
      </c>
      <c r="GD31" s="438" t="str">
        <f t="shared" si="3"/>
        <v/>
      </c>
    </row>
    <row r="32" spans="1:186" ht="9" customHeight="1" x14ac:dyDescent="0.25">
      <c r="A32" s="567"/>
      <c r="B32" s="832"/>
      <c r="C32" s="832"/>
      <c r="D32" s="830"/>
      <c r="E32" s="831"/>
      <c r="F32" s="690"/>
      <c r="G32" s="690"/>
      <c r="H32" s="690"/>
      <c r="I32" s="830"/>
      <c r="J32" s="831"/>
      <c r="K32" s="690"/>
      <c r="L32" s="690"/>
      <c r="M32" s="690"/>
      <c r="N32" s="568"/>
      <c r="O32" s="568"/>
      <c r="P32" s="568"/>
      <c r="Q32" s="569"/>
      <c r="S32" s="563"/>
      <c r="T32" s="564"/>
      <c r="U32" s="564"/>
      <c r="V32" s="564"/>
      <c r="W32" s="564"/>
      <c r="X32" s="564"/>
      <c r="Y32" s="564"/>
      <c r="Z32" s="564"/>
      <c r="AA32" s="564"/>
      <c r="AB32" s="564"/>
      <c r="AC32" s="564"/>
      <c r="AD32" s="565"/>
      <c r="AE32" s="510"/>
      <c r="AF32" s="690"/>
      <c r="AG32" s="690"/>
      <c r="AH32" s="681"/>
      <c r="AI32" s="690"/>
      <c r="AJ32" s="690"/>
      <c r="AK32" s="690"/>
      <c r="AL32" s="1182"/>
      <c r="AM32" s="1183"/>
      <c r="AN32" s="511"/>
      <c r="AO32" s="1188"/>
      <c r="AP32" s="1191"/>
      <c r="AQ32" s="1191"/>
      <c r="AR32" s="1191"/>
      <c r="AS32" s="1189"/>
      <c r="AU32" s="510"/>
      <c r="AV32" s="690"/>
      <c r="AW32" s="681"/>
      <c r="AX32" s="1182"/>
      <c r="AY32" s="1183"/>
      <c r="AZ32" s="515"/>
      <c r="BA32" s="1182"/>
      <c r="BB32" s="1183"/>
      <c r="BC32" s="511"/>
      <c r="BD32" s="517"/>
      <c r="BE32" s="1188"/>
      <c r="BF32" s="1190"/>
      <c r="BG32" s="1188"/>
      <c r="BH32" s="1189"/>
      <c r="FO32" s="438"/>
      <c r="FP32" s="438" t="str">
        <f t="shared" si="0"/>
        <v/>
      </c>
      <c r="FQ32" s="438" t="str">
        <f t="shared" si="1"/>
        <v/>
      </c>
      <c r="FR32" s="438" t="str">
        <f>IF(FT32="","",VLOOKUP($FT32,$A$27:$C$35,2))</f>
        <v/>
      </c>
      <c r="FS32" s="438" t="str">
        <f t="shared" si="2"/>
        <v/>
      </c>
      <c r="FT32" s="438" t="str">
        <f>IF(AU23="","",AU23)</f>
        <v/>
      </c>
      <c r="FU32" s="438" t="str">
        <f>IF(FT32="","","PM")</f>
        <v/>
      </c>
      <c r="FV32" s="438" t="str">
        <f>IF(FT32="","",IF(FU32="PM",VLOOKUP($FT32,$A$27:$Q$35,4),VLOOKUP($FT32,$A$27:$Q$35,9)))</f>
        <v/>
      </c>
      <c r="FW32" s="438" t="str">
        <f>IF(FT32="","",IF(FU32="PM",VLOOKUP($FT32,#REF!,2),VLOOKUP($FT32,#REF!,4)))</f>
        <v/>
      </c>
      <c r="FX32" s="438" t="str">
        <f>IF(FT32="","",IF(FU32="PM",VLOOKUP($FT32,#REF!,3),VLOOKUP($FT32,#REF!,5)))</f>
        <v/>
      </c>
      <c r="FY32" s="438" t="str">
        <f>IF(FT32="","",VLOOKUP($FT32,#REF!,6))</f>
        <v/>
      </c>
      <c r="FZ32" s="438"/>
      <c r="GA32" s="438" t="str">
        <f>IF($FT32="","",$GA$10)</f>
        <v/>
      </c>
      <c r="GB32" s="438" t="str">
        <f>IF(FP32="","",AZ23)</f>
        <v/>
      </c>
      <c r="GC32" s="438" t="str">
        <f>IF($FT32="","",BE23)</f>
        <v/>
      </c>
      <c r="GD32" s="438" t="str">
        <f t="shared" si="3"/>
        <v/>
      </c>
    </row>
    <row r="33" spans="1:186" ht="9" customHeight="1" x14ac:dyDescent="0.25">
      <c r="A33" s="567"/>
      <c r="B33" s="832"/>
      <c r="C33" s="832"/>
      <c r="D33" s="830"/>
      <c r="E33" s="831"/>
      <c r="F33" s="690"/>
      <c r="G33" s="690"/>
      <c r="H33" s="690"/>
      <c r="I33" s="830"/>
      <c r="J33" s="831"/>
      <c r="K33" s="690"/>
      <c r="L33" s="690"/>
      <c r="M33" s="690"/>
      <c r="N33" s="568"/>
      <c r="O33" s="568"/>
      <c r="P33" s="568"/>
      <c r="Q33" s="569"/>
      <c r="S33" s="563"/>
      <c r="T33" s="564"/>
      <c r="U33" s="564"/>
      <c r="V33" s="564"/>
      <c r="W33" s="564"/>
      <c r="X33" s="564"/>
      <c r="Y33" s="564"/>
      <c r="Z33" s="564"/>
      <c r="AA33" s="564"/>
      <c r="AB33" s="564"/>
      <c r="AC33" s="564"/>
      <c r="AD33" s="565"/>
      <c r="AE33" s="510"/>
      <c r="AF33" s="690"/>
      <c r="AG33" s="690"/>
      <c r="AH33" s="681"/>
      <c r="AI33" s="690"/>
      <c r="AJ33" s="690"/>
      <c r="AK33" s="690"/>
      <c r="AL33" s="1182"/>
      <c r="AM33" s="1183"/>
      <c r="AN33" s="511"/>
      <c r="AO33" s="1188"/>
      <c r="AP33" s="1191"/>
      <c r="AQ33" s="1191"/>
      <c r="AR33" s="1191"/>
      <c r="AS33" s="1189"/>
      <c r="AU33" s="510"/>
      <c r="AV33" s="690"/>
      <c r="AW33" s="681"/>
      <c r="AX33" s="1182"/>
      <c r="AY33" s="1183"/>
      <c r="AZ33" s="515"/>
      <c r="BA33" s="1182"/>
      <c r="BB33" s="1183"/>
      <c r="BC33" s="511"/>
      <c r="BD33" s="517"/>
      <c r="BE33" s="1188"/>
      <c r="BF33" s="1190"/>
      <c r="BG33" s="1188"/>
      <c r="BH33" s="1189"/>
      <c r="FO33" s="438"/>
      <c r="FP33" s="438" t="str">
        <f t="shared" si="0"/>
        <v/>
      </c>
      <c r="FQ33" s="438" t="str">
        <f t="shared" si="1"/>
        <v/>
      </c>
      <c r="FR33" s="438" t="str">
        <f>IF(FT33="","",VLOOKUP($FT33,$A$27:$C$35,2))</f>
        <v/>
      </c>
      <c r="FS33" s="438" t="str">
        <f t="shared" si="2"/>
        <v/>
      </c>
      <c r="FT33" s="438" t="str">
        <f>IF(FT32="","",FT32)</f>
        <v/>
      </c>
      <c r="FU33" s="438" t="str">
        <f>IF(FT33="","","PR")</f>
        <v/>
      </c>
      <c r="FV33" s="438" t="str">
        <f>IF(FT33="","",IF(FU33="PM",VLOOKUP($FT33,$A$27:$Q$35,4),VLOOKUP($FT33,$A$27:$Q$35,9)))</f>
        <v/>
      </c>
      <c r="FW33" s="438" t="str">
        <f>IF(FT33="","",IF(FU33="PM",VLOOKUP($FT33,#REF!,2),VLOOKUP($FT33,#REF!,4)))</f>
        <v/>
      </c>
      <c r="FX33" s="438" t="str">
        <f>IF(FT33="","",IF(FU33="PM",VLOOKUP($FT33,#REF!,3),VLOOKUP($FT33,#REF!,5)))</f>
        <v/>
      </c>
      <c r="FY33" s="438" t="str">
        <f>IF(FT33="","",VLOOKUP($FT33,#REF!,6))</f>
        <v/>
      </c>
      <c r="FZ33" s="438"/>
      <c r="GA33" s="438" t="str">
        <f>IF($FT33="","",$GA$10)</f>
        <v/>
      </c>
      <c r="GB33" s="438" t="str">
        <f>IF(FP33="","",BC23)</f>
        <v/>
      </c>
      <c r="GC33" s="438" t="str">
        <f>IF($FT33="","",BG23)</f>
        <v/>
      </c>
      <c r="GD33" s="438" t="str">
        <f t="shared" si="3"/>
        <v/>
      </c>
    </row>
    <row r="34" spans="1:186" ht="9" customHeight="1" x14ac:dyDescent="0.25">
      <c r="A34" s="567"/>
      <c r="B34" s="832"/>
      <c r="C34" s="832"/>
      <c r="D34" s="830"/>
      <c r="E34" s="831"/>
      <c r="F34" s="690"/>
      <c r="G34" s="690"/>
      <c r="H34" s="690"/>
      <c r="I34" s="830"/>
      <c r="J34" s="831"/>
      <c r="K34" s="690"/>
      <c r="L34" s="690"/>
      <c r="M34" s="690"/>
      <c r="N34" s="568"/>
      <c r="O34" s="568"/>
      <c r="P34" s="568"/>
      <c r="Q34" s="569"/>
      <c r="S34" s="563"/>
      <c r="T34" s="564"/>
      <c r="U34" s="564"/>
      <c r="V34" s="564"/>
      <c r="W34" s="564"/>
      <c r="X34" s="564"/>
      <c r="Y34" s="564"/>
      <c r="Z34" s="564"/>
      <c r="AA34" s="564"/>
      <c r="AB34" s="564"/>
      <c r="AC34" s="564"/>
      <c r="AD34" s="565"/>
      <c r="AE34" s="510"/>
      <c r="AF34" s="690"/>
      <c r="AG34" s="690"/>
      <c r="AH34" s="681"/>
      <c r="AI34" s="690"/>
      <c r="AJ34" s="690"/>
      <c r="AK34" s="690"/>
      <c r="AL34" s="1182"/>
      <c r="AM34" s="1183"/>
      <c r="AN34" s="511"/>
      <c r="AO34" s="1188"/>
      <c r="AP34" s="1191"/>
      <c r="AQ34" s="1191"/>
      <c r="AR34" s="1191"/>
      <c r="AS34" s="1189"/>
      <c r="AU34" s="510"/>
      <c r="AV34" s="690"/>
      <c r="AW34" s="681"/>
      <c r="AX34" s="1182"/>
      <c r="AY34" s="1183"/>
      <c r="AZ34" s="515"/>
      <c r="BA34" s="1182"/>
      <c r="BB34" s="1183"/>
      <c r="BC34" s="511"/>
      <c r="BD34" s="517"/>
      <c r="BE34" s="1188"/>
      <c r="BF34" s="1190"/>
      <c r="BG34" s="1188"/>
      <c r="BH34" s="1189"/>
      <c r="FO34" s="438"/>
      <c r="FP34" s="438" t="str">
        <f t="shared" si="0"/>
        <v/>
      </c>
      <c r="FQ34" s="438" t="str">
        <f t="shared" si="1"/>
        <v/>
      </c>
      <c r="FR34" s="438" t="str">
        <f>IF(FT34="","",VLOOKUP($FT34,$A$27:$C$35,2))</f>
        <v/>
      </c>
      <c r="FS34" s="438" t="str">
        <f t="shared" si="2"/>
        <v/>
      </c>
      <c r="FT34" s="438" t="str">
        <f>IF(AU24="","",AU24)</f>
        <v/>
      </c>
      <c r="FU34" s="438" t="str">
        <f>IF(FT34="","","PM")</f>
        <v/>
      </c>
      <c r="FV34" s="438" t="str">
        <f>IF(FT34="","",IF(FU34="PM",VLOOKUP($FT34,$A$27:$Q$35,4),VLOOKUP($FT34,$A$27:$Q$35,9)))</f>
        <v/>
      </c>
      <c r="FW34" s="438" t="str">
        <f>IF(FT34="","",IF(FU34="PM",VLOOKUP($FT34,#REF!,2),VLOOKUP($FT34,#REF!,4)))</f>
        <v/>
      </c>
      <c r="FX34" s="438" t="str">
        <f>IF(FT34="","",IF(FU34="PM",VLOOKUP($FT34,#REF!,3),VLOOKUP($FT34,#REF!,5)))</f>
        <v/>
      </c>
      <c r="FY34" s="438" t="str">
        <f>IF(FT34="","",VLOOKUP($FT34,#REF!,6))</f>
        <v/>
      </c>
      <c r="FZ34" s="438"/>
      <c r="GA34" s="438" t="str">
        <f>IF($FT34="","",$GA$10)</f>
        <v/>
      </c>
      <c r="GB34" s="438" t="str">
        <f>IF(FP34="","",AZ24)</f>
        <v/>
      </c>
      <c r="GC34" s="438" t="str">
        <f>IF($FT34="","",BE24)</f>
        <v/>
      </c>
      <c r="GD34" s="438" t="str">
        <f t="shared" si="3"/>
        <v/>
      </c>
    </row>
    <row r="35" spans="1:186" ht="9" customHeight="1" thickBot="1" x14ac:dyDescent="0.3">
      <c r="A35" s="570"/>
      <c r="B35" s="829"/>
      <c r="C35" s="829"/>
      <c r="D35" s="830"/>
      <c r="E35" s="831"/>
      <c r="F35" s="690"/>
      <c r="G35" s="690"/>
      <c r="H35" s="690"/>
      <c r="I35" s="830"/>
      <c r="J35" s="831"/>
      <c r="K35" s="690"/>
      <c r="L35" s="690"/>
      <c r="M35" s="690"/>
      <c r="N35" s="568"/>
      <c r="O35" s="568"/>
      <c r="P35" s="568"/>
      <c r="Q35" s="569"/>
      <c r="S35" s="571"/>
      <c r="T35" s="572"/>
      <c r="U35" s="572"/>
      <c r="V35" s="572"/>
      <c r="W35" s="572"/>
      <c r="X35" s="572"/>
      <c r="Y35" s="572"/>
      <c r="Z35" s="572"/>
      <c r="AA35" s="572"/>
      <c r="AB35" s="572"/>
      <c r="AC35" s="572"/>
      <c r="AD35" s="573"/>
      <c r="AE35" s="510"/>
      <c r="AF35" s="690"/>
      <c r="AG35" s="690"/>
      <c r="AH35" s="681"/>
      <c r="AI35" s="690"/>
      <c r="AJ35" s="690"/>
      <c r="AK35" s="690"/>
      <c r="AL35" s="1182"/>
      <c r="AM35" s="1183"/>
      <c r="AN35" s="511"/>
      <c r="AO35" s="1188"/>
      <c r="AP35" s="1191"/>
      <c r="AQ35" s="1191"/>
      <c r="AR35" s="1191"/>
      <c r="AS35" s="1189"/>
      <c r="AU35" s="574"/>
      <c r="AV35" s="575"/>
      <c r="AW35" s="493"/>
      <c r="AX35" s="1182"/>
      <c r="AY35" s="1183"/>
      <c r="AZ35" s="515"/>
      <c r="BA35" s="1182"/>
      <c r="BB35" s="1183"/>
      <c r="BC35" s="511"/>
      <c r="BD35" s="576"/>
      <c r="BE35" s="1188"/>
      <c r="BF35" s="1190"/>
      <c r="BG35" s="1188"/>
      <c r="BH35" s="1189"/>
      <c r="FO35" s="438"/>
      <c r="FP35" s="438" t="str">
        <f t="shared" si="0"/>
        <v/>
      </c>
      <c r="FQ35" s="438" t="str">
        <f t="shared" si="1"/>
        <v/>
      </c>
      <c r="FR35" s="438" t="str">
        <f>IF(FT35="","",VLOOKUP($FT35,$A$27:$C$35,2))</f>
        <v/>
      </c>
      <c r="FS35" s="438" t="str">
        <f t="shared" si="2"/>
        <v/>
      </c>
      <c r="FT35" s="438" t="str">
        <f>IF(FT34="","",FT34)</f>
        <v/>
      </c>
      <c r="FU35" s="438" t="str">
        <f>IF(FT35="","","PR")</f>
        <v/>
      </c>
      <c r="FV35" s="438" t="str">
        <f>IF(FT35="","",IF(FU35="PM",VLOOKUP($FT35,$A$27:$Q$35,4),VLOOKUP($FT35,$A$27:$Q$35,9)))</f>
        <v/>
      </c>
      <c r="FW35" s="438" t="str">
        <f>IF(FT35="","",IF(FU35="PM",VLOOKUP($FT35,#REF!,2),VLOOKUP($FT35,#REF!,4)))</f>
        <v/>
      </c>
      <c r="FX35" s="438" t="str">
        <f>IF(FT35="","",IF(FU35="PM",VLOOKUP($FT35,#REF!,3),VLOOKUP($FT35,#REF!,5)))</f>
        <v/>
      </c>
      <c r="FY35" s="438" t="str">
        <f>IF(FT35="","",VLOOKUP($FT35,#REF!,6))</f>
        <v/>
      </c>
      <c r="FZ35" s="438"/>
      <c r="GA35" s="438" t="str">
        <f>IF($FT35="","",$GA$10)</f>
        <v/>
      </c>
      <c r="GB35" s="438" t="str">
        <f>IF(FP35="","",BC24)</f>
        <v/>
      </c>
      <c r="GC35" s="438" t="str">
        <f>IF($FT35="","",BG24)</f>
        <v/>
      </c>
      <c r="GD35" s="438" t="str">
        <f t="shared" si="3"/>
        <v/>
      </c>
    </row>
    <row r="36" spans="1:186" ht="9" customHeight="1" thickBot="1" x14ac:dyDescent="0.3">
      <c r="A36" s="539"/>
      <c r="B36" s="539"/>
      <c r="C36" s="539"/>
      <c r="D36" s="540"/>
      <c r="E36" s="539"/>
      <c r="F36" s="539"/>
      <c r="G36" s="539"/>
      <c r="H36" s="539"/>
      <c r="I36" s="539"/>
      <c r="J36" s="539"/>
      <c r="K36" s="539"/>
      <c r="L36" s="539"/>
      <c r="M36" s="539"/>
      <c r="N36" s="539"/>
      <c r="O36" s="539"/>
      <c r="P36" s="539"/>
      <c r="Q36" s="539"/>
      <c r="R36" s="539"/>
      <c r="S36" s="539"/>
      <c r="T36" s="539"/>
      <c r="U36" s="539"/>
      <c r="V36" s="539"/>
      <c r="W36" s="539"/>
      <c r="X36" s="539"/>
      <c r="Y36" s="539"/>
      <c r="Z36" s="539"/>
      <c r="AA36" s="539"/>
      <c r="AB36" s="539"/>
      <c r="AC36" s="539"/>
      <c r="AD36" s="539"/>
      <c r="AE36" s="510"/>
      <c r="AF36" s="690"/>
      <c r="AG36" s="690"/>
      <c r="AH36" s="681"/>
      <c r="AI36" s="690"/>
      <c r="AJ36" s="690"/>
      <c r="AK36" s="690"/>
      <c r="AL36" s="1182"/>
      <c r="AM36" s="1183"/>
      <c r="AN36" s="511"/>
      <c r="AO36" s="1188"/>
      <c r="AP36" s="1191"/>
      <c r="AQ36" s="1191"/>
      <c r="AR36" s="1191"/>
      <c r="AS36" s="1189"/>
      <c r="AU36" s="510"/>
      <c r="AV36" s="690"/>
      <c r="AW36" s="681"/>
      <c r="AX36" s="1182"/>
      <c r="AY36" s="1183"/>
      <c r="AZ36" s="515"/>
      <c r="BA36" s="1182"/>
      <c r="BB36" s="1183"/>
      <c r="BC36" s="511"/>
      <c r="BD36" s="517"/>
      <c r="BE36" s="1188"/>
      <c r="BF36" s="1190"/>
      <c r="BG36" s="1188"/>
      <c r="BH36" s="1189"/>
      <c r="FO36" s="438"/>
      <c r="FP36" s="438" t="str">
        <f t="shared" si="0"/>
        <v/>
      </c>
      <c r="FQ36" s="438" t="str">
        <f t="shared" si="1"/>
        <v/>
      </c>
      <c r="FR36" s="438" t="str">
        <f>IF(FT36="","",VLOOKUP($FT36,$A$27:$C$35,2))</f>
        <v/>
      </c>
      <c r="FS36" s="438" t="str">
        <f t="shared" si="2"/>
        <v/>
      </c>
      <c r="FT36" s="438" t="str">
        <f>IF(AU25="","",AU25)</f>
        <v/>
      </c>
      <c r="FU36" s="438" t="str">
        <f>IF(FT36="","","PM")</f>
        <v/>
      </c>
      <c r="FV36" s="438" t="str">
        <f>IF(FT36="","",IF(FU36="PM",VLOOKUP($FT36,$A$27:$Q$35,4),VLOOKUP($FT36,$A$27:$Q$35,9)))</f>
        <v/>
      </c>
      <c r="FW36" s="438" t="str">
        <f>IF(FT36="","",IF(FU36="PM",VLOOKUP($FT36,#REF!,2),VLOOKUP($FT36,#REF!,4)))</f>
        <v/>
      </c>
      <c r="FX36" s="438" t="str">
        <f>IF(FT36="","",IF(FU36="PM",VLOOKUP($FT36,#REF!,3),VLOOKUP($FT36,#REF!,5)))</f>
        <v/>
      </c>
      <c r="FY36" s="438" t="str">
        <f>IF(FT36="","",VLOOKUP($FT36,#REF!,6))</f>
        <v/>
      </c>
      <c r="FZ36" s="438"/>
      <c r="GA36" s="438" t="str">
        <f>IF($FT36="","",$GA$10)</f>
        <v/>
      </c>
      <c r="GB36" s="438" t="str">
        <f>IF(FP36="","",AZ25)</f>
        <v/>
      </c>
      <c r="GC36" s="438" t="str">
        <f>IF($FT36="","",BE25)</f>
        <v/>
      </c>
      <c r="GD36" s="438" t="str">
        <f t="shared" si="3"/>
        <v/>
      </c>
    </row>
    <row r="37" spans="1:186" ht="9" customHeight="1" thickBot="1" x14ac:dyDescent="0.3">
      <c r="A37" s="826"/>
      <c r="B37" s="827"/>
      <c r="C37" s="827"/>
      <c r="D37" s="827"/>
      <c r="E37" s="827"/>
      <c r="F37" s="827"/>
      <c r="G37" s="827"/>
      <c r="H37" s="827"/>
      <c r="I37" s="827"/>
      <c r="J37" s="827"/>
      <c r="K37" s="827"/>
      <c r="L37" s="827"/>
      <c r="M37" s="827"/>
      <c r="N37" s="827"/>
      <c r="O37" s="827"/>
      <c r="P37" s="827"/>
      <c r="Q37" s="827"/>
      <c r="R37" s="827"/>
      <c r="S37" s="827"/>
      <c r="T37" s="827"/>
      <c r="U37" s="827"/>
      <c r="V37" s="827"/>
      <c r="W37" s="827"/>
      <c r="X37" s="827"/>
      <c r="Y37" s="827"/>
      <c r="Z37" s="827"/>
      <c r="AA37" s="827"/>
      <c r="AB37" s="827"/>
      <c r="AC37" s="827"/>
      <c r="AD37" s="828"/>
      <c r="AE37" s="510"/>
      <c r="AF37" s="690"/>
      <c r="AG37" s="690"/>
      <c r="AH37" s="681"/>
      <c r="AI37" s="690"/>
      <c r="AJ37" s="690"/>
      <c r="AK37" s="690"/>
      <c r="AL37" s="1182"/>
      <c r="AM37" s="1183"/>
      <c r="AN37" s="511"/>
      <c r="AO37" s="1188"/>
      <c r="AP37" s="1191"/>
      <c r="AQ37" s="1191"/>
      <c r="AR37" s="1191"/>
      <c r="AS37" s="1189"/>
      <c r="AU37" s="510"/>
      <c r="AV37" s="690"/>
      <c r="AW37" s="681"/>
      <c r="AX37" s="1182"/>
      <c r="AY37" s="1183"/>
      <c r="AZ37" s="515"/>
      <c r="BA37" s="1182"/>
      <c r="BB37" s="1183"/>
      <c r="BC37" s="511"/>
      <c r="BD37" s="517"/>
      <c r="BE37" s="1188"/>
      <c r="BF37" s="1190"/>
      <c r="BG37" s="1188"/>
      <c r="BH37" s="1189"/>
      <c r="FO37" s="438"/>
      <c r="FP37" s="438" t="str">
        <f t="shared" si="0"/>
        <v/>
      </c>
      <c r="FQ37" s="438" t="str">
        <f t="shared" si="1"/>
        <v/>
      </c>
      <c r="FR37" s="438" t="str">
        <f>IF(FT37="","",VLOOKUP($FT37,$A$27:$C$35,2))</f>
        <v/>
      </c>
      <c r="FS37" s="438" t="str">
        <f t="shared" si="2"/>
        <v/>
      </c>
      <c r="FT37" s="438" t="str">
        <f>IF(FT36="","",FT36)</f>
        <v/>
      </c>
      <c r="FU37" s="438" t="str">
        <f>IF(FT37="","","PR")</f>
        <v/>
      </c>
      <c r="FV37" s="438" t="str">
        <f>IF(FT37="","",IF(FU37="PM",VLOOKUP($FT37,$A$27:$Q$35,4),VLOOKUP($FT37,$A$27:$Q$35,9)))</f>
        <v/>
      </c>
      <c r="FW37" s="438" t="str">
        <f>IF(FT37="","",IF(FU37="PM",VLOOKUP($FT37,#REF!,2),VLOOKUP($FT37,#REF!,4)))</f>
        <v/>
      </c>
      <c r="FX37" s="438" t="str">
        <f>IF(FT37="","",IF(FU37="PM",VLOOKUP($FT37,#REF!,3),VLOOKUP($FT37,#REF!,5)))</f>
        <v/>
      </c>
      <c r="FY37" s="438" t="str">
        <f>IF(FT37="","",VLOOKUP($FT37,#REF!,6))</f>
        <v/>
      </c>
      <c r="FZ37" s="438"/>
      <c r="GA37" s="438" t="str">
        <f>IF($FT37="","",$GA$10)</f>
        <v/>
      </c>
      <c r="GB37" s="438" t="str">
        <f>IF(FP37="","",BC25)</f>
        <v/>
      </c>
      <c r="GC37" s="438" t="str">
        <f>IF($FT37="","",BG25)</f>
        <v/>
      </c>
      <c r="GD37" s="438" t="str">
        <f t="shared" si="3"/>
        <v/>
      </c>
    </row>
    <row r="38" spans="1:186" ht="9" customHeight="1" x14ac:dyDescent="0.25">
      <c r="A38" s="495"/>
      <c r="B38" s="697"/>
      <c r="C38" s="496"/>
      <c r="D38" s="697"/>
      <c r="E38" s="697"/>
      <c r="F38" s="697"/>
      <c r="G38" s="816"/>
      <c r="H38" s="817"/>
      <c r="I38" s="818"/>
      <c r="J38" s="819"/>
      <c r="K38" s="820"/>
      <c r="L38" s="821"/>
      <c r="M38" s="822"/>
      <c r="N38" s="817"/>
      <c r="O38" s="818"/>
      <c r="P38" s="819"/>
      <c r="Q38" s="820"/>
      <c r="R38" s="821"/>
      <c r="S38" s="823"/>
      <c r="T38" s="824"/>
      <c r="U38" s="825"/>
      <c r="V38" s="819"/>
      <c r="W38" s="820"/>
      <c r="X38" s="821"/>
      <c r="Y38" s="823"/>
      <c r="Z38" s="824"/>
      <c r="AA38" s="825"/>
      <c r="AB38" s="819"/>
      <c r="AC38" s="820"/>
      <c r="AD38" s="821"/>
      <c r="AE38" s="510"/>
      <c r="AF38" s="690"/>
      <c r="AG38" s="690"/>
      <c r="AH38" s="681"/>
      <c r="AI38" s="690"/>
      <c r="AJ38" s="690"/>
      <c r="AK38" s="690"/>
      <c r="AL38" s="1182"/>
      <c r="AM38" s="1183"/>
      <c r="AN38" s="511"/>
      <c r="AO38" s="1188"/>
      <c r="AP38" s="1191"/>
      <c r="AQ38" s="1191"/>
      <c r="AR38" s="1191"/>
      <c r="AS38" s="1189"/>
      <c r="AU38" s="510"/>
      <c r="AV38" s="690"/>
      <c r="AW38" s="681"/>
      <c r="AX38" s="1182"/>
      <c r="AY38" s="1183"/>
      <c r="AZ38" s="515"/>
      <c r="BA38" s="1182"/>
      <c r="BB38" s="1183"/>
      <c r="BC38" s="511"/>
      <c r="BD38" s="517"/>
      <c r="BE38" s="1188"/>
      <c r="BF38" s="1190"/>
      <c r="BG38" s="1188"/>
      <c r="BH38" s="1189"/>
      <c r="FO38" s="438"/>
      <c r="FP38" s="438" t="str">
        <f t="shared" si="0"/>
        <v/>
      </c>
      <c r="FQ38" s="438" t="str">
        <f t="shared" si="1"/>
        <v/>
      </c>
      <c r="FR38" s="438" t="str">
        <f>IF(FT38="","",VLOOKUP($FT38,$A$27:$C$35,2))</f>
        <v/>
      </c>
      <c r="FS38" s="438" t="str">
        <f t="shared" si="2"/>
        <v/>
      </c>
      <c r="FT38" s="438" t="str">
        <f>IF(AU26="","",AU26)</f>
        <v/>
      </c>
      <c r="FU38" s="438" t="str">
        <f>IF(FT38="","","PM")</f>
        <v/>
      </c>
      <c r="FV38" s="438" t="str">
        <f>IF(FT38="","",IF(FU38="PM",VLOOKUP($FT38,$A$27:$Q$35,4),VLOOKUP($FT38,$A$27:$Q$35,9)))</f>
        <v/>
      </c>
      <c r="FW38" s="438" t="str">
        <f>IF(FT38="","",IF(FU38="PM",VLOOKUP($FT38,#REF!,2),VLOOKUP($FT38,#REF!,4)))</f>
        <v/>
      </c>
      <c r="FX38" s="438" t="str">
        <f>IF(FT38="","",IF(FU38="PM",VLOOKUP($FT38,#REF!,3),VLOOKUP($FT38,#REF!,5)))</f>
        <v/>
      </c>
      <c r="FY38" s="438" t="str">
        <f>IF(FT38="","",VLOOKUP($FT38,#REF!,6))</f>
        <v/>
      </c>
      <c r="FZ38" s="438"/>
      <c r="GA38" s="438" t="str">
        <f>IF($FT38="","",$GA$10)</f>
        <v/>
      </c>
      <c r="GB38" s="438" t="str">
        <f>IF(FP38="","",AZ26)</f>
        <v/>
      </c>
      <c r="GC38" s="438" t="str">
        <f>IF($FT38="","",BE26)</f>
        <v/>
      </c>
      <c r="GD38" s="438" t="str">
        <f t="shared" si="3"/>
        <v/>
      </c>
    </row>
    <row r="39" spans="1:186" ht="9" customHeight="1" thickBot="1" x14ac:dyDescent="0.3">
      <c r="A39" s="577"/>
      <c r="B39" s="578"/>
      <c r="C39" s="579"/>
      <c r="D39" s="578"/>
      <c r="E39" s="578"/>
      <c r="F39" s="578"/>
      <c r="G39" s="510"/>
      <c r="H39" s="529"/>
      <c r="I39" s="530"/>
      <c r="J39" s="510"/>
      <c r="K39" s="529"/>
      <c r="L39" s="530"/>
      <c r="M39" s="701"/>
      <c r="N39" s="529"/>
      <c r="O39" s="530"/>
      <c r="P39" s="510"/>
      <c r="Q39" s="529"/>
      <c r="R39" s="530"/>
      <c r="S39" s="510"/>
      <c r="T39" s="529"/>
      <c r="U39" s="530"/>
      <c r="V39" s="510"/>
      <c r="W39" s="529"/>
      <c r="X39" s="530"/>
      <c r="Y39" s="510"/>
      <c r="Z39" s="529"/>
      <c r="AA39" s="530"/>
      <c r="AB39" s="510"/>
      <c r="AC39" s="529"/>
      <c r="AD39" s="530"/>
      <c r="AE39" s="538"/>
      <c r="AF39" s="702"/>
      <c r="AG39" s="702"/>
      <c r="AH39" s="580"/>
      <c r="AI39" s="702"/>
      <c r="AJ39" s="702"/>
      <c r="AK39" s="702"/>
      <c r="AL39" s="753"/>
      <c r="AM39" s="754"/>
      <c r="AN39" s="581"/>
      <c r="AO39" s="1184"/>
      <c r="AP39" s="1187"/>
      <c r="AQ39" s="1187"/>
      <c r="AR39" s="1187"/>
      <c r="AS39" s="1185"/>
      <c r="AU39" s="538"/>
      <c r="AV39" s="702"/>
      <c r="AW39" s="580"/>
      <c r="AX39" s="753"/>
      <c r="AY39" s="754"/>
      <c r="AZ39" s="582"/>
      <c r="BA39" s="753"/>
      <c r="BB39" s="754"/>
      <c r="BC39" s="581"/>
      <c r="BD39" s="583"/>
      <c r="BE39" s="1184"/>
      <c r="BF39" s="1186"/>
      <c r="BG39" s="1184"/>
      <c r="BH39" s="1185"/>
      <c r="FO39" s="438"/>
      <c r="FP39" s="438" t="str">
        <f t="shared" si="0"/>
        <v/>
      </c>
      <c r="FQ39" s="438" t="str">
        <f t="shared" si="1"/>
        <v/>
      </c>
      <c r="FR39" s="438" t="str">
        <f>IF(FT39="","",VLOOKUP($FT39,$A$27:$C$35,2))</f>
        <v/>
      </c>
      <c r="FS39" s="438" t="str">
        <f t="shared" si="2"/>
        <v/>
      </c>
      <c r="FT39" s="438" t="str">
        <f>IF(FT38="","",FT38)</f>
        <v/>
      </c>
      <c r="FU39" s="438" t="str">
        <f>IF(FT39="","","PR")</f>
        <v/>
      </c>
      <c r="FV39" s="438" t="str">
        <f>IF(FT39="","",IF(FU39="PM",VLOOKUP($FT39,$A$27:$Q$35,4),VLOOKUP($FT39,$A$27:$Q$35,9)))</f>
        <v/>
      </c>
      <c r="FW39" s="438" t="str">
        <f>IF(FT39="","",IF(FU39="PM",VLOOKUP($FT39,#REF!,2),VLOOKUP($FT39,#REF!,4)))</f>
        <v/>
      </c>
      <c r="FX39" s="438" t="str">
        <f>IF(FT39="","",IF(FU39="PM",VLOOKUP($FT39,#REF!,3),VLOOKUP($FT39,#REF!,5)))</f>
        <v/>
      </c>
      <c r="FY39" s="438" t="str">
        <f>IF(FT39="","",VLOOKUP($FT39,#REF!,6))</f>
        <v/>
      </c>
      <c r="FZ39" s="438"/>
      <c r="GA39" s="438" t="str">
        <f>IF($FT39="","",$GA$10)</f>
        <v/>
      </c>
      <c r="GB39" s="438" t="str">
        <f>IF(FP39="","",BC26)</f>
        <v/>
      </c>
      <c r="GC39" s="438" t="str">
        <f>IF($FT39="","",BG26)</f>
        <v/>
      </c>
      <c r="GD39" s="438" t="str">
        <f t="shared" si="3"/>
        <v/>
      </c>
    </row>
    <row r="40" spans="1:186" ht="9" customHeight="1" thickBot="1" x14ac:dyDescent="0.3">
      <c r="A40" s="577"/>
      <c r="B40" s="578"/>
      <c r="C40" s="579"/>
      <c r="D40" s="578"/>
      <c r="E40" s="578"/>
      <c r="F40" s="578"/>
      <c r="G40" s="584"/>
      <c r="H40" s="585"/>
      <c r="I40" s="586"/>
      <c r="J40" s="587"/>
      <c r="K40" s="588"/>
      <c r="L40" s="589"/>
      <c r="M40" s="590"/>
      <c r="N40" s="585"/>
      <c r="O40" s="586"/>
      <c r="P40" s="587"/>
      <c r="Q40" s="588"/>
      <c r="R40" s="589"/>
      <c r="S40" s="584"/>
      <c r="T40" s="585"/>
      <c r="U40" s="586"/>
      <c r="V40" s="587"/>
      <c r="W40" s="588"/>
      <c r="X40" s="589"/>
      <c r="Y40" s="584"/>
      <c r="Z40" s="585"/>
      <c r="AA40" s="586"/>
      <c r="AB40" s="587"/>
      <c r="AC40" s="588"/>
      <c r="AD40" s="589"/>
      <c r="AV40" s="714"/>
      <c r="AW40" s="714"/>
      <c r="AY40" s="714"/>
      <c r="AZ40" s="714"/>
      <c r="BA40" s="714"/>
      <c r="BB40" s="714"/>
      <c r="FO40" s="438"/>
      <c r="FP40" s="438" t="str">
        <f t="shared" si="0"/>
        <v/>
      </c>
      <c r="FQ40" s="438" t="str">
        <f t="shared" si="1"/>
        <v/>
      </c>
      <c r="FR40" s="438" t="str">
        <f>IF(FT40="","",VLOOKUP($FT40,$A$27:$C$35,2))</f>
        <v/>
      </c>
      <c r="FS40" s="438" t="str">
        <f t="shared" si="2"/>
        <v/>
      </c>
      <c r="FT40" s="438" t="str">
        <f>IF(AU27="","",AU27)</f>
        <v/>
      </c>
      <c r="FU40" s="438" t="str">
        <f>IF(FT40="","","PM")</f>
        <v/>
      </c>
      <c r="FV40" s="438" t="str">
        <f>IF(FT40="","",IF(FU40="PM",VLOOKUP($FT40,$A$27:$Q$35,4),VLOOKUP($FT40,$A$27:$Q$35,9)))</f>
        <v/>
      </c>
      <c r="FW40" s="438" t="str">
        <f>IF(FT40="","",IF(FU40="PM",VLOOKUP($FT40,#REF!,2),VLOOKUP($FT40,#REF!,4)))</f>
        <v/>
      </c>
      <c r="FX40" s="438" t="str">
        <f>IF(FT40="","",IF(FU40="PM",VLOOKUP($FT40,#REF!,3),VLOOKUP($FT40,#REF!,5)))</f>
        <v/>
      </c>
      <c r="FY40" s="438" t="str">
        <f>IF(FT40="","",VLOOKUP($FT40,#REF!,6))</f>
        <v/>
      </c>
      <c r="FZ40" s="438"/>
      <c r="GA40" s="438" t="str">
        <f>IF($FT40="","",$GA$10)</f>
        <v/>
      </c>
      <c r="GB40" s="438" t="str">
        <f>IF(FP40="","",AZ27)</f>
        <v/>
      </c>
      <c r="GC40" s="438" t="str">
        <f>IF($FT40="","",BE27)</f>
        <v/>
      </c>
      <c r="GD40" s="438" t="str">
        <f t="shared" si="3"/>
        <v/>
      </c>
    </row>
    <row r="41" spans="1:186" ht="9" customHeight="1" thickBot="1" x14ac:dyDescent="0.3">
      <c r="A41" s="532"/>
      <c r="B41" s="533"/>
      <c r="C41" s="534"/>
      <c r="D41" s="533"/>
      <c r="E41" s="533"/>
      <c r="F41" s="533"/>
      <c r="G41" s="591"/>
      <c r="H41" s="592"/>
      <c r="I41" s="593"/>
      <c r="J41" s="594"/>
      <c r="K41" s="595"/>
      <c r="L41" s="596"/>
      <c r="M41" s="597"/>
      <c r="N41" s="592"/>
      <c r="O41" s="593"/>
      <c r="P41" s="594"/>
      <c r="Q41" s="595"/>
      <c r="R41" s="596"/>
      <c r="S41" s="591"/>
      <c r="T41" s="592"/>
      <c r="U41" s="593"/>
      <c r="V41" s="594"/>
      <c r="W41" s="595"/>
      <c r="X41" s="596"/>
      <c r="Y41" s="591"/>
      <c r="Z41" s="592"/>
      <c r="AA41" s="593"/>
      <c r="AB41" s="594"/>
      <c r="AC41" s="595"/>
      <c r="AD41" s="596"/>
      <c r="AE41" s="800"/>
      <c r="AF41" s="903"/>
      <c r="AG41" s="903"/>
      <c r="AH41" s="903"/>
      <c r="AI41" s="903"/>
      <c r="AJ41" s="903"/>
      <c r="AK41" s="903"/>
      <c r="AL41" s="903"/>
      <c r="AM41" s="903"/>
      <c r="AN41" s="903"/>
      <c r="AO41" s="903"/>
      <c r="AP41" s="903"/>
      <c r="AQ41" s="903"/>
      <c r="AR41" s="903"/>
      <c r="AS41" s="904"/>
      <c r="AU41" s="803"/>
      <c r="AV41" s="801"/>
      <c r="AW41" s="801"/>
      <c r="AX41" s="801"/>
      <c r="AY41" s="801"/>
      <c r="AZ41" s="801"/>
      <c r="BA41" s="801"/>
      <c r="BB41" s="801"/>
      <c r="BC41" s="801"/>
      <c r="BD41" s="801"/>
      <c r="BE41" s="801"/>
      <c r="BF41" s="801"/>
      <c r="BG41" s="801"/>
      <c r="BH41" s="802"/>
      <c r="FO41" s="438"/>
      <c r="FP41" s="438" t="str">
        <f t="shared" si="0"/>
        <v/>
      </c>
      <c r="FQ41" s="438" t="str">
        <f t="shared" si="1"/>
        <v/>
      </c>
      <c r="FR41" s="438" t="str">
        <f>IF(FT41="","",VLOOKUP($FT41,$A$27:$C$35,2))</f>
        <v/>
      </c>
      <c r="FS41" s="438" t="str">
        <f t="shared" si="2"/>
        <v/>
      </c>
      <c r="FT41" s="438" t="str">
        <f>IF(FT40="","",FT40)</f>
        <v/>
      </c>
      <c r="FU41" s="438" t="str">
        <f>IF(FT41="","","PR")</f>
        <v/>
      </c>
      <c r="FV41" s="438" t="str">
        <f>IF(FT41="","",IF(FU41="PM",VLOOKUP($FT41,$A$27:$Q$35,4),VLOOKUP($FT41,$A$27:$Q$35,9)))</f>
        <v/>
      </c>
      <c r="FW41" s="438" t="str">
        <f>IF(FT41="","",IF(FU41="PM",VLOOKUP($FT41,#REF!,2),VLOOKUP($FT41,#REF!,4)))</f>
        <v/>
      </c>
      <c r="FX41" s="438" t="str">
        <f>IF(FT41="","",IF(FU41="PM",VLOOKUP($FT41,#REF!,3),VLOOKUP($FT41,#REF!,5)))</f>
        <v/>
      </c>
      <c r="FY41" s="438" t="str">
        <f>IF(FT41="","",VLOOKUP($FT41,#REF!,6))</f>
        <v/>
      </c>
      <c r="FZ41" s="438"/>
      <c r="GA41" s="438" t="str">
        <f>IF($FT41="","",$GA$10)</f>
        <v/>
      </c>
      <c r="GB41" s="438" t="str">
        <f>IF(FP41="","",BC27)</f>
        <v/>
      </c>
      <c r="GC41" s="438" t="str">
        <f>IF($FT41="","",BG27)</f>
        <v/>
      </c>
      <c r="GD41" s="438" t="str">
        <f t="shared" si="3"/>
        <v/>
      </c>
    </row>
    <row r="42" spans="1:186" ht="9" customHeight="1" thickBot="1" x14ac:dyDescent="0.3">
      <c r="A42" s="490"/>
      <c r="B42" s="489"/>
      <c r="C42" s="490"/>
      <c r="D42" s="489"/>
      <c r="E42" s="489"/>
      <c r="F42" s="489"/>
      <c r="G42" s="489"/>
      <c r="H42" s="489"/>
      <c r="I42" s="489"/>
      <c r="J42" s="489"/>
      <c r="K42" s="489"/>
      <c r="L42" s="489"/>
      <c r="M42" s="489"/>
      <c r="N42" s="489"/>
      <c r="O42" s="489"/>
      <c r="P42" s="598"/>
      <c r="Q42" s="489"/>
      <c r="R42" s="489"/>
      <c r="S42" s="489"/>
      <c r="T42" s="489"/>
      <c r="U42" s="489"/>
      <c r="V42" s="489"/>
      <c r="W42" s="489"/>
      <c r="X42" s="489"/>
      <c r="Y42" s="489"/>
      <c r="Z42" s="489"/>
      <c r="AA42" s="489"/>
      <c r="AB42" s="489"/>
      <c r="AC42" s="489"/>
      <c r="AD42" s="489"/>
      <c r="AE42" s="705"/>
      <c r="AF42" s="709"/>
      <c r="AG42" s="804"/>
      <c r="AH42" s="805"/>
      <c r="AI42" s="805"/>
      <c r="AJ42" s="805"/>
      <c r="AK42" s="805"/>
      <c r="AL42" s="806"/>
      <c r="AM42" s="804"/>
      <c r="AN42" s="806"/>
      <c r="AO42" s="599"/>
      <c r="AP42" s="804"/>
      <c r="AQ42" s="805"/>
      <c r="AR42" s="805"/>
      <c r="AS42" s="807"/>
      <c r="AU42" s="808"/>
      <c r="AV42" s="809"/>
      <c r="AW42" s="804"/>
      <c r="AX42" s="806"/>
      <c r="AY42" s="804"/>
      <c r="AZ42" s="805"/>
      <c r="BA42" s="806"/>
      <c r="BB42" s="804"/>
      <c r="BC42" s="805"/>
      <c r="BD42" s="806"/>
      <c r="BE42" s="804"/>
      <c r="BF42" s="806"/>
      <c r="BG42" s="804"/>
      <c r="BH42" s="807"/>
      <c r="FO42" s="438"/>
      <c r="FP42" s="438" t="str">
        <f t="shared" si="0"/>
        <v/>
      </c>
      <c r="FQ42" s="438" t="str">
        <f t="shared" si="1"/>
        <v/>
      </c>
      <c r="FR42" s="438" t="str">
        <f>IF(FT42="","",VLOOKUP($FT42,$A$27:$C$35,2))</f>
        <v/>
      </c>
      <c r="FS42" s="438" t="str">
        <f t="shared" si="2"/>
        <v/>
      </c>
      <c r="FT42" s="438" t="str">
        <f>IF(AU28="","",AU28)</f>
        <v/>
      </c>
      <c r="FU42" s="438" t="str">
        <f>IF(FT42="","","PM")</f>
        <v/>
      </c>
      <c r="FV42" s="438" t="str">
        <f>IF(FT42="","",IF(FU42="PM",VLOOKUP($FT42,$A$27:$Q$35,4),VLOOKUP($FT42,$A$27:$Q$35,9)))</f>
        <v/>
      </c>
      <c r="FW42" s="438" t="str">
        <f>IF(FT42="","",IF(FU42="PM",VLOOKUP($FT42,#REF!,2),VLOOKUP($FT42,#REF!,4)))</f>
        <v/>
      </c>
      <c r="FX42" s="438" t="str">
        <f>IF(FT42="","",IF(FU42="PM",VLOOKUP($FT42,#REF!,3),VLOOKUP($FT42,#REF!,5)))</f>
        <v/>
      </c>
      <c r="FY42" s="438" t="str">
        <f>IF(FT42="","",VLOOKUP($FT42,#REF!,6))</f>
        <v/>
      </c>
      <c r="FZ42" s="438"/>
      <c r="GA42" s="438" t="str">
        <f>IF($FT42="","",$GA$10)</f>
        <v/>
      </c>
      <c r="GB42" s="438" t="str">
        <f>IF(FP42="","",AZ28)</f>
        <v/>
      </c>
      <c r="GC42" s="438" t="str">
        <f>IF($FT42="","",BE28)</f>
        <v/>
      </c>
      <c r="GD42" s="438" t="str">
        <f t="shared" si="3"/>
        <v/>
      </c>
    </row>
    <row r="43" spans="1:186" ht="9" customHeight="1" thickBot="1" x14ac:dyDescent="0.3">
      <c r="A43" s="793"/>
      <c r="B43" s="794"/>
      <c r="C43" s="794"/>
      <c r="D43" s="794"/>
      <c r="E43" s="794"/>
      <c r="F43" s="794"/>
      <c r="G43" s="794"/>
      <c r="H43" s="794"/>
      <c r="I43" s="794"/>
      <c r="J43" s="794"/>
      <c r="K43" s="794"/>
      <c r="L43" s="794"/>
      <c r="M43" s="794"/>
      <c r="N43" s="794"/>
      <c r="O43" s="795"/>
      <c r="P43" s="600"/>
      <c r="Q43" s="793"/>
      <c r="R43" s="794"/>
      <c r="S43" s="794"/>
      <c r="T43" s="794"/>
      <c r="U43" s="794"/>
      <c r="V43" s="794"/>
      <c r="W43" s="794"/>
      <c r="X43" s="794"/>
      <c r="Y43" s="794"/>
      <c r="Z43" s="794"/>
      <c r="AA43" s="794"/>
      <c r="AB43" s="794"/>
      <c r="AC43" s="794"/>
      <c r="AD43" s="795"/>
      <c r="AE43" s="747"/>
      <c r="AF43" s="601"/>
      <c r="AG43" s="696"/>
      <c r="AH43" s="696"/>
      <c r="AI43" s="696"/>
      <c r="AJ43" s="696"/>
      <c r="AK43" s="696"/>
      <c r="AL43" s="696"/>
      <c r="AM43" s="1182"/>
      <c r="AN43" s="1183"/>
      <c r="AO43" s="602"/>
      <c r="AP43" s="603"/>
      <c r="AQ43" s="692"/>
      <c r="AR43" s="692"/>
      <c r="AS43" s="693"/>
      <c r="AU43" s="810"/>
      <c r="AV43" s="811"/>
      <c r="AW43" s="604"/>
      <c r="AX43" s="710"/>
      <c r="AY43" s="605"/>
      <c r="AZ43" s="605"/>
      <c r="BA43" s="605"/>
      <c r="BB43" s="605"/>
      <c r="BC43" s="606"/>
      <c r="BD43" s="710"/>
      <c r="BE43" s="605"/>
      <c r="BF43" s="605"/>
      <c r="BG43" s="605"/>
      <c r="BH43" s="607"/>
      <c r="FO43" s="435"/>
      <c r="FP43" s="438" t="str">
        <f t="shared" si="0"/>
        <v/>
      </c>
      <c r="FQ43" s="438" t="str">
        <f t="shared" si="1"/>
        <v/>
      </c>
      <c r="FR43" s="438" t="str">
        <f>IF(FT43="","",VLOOKUP($FT43,$A$27:$C$35,2))</f>
        <v/>
      </c>
      <c r="FS43" s="438" t="str">
        <f t="shared" si="2"/>
        <v/>
      </c>
      <c r="FT43" s="438" t="str">
        <f>IF(FT42="","",FT42)</f>
        <v/>
      </c>
      <c r="FU43" s="438" t="str">
        <f>IF(FT43="","","PR")</f>
        <v/>
      </c>
      <c r="FV43" s="438" t="str">
        <f>IF(FT43="","",IF(FU43="PM",VLOOKUP($FT43,$A$27:$Q$35,4),VLOOKUP($FT43,$A$27:$Q$35,9)))</f>
        <v/>
      </c>
      <c r="FW43" s="438" t="str">
        <f>IF(FT43="","",IF(FU43="PM",VLOOKUP($FT43,#REF!,2),VLOOKUP($FT43,#REF!,4)))</f>
        <v/>
      </c>
      <c r="FX43" s="438" t="str">
        <f>IF(FT43="","",IF(FU43="PM",VLOOKUP($FT43,#REF!,3),VLOOKUP($FT43,#REF!,5)))</f>
        <v/>
      </c>
      <c r="FY43" s="438" t="str">
        <f>IF(FT43="","",VLOOKUP($FT43,#REF!,6))</f>
        <v/>
      </c>
      <c r="FZ43" s="438"/>
      <c r="GA43" s="438" t="str">
        <f>IF($FT43="","",$GA$10)</f>
        <v/>
      </c>
      <c r="GB43" s="438" t="str">
        <f>IF(FP43="","",BC28)</f>
        <v/>
      </c>
      <c r="GC43" s="438" t="str">
        <f>IF($FT43="","",BG28)</f>
        <v/>
      </c>
      <c r="GD43" s="438" t="str">
        <f t="shared" si="3"/>
        <v/>
      </c>
    </row>
    <row r="44" spans="1:186" ht="9" customHeight="1" x14ac:dyDescent="0.25">
      <c r="A44" s="608"/>
      <c r="B44" s="682"/>
      <c r="C44" s="682"/>
      <c r="D44" s="682"/>
      <c r="E44" s="682"/>
      <c r="F44" s="682"/>
      <c r="G44" s="682"/>
      <c r="H44" s="682"/>
      <c r="I44" s="781"/>
      <c r="J44" s="782"/>
      <c r="K44" s="785"/>
      <c r="L44" s="609"/>
      <c r="M44" s="609"/>
      <c r="N44" s="787"/>
      <c r="O44" s="788"/>
      <c r="P44" s="610"/>
      <c r="Q44" s="495"/>
      <c r="R44" s="697"/>
      <c r="S44" s="497"/>
      <c r="T44" s="682"/>
      <c r="U44" s="682"/>
      <c r="V44" s="682"/>
      <c r="W44" s="682"/>
      <c r="X44" s="682"/>
      <c r="Y44" s="682"/>
      <c r="Z44" s="682"/>
      <c r="AA44" s="683"/>
      <c r="AB44" s="611"/>
      <c r="AC44" s="497"/>
      <c r="AD44" s="612"/>
      <c r="AE44" s="747"/>
      <c r="AF44" s="487"/>
      <c r="AG44" s="690"/>
      <c r="AH44" s="690"/>
      <c r="AI44" s="690"/>
      <c r="AJ44" s="690"/>
      <c r="AK44" s="690"/>
      <c r="AL44" s="690"/>
      <c r="AM44" s="1182"/>
      <c r="AN44" s="1183"/>
      <c r="AO44" s="613"/>
      <c r="AP44" s="691"/>
      <c r="AQ44" s="686"/>
      <c r="AR44" s="686"/>
      <c r="AS44" s="687"/>
      <c r="AU44" s="512"/>
      <c r="AV44" s="695"/>
      <c r="AW44" s="706"/>
      <c r="AX44" s="707"/>
      <c r="AY44" s="690"/>
      <c r="AZ44" s="690"/>
      <c r="BA44" s="711"/>
      <c r="BB44" s="711"/>
      <c r="BC44" s="706"/>
      <c r="BD44" s="707"/>
      <c r="BE44" s="711"/>
      <c r="BF44" s="711"/>
      <c r="BG44" s="711"/>
      <c r="BH44" s="642"/>
      <c r="FO44" s="435"/>
      <c r="FP44" s="438" t="str">
        <f t="shared" si="0"/>
        <v/>
      </c>
      <c r="FQ44" s="438" t="str">
        <f t="shared" si="1"/>
        <v/>
      </c>
      <c r="FR44" s="438" t="str">
        <f>IF(FT44="","",VLOOKUP($FT44,$A$27:$C$35,2))</f>
        <v/>
      </c>
      <c r="FS44" s="438" t="str">
        <f t="shared" si="2"/>
        <v/>
      </c>
      <c r="FT44" s="438" t="str">
        <f>IF(AU29="","",AU29)</f>
        <v/>
      </c>
      <c r="FU44" s="438" t="str">
        <f>IF(FT44="","","PM")</f>
        <v/>
      </c>
      <c r="FV44" s="438" t="str">
        <f>IF(FT44="","",IF(FU44="PM",VLOOKUP($FT44,$A$27:$Q$35,4),VLOOKUP($FT44,$A$27:$Q$35,9)))</f>
        <v/>
      </c>
      <c r="FW44" s="438" t="str">
        <f>IF(FT44="","",IF(FU44="PM",VLOOKUP($FT44,#REF!,2),VLOOKUP($FT44,#REF!,4)))</f>
        <v/>
      </c>
      <c r="FX44" s="438" t="str">
        <f>IF(FT44="","",IF(FU44="PM",VLOOKUP($FT44,#REF!,3),VLOOKUP($FT44,#REF!,5)))</f>
        <v/>
      </c>
      <c r="FY44" s="438" t="str">
        <f>IF(FT44="","",VLOOKUP($FT44,#REF!,6))</f>
        <v/>
      </c>
      <c r="FZ44" s="438"/>
      <c r="GA44" s="438" t="str">
        <f>IF($FT44="","",$GA$10)</f>
        <v/>
      </c>
      <c r="GB44" s="438" t="str">
        <f>IF(FP44="","",AZ29)</f>
        <v/>
      </c>
      <c r="GC44" s="438" t="str">
        <f>IF($FT44="","",BE29)</f>
        <v/>
      </c>
      <c r="GD44" s="438" t="str">
        <f t="shared" si="3"/>
        <v/>
      </c>
    </row>
    <row r="45" spans="1:186" ht="11.25" customHeight="1" thickBot="1" x14ac:dyDescent="0.3">
      <c r="A45" s="614"/>
      <c r="B45" s="681"/>
      <c r="C45" s="615"/>
      <c r="D45" s="615"/>
      <c r="E45" s="615"/>
      <c r="F45" s="615"/>
      <c r="G45" s="615"/>
      <c r="H45" s="615"/>
      <c r="I45" s="783"/>
      <c r="J45" s="784"/>
      <c r="K45" s="786"/>
      <c r="L45" s="715"/>
      <c r="M45" s="715"/>
      <c r="N45" s="789"/>
      <c r="O45" s="790"/>
      <c r="P45" s="610"/>
      <c r="Q45" s="577"/>
      <c r="R45" s="616"/>
      <c r="S45" s="698"/>
      <c r="T45" s="690"/>
      <c r="U45" s="690"/>
      <c r="V45" s="690"/>
      <c r="W45" s="690"/>
      <c r="X45" s="690"/>
      <c r="Y45" s="690"/>
      <c r="Z45" s="690"/>
      <c r="AA45" s="691"/>
      <c r="AB45" s="764"/>
      <c r="AC45" s="766"/>
      <c r="AD45" s="768"/>
      <c r="AE45" s="748"/>
      <c r="AF45" s="617"/>
      <c r="AG45" s="702"/>
      <c r="AH45" s="702"/>
      <c r="AI45" s="702"/>
      <c r="AJ45" s="702"/>
      <c r="AK45" s="702"/>
      <c r="AL45" s="702"/>
      <c r="AM45" s="753"/>
      <c r="AN45" s="754"/>
      <c r="AO45" s="618"/>
      <c r="AP45" s="703"/>
      <c r="AQ45" s="619"/>
      <c r="AR45" s="619"/>
      <c r="AS45" s="620"/>
      <c r="AU45" s="512"/>
      <c r="AV45" s="695"/>
      <c r="AW45" s="706"/>
      <c r="AX45" s="707"/>
      <c r="AY45" s="690"/>
      <c r="AZ45" s="690"/>
      <c r="BA45" s="711"/>
      <c r="BB45" s="711"/>
      <c r="BC45" s="706"/>
      <c r="BD45" s="707"/>
      <c r="BE45" s="711"/>
      <c r="BF45" s="711"/>
      <c r="BG45" s="711"/>
      <c r="BH45" s="642"/>
      <c r="FO45" s="435"/>
      <c r="FP45" s="434" t="str">
        <f t="shared" si="0"/>
        <v/>
      </c>
      <c r="FQ45" s="435" t="str">
        <f t="shared" si="1"/>
        <v/>
      </c>
      <c r="FR45" s="434" t="str">
        <f>IF(FT45="","",VLOOKUP($FT45,$A$27:$C$35,2))</f>
        <v/>
      </c>
      <c r="FS45" s="434" t="str">
        <f t="shared" si="2"/>
        <v/>
      </c>
      <c r="FT45" s="434" t="str">
        <f>IF(FT44="","",FT44)</f>
        <v/>
      </c>
      <c r="FU45" s="434" t="str">
        <f>IF(FT45="","","PR")</f>
        <v/>
      </c>
      <c r="FV45" s="434" t="str">
        <f>IF(FT45="","",IF(FU45="PM",VLOOKUP($FT45,$A$27:$Q$35,4),VLOOKUP($FT45,$A$27:$Q$35,9)))</f>
        <v/>
      </c>
      <c r="FW45" s="434" t="str">
        <f>IF(FT45="","",IF(FU45="PM",VLOOKUP($FT45,#REF!,2),VLOOKUP($FT45,#REF!,4)))</f>
        <v/>
      </c>
      <c r="FX45" s="434" t="str">
        <f>IF(FT45="","",IF(FU45="PM",VLOOKUP($FT45,#REF!,3),VLOOKUP($FT45,#REF!,5)))</f>
        <v/>
      </c>
      <c r="FY45" s="434" t="str">
        <f>IF(FT45="","",VLOOKUP($FT45,#REF!,6))</f>
        <v/>
      </c>
      <c r="FZ45" s="434"/>
      <c r="GA45" s="434" t="str">
        <f>IF($FT45="","",$GA$10)</f>
        <v/>
      </c>
      <c r="GB45" s="436" t="str">
        <f>IF(FP45="","",BC29)</f>
        <v/>
      </c>
      <c r="GC45" s="436" t="str">
        <f>IF($FT45="","",BG29)</f>
        <v/>
      </c>
      <c r="GD45" s="434" t="str">
        <f t="shared" si="3"/>
        <v/>
      </c>
    </row>
    <row r="46" spans="1:186" ht="9" customHeight="1" thickBot="1" x14ac:dyDescent="0.3">
      <c r="A46" s="777"/>
      <c r="B46" s="778"/>
      <c r="C46" s="690"/>
      <c r="D46" s="690"/>
      <c r="E46" s="690"/>
      <c r="F46" s="690"/>
      <c r="G46" s="690"/>
      <c r="H46" s="690"/>
      <c r="I46" s="621"/>
      <c r="J46" s="622"/>
      <c r="K46" s="623"/>
      <c r="L46" s="715"/>
      <c r="M46" s="715"/>
      <c r="N46" s="624"/>
      <c r="O46" s="625"/>
      <c r="Q46" s="524"/>
      <c r="R46" s="626"/>
      <c r="S46" s="698"/>
      <c r="T46" s="690"/>
      <c r="U46" s="690"/>
      <c r="V46" s="690"/>
      <c r="W46" s="690"/>
      <c r="X46" s="690"/>
      <c r="Y46" s="690"/>
      <c r="Z46" s="690"/>
      <c r="AA46" s="691"/>
      <c r="AB46" s="770"/>
      <c r="AC46" s="771"/>
      <c r="AD46" s="772"/>
      <c r="AM46" s="474"/>
      <c r="AN46" s="474"/>
      <c r="AU46" s="512"/>
      <c r="AV46" s="695"/>
      <c r="AW46" s="706"/>
      <c r="AX46" s="707"/>
      <c r="AY46" s="690"/>
      <c r="AZ46" s="690"/>
      <c r="BA46" s="711"/>
      <c r="BB46" s="711"/>
      <c r="BC46" s="706"/>
      <c r="BD46" s="707"/>
      <c r="BE46" s="711"/>
      <c r="BF46" s="711"/>
      <c r="BG46" s="711"/>
      <c r="BH46" s="642"/>
      <c r="FO46" s="435"/>
      <c r="FP46" s="434" t="str">
        <f t="shared" si="0"/>
        <v/>
      </c>
      <c r="FQ46" s="435" t="str">
        <f t="shared" si="1"/>
        <v/>
      </c>
      <c r="FR46" s="434" t="str">
        <f>IF(FT46="","",VLOOKUP($FT46,$A$27:$C$35,2))</f>
        <v/>
      </c>
      <c r="FS46" s="434" t="str">
        <f t="shared" si="2"/>
        <v/>
      </c>
      <c r="FT46" s="434" t="str">
        <f>IF(AU30="","",AU30)</f>
        <v/>
      </c>
      <c r="FU46" s="434" t="str">
        <f>IF(FT46="","","PM")</f>
        <v/>
      </c>
      <c r="FV46" s="434" t="str">
        <f>IF(FT46="","",IF(FU46="PM",VLOOKUP($FT46,$A$27:$Q$35,4),VLOOKUP($FT46,$A$27:$Q$35,9)))</f>
        <v/>
      </c>
      <c r="FW46" s="434" t="str">
        <f>IF(FT46="","",IF(FU46="PM",VLOOKUP($FT46,#REF!,2),VLOOKUP($FT46,#REF!,4)))</f>
        <v/>
      </c>
      <c r="FX46" s="434" t="str">
        <f>IF(FT46="","",IF(FU46="PM",VLOOKUP($FT46,#REF!,3),VLOOKUP($FT46,#REF!,5)))</f>
        <v/>
      </c>
      <c r="FY46" s="434" t="str">
        <f>IF(FT46="","",VLOOKUP($FT46,#REF!,6))</f>
        <v/>
      </c>
      <c r="FZ46" s="434"/>
      <c r="GA46" s="434" t="str">
        <f>IF($FT46="","",$GA$10)</f>
        <v/>
      </c>
      <c r="GB46" s="436" t="str">
        <f>IF(FP46="","",AZ30)</f>
        <v/>
      </c>
      <c r="GC46" s="436" t="str">
        <f>IF($FT46="","",BE30)</f>
        <v/>
      </c>
      <c r="GD46" s="434" t="str">
        <f t="shared" si="3"/>
        <v/>
      </c>
    </row>
    <row r="47" spans="1:186" ht="9" customHeight="1" x14ac:dyDescent="0.25">
      <c r="A47" s="779"/>
      <c r="B47" s="699"/>
      <c r="C47" s="627"/>
      <c r="D47" s="627"/>
      <c r="E47" s="627"/>
      <c r="F47" s="627"/>
      <c r="G47" s="627"/>
      <c r="H47" s="627"/>
      <c r="I47" s="773"/>
      <c r="J47" s="774"/>
      <c r="K47" s="628"/>
      <c r="L47" s="715"/>
      <c r="M47" s="715"/>
      <c r="N47" s="775"/>
      <c r="O47" s="776"/>
      <c r="Q47" s="577"/>
      <c r="R47" s="616"/>
      <c r="S47" s="698"/>
      <c r="T47" s="690"/>
      <c r="U47" s="690"/>
      <c r="V47" s="690"/>
      <c r="W47" s="690"/>
      <c r="X47" s="690"/>
      <c r="Y47" s="690"/>
      <c r="Z47" s="690"/>
      <c r="AA47" s="691"/>
      <c r="AB47" s="764"/>
      <c r="AC47" s="766"/>
      <c r="AD47" s="768"/>
      <c r="AE47" s="746"/>
      <c r="AF47" s="629"/>
      <c r="AG47" s="506"/>
      <c r="AH47" s="506"/>
      <c r="AI47" s="506"/>
      <c r="AJ47" s="506"/>
      <c r="AK47" s="506"/>
      <c r="AL47" s="506"/>
      <c r="AM47" s="749"/>
      <c r="AN47" s="750"/>
      <c r="AO47" s="630"/>
      <c r="AP47" s="631"/>
      <c r="AQ47" s="684"/>
      <c r="AR47" s="684"/>
      <c r="AS47" s="685"/>
      <c r="AT47" s="714"/>
      <c r="AU47" s="512"/>
      <c r="AV47" s="695"/>
      <c r="AW47" s="706"/>
      <c r="AX47" s="707"/>
      <c r="AY47" s="690"/>
      <c r="AZ47" s="690"/>
      <c r="BA47" s="711"/>
      <c r="BB47" s="711"/>
      <c r="BC47" s="706"/>
      <c r="BD47" s="707"/>
      <c r="BE47" s="711"/>
      <c r="BF47" s="711"/>
      <c r="BG47" s="711"/>
      <c r="BH47" s="642"/>
      <c r="FO47" s="435"/>
      <c r="FP47" s="434" t="str">
        <f t="shared" si="0"/>
        <v/>
      </c>
      <c r="FQ47" s="435" t="str">
        <f t="shared" si="1"/>
        <v/>
      </c>
      <c r="FR47" s="434" t="str">
        <f>IF(FT47="","",VLOOKUP($FT47,$A$27:$C$35,2))</f>
        <v/>
      </c>
      <c r="FS47" s="434" t="str">
        <f t="shared" si="2"/>
        <v/>
      </c>
      <c r="FT47" s="434" t="str">
        <f>IF(FT46="","",FT46)</f>
        <v/>
      </c>
      <c r="FU47" s="434" t="str">
        <f>IF(FT47="","","PR")</f>
        <v/>
      </c>
      <c r="FV47" s="434" t="str">
        <f>IF(FT47="","",IF(FU47="PM",VLOOKUP($FT47,$A$27:$Q$35,4),VLOOKUP($FT47,$A$27:$Q$35,9)))</f>
        <v/>
      </c>
      <c r="FW47" s="434" t="str">
        <f>IF(FT47="","",IF(FU47="PM",VLOOKUP($FT47,#REF!,2),VLOOKUP($FT47,#REF!,4)))</f>
        <v/>
      </c>
      <c r="FX47" s="434" t="str">
        <f>IF(FT47="","",IF(FU47="PM",VLOOKUP($FT47,#REF!,3),VLOOKUP($FT47,#REF!,5)))</f>
        <v/>
      </c>
      <c r="FY47" s="434" t="str">
        <f>IF(FT47="","",VLOOKUP($FT47,#REF!,6))</f>
        <v/>
      </c>
      <c r="FZ47" s="434" t="str">
        <f t="shared" ref="FZ47:FZ52" si="4">FV47&amp;FW47&amp;FX47&amp;FY47&amp;FU47</f>
        <v/>
      </c>
      <c r="GA47" s="434" t="str">
        <f>IF($FT47="","",$GA$10)</f>
        <v/>
      </c>
      <c r="GB47" s="436" t="str">
        <f>IF(FP47="","",BC30)</f>
        <v/>
      </c>
      <c r="GC47" s="436" t="str">
        <f>IF($FT47="","",BG30)</f>
        <v/>
      </c>
      <c r="GD47" s="434" t="str">
        <f t="shared" si="3"/>
        <v/>
      </c>
    </row>
    <row r="48" spans="1:186" ht="9" customHeight="1" x14ac:dyDescent="0.25">
      <c r="A48" s="779"/>
      <c r="B48" s="699"/>
      <c r="C48" s="627"/>
      <c r="D48" s="627"/>
      <c r="E48" s="627"/>
      <c r="F48" s="627"/>
      <c r="G48" s="627"/>
      <c r="H48" s="627"/>
      <c r="I48" s="773"/>
      <c r="J48" s="774"/>
      <c r="K48" s="628"/>
      <c r="L48" s="715"/>
      <c r="M48" s="715"/>
      <c r="N48" s="775"/>
      <c r="O48" s="776"/>
      <c r="Q48" s="524"/>
      <c r="R48" s="626"/>
      <c r="S48" s="698"/>
      <c r="T48" s="690"/>
      <c r="U48" s="690"/>
      <c r="V48" s="690"/>
      <c r="W48" s="690"/>
      <c r="X48" s="690"/>
      <c r="Y48" s="690"/>
      <c r="Z48" s="690"/>
      <c r="AA48" s="691"/>
      <c r="AB48" s="770"/>
      <c r="AC48" s="771"/>
      <c r="AD48" s="772"/>
      <c r="AE48" s="747"/>
      <c r="AF48" s="487"/>
      <c r="AG48" s="690"/>
      <c r="AH48" s="690"/>
      <c r="AI48" s="690"/>
      <c r="AJ48" s="690"/>
      <c r="AK48" s="690"/>
      <c r="AL48" s="690"/>
      <c r="AM48" s="1182"/>
      <c r="AN48" s="1183"/>
      <c r="AO48" s="613"/>
      <c r="AP48" s="691"/>
      <c r="AQ48" s="686"/>
      <c r="AR48" s="686"/>
      <c r="AS48" s="687"/>
      <c r="AT48" s="714"/>
      <c r="AU48" s="512"/>
      <c r="AV48" s="695"/>
      <c r="AW48" s="706"/>
      <c r="AX48" s="707"/>
      <c r="AY48" s="690"/>
      <c r="AZ48" s="690"/>
      <c r="BA48" s="711"/>
      <c r="BB48" s="711"/>
      <c r="BC48" s="706"/>
      <c r="BD48" s="707"/>
      <c r="BE48" s="711"/>
      <c r="BF48" s="711"/>
      <c r="BG48" s="711"/>
      <c r="BH48" s="642"/>
      <c r="FO48" s="435"/>
      <c r="FP48" s="434" t="str">
        <f t="shared" si="0"/>
        <v/>
      </c>
      <c r="FQ48" s="435" t="str">
        <f t="shared" si="1"/>
        <v/>
      </c>
      <c r="FR48" s="434" t="str">
        <f>IF(FT48="","",VLOOKUP($FT48,$A$27:$C$35,2))</f>
        <v/>
      </c>
      <c r="FS48" s="434" t="str">
        <f t="shared" si="2"/>
        <v/>
      </c>
      <c r="FT48" s="434" t="str">
        <f>IF(AU31="","",AU31)</f>
        <v/>
      </c>
      <c r="FU48" s="434" t="str">
        <f>IF(FT48="","","PM")</f>
        <v/>
      </c>
      <c r="FV48" s="434" t="str">
        <f>IF(FT48="","",IF(FU48="PM",VLOOKUP($FT48,$A$27:$Q$35,4),VLOOKUP($FT48,$A$27:$Q$35,9)))</f>
        <v/>
      </c>
      <c r="FW48" s="434" t="str">
        <f>IF(FT48="","",IF(FU48="PM",VLOOKUP($FT48,#REF!,2),VLOOKUP($FT48,#REF!,4)))</f>
        <v/>
      </c>
      <c r="FX48" s="434" t="str">
        <f>IF(FT48="","",IF(FU48="PM",VLOOKUP($FT48,#REF!,3),VLOOKUP($FT48,#REF!,5)))</f>
        <v/>
      </c>
      <c r="FY48" s="434" t="str">
        <f>IF(FT48="","",VLOOKUP($FT48,#REF!,6))</f>
        <v/>
      </c>
      <c r="FZ48" s="434" t="str">
        <f t="shared" si="4"/>
        <v/>
      </c>
      <c r="GA48" s="434" t="str">
        <f>IF($FT48="","",$GA$10)</f>
        <v/>
      </c>
      <c r="GB48" s="436" t="str">
        <f>IF(FP48="","",AZ31)</f>
        <v/>
      </c>
      <c r="GC48" s="436" t="str">
        <f>IF($FT48="","",BE31)</f>
        <v/>
      </c>
      <c r="GD48" s="434" t="str">
        <f t="shared" si="3"/>
        <v/>
      </c>
    </row>
    <row r="49" spans="1:186" ht="9" customHeight="1" thickBot="1" x14ac:dyDescent="0.3">
      <c r="A49" s="779"/>
      <c r="B49" s="699"/>
      <c r="C49" s="627"/>
      <c r="D49" s="627"/>
      <c r="E49" s="627"/>
      <c r="F49" s="627"/>
      <c r="G49" s="627"/>
      <c r="H49" s="627"/>
      <c r="I49" s="773"/>
      <c r="J49" s="774"/>
      <c r="K49" s="628"/>
      <c r="L49" s="715"/>
      <c r="M49" s="715"/>
      <c r="N49" s="775"/>
      <c r="O49" s="776"/>
      <c r="Q49" s="577"/>
      <c r="R49" s="616"/>
      <c r="S49" s="698"/>
      <c r="T49" s="690"/>
      <c r="U49" s="690"/>
      <c r="V49" s="690"/>
      <c r="W49" s="690"/>
      <c r="X49" s="690"/>
      <c r="Y49" s="690"/>
      <c r="Z49" s="690"/>
      <c r="AA49" s="691"/>
      <c r="AB49" s="764"/>
      <c r="AC49" s="766"/>
      <c r="AD49" s="768"/>
      <c r="AE49" s="748"/>
      <c r="AF49" s="617"/>
      <c r="AG49" s="702"/>
      <c r="AH49" s="702"/>
      <c r="AI49" s="702"/>
      <c r="AJ49" s="702"/>
      <c r="AK49" s="702"/>
      <c r="AL49" s="702"/>
      <c r="AM49" s="753"/>
      <c r="AN49" s="754"/>
      <c r="AO49" s="618"/>
      <c r="AP49" s="703"/>
      <c r="AQ49" s="619"/>
      <c r="AR49" s="619"/>
      <c r="AS49" s="620"/>
      <c r="AT49" s="714"/>
      <c r="AU49" s="512"/>
      <c r="AV49" s="695"/>
      <c r="AW49" s="706"/>
      <c r="AX49" s="707"/>
      <c r="AY49" s="690"/>
      <c r="AZ49" s="690"/>
      <c r="BA49" s="711"/>
      <c r="BB49" s="711"/>
      <c r="BC49" s="706"/>
      <c r="BD49" s="707"/>
      <c r="BE49" s="711"/>
      <c r="BF49" s="711"/>
      <c r="BG49" s="711"/>
      <c r="BH49" s="642"/>
      <c r="FO49" s="435"/>
      <c r="FP49" s="434" t="str">
        <f t="shared" si="0"/>
        <v/>
      </c>
      <c r="FQ49" s="435" t="str">
        <f t="shared" si="1"/>
        <v/>
      </c>
      <c r="FR49" s="434" t="str">
        <f>IF(FT49="","",VLOOKUP($FT49,$A$27:$C$35,2))</f>
        <v/>
      </c>
      <c r="FS49" s="434" t="str">
        <f t="shared" si="2"/>
        <v/>
      </c>
      <c r="FT49" s="434" t="str">
        <f>IF(FT48="","",FT48)</f>
        <v/>
      </c>
      <c r="FU49" s="434" t="str">
        <f>IF(FT49="","","PR")</f>
        <v/>
      </c>
      <c r="FV49" s="434" t="str">
        <f>IF(FT49="","",IF(FU49="PM",VLOOKUP($FT49,$A$27:$Q$35,4),VLOOKUP($FT49,$A$27:$Q$35,9)))</f>
        <v/>
      </c>
      <c r="FW49" s="434" t="str">
        <f>IF(FT49="","",IF(FU49="PM",VLOOKUP($FT49,#REF!,2),VLOOKUP($FT49,#REF!,4)))</f>
        <v/>
      </c>
      <c r="FX49" s="434" t="str">
        <f>IF(FT49="","",IF(FU49="PM",VLOOKUP($FT49,#REF!,3),VLOOKUP($FT49,#REF!,5)))</f>
        <v/>
      </c>
      <c r="FY49" s="434" t="str">
        <f>IF(FT49="","",VLOOKUP($FT49,#REF!,6))</f>
        <v/>
      </c>
      <c r="FZ49" s="434" t="str">
        <f t="shared" si="4"/>
        <v/>
      </c>
      <c r="GA49" s="434" t="str">
        <f>IF($FT49="","",$GA$10)</f>
        <v/>
      </c>
      <c r="GB49" s="436" t="str">
        <f>IF(FP49="","",BC31)</f>
        <v/>
      </c>
      <c r="GC49" s="436" t="str">
        <f>IF($FT49="","",BG31)</f>
        <v/>
      </c>
      <c r="GD49" s="434" t="str">
        <f t="shared" si="3"/>
        <v/>
      </c>
    </row>
    <row r="50" spans="1:186" ht="9" customHeight="1" thickBot="1" x14ac:dyDescent="0.3">
      <c r="A50" s="779"/>
      <c r="B50" s="699"/>
      <c r="C50" s="627"/>
      <c r="D50" s="627"/>
      <c r="E50" s="627"/>
      <c r="F50" s="627"/>
      <c r="G50" s="627"/>
      <c r="H50" s="627"/>
      <c r="I50" s="773"/>
      <c r="J50" s="774"/>
      <c r="K50" s="628"/>
      <c r="L50" s="715"/>
      <c r="M50" s="715"/>
      <c r="N50" s="775"/>
      <c r="O50" s="776"/>
      <c r="Q50" s="524"/>
      <c r="R50" s="626"/>
      <c r="S50" s="698"/>
      <c r="T50" s="690"/>
      <c r="U50" s="690"/>
      <c r="V50" s="690"/>
      <c r="W50" s="690"/>
      <c r="X50" s="690"/>
      <c r="Y50" s="690"/>
      <c r="Z50" s="690"/>
      <c r="AA50" s="691"/>
      <c r="AB50" s="770"/>
      <c r="AC50" s="771"/>
      <c r="AD50" s="772"/>
      <c r="AM50" s="474"/>
      <c r="AN50" s="474"/>
      <c r="AT50" s="714"/>
      <c r="AU50" s="512"/>
      <c r="AV50" s="695"/>
      <c r="AW50" s="706"/>
      <c r="AX50" s="707"/>
      <c r="AY50" s="690"/>
      <c r="AZ50" s="690"/>
      <c r="BA50" s="711"/>
      <c r="BB50" s="711"/>
      <c r="BC50" s="706"/>
      <c r="BD50" s="707"/>
      <c r="BE50" s="711"/>
      <c r="BF50" s="711"/>
      <c r="BG50" s="711"/>
      <c r="BH50" s="642"/>
      <c r="FO50" s="435"/>
      <c r="FP50" s="434" t="str">
        <f t="shared" si="0"/>
        <v/>
      </c>
      <c r="FQ50" s="435" t="str">
        <f t="shared" si="1"/>
        <v/>
      </c>
      <c r="FR50" s="434" t="str">
        <f>IF(FT50="","",VLOOKUP($FT50,$A$27:$C$35,2))</f>
        <v/>
      </c>
      <c r="FS50" s="434" t="str">
        <f t="shared" si="2"/>
        <v/>
      </c>
      <c r="FT50" s="434" t="str">
        <f>IF(AU32="","",AU32)</f>
        <v/>
      </c>
      <c r="FU50" s="434" t="str">
        <f>IF(FT50="","","PM")</f>
        <v/>
      </c>
      <c r="FV50" s="434" t="str">
        <f>IF(FT50="","",IF(FU50="PM",VLOOKUP($FT50,$A$27:$Q$35,4),VLOOKUP($FT50,$A$27:$Q$35,9)))</f>
        <v/>
      </c>
      <c r="FW50" s="434" t="str">
        <f>IF(FT50="","",IF(FU50="PM",VLOOKUP($FT50,#REF!,2),VLOOKUP($FT50,#REF!,4)))</f>
        <v/>
      </c>
      <c r="FX50" s="434" t="str">
        <f>IF(FT50="","",IF(FU50="PM",VLOOKUP($FT50,#REF!,3),VLOOKUP($FT50,#REF!,5)))</f>
        <v/>
      </c>
      <c r="FY50" s="434" t="str">
        <f>IF(FT50="","",VLOOKUP($FT50,#REF!,6))</f>
        <v/>
      </c>
      <c r="FZ50" s="434" t="str">
        <f t="shared" si="4"/>
        <v/>
      </c>
      <c r="GA50" s="434" t="str">
        <f>IF($FT50="","",$GA$10)</f>
        <v/>
      </c>
      <c r="GB50" s="436" t="str">
        <f>IF(FP50="","",AZ32)</f>
        <v/>
      </c>
      <c r="GC50" s="436" t="str">
        <f>IF($FT50="","",BE32)</f>
        <v/>
      </c>
      <c r="GD50" s="434" t="str">
        <f t="shared" si="3"/>
        <v/>
      </c>
    </row>
    <row r="51" spans="1:186" ht="9" customHeight="1" x14ac:dyDescent="0.25">
      <c r="A51" s="779"/>
      <c r="B51" s="699"/>
      <c r="C51" s="627"/>
      <c r="D51" s="627"/>
      <c r="E51" s="627"/>
      <c r="F51" s="627"/>
      <c r="G51" s="627"/>
      <c r="H51" s="627"/>
      <c r="I51" s="773"/>
      <c r="J51" s="774"/>
      <c r="K51" s="628"/>
      <c r="L51" s="715"/>
      <c r="M51" s="715"/>
      <c r="N51" s="775"/>
      <c r="O51" s="776"/>
      <c r="Q51" s="577"/>
      <c r="R51" s="616"/>
      <c r="S51" s="698"/>
      <c r="T51" s="690"/>
      <c r="U51" s="690"/>
      <c r="V51" s="690"/>
      <c r="W51" s="690"/>
      <c r="X51" s="690"/>
      <c r="Y51" s="690"/>
      <c r="Z51" s="690"/>
      <c r="AA51" s="691"/>
      <c r="AB51" s="764"/>
      <c r="AC51" s="766"/>
      <c r="AD51" s="768"/>
      <c r="AE51" s="746"/>
      <c r="AF51" s="629"/>
      <c r="AG51" s="506"/>
      <c r="AH51" s="632"/>
      <c r="AI51" s="506"/>
      <c r="AJ51" s="506"/>
      <c r="AK51" s="506"/>
      <c r="AL51" s="506"/>
      <c r="AM51" s="749"/>
      <c r="AN51" s="750"/>
      <c r="AO51" s="630"/>
      <c r="AP51" s="633"/>
      <c r="AQ51" s="634"/>
      <c r="AR51" s="634"/>
      <c r="AS51" s="635"/>
      <c r="AU51" s="512"/>
      <c r="AV51" s="695"/>
      <c r="AW51" s="706"/>
      <c r="AX51" s="707"/>
      <c r="AY51" s="690"/>
      <c r="AZ51" s="690"/>
      <c r="BA51" s="711"/>
      <c r="BB51" s="711"/>
      <c r="BC51" s="706"/>
      <c r="BD51" s="707"/>
      <c r="BE51" s="711"/>
      <c r="BF51" s="711"/>
      <c r="BG51" s="711"/>
      <c r="BH51" s="642"/>
      <c r="FO51" s="435"/>
      <c r="FP51" s="434" t="str">
        <f t="shared" si="0"/>
        <v/>
      </c>
      <c r="FQ51" s="435" t="str">
        <f t="shared" si="1"/>
        <v/>
      </c>
      <c r="FR51" s="434" t="str">
        <f>IF(FT51="","",VLOOKUP($FT51,$A$27:$C$35,2))</f>
        <v/>
      </c>
      <c r="FS51" s="434" t="str">
        <f t="shared" si="2"/>
        <v/>
      </c>
      <c r="FT51" s="434" t="str">
        <f>IF(FT50="","",FT50)</f>
        <v/>
      </c>
      <c r="FU51" s="434" t="str">
        <f>IF(FT51="","","PR")</f>
        <v/>
      </c>
      <c r="FV51" s="434" t="str">
        <f>IF(FT51="","",IF(FU51="PM",VLOOKUP($FT51,$A$27:$Q$35,4),VLOOKUP($FT51,$A$27:$Q$35,9)))</f>
        <v/>
      </c>
      <c r="FW51" s="434" t="str">
        <f>IF(FT51="","",IF(FU51="PM",VLOOKUP($FT51,#REF!,2),VLOOKUP($FT51,#REF!,4)))</f>
        <v/>
      </c>
      <c r="FX51" s="434" t="str">
        <f>IF(FT51="","",IF(FU51="PM",VLOOKUP($FT51,#REF!,3),VLOOKUP($FT51,#REF!,5)))</f>
        <v/>
      </c>
      <c r="FY51" s="434" t="str">
        <f>IF(FT51="","",VLOOKUP($FT51,#REF!,6))</f>
        <v/>
      </c>
      <c r="FZ51" s="434" t="str">
        <f t="shared" si="4"/>
        <v/>
      </c>
      <c r="GA51" s="434" t="str">
        <f>IF($FT51="","",$GA$10)</f>
        <v/>
      </c>
      <c r="GB51" s="436" t="str">
        <f>IF(FP51="","",BC32)</f>
        <v/>
      </c>
      <c r="GC51" s="436" t="str">
        <f>IF($FT51="","",BG32)</f>
        <v/>
      </c>
      <c r="GD51" s="434" t="str">
        <f t="shared" si="3"/>
        <v/>
      </c>
    </row>
    <row r="52" spans="1:186" ht="9" customHeight="1" x14ac:dyDescent="0.25">
      <c r="A52" s="779"/>
      <c r="B52" s="699"/>
      <c r="C52" s="627"/>
      <c r="D52" s="627"/>
      <c r="E52" s="627"/>
      <c r="F52" s="627"/>
      <c r="G52" s="627"/>
      <c r="H52" s="627"/>
      <c r="I52" s="773"/>
      <c r="J52" s="774"/>
      <c r="K52" s="628"/>
      <c r="L52" s="715"/>
      <c r="M52" s="715"/>
      <c r="N52" s="775"/>
      <c r="O52" s="776"/>
      <c r="Q52" s="524"/>
      <c r="R52" s="626"/>
      <c r="S52" s="698"/>
      <c r="T52" s="690"/>
      <c r="U52" s="690"/>
      <c r="V52" s="690"/>
      <c r="W52" s="690"/>
      <c r="X52" s="690"/>
      <c r="Y52" s="690"/>
      <c r="Z52" s="690"/>
      <c r="AA52" s="691"/>
      <c r="AB52" s="770"/>
      <c r="AC52" s="771"/>
      <c r="AD52" s="772"/>
      <c r="AE52" s="747"/>
      <c r="AF52" s="487"/>
      <c r="AG52" s="690"/>
      <c r="AH52" s="690"/>
      <c r="AI52" s="690"/>
      <c r="AJ52" s="690"/>
      <c r="AK52" s="690"/>
      <c r="AL52" s="690"/>
      <c r="AM52" s="1182"/>
      <c r="AN52" s="1183"/>
      <c r="AO52" s="613"/>
      <c r="AP52" s="636"/>
      <c r="AQ52" s="637"/>
      <c r="AR52" s="637"/>
      <c r="AS52" s="638"/>
      <c r="AU52" s="512"/>
      <c r="AV52" s="695"/>
      <c r="AW52" s="706"/>
      <c r="AX52" s="707"/>
      <c r="AY52" s="690"/>
      <c r="AZ52" s="690"/>
      <c r="BA52" s="711"/>
      <c r="BB52" s="711"/>
      <c r="BC52" s="706"/>
      <c r="BD52" s="707"/>
      <c r="BE52" s="711"/>
      <c r="BF52" s="711"/>
      <c r="BG52" s="711"/>
      <c r="BH52" s="642"/>
      <c r="FO52" s="435"/>
      <c r="FP52" s="434" t="str">
        <f t="shared" si="0"/>
        <v/>
      </c>
      <c r="FQ52" s="435" t="str">
        <f t="shared" si="1"/>
        <v/>
      </c>
      <c r="FR52" s="434" t="str">
        <f>IF(FT52="","",VLOOKUP($FT52,$A$27:$C$35,2))</f>
        <v/>
      </c>
      <c r="FS52" s="434" t="str">
        <f t="shared" si="2"/>
        <v/>
      </c>
      <c r="FT52" s="434" t="str">
        <f>IF(AU33="","",AU33)</f>
        <v/>
      </c>
      <c r="FU52" s="434" t="str">
        <f>IF(FT52="","","PM")</f>
        <v/>
      </c>
      <c r="FV52" s="434" t="str">
        <f>IF(FT52="","",IF(FU52="PM",VLOOKUP($FT52,$A$27:$Q$35,4),VLOOKUP($FT52,$A$27:$Q$35,9)))</f>
        <v/>
      </c>
      <c r="FW52" s="434" t="str">
        <f>IF(FT52="","",IF(FU52="PM",VLOOKUP($FT52,#REF!,2),VLOOKUP($FT52,#REF!,4)))</f>
        <v/>
      </c>
      <c r="FX52" s="434" t="str">
        <f>IF(FT52="","",IF(FU52="PM",VLOOKUP($FT52,#REF!,3),VLOOKUP($FT52,#REF!,5)))</f>
        <v/>
      </c>
      <c r="FY52" s="434" t="str">
        <f>IF(FT52="","",VLOOKUP($FT52,#REF!,6))</f>
        <v/>
      </c>
      <c r="FZ52" s="434" t="str">
        <f t="shared" si="4"/>
        <v/>
      </c>
      <c r="GA52" s="434" t="str">
        <f>IF($FT52="","",$GA$10)</f>
        <v/>
      </c>
      <c r="GB52" s="436" t="str">
        <f>IF(FP52="","",AZ33)</f>
        <v/>
      </c>
      <c r="GC52" s="436" t="str">
        <f>IF($FT52="","",BE33)</f>
        <v/>
      </c>
      <c r="GD52" s="434" t="str">
        <f t="shared" si="3"/>
        <v/>
      </c>
    </row>
    <row r="53" spans="1:186" ht="9" customHeight="1" thickBot="1" x14ac:dyDescent="0.3">
      <c r="A53" s="779"/>
      <c r="B53" s="699"/>
      <c r="C53" s="627"/>
      <c r="D53" s="627"/>
      <c r="E53" s="627"/>
      <c r="F53" s="627"/>
      <c r="G53" s="627"/>
      <c r="H53" s="627"/>
      <c r="I53" s="773"/>
      <c r="J53" s="774"/>
      <c r="K53" s="628"/>
      <c r="L53" s="715"/>
      <c r="M53" s="715"/>
      <c r="N53" s="775"/>
      <c r="O53" s="776"/>
      <c r="Q53" s="577"/>
      <c r="R53" s="616"/>
      <c r="S53" s="698"/>
      <c r="T53" s="690"/>
      <c r="U53" s="690"/>
      <c r="V53" s="690"/>
      <c r="W53" s="690"/>
      <c r="X53" s="690"/>
      <c r="Y53" s="690"/>
      <c r="Z53" s="690"/>
      <c r="AA53" s="691"/>
      <c r="AB53" s="764"/>
      <c r="AC53" s="766"/>
      <c r="AD53" s="768"/>
      <c r="AE53" s="748"/>
      <c r="AF53" s="617"/>
      <c r="AG53" s="702"/>
      <c r="AH53" s="702"/>
      <c r="AI53" s="702"/>
      <c r="AJ53" s="702"/>
      <c r="AK53" s="702"/>
      <c r="AL53" s="702"/>
      <c r="AM53" s="753"/>
      <c r="AN53" s="754"/>
      <c r="AO53" s="618"/>
      <c r="AP53" s="639"/>
      <c r="AQ53" s="640"/>
      <c r="AR53" s="640"/>
      <c r="AS53" s="641"/>
      <c r="AU53" s="512"/>
      <c r="AV53" s="695"/>
      <c r="AW53" s="706"/>
      <c r="AX53" s="707"/>
      <c r="AY53" s="690"/>
      <c r="AZ53" s="690"/>
      <c r="BA53" s="711"/>
      <c r="BB53" s="711"/>
      <c r="BC53" s="706"/>
      <c r="BD53" s="707"/>
      <c r="BE53" s="711"/>
      <c r="BF53" s="711"/>
      <c r="BG53" s="711"/>
      <c r="BH53" s="642"/>
      <c r="FO53" s="435"/>
      <c r="FP53" s="434" t="str">
        <f t="shared" si="0"/>
        <v/>
      </c>
      <c r="FQ53" s="435" t="str">
        <f t="shared" si="1"/>
        <v/>
      </c>
      <c r="FR53" s="434" t="str">
        <f>IF(FT53="","",VLOOKUP($FT53,$A$27:$C$35,2))</f>
        <v/>
      </c>
      <c r="FS53" s="434" t="str">
        <f t="shared" si="2"/>
        <v/>
      </c>
      <c r="FT53" s="434" t="str">
        <f>IF(FT52="","",FT52)</f>
        <v/>
      </c>
      <c r="FU53" s="434" t="str">
        <f>IF(FT53="","","PR")</f>
        <v/>
      </c>
      <c r="FV53" s="434" t="str">
        <f>IF(FT53="","",IF(FU53="PM",VLOOKUP($FT53,$A$27:$Q$35,4),VLOOKUP($FT53,$A$27:$Q$35,9)))</f>
        <v/>
      </c>
      <c r="FW53" s="434" t="str">
        <f>IF(FT53="","",IF(FU53="PM",VLOOKUP($FT53,#REF!,2),VLOOKUP($FT53,#REF!,4)))</f>
        <v/>
      </c>
      <c r="FX53" s="434" t="str">
        <f>IF(FT53="","",IF(FU53="PM",VLOOKUP($FT53,#REF!,3),VLOOKUP($FT53,#REF!,5)))</f>
        <v/>
      </c>
      <c r="FY53" s="434" t="str">
        <f>IF(FT53="","",VLOOKUP($FT53,#REF!,6))</f>
        <v/>
      </c>
      <c r="FZ53" s="434" t="str">
        <f t="shared" ref="FZ53:FZ65" si="5">FR53&amp;FV53&amp;FW53&amp;FX53&amp;FY53&amp;FU53</f>
        <v/>
      </c>
      <c r="GA53" s="434" t="str">
        <f>IF($FT53="","",$GA$10)</f>
        <v/>
      </c>
      <c r="GB53" s="436" t="str">
        <f>IF(FP53="","",BC33)</f>
        <v/>
      </c>
      <c r="GC53" s="436" t="str">
        <f>IF($FT53="","",BG33)</f>
        <v/>
      </c>
      <c r="GD53" s="434" t="str">
        <f t="shared" si="3"/>
        <v/>
      </c>
    </row>
    <row r="54" spans="1:186" ht="9" customHeight="1" thickBot="1" x14ac:dyDescent="0.3">
      <c r="A54" s="779"/>
      <c r="B54" s="699"/>
      <c r="C54" s="627"/>
      <c r="D54" s="627"/>
      <c r="E54" s="627"/>
      <c r="F54" s="627"/>
      <c r="G54" s="627"/>
      <c r="H54" s="627"/>
      <c r="I54" s="773"/>
      <c r="J54" s="774"/>
      <c r="K54" s="628"/>
      <c r="L54" s="715"/>
      <c r="M54" s="715"/>
      <c r="N54" s="775"/>
      <c r="O54" s="776"/>
      <c r="Q54" s="524"/>
      <c r="R54" s="626"/>
      <c r="S54" s="698"/>
      <c r="T54" s="690"/>
      <c r="U54" s="690"/>
      <c r="V54" s="690"/>
      <c r="W54" s="690"/>
      <c r="X54" s="690"/>
      <c r="Y54" s="690"/>
      <c r="Z54" s="690"/>
      <c r="AA54" s="691"/>
      <c r="AB54" s="770"/>
      <c r="AC54" s="771"/>
      <c r="AD54" s="772"/>
      <c r="AM54" s="474"/>
      <c r="AN54" s="474"/>
      <c r="AU54" s="512"/>
      <c r="AV54" s="695"/>
      <c r="AW54" s="706"/>
      <c r="AX54" s="707"/>
      <c r="AY54" s="690"/>
      <c r="AZ54" s="690"/>
      <c r="BA54" s="711"/>
      <c r="BB54" s="711"/>
      <c r="BC54" s="706"/>
      <c r="BD54" s="707"/>
      <c r="BE54" s="711"/>
      <c r="BF54" s="711"/>
      <c r="BG54" s="711"/>
      <c r="BH54" s="642"/>
      <c r="FO54" s="435"/>
      <c r="FP54" s="434" t="str">
        <f t="shared" si="0"/>
        <v/>
      </c>
      <c r="FQ54" s="435" t="str">
        <f t="shared" si="1"/>
        <v/>
      </c>
      <c r="FR54" s="434" t="str">
        <f>IF(FT54="","",VLOOKUP($FT54,$A$27:$C$35,2))</f>
        <v/>
      </c>
      <c r="FS54" s="434" t="str">
        <f t="shared" si="2"/>
        <v/>
      </c>
      <c r="FT54" s="434" t="str">
        <f>IF(AU34="","",AU34)</f>
        <v/>
      </c>
      <c r="FU54" s="434" t="str">
        <f>IF(FT54="","","PM")</f>
        <v/>
      </c>
      <c r="FV54" s="434" t="str">
        <f>IF(FT54="","",IF(FU54="PM",VLOOKUP($FT54,$A$27:$Q$35,4),VLOOKUP($FT54,$A$27:$Q$35,9)))</f>
        <v/>
      </c>
      <c r="FW54" s="434" t="str">
        <f>IF(FT54="","",IF(FU54="PM",VLOOKUP($FT54,#REF!,2),VLOOKUP($FT54,#REF!,4)))</f>
        <v/>
      </c>
      <c r="FX54" s="434" t="str">
        <f>IF(FT54="","",IF(FU54="PM",VLOOKUP($FT54,#REF!,3),VLOOKUP($FT54,#REF!,5)))</f>
        <v/>
      </c>
      <c r="FY54" s="434" t="str">
        <f>IF(FT54="","",VLOOKUP($FT54,#REF!,6))</f>
        <v/>
      </c>
      <c r="FZ54" s="434" t="str">
        <f t="shared" si="5"/>
        <v/>
      </c>
      <c r="GA54" s="434" t="str">
        <f>IF($FT54="","",$GA$10)</f>
        <v/>
      </c>
      <c r="GB54" s="436" t="str">
        <f>IF(FP54="","",AZ34)</f>
        <v/>
      </c>
      <c r="GC54" s="436" t="str">
        <f>IF($FT54="","",BE34)</f>
        <v/>
      </c>
      <c r="GD54" s="434" t="str">
        <f t="shared" si="3"/>
        <v/>
      </c>
    </row>
    <row r="55" spans="1:186" ht="9" customHeight="1" x14ac:dyDescent="0.25">
      <c r="A55" s="779"/>
      <c r="B55" s="699"/>
      <c r="C55" s="627"/>
      <c r="D55" s="627"/>
      <c r="E55" s="627"/>
      <c r="F55" s="627"/>
      <c r="G55" s="627"/>
      <c r="H55" s="627"/>
      <c r="I55" s="760"/>
      <c r="J55" s="761"/>
      <c r="K55" s="525"/>
      <c r="L55" s="715"/>
      <c r="M55" s="715"/>
      <c r="N55" s="762"/>
      <c r="O55" s="763"/>
      <c r="Q55" s="577"/>
      <c r="R55" s="616"/>
      <c r="S55" s="698"/>
      <c r="T55" s="690"/>
      <c r="U55" s="690"/>
      <c r="V55" s="690"/>
      <c r="W55" s="690"/>
      <c r="X55" s="690"/>
      <c r="Y55" s="690"/>
      <c r="Z55" s="690"/>
      <c r="AA55" s="691"/>
      <c r="AB55" s="764"/>
      <c r="AC55" s="766"/>
      <c r="AD55" s="768"/>
      <c r="AE55" s="746"/>
      <c r="AF55" s="629"/>
      <c r="AG55" s="506"/>
      <c r="AH55" s="506"/>
      <c r="AI55" s="506"/>
      <c r="AJ55" s="506"/>
      <c r="AK55" s="506"/>
      <c r="AL55" s="506"/>
      <c r="AM55" s="749"/>
      <c r="AN55" s="750"/>
      <c r="AO55" s="630"/>
      <c r="AP55" s="631"/>
      <c r="AQ55" s="684"/>
      <c r="AR55" s="684"/>
      <c r="AS55" s="685"/>
      <c r="AU55" s="512"/>
      <c r="AV55" s="695"/>
      <c r="AW55" s="706"/>
      <c r="AX55" s="707"/>
      <c r="AY55" s="690"/>
      <c r="AZ55" s="690"/>
      <c r="BA55" s="711"/>
      <c r="BB55" s="711"/>
      <c r="BC55" s="706"/>
      <c r="BD55" s="707"/>
      <c r="BE55" s="711"/>
      <c r="BF55" s="711"/>
      <c r="BG55" s="711"/>
      <c r="BH55" s="642"/>
      <c r="FO55" s="435"/>
      <c r="FP55" s="434" t="str">
        <f t="shared" si="0"/>
        <v/>
      </c>
      <c r="FQ55" s="435" t="str">
        <f t="shared" si="1"/>
        <v/>
      </c>
      <c r="FR55" s="434" t="str">
        <f>IF(FT55="","",VLOOKUP($FT55,$A$27:$C$35,2))</f>
        <v/>
      </c>
      <c r="FS55" s="434" t="str">
        <f t="shared" si="2"/>
        <v/>
      </c>
      <c r="FT55" s="434" t="str">
        <f>IF(FT54="","",FT54)</f>
        <v/>
      </c>
      <c r="FU55" s="434" t="str">
        <f>IF(FT55="","","PR")</f>
        <v/>
      </c>
      <c r="FV55" s="434" t="str">
        <f>IF(FT55="","",IF(FU55="PM",VLOOKUP($FT55,$A$27:$Q$35,4),VLOOKUP($FT55,$A$27:$Q$35,9)))</f>
        <v/>
      </c>
      <c r="FW55" s="434" t="str">
        <f>IF(FT55="","",IF(FU55="PM",VLOOKUP($FT55,#REF!,2),VLOOKUP($FT55,#REF!,4)))</f>
        <v/>
      </c>
      <c r="FX55" s="434" t="str">
        <f>IF(FT55="","",IF(FU55="PM",VLOOKUP($FT55,#REF!,3),VLOOKUP($FT55,#REF!,5)))</f>
        <v/>
      </c>
      <c r="FY55" s="434" t="str">
        <f>IF(FT55="","",VLOOKUP($FT55,#REF!,6))</f>
        <v/>
      </c>
      <c r="FZ55" s="434" t="str">
        <f t="shared" si="5"/>
        <v/>
      </c>
      <c r="GA55" s="434" t="str">
        <f>IF($FT55="","",$GA$10)</f>
        <v/>
      </c>
      <c r="GB55" s="436" t="str">
        <f>IF(FP55="","",BC34)</f>
        <v/>
      </c>
      <c r="GC55" s="436" t="str">
        <f>IF($FT55="","",BG34)</f>
        <v/>
      </c>
      <c r="GD55" s="434" t="str">
        <f t="shared" si="3"/>
        <v/>
      </c>
    </row>
    <row r="56" spans="1:186" ht="9" customHeight="1" thickBot="1" x14ac:dyDescent="0.3">
      <c r="A56" s="780"/>
      <c r="B56" s="713"/>
      <c r="C56" s="643"/>
      <c r="D56" s="644"/>
      <c r="E56" s="644"/>
      <c r="F56" s="644"/>
      <c r="G56" s="644"/>
      <c r="H56" s="644"/>
      <c r="I56" s="755"/>
      <c r="J56" s="756"/>
      <c r="K56" s="645"/>
      <c r="L56" s="646"/>
      <c r="M56" s="647"/>
      <c r="N56" s="757"/>
      <c r="O56" s="758"/>
      <c r="Q56" s="648"/>
      <c r="R56" s="649"/>
      <c r="S56" s="650"/>
      <c r="T56" s="702"/>
      <c r="U56" s="702"/>
      <c r="V56" s="702"/>
      <c r="W56" s="702"/>
      <c r="X56" s="702"/>
      <c r="Y56" s="702"/>
      <c r="Z56" s="702"/>
      <c r="AA56" s="703"/>
      <c r="AB56" s="765"/>
      <c r="AC56" s="767"/>
      <c r="AD56" s="769"/>
      <c r="AE56" s="747"/>
      <c r="AF56" s="487"/>
      <c r="AG56" s="690"/>
      <c r="AH56" s="690"/>
      <c r="AI56" s="690"/>
      <c r="AJ56" s="690"/>
      <c r="AK56" s="690"/>
      <c r="AL56" s="690"/>
      <c r="AM56" s="1182"/>
      <c r="AN56" s="1183"/>
      <c r="AO56" s="613"/>
      <c r="AP56" s="691"/>
      <c r="AQ56" s="686"/>
      <c r="AR56" s="686"/>
      <c r="AS56" s="687"/>
      <c r="AU56" s="512"/>
      <c r="AV56" s="695"/>
      <c r="AW56" s="706"/>
      <c r="AX56" s="707"/>
      <c r="AY56" s="690"/>
      <c r="AZ56" s="690"/>
      <c r="BA56" s="711"/>
      <c r="BB56" s="711"/>
      <c r="BC56" s="706"/>
      <c r="BD56" s="707"/>
      <c r="BE56" s="711"/>
      <c r="BF56" s="711"/>
      <c r="BG56" s="711"/>
      <c r="BH56" s="642"/>
      <c r="FO56" s="435"/>
      <c r="FP56" s="434" t="str">
        <f t="shared" si="0"/>
        <v/>
      </c>
      <c r="FQ56" s="435" t="str">
        <f t="shared" si="1"/>
        <v/>
      </c>
      <c r="FR56" s="434" t="str">
        <f>IF(FT56="","",VLOOKUP($FT56,$A$27:$C$35,2))</f>
        <v/>
      </c>
      <c r="FS56" s="434" t="str">
        <f t="shared" si="2"/>
        <v/>
      </c>
      <c r="FT56" s="434" t="str">
        <f>IF(AU35="","",AU35)</f>
        <v/>
      </c>
      <c r="FU56" s="434" t="str">
        <f>IF(FT56="","","PM")</f>
        <v/>
      </c>
      <c r="FV56" s="434" t="str">
        <f>IF(FT56="","",IF(FU56="PM",VLOOKUP($FT56,$A$27:$Q$35,4),VLOOKUP($FT56,$A$27:$Q$35,9)))</f>
        <v/>
      </c>
      <c r="FW56" s="434" t="str">
        <f>IF(FT56="","",IF(FU56="PM",VLOOKUP($FT56,#REF!,2),VLOOKUP($FT56,#REF!,4)))</f>
        <v/>
      </c>
      <c r="FX56" s="434" t="str">
        <f>IF(FT56="","",IF(FU56="PM",VLOOKUP($FT56,#REF!,3),VLOOKUP($FT56,#REF!,5)))</f>
        <v/>
      </c>
      <c r="FY56" s="434" t="str">
        <f>IF(FT56="","",VLOOKUP($FT56,#REF!,6))</f>
        <v/>
      </c>
      <c r="FZ56" s="434" t="str">
        <f t="shared" si="5"/>
        <v/>
      </c>
      <c r="GA56" s="434" t="str">
        <f>IF($FT56="","",$GA$10)</f>
        <v/>
      </c>
      <c r="GB56" s="436" t="str">
        <f>IF(FP56="","",AZ35)</f>
        <v/>
      </c>
      <c r="GC56" s="436" t="str">
        <f>IF($FT56="","",BE35)</f>
        <v/>
      </c>
      <c r="GD56" s="434" t="str">
        <f t="shared" si="3"/>
        <v/>
      </c>
    </row>
    <row r="57" spans="1:186" ht="9" customHeight="1" thickBot="1" x14ac:dyDescent="0.3">
      <c r="A57" s="598"/>
      <c r="B57" s="598"/>
      <c r="C57" s="598"/>
      <c r="D57" s="598"/>
      <c r="E57" s="598"/>
      <c r="F57" s="598"/>
      <c r="G57" s="598"/>
      <c r="H57" s="598"/>
      <c r="I57" s="598"/>
      <c r="J57" s="598"/>
      <c r="K57" s="598"/>
      <c r="L57" s="598"/>
      <c r="M57" s="598"/>
      <c r="N57" s="598"/>
      <c r="O57" s="598"/>
      <c r="AE57" s="748"/>
      <c r="AF57" s="617"/>
      <c r="AG57" s="702"/>
      <c r="AH57" s="702"/>
      <c r="AI57" s="702"/>
      <c r="AJ57" s="702"/>
      <c r="AK57" s="702"/>
      <c r="AL57" s="702"/>
      <c r="AM57" s="753"/>
      <c r="AN57" s="754"/>
      <c r="AO57" s="618"/>
      <c r="AP57" s="703"/>
      <c r="AQ57" s="619"/>
      <c r="AR57" s="619"/>
      <c r="AS57" s="620"/>
      <c r="AU57" s="512"/>
      <c r="AV57" s="695"/>
      <c r="AW57" s="706"/>
      <c r="AX57" s="707"/>
      <c r="AY57" s="690"/>
      <c r="AZ57" s="690"/>
      <c r="BA57" s="711"/>
      <c r="BB57" s="711"/>
      <c r="BC57" s="706"/>
      <c r="BD57" s="707"/>
      <c r="BE57" s="711"/>
      <c r="BF57" s="711"/>
      <c r="BG57" s="711"/>
      <c r="BH57" s="642"/>
      <c r="FO57" s="435"/>
      <c r="FP57" s="434" t="str">
        <f t="shared" si="0"/>
        <v/>
      </c>
      <c r="FQ57" s="435" t="str">
        <f t="shared" si="1"/>
        <v/>
      </c>
      <c r="FR57" s="434" t="str">
        <f>IF(FT57="","",VLOOKUP($FT57,$A$27:$C$35,2))</f>
        <v/>
      </c>
      <c r="FS57" s="434" t="str">
        <f t="shared" si="2"/>
        <v/>
      </c>
      <c r="FT57" s="434" t="str">
        <f t="shared" ref="FT57" si="6">IF(FT56="","",FT56)</f>
        <v/>
      </c>
      <c r="FU57" s="434" t="str">
        <f>IF(FT57="","","PR")</f>
        <v/>
      </c>
      <c r="FV57" s="434" t="str">
        <f>IF(FT57="","",IF(FU57="PM",VLOOKUP($FT57,$A$27:$Q$35,4),VLOOKUP($FT57,$A$27:$Q$35,9)))</f>
        <v/>
      </c>
      <c r="FW57" s="434" t="str">
        <f>IF(FT57="","",IF(FU57="PM",VLOOKUP($FT57,#REF!,2),VLOOKUP($FT57,#REF!,4)))</f>
        <v/>
      </c>
      <c r="FX57" s="434" t="str">
        <f>IF(FT57="","",IF(FU57="PM",VLOOKUP($FT57,#REF!,3),VLOOKUP($FT57,#REF!,5)))</f>
        <v/>
      </c>
      <c r="FY57" s="434" t="str">
        <f>IF(FT57="","",VLOOKUP($FT57,#REF!,6))</f>
        <v/>
      </c>
      <c r="FZ57" s="434" t="str">
        <f t="shared" si="5"/>
        <v/>
      </c>
      <c r="GA57" s="434" t="str">
        <f>IF($FT57="","",$GA$10)</f>
        <v/>
      </c>
      <c r="GB57" s="436" t="str">
        <f>IF(FP57="","",BC35)</f>
        <v/>
      </c>
      <c r="GC57" s="436" t="str">
        <f>IF($FT57="","",BG35)</f>
        <v/>
      </c>
      <c r="GD57" s="434" t="str">
        <f t="shared" si="3"/>
        <v/>
      </c>
    </row>
    <row r="58" spans="1:186" ht="9" customHeight="1" thickBot="1" x14ac:dyDescent="0.3">
      <c r="A58" s="651"/>
      <c r="B58" s="688"/>
      <c r="C58" s="652"/>
      <c r="D58" s="652"/>
      <c r="E58" s="759"/>
      <c r="F58" s="759"/>
      <c r="G58" s="652"/>
      <c r="H58" s="652"/>
      <c r="I58" s="652"/>
      <c r="J58" s="652"/>
      <c r="K58" s="652"/>
      <c r="L58" s="652"/>
      <c r="M58" s="652"/>
      <c r="N58" s="652"/>
      <c r="O58" s="652"/>
      <c r="P58" s="688"/>
      <c r="Q58" s="688"/>
      <c r="R58" s="688"/>
      <c r="S58" s="688"/>
      <c r="T58" s="688"/>
      <c r="U58" s="688"/>
      <c r="V58" s="688"/>
      <c r="W58" s="688"/>
      <c r="X58" s="688"/>
      <c r="Y58" s="688"/>
      <c r="Z58" s="688"/>
      <c r="AA58" s="688"/>
      <c r="AB58" s="688"/>
      <c r="AC58" s="688"/>
      <c r="AD58" s="689"/>
      <c r="AM58" s="474"/>
      <c r="AN58" s="474"/>
      <c r="AU58" s="512"/>
      <c r="AV58" s="695"/>
      <c r="AW58" s="706"/>
      <c r="AX58" s="707"/>
      <c r="AY58" s="690"/>
      <c r="AZ58" s="690"/>
      <c r="BA58" s="711"/>
      <c r="BB58" s="711"/>
      <c r="BC58" s="706"/>
      <c r="BD58" s="707"/>
      <c r="BE58" s="711"/>
      <c r="BF58" s="711"/>
      <c r="BG58" s="711"/>
      <c r="BH58" s="642"/>
      <c r="FO58" s="435"/>
      <c r="FP58" s="434" t="str">
        <f t="shared" si="0"/>
        <v/>
      </c>
      <c r="FQ58" s="435" t="str">
        <f t="shared" si="1"/>
        <v/>
      </c>
      <c r="FR58" s="434" t="str">
        <f>IF(FT58="","",VLOOKUP($FT58,$A$27:$C$35,2))</f>
        <v/>
      </c>
      <c r="FS58" s="434" t="str">
        <f t="shared" si="2"/>
        <v/>
      </c>
      <c r="FT58" s="434" t="str">
        <f>IF(AU36="","",AU36)</f>
        <v/>
      </c>
      <c r="FU58" s="434" t="str">
        <f>IF(FT58="","","PM")</f>
        <v/>
      </c>
      <c r="FV58" s="434" t="str">
        <f>IF(FT58="","",IF(FU58="PM",VLOOKUP($FT58,$A$27:$Q$35,4),VLOOKUP($FT58,$A$27:$Q$35,9)))</f>
        <v/>
      </c>
      <c r="FW58" s="434" t="str">
        <f>IF(FT58="","",IF(FU58="PM",VLOOKUP($FT58,#REF!,2),VLOOKUP($FT58,#REF!,4)))</f>
        <v/>
      </c>
      <c r="FX58" s="434" t="str">
        <f>IF(FT58="","",IF(FU58="PM",VLOOKUP($FT58,#REF!,3),VLOOKUP($FT58,#REF!,5)))</f>
        <v/>
      </c>
      <c r="FY58" s="434" t="str">
        <f>IF(FT58="","",VLOOKUP($FT58,#REF!,6))</f>
        <v/>
      </c>
      <c r="FZ58" s="434" t="str">
        <f t="shared" si="5"/>
        <v/>
      </c>
      <c r="GA58" s="434" t="str">
        <f>IF($FT58="","",$GA$10)</f>
        <v/>
      </c>
      <c r="GB58" s="436" t="str">
        <f>IF(FP58="","",AZ36)</f>
        <v/>
      </c>
      <c r="GC58" s="436" t="str">
        <f>IF($FT58="","",BE36)</f>
        <v/>
      </c>
      <c r="GD58" s="434" t="str">
        <f t="shared" si="3"/>
        <v/>
      </c>
    </row>
    <row r="59" spans="1:186" ht="9" customHeight="1" x14ac:dyDescent="0.25">
      <c r="A59" s="736"/>
      <c r="B59" s="564"/>
      <c r="C59" s="737"/>
      <c r="D59" s="737"/>
      <c r="E59" s="737"/>
      <c r="F59" s="492"/>
      <c r="G59" s="492"/>
      <c r="H59" s="492"/>
      <c r="I59" s="492"/>
      <c r="J59" s="492"/>
      <c r="K59" s="564"/>
      <c r="L59" s="737"/>
      <c r="M59" s="737"/>
      <c r="N59" s="737"/>
      <c r="O59" s="564"/>
      <c r="P59" s="564"/>
      <c r="Q59" s="564"/>
      <c r="R59" s="564"/>
      <c r="S59" s="564"/>
      <c r="T59" s="564"/>
      <c r="U59" s="564"/>
      <c r="V59" s="564"/>
      <c r="W59" s="564"/>
      <c r="X59" s="564"/>
      <c r="Y59" s="564"/>
      <c r="Z59" s="564"/>
      <c r="AA59" s="564"/>
      <c r="AB59" s="564"/>
      <c r="AC59" s="564"/>
      <c r="AD59" s="565"/>
      <c r="AE59" s="746"/>
      <c r="AF59" s="629"/>
      <c r="AG59" s="506"/>
      <c r="AH59" s="506"/>
      <c r="AI59" s="506"/>
      <c r="AJ59" s="506"/>
      <c r="AK59" s="506"/>
      <c r="AL59" s="506"/>
      <c r="AM59" s="749"/>
      <c r="AN59" s="750"/>
      <c r="AO59" s="630"/>
      <c r="AP59" s="631"/>
      <c r="AQ59" s="684"/>
      <c r="AR59" s="684"/>
      <c r="AS59" s="685"/>
      <c r="AU59" s="512"/>
      <c r="AV59" s="695"/>
      <c r="AW59" s="706"/>
      <c r="AX59" s="707"/>
      <c r="AY59" s="690"/>
      <c r="AZ59" s="690"/>
      <c r="BA59" s="711"/>
      <c r="BB59" s="711"/>
      <c r="BC59" s="706"/>
      <c r="BD59" s="707"/>
      <c r="BE59" s="711"/>
      <c r="BF59" s="711"/>
      <c r="BG59" s="711"/>
      <c r="BH59" s="642"/>
      <c r="FO59" s="435"/>
      <c r="FP59" s="434" t="str">
        <f t="shared" si="0"/>
        <v/>
      </c>
      <c r="FQ59" s="435" t="str">
        <f t="shared" si="1"/>
        <v/>
      </c>
      <c r="FR59" s="434" t="str">
        <f>IF(FT59="","",VLOOKUP($FT59,$A$27:$C$35,2))</f>
        <v/>
      </c>
      <c r="FS59" s="434" t="str">
        <f t="shared" si="2"/>
        <v/>
      </c>
      <c r="FT59" s="434" t="str">
        <f t="shared" ref="FT59" si="7">IF(FT58="","",FT58)</f>
        <v/>
      </c>
      <c r="FU59" s="434" t="str">
        <f>IF(FT59="","","PR")</f>
        <v/>
      </c>
      <c r="FV59" s="434" t="str">
        <f>IF(FT59="","",IF(FU59="PM",VLOOKUP($FT59,$A$27:$Q$35,4),VLOOKUP($FT59,$A$27:$Q$35,9)))</f>
        <v/>
      </c>
      <c r="FW59" s="434" t="str">
        <f>IF(FT59="","",IF(FU59="PM",VLOOKUP($FT59,#REF!,2),VLOOKUP($FT59,#REF!,4)))</f>
        <v/>
      </c>
      <c r="FX59" s="434" t="str">
        <f>IF(FT59="","",IF(FU59="PM",VLOOKUP($FT59,#REF!,3),VLOOKUP($FT59,#REF!,5)))</f>
        <v/>
      </c>
      <c r="FY59" s="434" t="str">
        <f>IF(FT59="","",VLOOKUP($FT59,#REF!,6))</f>
        <v/>
      </c>
      <c r="FZ59" s="434" t="str">
        <f t="shared" si="5"/>
        <v/>
      </c>
      <c r="GA59" s="434" t="str">
        <f>IF($FT59="","",$GA$10)</f>
        <v/>
      </c>
      <c r="GB59" s="436" t="str">
        <f>IF(FP59="","",BC36)</f>
        <v/>
      </c>
      <c r="GC59" s="436" t="str">
        <f>IF($FT59="","",BG36)</f>
        <v/>
      </c>
      <c r="GD59" s="434" t="str">
        <f t="shared" si="3"/>
        <v/>
      </c>
    </row>
    <row r="60" spans="1:186" ht="9" customHeight="1" x14ac:dyDescent="0.25">
      <c r="A60" s="736"/>
      <c r="B60" s="737"/>
      <c r="C60" s="737"/>
      <c r="D60" s="737"/>
      <c r="E60" s="737"/>
      <c r="F60" s="737"/>
      <c r="G60" s="737"/>
      <c r="H60" s="737"/>
      <c r="I60" s="737"/>
      <c r="J60" s="737"/>
      <c r="K60" s="737"/>
      <c r="L60" s="737"/>
      <c r="M60" s="737"/>
      <c r="N60" s="737"/>
      <c r="O60" s="737"/>
      <c r="P60" s="564"/>
      <c r="Q60" s="564"/>
      <c r="R60" s="564"/>
      <c r="S60" s="564"/>
      <c r="T60" s="564"/>
      <c r="U60" s="564"/>
      <c r="V60" s="564"/>
      <c r="W60" s="564"/>
      <c r="X60" s="564"/>
      <c r="Y60" s="564"/>
      <c r="Z60" s="564"/>
      <c r="AA60" s="564"/>
      <c r="AB60" s="564"/>
      <c r="AC60" s="564"/>
      <c r="AD60" s="565"/>
      <c r="AE60" s="747"/>
      <c r="AF60" s="487"/>
      <c r="AG60" s="690"/>
      <c r="AH60" s="690"/>
      <c r="AI60" s="690"/>
      <c r="AJ60" s="690"/>
      <c r="AK60" s="690"/>
      <c r="AL60" s="690"/>
      <c r="AM60" s="1182"/>
      <c r="AN60" s="1183"/>
      <c r="AO60" s="613"/>
      <c r="AP60" s="691"/>
      <c r="AQ60" s="686"/>
      <c r="AR60" s="686"/>
      <c r="AS60" s="687"/>
      <c r="AU60" s="512"/>
      <c r="AV60" s="695"/>
      <c r="AW60" s="706"/>
      <c r="AX60" s="707"/>
      <c r="AY60" s="690"/>
      <c r="AZ60" s="690"/>
      <c r="BA60" s="711"/>
      <c r="BB60" s="711"/>
      <c r="BC60" s="706"/>
      <c r="BD60" s="707"/>
      <c r="BE60" s="711"/>
      <c r="BF60" s="711"/>
      <c r="BG60" s="711"/>
      <c r="BH60" s="642"/>
      <c r="FO60" s="435"/>
      <c r="FP60" s="434" t="str">
        <f t="shared" si="0"/>
        <v/>
      </c>
      <c r="FQ60" s="435" t="str">
        <f t="shared" si="1"/>
        <v/>
      </c>
      <c r="FR60" s="434" t="str">
        <f>IF(FT60="","",VLOOKUP($FT60,$A$27:$C$35,2))</f>
        <v/>
      </c>
      <c r="FS60" s="434" t="str">
        <f t="shared" si="2"/>
        <v/>
      </c>
      <c r="FT60" s="434" t="str">
        <f>IF(AU37="","",AU37)</f>
        <v/>
      </c>
      <c r="FU60" s="434" t="str">
        <f>IF(FT60="","","PM")</f>
        <v/>
      </c>
      <c r="FV60" s="434" t="str">
        <f>IF(FT60="","",IF(FU60="PM",VLOOKUP($FT60,$A$27:$Q$35,4),VLOOKUP($FT60,$A$27:$Q$35,9)))</f>
        <v/>
      </c>
      <c r="FW60" s="434" t="str">
        <f>IF(FT60="","",IF(FU60="PM",VLOOKUP($FT60,#REF!,2),VLOOKUP($FT60,#REF!,4)))</f>
        <v/>
      </c>
      <c r="FX60" s="434" t="str">
        <f>IF(FT60="","",IF(FU60="PM",VLOOKUP($FT60,#REF!,3),VLOOKUP($FT60,#REF!,5)))</f>
        <v/>
      </c>
      <c r="FY60" s="434" t="str">
        <f>IF(FT60="","",VLOOKUP($FT60,#REF!,6))</f>
        <v/>
      </c>
      <c r="FZ60" s="434" t="str">
        <f t="shared" si="5"/>
        <v/>
      </c>
      <c r="GA60" s="434" t="str">
        <f>IF($FT60="","",$GA$10)</f>
        <v/>
      </c>
      <c r="GB60" s="436" t="str">
        <f>IF(FP60="","",AZ37)</f>
        <v/>
      </c>
      <c r="GC60" s="436" t="str">
        <f>IF($FT60="","",BE37)</f>
        <v/>
      </c>
      <c r="GD60" s="434" t="str">
        <f t="shared" si="3"/>
        <v/>
      </c>
    </row>
    <row r="61" spans="1:186" ht="9" customHeight="1" thickBot="1" x14ac:dyDescent="0.3">
      <c r="A61" s="736"/>
      <c r="B61" s="737"/>
      <c r="C61" s="737"/>
      <c r="D61" s="737"/>
      <c r="E61" s="737"/>
      <c r="F61" s="737"/>
      <c r="G61" s="737"/>
      <c r="H61" s="737"/>
      <c r="I61" s="737"/>
      <c r="J61" s="737"/>
      <c r="K61" s="737"/>
      <c r="L61" s="737"/>
      <c r="M61" s="737"/>
      <c r="N61" s="737"/>
      <c r="O61" s="737"/>
      <c r="P61" s="564"/>
      <c r="Q61" s="564"/>
      <c r="R61" s="564"/>
      <c r="S61" s="564"/>
      <c r="T61" s="564"/>
      <c r="U61" s="564"/>
      <c r="V61" s="564"/>
      <c r="W61" s="564"/>
      <c r="X61" s="564"/>
      <c r="Y61" s="564"/>
      <c r="Z61" s="564"/>
      <c r="AA61" s="564"/>
      <c r="AB61" s="564"/>
      <c r="AC61" s="564"/>
      <c r="AD61" s="565"/>
      <c r="AE61" s="748"/>
      <c r="AF61" s="617"/>
      <c r="AG61" s="702"/>
      <c r="AH61" s="702"/>
      <c r="AI61" s="702"/>
      <c r="AJ61" s="702"/>
      <c r="AK61" s="702"/>
      <c r="AL61" s="702"/>
      <c r="AM61" s="753"/>
      <c r="AN61" s="754"/>
      <c r="AO61" s="618"/>
      <c r="AP61" s="703"/>
      <c r="AQ61" s="619"/>
      <c r="AR61" s="619"/>
      <c r="AS61" s="620"/>
      <c r="AU61" s="512"/>
      <c r="AV61" s="695"/>
      <c r="AW61" s="706"/>
      <c r="AX61" s="707"/>
      <c r="AY61" s="690"/>
      <c r="AZ61" s="690"/>
      <c r="BA61" s="711"/>
      <c r="BB61" s="711"/>
      <c r="BC61" s="706"/>
      <c r="BD61" s="707"/>
      <c r="BE61" s="711"/>
      <c r="BF61" s="711"/>
      <c r="BG61" s="711"/>
      <c r="BH61" s="642"/>
      <c r="FO61" s="435"/>
      <c r="FP61" s="434" t="str">
        <f t="shared" si="0"/>
        <v/>
      </c>
      <c r="FQ61" s="435" t="str">
        <f t="shared" si="1"/>
        <v/>
      </c>
      <c r="FR61" s="434" t="str">
        <f>IF(FT61="","",VLOOKUP($FT61,$A$27:$C$35,2))</f>
        <v/>
      </c>
      <c r="FS61" s="434" t="str">
        <f t="shared" si="2"/>
        <v/>
      </c>
      <c r="FT61" s="434" t="str">
        <f t="shared" ref="FT61" si="8">IF(FT60="","",FT60)</f>
        <v/>
      </c>
      <c r="FU61" s="434" t="str">
        <f>IF(FT61="","","PR")</f>
        <v/>
      </c>
      <c r="FV61" s="434" t="str">
        <f>IF(FT61="","",IF(FU61="PM",VLOOKUP($FT61,$A$27:$Q$35,4),VLOOKUP($FT61,$A$27:$Q$35,9)))</f>
        <v/>
      </c>
      <c r="FW61" s="434" t="str">
        <f>IF(FT61="","",IF(FU61="PM",VLOOKUP($FT61,#REF!,2),VLOOKUP($FT61,#REF!,4)))</f>
        <v/>
      </c>
      <c r="FX61" s="434" t="str">
        <f>IF(FT61="","",IF(FU61="PM",VLOOKUP($FT61,#REF!,3),VLOOKUP($FT61,#REF!,5)))</f>
        <v/>
      </c>
      <c r="FY61" s="434" t="str">
        <f>IF(FT61="","",VLOOKUP($FT61,#REF!,6))</f>
        <v/>
      </c>
      <c r="FZ61" s="434" t="str">
        <f t="shared" si="5"/>
        <v/>
      </c>
      <c r="GA61" s="434" t="str">
        <f>IF($FT61="","",$GA$10)</f>
        <v/>
      </c>
      <c r="GB61" s="436" t="str">
        <f>IF(FP61="","",BC37)</f>
        <v/>
      </c>
      <c r="GC61" s="436" t="str">
        <f>IF($FT61="","",BG37)</f>
        <v/>
      </c>
      <c r="GD61" s="434" t="str">
        <f t="shared" si="3"/>
        <v/>
      </c>
    </row>
    <row r="62" spans="1:186" ht="9" customHeight="1" thickBot="1" x14ac:dyDescent="0.3">
      <c r="A62" s="736"/>
      <c r="B62" s="737"/>
      <c r="C62" s="737"/>
      <c r="D62" s="737"/>
      <c r="E62" s="737"/>
      <c r="F62" s="737"/>
      <c r="G62" s="737"/>
      <c r="H62" s="737"/>
      <c r="I62" s="737"/>
      <c r="J62" s="737"/>
      <c r="K62" s="737"/>
      <c r="L62" s="737"/>
      <c r="M62" s="737"/>
      <c r="N62" s="737"/>
      <c r="O62" s="737"/>
      <c r="P62" s="564"/>
      <c r="Q62" s="564"/>
      <c r="R62" s="564"/>
      <c r="S62" s="564"/>
      <c r="T62" s="564"/>
      <c r="U62" s="564"/>
      <c r="V62" s="564"/>
      <c r="W62" s="564"/>
      <c r="X62" s="564"/>
      <c r="Y62" s="564"/>
      <c r="Z62" s="564"/>
      <c r="AA62" s="564"/>
      <c r="AB62" s="564"/>
      <c r="AC62" s="564"/>
      <c r="AD62" s="565"/>
      <c r="AM62" s="474"/>
      <c r="AN62" s="474"/>
      <c r="AU62" s="512"/>
      <c r="AV62" s="695"/>
      <c r="AW62" s="706"/>
      <c r="AX62" s="707"/>
      <c r="AY62" s="690"/>
      <c r="AZ62" s="690"/>
      <c r="BA62" s="711"/>
      <c r="BB62" s="711"/>
      <c r="BC62" s="706"/>
      <c r="BD62" s="707"/>
      <c r="BE62" s="711"/>
      <c r="BF62" s="711"/>
      <c r="BG62" s="711"/>
      <c r="BH62" s="642"/>
      <c r="FO62" s="435"/>
      <c r="FP62" s="434" t="str">
        <f t="shared" si="0"/>
        <v/>
      </c>
      <c r="FQ62" s="435" t="str">
        <f t="shared" si="1"/>
        <v/>
      </c>
      <c r="FR62" s="434" t="str">
        <f>IF(FT62="","",VLOOKUP($FT62,$A$27:$C$35,2))</f>
        <v/>
      </c>
      <c r="FS62" s="434" t="str">
        <f t="shared" si="2"/>
        <v/>
      </c>
      <c r="FT62" s="434" t="str">
        <f>IF(AU38="","",AU38)</f>
        <v/>
      </c>
      <c r="FU62" s="434" t="str">
        <f>IF(FT62="","","PM")</f>
        <v/>
      </c>
      <c r="FV62" s="434" t="str">
        <f>IF(FT62="","",IF(FU62="PM",VLOOKUP($FT62,$A$27:$Q$35,4),VLOOKUP($FT62,$A$27:$Q$35,9)))</f>
        <v/>
      </c>
      <c r="FW62" s="434" t="str">
        <f>IF(FT62="","",IF(FU62="PM",VLOOKUP($FT62,#REF!,2),VLOOKUP($FT62,#REF!,4)))</f>
        <v/>
      </c>
      <c r="FX62" s="434" t="str">
        <f>IF(FT62="","",IF(FU62="PM",VLOOKUP($FT62,#REF!,3),VLOOKUP($FT62,#REF!,5)))</f>
        <v/>
      </c>
      <c r="FY62" s="434" t="str">
        <f>IF(FT62="","",VLOOKUP($FT62,#REF!,6))</f>
        <v/>
      </c>
      <c r="FZ62" s="434" t="str">
        <f t="shared" si="5"/>
        <v/>
      </c>
      <c r="GA62" s="434" t="str">
        <f>IF($FT62="","",$GA$10)</f>
        <v/>
      </c>
      <c r="GB62" s="436" t="str">
        <f>IF(FP62="","",AZ38)</f>
        <v/>
      </c>
      <c r="GC62" s="436" t="str">
        <f>IF($FT62="","",BE38)</f>
        <v/>
      </c>
      <c r="GD62" s="434" t="str">
        <f t="shared" si="3"/>
        <v/>
      </c>
    </row>
    <row r="63" spans="1:186" ht="9" customHeight="1" x14ac:dyDescent="0.25">
      <c r="A63" s="736"/>
      <c r="B63" s="737"/>
      <c r="C63" s="564"/>
      <c r="D63" s="737"/>
      <c r="E63" s="564"/>
      <c r="F63" s="737"/>
      <c r="G63" s="564"/>
      <c r="H63" s="737"/>
      <c r="I63" s="564"/>
      <c r="J63" s="737"/>
      <c r="K63" s="564"/>
      <c r="L63" s="737"/>
      <c r="M63" s="564"/>
      <c r="N63" s="737"/>
      <c r="O63" s="564"/>
      <c r="P63" s="737"/>
      <c r="Q63" s="564"/>
      <c r="R63" s="737"/>
      <c r="S63" s="564"/>
      <c r="T63" s="737"/>
      <c r="U63" s="564"/>
      <c r="V63" s="737"/>
      <c r="W63" s="564"/>
      <c r="X63" s="737"/>
      <c r="Y63" s="564"/>
      <c r="Z63" s="737"/>
      <c r="AA63" s="564"/>
      <c r="AB63" s="737"/>
      <c r="AC63" s="564"/>
      <c r="AD63" s="738"/>
      <c r="AE63" s="746"/>
      <c r="AF63" s="655"/>
      <c r="AG63" s="506"/>
      <c r="AH63" s="506"/>
      <c r="AI63" s="506"/>
      <c r="AJ63" s="506"/>
      <c r="AK63" s="506"/>
      <c r="AL63" s="506"/>
      <c r="AM63" s="749"/>
      <c r="AN63" s="750"/>
      <c r="AO63" s="630"/>
      <c r="AP63" s="631"/>
      <c r="AQ63" s="684"/>
      <c r="AR63" s="684"/>
      <c r="AS63" s="685"/>
      <c r="AU63" s="512"/>
      <c r="AV63" s="695"/>
      <c r="AW63" s="706"/>
      <c r="AX63" s="707"/>
      <c r="AY63" s="690"/>
      <c r="AZ63" s="690"/>
      <c r="BA63" s="711"/>
      <c r="BB63" s="711"/>
      <c r="BC63" s="706"/>
      <c r="BD63" s="707"/>
      <c r="BE63" s="711"/>
      <c r="BF63" s="711"/>
      <c r="BG63" s="711"/>
      <c r="BH63" s="642"/>
      <c r="FO63" s="435"/>
      <c r="FP63" s="434" t="str">
        <f t="shared" si="0"/>
        <v/>
      </c>
      <c r="FQ63" s="435" t="str">
        <f t="shared" si="1"/>
        <v/>
      </c>
      <c r="FR63" s="434" t="str">
        <f>IF(FT63="","",VLOOKUP($FT63,$A$27:$C$35,2))</f>
        <v/>
      </c>
      <c r="FS63" s="434" t="str">
        <f t="shared" si="2"/>
        <v/>
      </c>
      <c r="FT63" s="434" t="str">
        <f t="shared" ref="FT63" si="9">IF(FT62="","",FT62)</f>
        <v/>
      </c>
      <c r="FU63" s="434" t="str">
        <f>IF(FT63="","","PR")</f>
        <v/>
      </c>
      <c r="FV63" s="434" t="str">
        <f>IF(FT63="","",IF(FU63="PM",VLOOKUP($FT63,$A$27:$Q$35,4),VLOOKUP($FT63,$A$27:$Q$35,9)))</f>
        <v/>
      </c>
      <c r="FW63" s="434" t="str">
        <f>IF(FT63="","",IF(FU63="PM",VLOOKUP($FT63,#REF!,2),VLOOKUP($FT63,#REF!,4)))</f>
        <v/>
      </c>
      <c r="FX63" s="434" t="str">
        <f>IF(FT63="","",IF(FU63="PM",VLOOKUP($FT63,#REF!,3),VLOOKUP($FT63,#REF!,5)))</f>
        <v/>
      </c>
      <c r="FY63" s="434" t="str">
        <f>IF(FT63="","",VLOOKUP($FT63,#REF!,6))</f>
        <v/>
      </c>
      <c r="FZ63" s="434" t="str">
        <f t="shared" si="5"/>
        <v/>
      </c>
      <c r="GA63" s="434" t="str">
        <f>IF($FT63="","",$GA$10)</f>
        <v/>
      </c>
      <c r="GB63" s="436" t="str">
        <f>IF(FP63="","",BC38)</f>
        <v/>
      </c>
      <c r="GC63" s="436" t="str">
        <f>IF($FT63="","",BG38)</f>
        <v/>
      </c>
      <c r="GD63" s="434" t="str">
        <f t="shared" si="3"/>
        <v/>
      </c>
    </row>
    <row r="64" spans="1:186" ht="9" customHeight="1" x14ac:dyDescent="0.25">
      <c r="A64" s="736"/>
      <c r="B64" s="737"/>
      <c r="C64" s="737"/>
      <c r="D64" s="737"/>
      <c r="E64" s="737"/>
      <c r="F64" s="737"/>
      <c r="G64" s="737"/>
      <c r="H64" s="737"/>
      <c r="I64" s="737"/>
      <c r="J64" s="737"/>
      <c r="K64" s="737"/>
      <c r="L64" s="737"/>
      <c r="M64" s="737"/>
      <c r="N64" s="737"/>
      <c r="O64" s="737"/>
      <c r="P64" s="737"/>
      <c r="Q64" s="737"/>
      <c r="R64" s="737"/>
      <c r="S64" s="737"/>
      <c r="T64" s="737"/>
      <c r="U64" s="737"/>
      <c r="V64" s="737"/>
      <c r="W64" s="737"/>
      <c r="X64" s="737"/>
      <c r="Y64" s="737"/>
      <c r="Z64" s="737"/>
      <c r="AA64" s="737"/>
      <c r="AB64" s="737"/>
      <c r="AC64" s="737"/>
      <c r="AD64" s="738"/>
      <c r="AE64" s="747"/>
      <c r="AF64" s="656"/>
      <c r="AG64" s="690"/>
      <c r="AH64" s="690"/>
      <c r="AI64" s="690"/>
      <c r="AJ64" s="690"/>
      <c r="AK64" s="690"/>
      <c r="AL64" s="690"/>
      <c r="AM64" s="1182"/>
      <c r="AN64" s="1183"/>
      <c r="AO64" s="613"/>
      <c r="AP64" s="691"/>
      <c r="AQ64" s="686"/>
      <c r="AR64" s="686"/>
      <c r="AS64" s="687"/>
      <c r="AU64" s="512"/>
      <c r="AV64" s="695"/>
      <c r="AW64" s="706"/>
      <c r="AX64" s="707"/>
      <c r="AY64" s="690"/>
      <c r="AZ64" s="690"/>
      <c r="BA64" s="711"/>
      <c r="BB64" s="711"/>
      <c r="BC64" s="706"/>
      <c r="BD64" s="707"/>
      <c r="BE64" s="711"/>
      <c r="BF64" s="711"/>
      <c r="BG64" s="711"/>
      <c r="BH64" s="642"/>
      <c r="FO64" s="435"/>
      <c r="FP64" s="434" t="str">
        <f t="shared" si="0"/>
        <v/>
      </c>
      <c r="FQ64" s="435" t="str">
        <f t="shared" si="1"/>
        <v/>
      </c>
      <c r="FR64" s="434" t="str">
        <f>IF(FT64="","",VLOOKUP($FT64,$A$27:$C$35,2))</f>
        <v/>
      </c>
      <c r="FS64" s="434" t="str">
        <f t="shared" si="2"/>
        <v/>
      </c>
      <c r="FT64" s="434" t="str">
        <f>IF(AU39="","",AU39)</f>
        <v/>
      </c>
      <c r="FU64" s="434" t="str">
        <f>IF(FT64="","","PM")</f>
        <v/>
      </c>
      <c r="FV64" s="434" t="str">
        <f>IF(FT64="","",IF(FU64="PM",VLOOKUP($FT64,$A$27:$Q$35,4),VLOOKUP($FT64,$A$27:$Q$35,9)))</f>
        <v/>
      </c>
      <c r="FW64" s="434" t="str">
        <f>IF(FT64="","",IF(FU64="PM",VLOOKUP($FT64,#REF!,2),VLOOKUP($FT64,#REF!,4)))</f>
        <v/>
      </c>
      <c r="FX64" s="434" t="str">
        <f>IF(FT64="","",IF(FU64="PM",VLOOKUP($FT64,#REF!,3),VLOOKUP($FT64,#REF!,5)))</f>
        <v/>
      </c>
      <c r="FY64" s="434" t="str">
        <f>IF(FT64="","",VLOOKUP($FT64,#REF!,6))</f>
        <v/>
      </c>
      <c r="FZ64" s="434" t="str">
        <f t="shared" si="5"/>
        <v/>
      </c>
      <c r="GA64" s="434" t="str">
        <f>IF($FT64="","",$GA$10)</f>
        <v/>
      </c>
      <c r="GB64" s="436" t="str">
        <f>IF(FP64="","",AZ39)</f>
        <v/>
      </c>
      <c r="GC64" s="436" t="str">
        <f>IF($FT64="","",BE39)</f>
        <v/>
      </c>
      <c r="GD64" s="434" t="str">
        <f t="shared" si="3"/>
        <v/>
      </c>
    </row>
    <row r="65" spans="1:186" ht="9" customHeight="1" thickBot="1" x14ac:dyDescent="0.3">
      <c r="A65" s="739"/>
      <c r="B65" s="657"/>
      <c r="C65" s="657"/>
      <c r="D65" s="657"/>
      <c r="E65" s="657"/>
      <c r="F65" s="657"/>
      <c r="G65" s="657"/>
      <c r="H65" s="657"/>
      <c r="I65" s="657"/>
      <c r="J65" s="657"/>
      <c r="K65" s="657"/>
      <c r="L65" s="657"/>
      <c r="M65" s="657"/>
      <c r="N65" s="657"/>
      <c r="O65" s="657"/>
      <c r="P65" s="657"/>
      <c r="Q65" s="657"/>
      <c r="R65" s="657"/>
      <c r="S65" s="657"/>
      <c r="T65" s="657"/>
      <c r="U65" s="657"/>
      <c r="V65" s="657"/>
      <c r="W65" s="657"/>
      <c r="X65" s="657"/>
      <c r="Y65" s="657"/>
      <c r="Z65" s="657"/>
      <c r="AA65" s="657"/>
      <c r="AB65" s="657"/>
      <c r="AC65" s="657"/>
      <c r="AD65" s="658"/>
      <c r="AE65" s="748"/>
      <c r="AF65" s="659"/>
      <c r="AG65" s="702"/>
      <c r="AH65" s="702"/>
      <c r="AI65" s="702"/>
      <c r="AJ65" s="702"/>
      <c r="AK65" s="702"/>
      <c r="AL65" s="702"/>
      <c r="AM65" s="753"/>
      <c r="AN65" s="754"/>
      <c r="AO65" s="618"/>
      <c r="AP65" s="703"/>
      <c r="AQ65" s="619"/>
      <c r="AR65" s="619"/>
      <c r="AS65" s="620"/>
      <c r="AU65" s="660"/>
      <c r="AV65" s="661"/>
      <c r="AW65" s="662"/>
      <c r="AX65" s="663"/>
      <c r="AY65" s="702"/>
      <c r="AZ65" s="702"/>
      <c r="BA65" s="664"/>
      <c r="BB65" s="664"/>
      <c r="BC65" s="662"/>
      <c r="BD65" s="663"/>
      <c r="BE65" s="664"/>
      <c r="BF65" s="664"/>
      <c r="BG65" s="664"/>
      <c r="BH65" s="665"/>
      <c r="FO65" s="435"/>
      <c r="FP65" s="666" t="str">
        <f t="shared" si="0"/>
        <v/>
      </c>
      <c r="FQ65" s="435" t="str">
        <f t="shared" si="1"/>
        <v/>
      </c>
      <c r="FR65" s="434" t="str">
        <f>IF(FT65="","",VLOOKUP($FT65,$A$27:$C$35,2))</f>
        <v/>
      </c>
      <c r="FS65" s="666" t="str">
        <f t="shared" si="2"/>
        <v/>
      </c>
      <c r="FT65" s="666" t="str">
        <f t="shared" ref="FT65" si="10">IF(FT64="","",FT64)</f>
        <v/>
      </c>
      <c r="FU65" s="666" t="str">
        <f>IF(FT65="","","PR")</f>
        <v/>
      </c>
      <c r="FV65" s="666" t="str">
        <f>IF(FT65="","",IF(FU65="PM",VLOOKUP($FT65,$A$27:$Q$35,4),VLOOKUP($FT65,$A$27:$Q$35,9)))</f>
        <v/>
      </c>
      <c r="FW65" s="666" t="str">
        <f>IF(FT65="","",IF(FU65="PM",VLOOKUP($FT65,#REF!,2),VLOOKUP($FT65,#REF!,4)))</f>
        <v/>
      </c>
      <c r="FX65" s="666" t="str">
        <f>IF(FT65="","",IF(FU65="PM",VLOOKUP($FT65,#REF!,3),VLOOKUP($FT65,#REF!,5)))</f>
        <v/>
      </c>
      <c r="FY65" s="666" t="str">
        <f>IF(FT65="","",VLOOKUP($FT65,#REF!,6))</f>
        <v/>
      </c>
      <c r="FZ65" s="434" t="str">
        <f t="shared" si="5"/>
        <v/>
      </c>
      <c r="GA65" s="434" t="str">
        <f>IF($FT65="","",$GA$10)</f>
        <v/>
      </c>
      <c r="GB65" s="667" t="str">
        <f>IF(FP65="","",BC39)</f>
        <v/>
      </c>
      <c r="GC65" s="667" t="str">
        <f>IF($FT65="","",BG39)</f>
        <v/>
      </c>
      <c r="GD65" s="666" t="str">
        <f t="shared" si="3"/>
        <v/>
      </c>
    </row>
    <row r="66" spans="1:186" ht="9" customHeight="1" x14ac:dyDescent="0.25">
      <c r="A66" s="714"/>
      <c r="B66" s="668"/>
      <c r="C66" s="668"/>
      <c r="D66" s="668"/>
      <c r="E66" s="668"/>
      <c r="F66" s="668"/>
      <c r="G66" s="668"/>
      <c r="H66" s="668"/>
      <c r="I66" s="668"/>
      <c r="J66" s="668"/>
      <c r="K66" s="668"/>
      <c r="L66" s="668"/>
      <c r="M66" s="668"/>
      <c r="N66" s="668"/>
      <c r="O66" s="668"/>
      <c r="P66" s="668"/>
      <c r="Q66" s="668"/>
      <c r="R66" s="668"/>
      <c r="S66" s="668"/>
      <c r="T66" s="668"/>
      <c r="U66" s="668"/>
      <c r="V66" s="668"/>
      <c r="W66" s="668"/>
      <c r="X66" s="668"/>
      <c r="Y66" s="668"/>
      <c r="Z66" s="668"/>
      <c r="AA66" s="668"/>
      <c r="AB66" s="668"/>
      <c r="AC66" s="668"/>
      <c r="AD66" s="668"/>
      <c r="AE66" s="654"/>
      <c r="AF66" s="654"/>
      <c r="BK66" s="715"/>
      <c r="BL66" s="715"/>
      <c r="BM66" s="715"/>
    </row>
    <row r="67" spans="1:186" ht="9" customHeight="1" x14ac:dyDescent="0.25">
      <c r="A67" s="714"/>
      <c r="B67" s="668"/>
      <c r="C67" s="668"/>
      <c r="D67" s="668"/>
      <c r="E67" s="668"/>
      <c r="F67" s="668"/>
      <c r="G67" s="668"/>
      <c r="H67" s="668"/>
      <c r="I67" s="668"/>
      <c r="J67" s="668"/>
      <c r="K67" s="668"/>
      <c r="L67" s="668"/>
      <c r="M67" s="668"/>
      <c r="N67" s="668"/>
      <c r="O67" s="668"/>
      <c r="P67" s="668"/>
      <c r="Q67" s="668"/>
      <c r="R67" s="668"/>
      <c r="S67" s="668"/>
      <c r="T67" s="668"/>
      <c r="U67" s="668"/>
      <c r="V67" s="668"/>
      <c r="W67" s="668"/>
      <c r="X67" s="668"/>
      <c r="Y67" s="668"/>
      <c r="Z67" s="668"/>
      <c r="AA67" s="668"/>
      <c r="AB67" s="668"/>
      <c r="AC67" s="668"/>
      <c r="AD67" s="668"/>
      <c r="AE67" s="654"/>
      <c r="AF67" s="654"/>
    </row>
    <row r="68" spans="1:186" ht="9" customHeight="1" x14ac:dyDescent="0.25">
      <c r="A68" s="714"/>
      <c r="B68" s="714"/>
      <c r="C68" s="714"/>
      <c r="D68" s="653"/>
      <c r="E68" s="714"/>
      <c r="F68" s="714"/>
      <c r="G68" s="669"/>
      <c r="H68" s="668"/>
      <c r="I68" s="668"/>
      <c r="J68" s="714"/>
      <c r="K68" s="714"/>
      <c r="L68" s="714"/>
      <c r="M68" s="714"/>
      <c r="N68" s="714"/>
      <c r="O68" s="714"/>
      <c r="P68" s="714"/>
      <c r="Q68" s="714"/>
      <c r="R68" s="714"/>
      <c r="S68" s="714"/>
      <c r="T68" s="714"/>
      <c r="U68" s="714"/>
      <c r="V68" s="714"/>
      <c r="W68" s="714"/>
      <c r="X68" s="714"/>
      <c r="Y68" s="714"/>
      <c r="Z68" s="714"/>
      <c r="AA68" s="714"/>
      <c r="AB68" s="714"/>
      <c r="AC68" s="714"/>
      <c r="AD68" s="714"/>
      <c r="AE68" s="715"/>
    </row>
    <row r="69" spans="1:186" ht="9" customHeight="1" x14ac:dyDescent="0.25">
      <c r="A69" s="654"/>
      <c r="B69" s="654"/>
      <c r="C69" s="654"/>
      <c r="D69" s="670"/>
      <c r="E69" s="654"/>
      <c r="F69" s="654"/>
      <c r="G69" s="654"/>
      <c r="H69" s="671"/>
      <c r="I69" s="654"/>
      <c r="J69" s="654"/>
      <c r="K69" s="654"/>
      <c r="L69" s="654"/>
      <c r="M69" s="654"/>
      <c r="N69" s="654"/>
      <c r="O69" s="654"/>
      <c r="P69" s="654"/>
      <c r="AC69" s="715"/>
      <c r="AD69" s="715"/>
      <c r="AE69" s="715"/>
    </row>
    <row r="70" spans="1:186" ht="9" customHeight="1" x14ac:dyDescent="0.25">
      <c r="A70" s="654"/>
      <c r="B70" s="654"/>
      <c r="C70" s="654"/>
      <c r="D70" s="670"/>
      <c r="E70" s="654"/>
      <c r="F70" s="654"/>
      <c r="G70" s="671"/>
      <c r="H70" s="671"/>
      <c r="I70" s="654"/>
      <c r="J70" s="654"/>
      <c r="K70" s="654"/>
      <c r="L70" s="654"/>
      <c r="M70" s="654"/>
      <c r="N70" s="654"/>
      <c r="O70" s="654"/>
      <c r="P70" s="654"/>
      <c r="AC70" s="715"/>
      <c r="AD70" s="715"/>
      <c r="AE70" s="715"/>
    </row>
    <row r="71" spans="1:186" ht="9" customHeight="1" x14ac:dyDescent="0.25">
      <c r="A71" s="654"/>
      <c r="B71" s="654"/>
      <c r="C71" s="654"/>
      <c r="D71" s="670"/>
      <c r="E71" s="654"/>
      <c r="F71" s="654"/>
      <c r="G71" s="671"/>
      <c r="H71" s="654"/>
      <c r="I71" s="654"/>
      <c r="J71" s="654"/>
      <c r="K71" s="654"/>
      <c r="L71" s="654"/>
      <c r="M71" s="654"/>
      <c r="N71" s="654"/>
      <c r="O71" s="654"/>
      <c r="P71" s="654"/>
      <c r="AC71" s="715"/>
      <c r="AD71" s="715"/>
      <c r="AE71" s="715"/>
    </row>
    <row r="72" spans="1:186" ht="9" customHeight="1" x14ac:dyDescent="0.25">
      <c r="G72" s="474"/>
    </row>
    <row r="73" spans="1:186" ht="9" customHeight="1" x14ac:dyDescent="0.25"/>
    <row r="74" spans="1:186" ht="9" customHeight="1" x14ac:dyDescent="0.25"/>
    <row r="75" spans="1:186" ht="9" customHeight="1" x14ac:dyDescent="0.25"/>
    <row r="76" spans="1:186" ht="9" customHeight="1" x14ac:dyDescent="0.25"/>
    <row r="77" spans="1:186" ht="9" customHeight="1" x14ac:dyDescent="0.25"/>
    <row r="78" spans="1:186" ht="9" customHeight="1" x14ac:dyDescent="0.25"/>
    <row r="79" spans="1:186" ht="9" customHeight="1" x14ac:dyDescent="0.25"/>
    <row r="80" spans="1:186" ht="9" customHeight="1" x14ac:dyDescent="0.25"/>
    <row r="81" spans="1:62" ht="9" customHeight="1" x14ac:dyDescent="0.2">
      <c r="P81" s="430"/>
    </row>
    <row r="82" spans="1:62" ht="9" customHeight="1" x14ac:dyDescent="0.25"/>
    <row r="83" spans="1:62" ht="9" customHeight="1" x14ac:dyDescent="0.25"/>
    <row r="84" spans="1:62" ht="9" customHeight="1" x14ac:dyDescent="0.25"/>
    <row r="85" spans="1:62" ht="9" customHeight="1" x14ac:dyDescent="0.25"/>
    <row r="86" spans="1:62" ht="9" customHeight="1" x14ac:dyDescent="0.25"/>
    <row r="87" spans="1:62" ht="9" customHeight="1" x14ac:dyDescent="0.25"/>
    <row r="88" spans="1:62" ht="9" customHeight="1" x14ac:dyDescent="0.25">
      <c r="AU88" s="654"/>
      <c r="AV88" s="654"/>
      <c r="AW88" s="654"/>
      <c r="AX88" s="654"/>
      <c r="AY88" s="654"/>
      <c r="AZ88" s="654"/>
      <c r="BA88" s="654"/>
      <c r="BB88" s="654"/>
      <c r="BC88" s="654"/>
      <c r="BD88" s="654"/>
    </row>
    <row r="89" spans="1:62" ht="9" customHeight="1" x14ac:dyDescent="0.25">
      <c r="AU89" s="654"/>
      <c r="AV89" s="654"/>
      <c r="AW89" s="654"/>
      <c r="AX89" s="654"/>
      <c r="AY89" s="654"/>
      <c r="AZ89" s="654"/>
      <c r="BA89" s="654"/>
      <c r="BB89" s="654"/>
      <c r="BC89" s="654"/>
      <c r="BD89" s="654"/>
    </row>
    <row r="90" spans="1:62" ht="9" customHeight="1" x14ac:dyDescent="0.25">
      <c r="AU90" s="654"/>
      <c r="AV90" s="654"/>
      <c r="AW90" s="654"/>
      <c r="AX90" s="654"/>
      <c r="AY90" s="654"/>
      <c r="AZ90" s="654"/>
      <c r="BA90" s="654"/>
      <c r="BB90" s="654"/>
      <c r="BC90" s="654"/>
      <c r="BD90" s="654"/>
    </row>
    <row r="91" spans="1:62" ht="9" customHeight="1" x14ac:dyDescent="0.25">
      <c r="AU91" s="654"/>
      <c r="AV91" s="654"/>
      <c r="AW91" s="654"/>
      <c r="AX91" s="654"/>
      <c r="AY91" s="654"/>
      <c r="AZ91" s="654"/>
      <c r="BA91" s="654"/>
      <c r="BB91" s="654"/>
      <c r="BC91" s="654"/>
      <c r="BD91" s="654"/>
    </row>
    <row r="92" spans="1:62" ht="9" customHeight="1" x14ac:dyDescent="0.25">
      <c r="AU92" s="654"/>
      <c r="AV92" s="654"/>
      <c r="AW92" s="654"/>
      <c r="AX92" s="654"/>
      <c r="AY92" s="654"/>
      <c r="AZ92" s="654"/>
      <c r="BA92" s="654"/>
      <c r="BB92" s="654"/>
      <c r="BC92" s="654"/>
      <c r="BD92" s="654"/>
    </row>
    <row r="93" spans="1:62" ht="9" customHeight="1" x14ac:dyDescent="0.25"/>
    <row r="94" spans="1:62" ht="9" customHeight="1" x14ac:dyDescent="0.25"/>
    <row r="95" spans="1:62" s="654" customFormat="1" ht="9" customHeight="1" x14ac:dyDescent="0.25">
      <c r="A95" s="712"/>
      <c r="B95" s="712"/>
      <c r="C95" s="712"/>
      <c r="D95" s="473"/>
      <c r="E95" s="712"/>
      <c r="F95" s="712"/>
      <c r="G95" s="712"/>
      <c r="H95" s="712"/>
      <c r="I95" s="712"/>
      <c r="J95" s="712"/>
      <c r="K95" s="712"/>
      <c r="L95" s="712"/>
      <c r="M95" s="712"/>
      <c r="N95" s="712"/>
      <c r="O95" s="712"/>
      <c r="P95" s="712"/>
      <c r="Q95" s="712"/>
      <c r="R95" s="712"/>
      <c r="S95" s="712"/>
      <c r="T95" s="712"/>
      <c r="U95" s="712"/>
      <c r="V95" s="712"/>
      <c r="W95" s="712"/>
      <c r="X95" s="712"/>
      <c r="Y95" s="712"/>
      <c r="Z95" s="712"/>
      <c r="AA95" s="712"/>
      <c r="AB95" s="712"/>
      <c r="AC95" s="712"/>
      <c r="AD95" s="712"/>
      <c r="AE95" s="712"/>
      <c r="AF95" s="712"/>
      <c r="AG95" s="712"/>
      <c r="AH95" s="712"/>
      <c r="AI95" s="712"/>
      <c r="AJ95" s="712"/>
      <c r="AK95" s="712"/>
      <c r="AL95" s="712"/>
      <c r="AM95" s="712"/>
      <c r="AN95" s="712"/>
      <c r="AO95" s="712"/>
      <c r="AP95" s="712"/>
      <c r="AQ95" s="712"/>
      <c r="AR95" s="712"/>
      <c r="AS95" s="712"/>
      <c r="AT95" s="712"/>
      <c r="AU95" s="712"/>
      <c r="AV95" s="712"/>
      <c r="AW95" s="712"/>
      <c r="AX95" s="712"/>
      <c r="AY95" s="712"/>
      <c r="AZ95" s="712"/>
      <c r="BA95" s="712"/>
      <c r="BB95" s="712"/>
      <c r="BC95" s="712"/>
      <c r="BD95" s="712"/>
      <c r="BE95" s="712"/>
      <c r="BF95" s="712"/>
      <c r="BG95" s="712"/>
      <c r="BH95" s="712"/>
      <c r="BI95" s="712"/>
      <c r="BJ95" s="712"/>
    </row>
    <row r="96" spans="1:62" s="654" customFormat="1" ht="9" customHeight="1" x14ac:dyDescent="0.25">
      <c r="A96" s="712"/>
      <c r="B96" s="712"/>
      <c r="C96" s="712"/>
      <c r="D96" s="473"/>
      <c r="E96" s="712"/>
      <c r="F96" s="712"/>
      <c r="G96" s="712"/>
      <c r="H96" s="712"/>
      <c r="I96" s="712"/>
      <c r="J96" s="712"/>
      <c r="K96" s="712"/>
      <c r="L96" s="712"/>
      <c r="M96" s="712"/>
      <c r="N96" s="712"/>
      <c r="O96" s="712"/>
      <c r="P96" s="712"/>
      <c r="Q96" s="712"/>
      <c r="R96" s="712"/>
      <c r="S96" s="712"/>
      <c r="T96" s="712"/>
      <c r="U96" s="712"/>
      <c r="V96" s="712"/>
      <c r="W96" s="712"/>
      <c r="X96" s="712"/>
      <c r="Y96" s="712"/>
      <c r="Z96" s="712"/>
      <c r="AA96" s="712"/>
      <c r="AB96" s="712"/>
      <c r="AC96" s="712"/>
      <c r="AD96" s="712"/>
      <c r="AE96" s="712"/>
      <c r="AF96" s="712"/>
      <c r="AG96" s="712"/>
      <c r="AH96" s="712"/>
      <c r="AI96" s="712"/>
      <c r="AJ96" s="712"/>
      <c r="AK96" s="712"/>
      <c r="AL96" s="712"/>
      <c r="AM96" s="712"/>
      <c r="AN96" s="712"/>
      <c r="AO96" s="712"/>
      <c r="AP96" s="712"/>
      <c r="AQ96" s="712"/>
      <c r="AR96" s="712"/>
      <c r="AS96" s="712"/>
      <c r="AU96" s="712"/>
      <c r="AV96" s="712"/>
      <c r="AW96" s="712"/>
      <c r="AX96" s="712"/>
      <c r="AY96" s="712"/>
      <c r="AZ96" s="712"/>
      <c r="BA96" s="712"/>
      <c r="BB96" s="712"/>
      <c r="BC96" s="712"/>
      <c r="BD96" s="712"/>
      <c r="BI96" s="712"/>
      <c r="BJ96" s="712"/>
    </row>
    <row r="97" spans="1:62" s="654" customFormat="1" ht="9" customHeight="1" x14ac:dyDescent="0.25">
      <c r="A97" s="712"/>
      <c r="B97" s="712"/>
      <c r="C97" s="712"/>
      <c r="D97" s="473"/>
      <c r="E97" s="712"/>
      <c r="F97" s="712"/>
      <c r="G97" s="712"/>
      <c r="H97" s="712"/>
      <c r="I97" s="712"/>
      <c r="J97" s="712"/>
      <c r="K97" s="712"/>
      <c r="L97" s="712"/>
      <c r="M97" s="712"/>
      <c r="N97" s="712"/>
      <c r="O97" s="712"/>
      <c r="P97" s="712"/>
      <c r="Q97" s="712"/>
      <c r="R97" s="712"/>
      <c r="S97" s="712"/>
      <c r="T97" s="712"/>
      <c r="U97" s="712"/>
      <c r="V97" s="712"/>
      <c r="W97" s="712"/>
      <c r="X97" s="712"/>
      <c r="Y97" s="712"/>
      <c r="Z97" s="712"/>
      <c r="AA97" s="712"/>
      <c r="AB97" s="712"/>
      <c r="AC97" s="712"/>
      <c r="AD97" s="712"/>
      <c r="AU97" s="712"/>
      <c r="AV97" s="712"/>
      <c r="AW97" s="712"/>
      <c r="AX97" s="712"/>
      <c r="AY97" s="712"/>
      <c r="AZ97" s="712"/>
      <c r="BA97" s="712"/>
      <c r="BB97" s="712"/>
      <c r="BC97" s="712"/>
      <c r="BD97" s="712"/>
    </row>
    <row r="98" spans="1:62" s="654" customFormat="1" ht="9" customHeight="1" x14ac:dyDescent="0.25">
      <c r="A98" s="712"/>
      <c r="B98" s="712"/>
      <c r="C98" s="712"/>
      <c r="D98" s="473"/>
      <c r="E98" s="712"/>
      <c r="F98" s="712"/>
      <c r="G98" s="712"/>
      <c r="H98" s="712"/>
      <c r="I98" s="712"/>
      <c r="J98" s="712"/>
      <c r="K98" s="712"/>
      <c r="L98" s="712"/>
      <c r="M98" s="712"/>
      <c r="N98" s="712"/>
      <c r="O98" s="712"/>
      <c r="P98" s="712"/>
      <c r="Q98" s="712"/>
      <c r="R98" s="712"/>
      <c r="S98" s="712"/>
      <c r="T98" s="712"/>
      <c r="U98" s="712"/>
      <c r="V98" s="712"/>
      <c r="W98" s="712"/>
      <c r="X98" s="712"/>
      <c r="Y98" s="712"/>
      <c r="Z98" s="712"/>
      <c r="AA98" s="712"/>
      <c r="AB98" s="712"/>
      <c r="AC98" s="712"/>
      <c r="AD98" s="712"/>
      <c r="AU98" s="712"/>
      <c r="AV98" s="712"/>
      <c r="AW98" s="712"/>
      <c r="AX98" s="712"/>
      <c r="AY98" s="712"/>
      <c r="AZ98" s="712"/>
      <c r="BA98" s="712"/>
      <c r="BB98" s="712"/>
      <c r="BC98" s="712"/>
      <c r="BD98" s="712"/>
    </row>
    <row r="99" spans="1:62" s="654" customFormat="1" ht="9" customHeight="1" x14ac:dyDescent="0.25">
      <c r="A99" s="712"/>
      <c r="B99" s="712"/>
      <c r="C99" s="712"/>
      <c r="D99" s="473"/>
      <c r="E99" s="712"/>
      <c r="F99" s="712"/>
      <c r="G99" s="712"/>
      <c r="H99" s="712"/>
      <c r="I99" s="712"/>
      <c r="J99" s="712"/>
      <c r="K99" s="712"/>
      <c r="L99" s="712"/>
      <c r="M99" s="712"/>
      <c r="N99" s="712"/>
      <c r="O99" s="712"/>
      <c r="P99" s="712"/>
      <c r="Q99" s="712"/>
      <c r="R99" s="712"/>
      <c r="S99" s="712"/>
      <c r="T99" s="712"/>
      <c r="U99" s="712"/>
      <c r="V99" s="712"/>
      <c r="W99" s="712"/>
      <c r="X99" s="712"/>
      <c r="Y99" s="712"/>
      <c r="Z99" s="712"/>
      <c r="AA99" s="712"/>
      <c r="AB99" s="712"/>
      <c r="AC99" s="712"/>
      <c r="AD99" s="712"/>
      <c r="AU99" s="712"/>
      <c r="AV99" s="712"/>
      <c r="AW99" s="712"/>
      <c r="AX99" s="712"/>
      <c r="AY99" s="712"/>
      <c r="AZ99" s="712"/>
      <c r="BA99" s="712"/>
      <c r="BB99" s="712"/>
      <c r="BC99" s="712"/>
      <c r="BD99" s="712"/>
    </row>
    <row r="100" spans="1:62" ht="9" customHeight="1" x14ac:dyDescent="0.25">
      <c r="AE100" s="654"/>
      <c r="AF100" s="654"/>
      <c r="AG100" s="654"/>
      <c r="AH100" s="654"/>
      <c r="AI100" s="654"/>
      <c r="AJ100" s="654"/>
      <c r="AK100" s="654"/>
      <c r="AL100" s="654"/>
      <c r="AM100" s="654"/>
      <c r="AN100" s="654"/>
      <c r="AO100" s="654"/>
      <c r="AP100" s="654"/>
      <c r="AQ100" s="654"/>
      <c r="AR100" s="654"/>
      <c r="AS100" s="654"/>
      <c r="AT100" s="654"/>
      <c r="BE100" s="654"/>
      <c r="BF100" s="654"/>
      <c r="BG100" s="654"/>
      <c r="BH100" s="654"/>
      <c r="BI100" s="654"/>
      <c r="BJ100" s="654"/>
    </row>
    <row r="101" spans="1:62" ht="9" customHeight="1" x14ac:dyDescent="0.25">
      <c r="AE101" s="654"/>
      <c r="AF101" s="654"/>
      <c r="AG101" s="654"/>
      <c r="AH101" s="654"/>
      <c r="AI101" s="654"/>
      <c r="AJ101" s="654"/>
      <c r="AK101" s="654"/>
      <c r="AL101" s="654"/>
      <c r="AM101" s="654"/>
      <c r="AN101" s="654"/>
      <c r="AO101" s="654"/>
      <c r="AP101" s="654"/>
      <c r="AQ101" s="654"/>
      <c r="AR101" s="654"/>
      <c r="AS101" s="654"/>
      <c r="BI101" s="654"/>
      <c r="BJ101" s="654"/>
    </row>
    <row r="102" spans="1:62" ht="9" customHeight="1" x14ac:dyDescent="0.25"/>
    <row r="103" spans="1:62" ht="9" customHeight="1" x14ac:dyDescent="0.25"/>
    <row r="104" spans="1:62" ht="9" customHeight="1" x14ac:dyDescent="0.25"/>
    <row r="105" spans="1:62" ht="9" customHeight="1" x14ac:dyDescent="0.25"/>
    <row r="106" spans="1:62" ht="9" customHeight="1" x14ac:dyDescent="0.25"/>
    <row r="107" spans="1:62" ht="9" customHeight="1" x14ac:dyDescent="0.25"/>
  </sheetData>
  <sheetProtection selectLockedCells="1"/>
  <mergeCells count="406">
    <mergeCell ref="FT2:GB2"/>
    <mergeCell ref="FQ2:FS4"/>
    <mergeCell ref="FP2:FP4"/>
    <mergeCell ref="FO2:FO4"/>
    <mergeCell ref="AN2:BF2"/>
    <mergeCell ref="GC1:GD2"/>
    <mergeCell ref="FT1:GB1"/>
    <mergeCell ref="BG1:BH2"/>
    <mergeCell ref="AN1:BF1"/>
    <mergeCell ref="AO9:AS9"/>
    <mergeCell ref="AL9:AM9"/>
    <mergeCell ref="AU8:BH9"/>
    <mergeCell ref="AE8:AS8"/>
    <mergeCell ref="BF6:BG6"/>
    <mergeCell ref="AJ6:AL6"/>
    <mergeCell ref="BG3:BH4"/>
    <mergeCell ref="AN3:BF3"/>
    <mergeCell ref="AE3:AF3"/>
    <mergeCell ref="AL1:AM4"/>
    <mergeCell ref="AJ1:AK4"/>
    <mergeCell ref="AH1:AI4"/>
    <mergeCell ref="AG1:AG4"/>
    <mergeCell ref="BA28:BB28"/>
    <mergeCell ref="AX28:AY28"/>
    <mergeCell ref="AO28:AS28"/>
    <mergeCell ref="BA27:BB27"/>
    <mergeCell ref="AX27:AY27"/>
    <mergeCell ref="AO27:AS27"/>
    <mergeCell ref="AL27:AM27"/>
    <mergeCell ref="BG13:BH13"/>
    <mergeCell ref="BE13:BF13"/>
    <mergeCell ref="BA13:BB13"/>
    <mergeCell ref="AL13:AM13"/>
    <mergeCell ref="BA33:BB33"/>
    <mergeCell ref="AX33:AY33"/>
    <mergeCell ref="BA31:BB31"/>
    <mergeCell ref="AX30:AY30"/>
    <mergeCell ref="AO30:AS30"/>
    <mergeCell ref="AL30:AM30"/>
    <mergeCell ref="AX29:AY29"/>
    <mergeCell ref="AO29:AS29"/>
    <mergeCell ref="AL29:AM29"/>
    <mergeCell ref="AM49:AN49"/>
    <mergeCell ref="AM48:AN48"/>
    <mergeCell ref="AM47:AN47"/>
    <mergeCell ref="AE47:AE49"/>
    <mergeCell ref="AX35:AY35"/>
    <mergeCell ref="AO35:AS35"/>
    <mergeCell ref="AX34:AY34"/>
    <mergeCell ref="AO34:AS34"/>
    <mergeCell ref="AL34:AM34"/>
    <mergeCell ref="C1:C4"/>
    <mergeCell ref="D1:E4"/>
    <mergeCell ref="F1:G4"/>
    <mergeCell ref="H1:I4"/>
    <mergeCell ref="J1:AB1"/>
    <mergeCell ref="AC1:AD2"/>
    <mergeCell ref="J2:AB4"/>
    <mergeCell ref="AC3:AD4"/>
    <mergeCell ref="FT3:GB3"/>
    <mergeCell ref="GC3:GD4"/>
    <mergeCell ref="AN4:BF4"/>
    <mergeCell ref="FT4:GB4"/>
    <mergeCell ref="J5:T6"/>
    <mergeCell ref="U5:X6"/>
    <mergeCell ref="AN5:AV6"/>
    <mergeCell ref="AW5:BA6"/>
    <mergeCell ref="FT5:FZ6"/>
    <mergeCell ref="F6:I6"/>
    <mergeCell ref="A8:AD8"/>
    <mergeCell ref="E9:F9"/>
    <mergeCell ref="G9:I9"/>
    <mergeCell ref="AB9:AD9"/>
    <mergeCell ref="Y9:AA9"/>
    <mergeCell ref="J10:L10"/>
    <mergeCell ref="M10:O10"/>
    <mergeCell ref="P10:R10"/>
    <mergeCell ref="S10:U10"/>
    <mergeCell ref="V10:X10"/>
    <mergeCell ref="J9:L9"/>
    <mergeCell ref="M9:O9"/>
    <mergeCell ref="P9:R9"/>
    <mergeCell ref="S9:U9"/>
    <mergeCell ref="V9:X9"/>
    <mergeCell ref="BE10:BH10"/>
    <mergeCell ref="E11:F11"/>
    <mergeCell ref="G11:I11"/>
    <mergeCell ref="J11:L11"/>
    <mergeCell ref="M11:O11"/>
    <mergeCell ref="P11:R11"/>
    <mergeCell ref="S11:U11"/>
    <mergeCell ref="V11:X11"/>
    <mergeCell ref="Y11:AA11"/>
    <mergeCell ref="Y10:AA10"/>
    <mergeCell ref="AB10:AD10"/>
    <mergeCell ref="AL10:AM10"/>
    <mergeCell ref="AO10:AS10"/>
    <mergeCell ref="AU10:AW10"/>
    <mergeCell ref="AX10:AZ10"/>
    <mergeCell ref="BA11:BB11"/>
    <mergeCell ref="BE11:BF11"/>
    <mergeCell ref="BG11:BH11"/>
    <mergeCell ref="AL11:AM11"/>
    <mergeCell ref="AO11:AS11"/>
    <mergeCell ref="AX11:AY11"/>
    <mergeCell ref="E10:F10"/>
    <mergeCell ref="G10:I10"/>
    <mergeCell ref="AB11:AD11"/>
    <mergeCell ref="BA10:BC10"/>
    <mergeCell ref="E13:F13"/>
    <mergeCell ref="G13:I13"/>
    <mergeCell ref="J13:L13"/>
    <mergeCell ref="M13:O13"/>
    <mergeCell ref="P13:R13"/>
    <mergeCell ref="S13:U13"/>
    <mergeCell ref="Y12:AA12"/>
    <mergeCell ref="AB12:AD12"/>
    <mergeCell ref="E12:F12"/>
    <mergeCell ref="G12:I12"/>
    <mergeCell ref="J12:L12"/>
    <mergeCell ref="M12:O12"/>
    <mergeCell ref="P12:R12"/>
    <mergeCell ref="S12:U12"/>
    <mergeCell ref="V12:X12"/>
    <mergeCell ref="BA14:BB14"/>
    <mergeCell ref="BE14:BF14"/>
    <mergeCell ref="BG14:BH14"/>
    <mergeCell ref="AX12:AY12"/>
    <mergeCell ref="BA12:BB12"/>
    <mergeCell ref="BE12:BF12"/>
    <mergeCell ref="BG12:BH12"/>
    <mergeCell ref="AL12:AM12"/>
    <mergeCell ref="AO12:AS12"/>
    <mergeCell ref="AO13:AS13"/>
    <mergeCell ref="AX13:AY13"/>
    <mergeCell ref="AL14:AM14"/>
    <mergeCell ref="AO14:AS14"/>
    <mergeCell ref="AX14:AY14"/>
    <mergeCell ref="A15:C15"/>
    <mergeCell ref="A14:C14"/>
    <mergeCell ref="G14:I14"/>
    <mergeCell ref="J14:L14"/>
    <mergeCell ref="M14:O14"/>
    <mergeCell ref="P14:R14"/>
    <mergeCell ref="V13:X13"/>
    <mergeCell ref="Y13:AA13"/>
    <mergeCell ref="AB13:AD13"/>
    <mergeCell ref="S14:U14"/>
    <mergeCell ref="V14:X14"/>
    <mergeCell ref="Y14:AA14"/>
    <mergeCell ref="AB14:AD14"/>
    <mergeCell ref="BA15:BB15"/>
    <mergeCell ref="BE15:BF15"/>
    <mergeCell ref="BG15:BH15"/>
    <mergeCell ref="AL15:AM15"/>
    <mergeCell ref="AO15:AS15"/>
    <mergeCell ref="AX15:AY15"/>
    <mergeCell ref="BG16:BH16"/>
    <mergeCell ref="AL17:AM17"/>
    <mergeCell ref="AO17:AS17"/>
    <mergeCell ref="AX17:AY17"/>
    <mergeCell ref="BA17:BB17"/>
    <mergeCell ref="BE17:BF17"/>
    <mergeCell ref="BG17:BH17"/>
    <mergeCell ref="AL16:AM16"/>
    <mergeCell ref="AO16:AS16"/>
    <mergeCell ref="AX16:AY16"/>
    <mergeCell ref="BA16:BB16"/>
    <mergeCell ref="BE16:BF16"/>
    <mergeCell ref="BG18:BH18"/>
    <mergeCell ref="P19:R19"/>
    <mergeCell ref="T19:AD20"/>
    <mergeCell ref="AL18:AM18"/>
    <mergeCell ref="AO18:AS18"/>
    <mergeCell ref="AX18:AY18"/>
    <mergeCell ref="BA18:BB18"/>
    <mergeCell ref="BE18:BF18"/>
    <mergeCell ref="BG19:BH19"/>
    <mergeCell ref="AL20:AM20"/>
    <mergeCell ref="AL19:AM19"/>
    <mergeCell ref="AO19:AS19"/>
    <mergeCell ref="AX19:AY19"/>
    <mergeCell ref="BA19:BB19"/>
    <mergeCell ref="BE19:BF19"/>
    <mergeCell ref="AO20:AS20"/>
    <mergeCell ref="AX20:AY20"/>
    <mergeCell ref="BA20:BB20"/>
    <mergeCell ref="BE20:BF20"/>
    <mergeCell ref="BG20:BH20"/>
    <mergeCell ref="A22:Q23"/>
    <mergeCell ref="S22:AD23"/>
    <mergeCell ref="AL22:AM22"/>
    <mergeCell ref="AO22:AS22"/>
    <mergeCell ref="AX22:AY22"/>
    <mergeCell ref="BA22:BB22"/>
    <mergeCell ref="BE22:BF22"/>
    <mergeCell ref="AL21:AM21"/>
    <mergeCell ref="AO21:AS21"/>
    <mergeCell ref="AX21:AY21"/>
    <mergeCell ref="BG22:BH22"/>
    <mergeCell ref="AL23:AM23"/>
    <mergeCell ref="AO23:AS23"/>
    <mergeCell ref="AX23:AY23"/>
    <mergeCell ref="BA23:BB23"/>
    <mergeCell ref="BE23:BF23"/>
    <mergeCell ref="BG23:BH23"/>
    <mergeCell ref="BA21:BB21"/>
    <mergeCell ref="BE21:BF21"/>
    <mergeCell ref="BG21:BH21"/>
    <mergeCell ref="A24:A26"/>
    <mergeCell ref="N24:Q24"/>
    <mergeCell ref="AL24:AM24"/>
    <mergeCell ref="AO24:AS24"/>
    <mergeCell ref="AX24:AY24"/>
    <mergeCell ref="BA24:BB24"/>
    <mergeCell ref="AL26:AM26"/>
    <mergeCell ref="BE24:BF24"/>
    <mergeCell ref="BG24:BH24"/>
    <mergeCell ref="B25:H25"/>
    <mergeCell ref="I25:M25"/>
    <mergeCell ref="N25:O25"/>
    <mergeCell ref="P25:Q25"/>
    <mergeCell ref="AL25:AM25"/>
    <mergeCell ref="AO25:AS25"/>
    <mergeCell ref="BE27:BF27"/>
    <mergeCell ref="BG27:BH27"/>
    <mergeCell ref="AX25:AY25"/>
    <mergeCell ref="BA25:BB25"/>
    <mergeCell ref="BE25:BF25"/>
    <mergeCell ref="BG25:BH25"/>
    <mergeCell ref="B26:C26"/>
    <mergeCell ref="D26:E26"/>
    <mergeCell ref="I26:J26"/>
    <mergeCell ref="AO26:AS26"/>
    <mergeCell ref="AX26:AY26"/>
    <mergeCell ref="BA26:BB26"/>
    <mergeCell ref="BE26:BF26"/>
    <mergeCell ref="BG26:BH26"/>
    <mergeCell ref="I28:J28"/>
    <mergeCell ref="B27:C27"/>
    <mergeCell ref="D27:E27"/>
    <mergeCell ref="I27:J27"/>
    <mergeCell ref="BE28:BF28"/>
    <mergeCell ref="BG28:BH28"/>
    <mergeCell ref="B29:C29"/>
    <mergeCell ref="D29:E29"/>
    <mergeCell ref="I29:J29"/>
    <mergeCell ref="AL28:AM28"/>
    <mergeCell ref="BA29:BB29"/>
    <mergeCell ref="BE29:BF29"/>
    <mergeCell ref="BG29:BH29"/>
    <mergeCell ref="B28:C28"/>
    <mergeCell ref="D28:E28"/>
    <mergeCell ref="B30:C30"/>
    <mergeCell ref="D30:E30"/>
    <mergeCell ref="I30:J30"/>
    <mergeCell ref="BA30:BB30"/>
    <mergeCell ref="BE30:BF30"/>
    <mergeCell ref="BG30:BH30"/>
    <mergeCell ref="BE31:BF31"/>
    <mergeCell ref="BG31:BH31"/>
    <mergeCell ref="B32:C32"/>
    <mergeCell ref="D32:E32"/>
    <mergeCell ref="I32:J32"/>
    <mergeCell ref="AL32:AM32"/>
    <mergeCell ref="AO32:AS32"/>
    <mergeCell ref="AX32:AY32"/>
    <mergeCell ref="B31:C31"/>
    <mergeCell ref="D31:E31"/>
    <mergeCell ref="I31:J31"/>
    <mergeCell ref="AL31:AM31"/>
    <mergeCell ref="AO31:AS31"/>
    <mergeCell ref="AX31:AY31"/>
    <mergeCell ref="BA32:BB32"/>
    <mergeCell ref="BE32:BF32"/>
    <mergeCell ref="BG32:BH32"/>
    <mergeCell ref="D33:E33"/>
    <mergeCell ref="I33:J33"/>
    <mergeCell ref="BE33:BF33"/>
    <mergeCell ref="BG33:BH33"/>
    <mergeCell ref="B34:C34"/>
    <mergeCell ref="D34:E34"/>
    <mergeCell ref="I34:J34"/>
    <mergeCell ref="AL33:AM33"/>
    <mergeCell ref="AO33:AS33"/>
    <mergeCell ref="BA34:BB34"/>
    <mergeCell ref="BE34:BF34"/>
    <mergeCell ref="BG34:BH34"/>
    <mergeCell ref="B33:C33"/>
    <mergeCell ref="B35:C35"/>
    <mergeCell ref="D35:E35"/>
    <mergeCell ref="I35:J35"/>
    <mergeCell ref="AL36:AM36"/>
    <mergeCell ref="AO36:AS36"/>
    <mergeCell ref="AX36:AY36"/>
    <mergeCell ref="BA35:BB35"/>
    <mergeCell ref="BE35:BF35"/>
    <mergeCell ref="BG35:BH35"/>
    <mergeCell ref="AL35:AM35"/>
    <mergeCell ref="BA36:BB36"/>
    <mergeCell ref="BE36:BF36"/>
    <mergeCell ref="BG36:BH36"/>
    <mergeCell ref="AL38:AM38"/>
    <mergeCell ref="AO38:AS38"/>
    <mergeCell ref="AX38:AY38"/>
    <mergeCell ref="BA38:BB38"/>
    <mergeCell ref="BE38:BF38"/>
    <mergeCell ref="BG38:BH38"/>
    <mergeCell ref="BE37:BF37"/>
    <mergeCell ref="BG37:BH37"/>
    <mergeCell ref="G38:I38"/>
    <mergeCell ref="J38:L38"/>
    <mergeCell ref="M38:O38"/>
    <mergeCell ref="P38:R38"/>
    <mergeCell ref="S38:U38"/>
    <mergeCell ref="V38:X38"/>
    <mergeCell ref="Y38:AA38"/>
    <mergeCell ref="AB38:AD38"/>
    <mergeCell ref="A37:AD37"/>
    <mergeCell ref="AL37:AM37"/>
    <mergeCell ref="AO37:AS37"/>
    <mergeCell ref="AX37:AY37"/>
    <mergeCell ref="BA37:BB37"/>
    <mergeCell ref="BB42:BD42"/>
    <mergeCell ref="BE42:BF42"/>
    <mergeCell ref="BG42:BH42"/>
    <mergeCell ref="A43:O43"/>
    <mergeCell ref="Q43:AD43"/>
    <mergeCell ref="AE43:AE45"/>
    <mergeCell ref="AM43:AN43"/>
    <mergeCell ref="BG39:BH39"/>
    <mergeCell ref="AE41:AS41"/>
    <mergeCell ref="AU41:BH41"/>
    <mergeCell ref="AG42:AL42"/>
    <mergeCell ref="AM42:AN42"/>
    <mergeCell ref="AP42:AS42"/>
    <mergeCell ref="AU42:AV43"/>
    <mergeCell ref="AW42:AX42"/>
    <mergeCell ref="AY42:BA42"/>
    <mergeCell ref="AL39:AM39"/>
    <mergeCell ref="AO39:AS39"/>
    <mergeCell ref="AX39:AY39"/>
    <mergeCell ref="BA39:BB39"/>
    <mergeCell ref="BE39:BF39"/>
    <mergeCell ref="I44:J45"/>
    <mergeCell ref="K44:K45"/>
    <mergeCell ref="N44:O45"/>
    <mergeCell ref="AM44:AN44"/>
    <mergeCell ref="AB45:AB46"/>
    <mergeCell ref="AC45:AC46"/>
    <mergeCell ref="AD45:AD46"/>
    <mergeCell ref="AM45:AN45"/>
    <mergeCell ref="A46:B46"/>
    <mergeCell ref="A47:A56"/>
    <mergeCell ref="I47:J47"/>
    <mergeCell ref="N47:O47"/>
    <mergeCell ref="AB47:AB48"/>
    <mergeCell ref="AC47:AC48"/>
    <mergeCell ref="I51:J51"/>
    <mergeCell ref="N51:O51"/>
    <mergeCell ref="AB51:AB52"/>
    <mergeCell ref="AC51:AC52"/>
    <mergeCell ref="AD49:AD50"/>
    <mergeCell ref="I50:J50"/>
    <mergeCell ref="N50:O50"/>
    <mergeCell ref="AD47:AD48"/>
    <mergeCell ref="I48:J48"/>
    <mergeCell ref="N48:O48"/>
    <mergeCell ref="I49:J49"/>
    <mergeCell ref="N49:O49"/>
    <mergeCell ref="AB49:AB50"/>
    <mergeCell ref="AC49:AC50"/>
    <mergeCell ref="AM53:AN53"/>
    <mergeCell ref="I54:J54"/>
    <mergeCell ref="N54:O54"/>
    <mergeCell ref="AD51:AD52"/>
    <mergeCell ref="AE51:AE53"/>
    <mergeCell ref="AM51:AN51"/>
    <mergeCell ref="I52:J52"/>
    <mergeCell ref="N52:O52"/>
    <mergeCell ref="AM52:AN52"/>
    <mergeCell ref="I53:J53"/>
    <mergeCell ref="N53:O53"/>
    <mergeCell ref="E58:F58"/>
    <mergeCell ref="I55:J55"/>
    <mergeCell ref="N55:O55"/>
    <mergeCell ref="AB55:AB56"/>
    <mergeCell ref="AC55:AC56"/>
    <mergeCell ref="AD55:AD56"/>
    <mergeCell ref="AB53:AB54"/>
    <mergeCell ref="AC53:AC54"/>
    <mergeCell ref="AD53:AD54"/>
    <mergeCell ref="AE59:AE61"/>
    <mergeCell ref="AM59:AN59"/>
    <mergeCell ref="AM60:AN60"/>
    <mergeCell ref="AM61:AN61"/>
    <mergeCell ref="AM55:AN55"/>
    <mergeCell ref="I56:J56"/>
    <mergeCell ref="N56:O56"/>
    <mergeCell ref="AM56:AN56"/>
    <mergeCell ref="AM57:AN57"/>
    <mergeCell ref="AE55:AE57"/>
    <mergeCell ref="AE63:AE65"/>
    <mergeCell ref="AM63:AN63"/>
    <mergeCell ref="AM64:AN64"/>
    <mergeCell ref="AM65:AN65"/>
  </mergeCells>
  <conditionalFormatting sqref="G15:I15">
    <cfRule type="expression" dxfId="149" priority="50">
      <formula>IF(OR($G$15+$H$15+$I$15=0,$G$15+$H$15+$I$15=1),0,1)</formula>
    </cfRule>
  </conditionalFormatting>
  <conditionalFormatting sqref="J15">
    <cfRule type="expression" dxfId="148" priority="49">
      <formula>IF(OR($J$15+$K$15+$L$15=0,$J$15+$K$15+$L$15=1),0,1)</formula>
    </cfRule>
  </conditionalFormatting>
  <conditionalFormatting sqref="GA45:GD65 FO45:FU65 FO43:FO44">
    <cfRule type="containsBlanks" dxfId="147" priority="51">
      <formula>LEN(TRIM(FO43))=0</formula>
    </cfRule>
  </conditionalFormatting>
  <conditionalFormatting sqref="H15:I17">
    <cfRule type="expression" dxfId="146" priority="47" stopIfTrue="1">
      <formula>IF($U$5="STAIRE CASE",1,0)</formula>
    </cfRule>
  </conditionalFormatting>
  <conditionalFormatting sqref="M15">
    <cfRule type="expression" dxfId="145" priority="46">
      <formula>IF(OR($M$15+$N$15+$O$15=0,$M$15+$N$15+$O$15=1),0,1)</formula>
    </cfRule>
  </conditionalFormatting>
  <conditionalFormatting sqref="S15">
    <cfRule type="expression" dxfId="144" priority="45">
      <formula>IF(OR($S$15+$T$15+$U$15=0,$S$15+$T$15+$U$15=1),0,1)</formula>
    </cfRule>
  </conditionalFormatting>
  <conditionalFormatting sqref="V15">
    <cfRule type="expression" dxfId="143" priority="44">
      <formula>IF(OR($V$15+$W$15+$X$15=0,$V$15+$W$15+$X$15=1),0,1)</formula>
    </cfRule>
  </conditionalFormatting>
  <conditionalFormatting sqref="Y15">
    <cfRule type="expression" dxfId="142" priority="43">
      <formula>IF(OR($Y$15+$Z$15+$AA$15=0,$Y$15+$Z$15+$AA$15=1),0,1)</formula>
    </cfRule>
  </conditionalFormatting>
  <conditionalFormatting sqref="AB15">
    <cfRule type="expression" dxfId="141" priority="42">
      <formula>IF(OR($AB$15+$AC$15+$AD$15=0,$AB$15+$AC$15+$AD$15=1),0,1)</formula>
    </cfRule>
  </conditionalFormatting>
  <conditionalFormatting sqref="P15">
    <cfRule type="expression" dxfId="140" priority="36">
      <formula>IF(OR($P$15+$Q$15+$R$15=0,$P$15+$Q$15+$R$15=1),0,1)</formula>
    </cfRule>
  </conditionalFormatting>
  <conditionalFormatting sqref="K15:L15">
    <cfRule type="expression" dxfId="139" priority="35">
      <formula>IF(OR($G$15+$H$15+$I$15=0,$G$15+$H$15+$I$15=1),0,1)</formula>
    </cfRule>
  </conditionalFormatting>
  <conditionalFormatting sqref="K15:L17">
    <cfRule type="expression" dxfId="138" priority="34" stopIfTrue="1">
      <formula>IF($U$5="STAIRE CASE",1,0)</formula>
    </cfRule>
  </conditionalFormatting>
  <conditionalFormatting sqref="N15:O15">
    <cfRule type="expression" dxfId="137" priority="33">
      <formula>IF(OR($G$15+$H$15+$I$15=0,$G$15+$H$15+$I$15=1),0,1)</formula>
    </cfRule>
  </conditionalFormatting>
  <conditionalFormatting sqref="N15:O17">
    <cfRule type="expression" dxfId="136" priority="32" stopIfTrue="1">
      <formula>IF($U$5="STAIRE CASE",1,0)</formula>
    </cfRule>
  </conditionalFormatting>
  <conditionalFormatting sqref="Q15:R15">
    <cfRule type="expression" dxfId="135" priority="31">
      <formula>IF(OR($G$15+$H$15+$I$15=0,$G$15+$H$15+$I$15=1),0,1)</formula>
    </cfRule>
  </conditionalFormatting>
  <conditionalFormatting sqref="Q15:R17">
    <cfRule type="expression" dxfId="134" priority="30" stopIfTrue="1">
      <formula>IF($U$5="STAIRE CASE",1,0)</formula>
    </cfRule>
  </conditionalFormatting>
  <conditionalFormatting sqref="T15:U15">
    <cfRule type="expression" dxfId="133" priority="29">
      <formula>IF(OR($G$15+$H$15+$I$15=0,$G$15+$H$15+$I$15=1),0,1)</formula>
    </cfRule>
  </conditionalFormatting>
  <conditionalFormatting sqref="T15:U17">
    <cfRule type="expression" dxfId="132" priority="28" stopIfTrue="1">
      <formula>IF($U$5="STAIRE CASE",1,0)</formula>
    </cfRule>
  </conditionalFormatting>
  <conditionalFormatting sqref="W15:X15">
    <cfRule type="expression" dxfId="131" priority="27">
      <formula>IF(OR($G$15+$H$15+$I$15=0,$G$15+$H$15+$I$15=1),0,1)</formula>
    </cfRule>
  </conditionalFormatting>
  <conditionalFormatting sqref="V15:X17">
    <cfRule type="expression" dxfId="130" priority="26" stopIfTrue="1">
      <formula>IF($U$5="STAIRE CASE",1,0)</formula>
    </cfRule>
  </conditionalFormatting>
  <conditionalFormatting sqref="Z15:AA15">
    <cfRule type="expression" dxfId="129" priority="25">
      <formula>IF(OR($G$15+$H$15+$I$15=0,$G$15+$H$15+$I$15=1),0,1)</formula>
    </cfRule>
  </conditionalFormatting>
  <conditionalFormatting sqref="Y15:AA17">
    <cfRule type="expression" dxfId="128" priority="24" stopIfTrue="1">
      <formula>IF($U$5="STAIRE CASE",1,0)</formula>
    </cfRule>
  </conditionalFormatting>
  <conditionalFormatting sqref="AC15:AD15">
    <cfRule type="expression" dxfId="127" priority="23">
      <formula>IF(OR($G$15+$H$15+$I$15=0,$G$15+$H$15+$I$15=1),0,1)</formula>
    </cfRule>
  </conditionalFormatting>
  <conditionalFormatting sqref="AB15:AD17">
    <cfRule type="expression" dxfId="126" priority="22" stopIfTrue="1">
      <formula>IF($U$5="STAIRE CASE",1,0)</formula>
    </cfRule>
  </conditionalFormatting>
  <conditionalFormatting sqref="H39:I41">
    <cfRule type="expression" dxfId="125" priority="21">
      <formula>IF($U$5="STAIRE CASE",1,0)</formula>
    </cfRule>
  </conditionalFormatting>
  <conditionalFormatting sqref="K39:L41">
    <cfRule type="expression" dxfId="124" priority="20">
      <formula>IF($U$5="STAIRE CASE",1,0)</formula>
    </cfRule>
  </conditionalFormatting>
  <conditionalFormatting sqref="N39:O41">
    <cfRule type="expression" dxfId="123" priority="19">
      <formula>IF($U$5="STAIRE CASE",1,0)</formula>
    </cfRule>
  </conditionalFormatting>
  <conditionalFormatting sqref="AB39:AD41">
    <cfRule type="expression" dxfId="122" priority="14">
      <formula>IF($U$5="STAIRE CASE",1,0)</formula>
    </cfRule>
  </conditionalFormatting>
  <conditionalFormatting sqref="T39:U41">
    <cfRule type="expression" dxfId="121" priority="18">
      <formula>IF($U$5="STAIRE CASE",1,0)</formula>
    </cfRule>
  </conditionalFormatting>
  <conditionalFormatting sqref="Q39:R41">
    <cfRule type="expression" dxfId="120" priority="16">
      <formula>IF($U$5="STAIRE CASE",1,0)</formula>
    </cfRule>
  </conditionalFormatting>
  <conditionalFormatting sqref="Y39:AA41">
    <cfRule type="expression" dxfId="119" priority="17">
      <formula>IF($U$5="STAIRE CASE",1,0)</formula>
    </cfRule>
  </conditionalFormatting>
  <conditionalFormatting sqref="V39:X41">
    <cfRule type="expression" dxfId="118" priority="15">
      <formula>IF($U$5="STAIRE CASE",1,0)</formula>
    </cfRule>
  </conditionalFormatting>
  <conditionalFormatting sqref="FV45:FX65">
    <cfRule type="containsBlanks" dxfId="117" priority="5">
      <formula>LEN(TRIM(FV45))=0</formula>
    </cfRule>
  </conditionalFormatting>
  <conditionalFormatting sqref="FY45:FY65">
    <cfRule type="containsBlanks" dxfId="116" priority="4">
      <formula>LEN(TRIM(FY45))=0</formula>
    </cfRule>
  </conditionalFormatting>
  <conditionalFormatting sqref="FZ45:FZ65">
    <cfRule type="containsBlanks" dxfId="115" priority="3">
      <formula>LEN(TRIM(FZ45))=0</formula>
    </cfRule>
  </conditionalFormatting>
  <conditionalFormatting sqref="FP10:GD44">
    <cfRule type="containsBlanks" dxfId="114" priority="2">
      <formula>LEN(TRIM(FP10))=0</formula>
    </cfRule>
  </conditionalFormatting>
  <conditionalFormatting sqref="FO10:FO42">
    <cfRule type="containsBlanks" dxfId="113" priority="1">
      <formula>LEN(TRIM(FO10))=0</formula>
    </cfRule>
  </conditionalFormatting>
  <conditionalFormatting sqref="AN10:AN39">
    <cfRule type="expression" dxfId="112" priority="121">
      <formula>#REF!&lt;0</formula>
    </cfRule>
    <cfRule type="expression" dxfId="111" priority="122">
      <formula>#REF!&lt;170000</formula>
    </cfRule>
    <cfRule type="expression" dxfId="110" priority="123">
      <formula>#REF!&lt;200000</formula>
    </cfRule>
    <cfRule type="expression" dxfId="109" priority="124">
      <formula>#REF!&lt;1000000</formula>
    </cfRule>
    <cfRule type="expression" dxfId="108" priority="125">
      <formula>#REF!&gt;1000000</formula>
    </cfRule>
  </conditionalFormatting>
  <conditionalFormatting sqref="AZ12:AZ39">
    <cfRule type="expression" dxfId="107" priority="201">
      <formula>OR(IF(AND($AD$6=7,$AU12="Pont",VLOOKUP($AV12,#REF!,3)&lt;170000),1,0),IF(AND($AD$6=7,#REF!=1),1,0))</formula>
    </cfRule>
    <cfRule type="expression" dxfId="106" priority="202">
      <formula>OR(IF(AND($AD$6=7,$AU12="Pont",VLOOKUP($AV12,#REF!,3)&lt;200000),1,0),IF(AND($AD$6=7,#REF!=2),1,0))</formula>
    </cfRule>
    <cfRule type="expression" dxfId="105" priority="203">
      <formula>OR(IF(AND($AD$6=7,$AU12="Pont",VLOOKUP($AV12,#REF!,3)&lt;1000000),1,0),IF(AND($AD$6=7,#REF!=3),1,0))</formula>
    </cfRule>
    <cfRule type="expression" dxfId="104" priority="204">
      <formula>OR(IF(AND($AD$6=7,$AU12="Pont",VLOOKUP($AV12,#REF!,3)&gt;=1000000),1,0),IF(AND($AD$6=7,#REF!=4),1,0))</formula>
    </cfRule>
  </conditionalFormatting>
  <conditionalFormatting sqref="BC12:BC39">
    <cfRule type="expression" dxfId="103" priority="205">
      <formula>IF(AND($AD$6=7,$AU12="Pont",VLOOKUP($AV12,#REF!,4)&lt;170000),1,0)</formula>
    </cfRule>
    <cfRule type="expression" dxfId="102" priority="206">
      <formula>IF(AND($AD$6=7,$AU12="Pont",VLOOKUP($AV12,#REF!,4)&lt;200000),1,0)</formula>
    </cfRule>
    <cfRule type="expression" dxfId="101" priority="207">
      <formula>IF(AND($AD$6=7,$AU12="Pont",VLOOKUP($AV12,#REF!,4)&lt;=1000000),1,0)</formula>
    </cfRule>
    <cfRule type="expression" dxfId="100" priority="208">
      <formula>IF(AND($AD$6=7,$AU12="Pont",VLOOKUP($AV12,#REF!,4)&gt;1000000),1,0)</formula>
    </cfRule>
  </conditionalFormatting>
  <dataValidations disablePrompts="1" count="5">
    <dataValidation type="list" allowBlank="1" showInputMessage="1" showErrorMessage="1" sqref="E11:AD11">
      <formula1>"x"</formula1>
    </dataValidation>
    <dataValidation type="list" allowBlank="1" showInputMessage="1" showErrorMessage="1" sqref="AU12:AU39">
      <formula1>"Pont,1,2,3,4,5,6,7,8,Mar"</formula1>
    </dataValidation>
    <dataValidation type="list" allowBlank="1" showInputMessage="1" showErrorMessage="1" sqref="U5:X6">
      <formula1>"ENDURANCE D&amp;R,STAIRE CASE"</formula1>
    </dataValidation>
    <dataValidation type="list" allowBlank="1" showInputMessage="1" showErrorMessage="1" sqref="AD6">
      <formula1>"3,7"</formula1>
    </dataValidation>
    <dataValidation type="list" allowBlank="1" showInputMessage="1" showErrorMessage="1" sqref="AC1:AD2">
      <formula1>"METZ Le :,BELCHAMP Le:,LA GARENNE Le:,POISSY le:,"</formula1>
    </dataValidation>
  </dataValidations>
  <pageMargins left="0.27559055118110237" right="0.27559055118110237" top="0.35433070866141736" bottom="0.23622047244094491" header="0.11811023622047245" footer="0.11811023622047245"/>
  <pageSetup paperSize="9" scale="98" fitToWidth="0" orientation="landscape" r:id="rId1"/>
  <rowBreaks count="1" manualBreakCount="1">
    <brk id="66" max="29" man="1"/>
  </rowBreaks>
  <colBreaks count="1" manualBreakCount="1">
    <brk id="30" max="64" man="1"/>
  </colBreaks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GD107"/>
  <sheetViews>
    <sheetView showGridLines="0" showZeros="0" topLeftCell="FB1" zoomScaleNormal="100" zoomScaleSheetLayoutView="85" workbookViewId="0">
      <selection activeCell="FL26" sqref="FL26"/>
    </sheetView>
  </sheetViews>
  <sheetFormatPr baseColWidth="10" defaultRowHeight="9" outlineLevelCol="1" x14ac:dyDescent="0.25"/>
  <cols>
    <col min="1" max="3" width="4.7109375" style="712" customWidth="1"/>
    <col min="4" max="4" width="4.7109375" style="473" customWidth="1"/>
    <col min="5" max="27" width="4.7109375" style="712" customWidth="1"/>
    <col min="28" max="29" width="5.7109375" style="712" customWidth="1"/>
    <col min="30" max="54" width="4.7109375" style="712" customWidth="1"/>
    <col min="55" max="56" width="5.7109375" style="712" customWidth="1"/>
    <col min="57" max="60" width="4.7109375" style="712" customWidth="1"/>
    <col min="61" max="61" width="4.7109375" style="712" customWidth="1" outlineLevel="1"/>
    <col min="62" max="62" width="10.28515625" style="712" customWidth="1"/>
    <col min="63" max="63" width="6.7109375" style="712" bestFit="1" customWidth="1"/>
    <col min="64" max="64" width="6.140625" style="712" customWidth="1"/>
    <col min="65" max="65" width="9.42578125" style="712" customWidth="1"/>
    <col min="66" max="66" width="6.85546875" style="712" customWidth="1"/>
    <col min="67" max="67" width="6.140625" style="712" customWidth="1"/>
    <col min="68" max="68" width="6.42578125" style="712" customWidth="1"/>
    <col min="69" max="69" width="8.140625" style="712" customWidth="1"/>
    <col min="70" max="70" width="8.140625" style="712" bestFit="1" customWidth="1"/>
    <col min="71" max="71" width="5.42578125" style="712" customWidth="1"/>
    <col min="72" max="72" width="8" style="712" customWidth="1"/>
    <col min="73" max="73" width="32.140625" style="712" customWidth="1"/>
    <col min="74" max="74" width="6.5703125" style="712" bestFit="1" customWidth="1"/>
    <col min="75" max="75" width="7.42578125" style="712" customWidth="1"/>
    <col min="76" max="76" width="5.7109375" style="712" customWidth="1"/>
    <col min="77" max="77" width="11.28515625" style="712" customWidth="1"/>
    <col min="78" max="88" width="4.7109375" style="712" customWidth="1"/>
    <col min="89" max="16384" width="11.42578125" style="712"/>
  </cols>
  <sheetData>
    <row r="1" spans="1:186" s="465" customFormat="1" ht="9" customHeight="1" x14ac:dyDescent="0.25">
      <c r="A1" s="463"/>
      <c r="B1" s="675"/>
      <c r="C1" s="936"/>
      <c r="D1" s="938"/>
      <c r="E1" s="938"/>
      <c r="F1" s="940"/>
      <c r="G1" s="940"/>
      <c r="H1" s="942"/>
      <c r="I1" s="942"/>
      <c r="J1" s="944"/>
      <c r="K1" s="944"/>
      <c r="L1" s="944"/>
      <c r="M1" s="944"/>
      <c r="N1" s="944"/>
      <c r="O1" s="944"/>
      <c r="P1" s="944"/>
      <c r="Q1" s="944"/>
      <c r="R1" s="944"/>
      <c r="S1" s="944"/>
      <c r="T1" s="944"/>
      <c r="U1" s="944"/>
      <c r="V1" s="944"/>
      <c r="W1" s="944"/>
      <c r="X1" s="944"/>
      <c r="Y1" s="944"/>
      <c r="Z1" s="944"/>
      <c r="AA1" s="944"/>
      <c r="AB1" s="944"/>
      <c r="AC1" s="945"/>
      <c r="AD1" s="946"/>
      <c r="AE1" s="466"/>
      <c r="AF1" s="467"/>
      <c r="AG1" s="936"/>
      <c r="AH1" s="936"/>
      <c r="AI1" s="936"/>
      <c r="AJ1" s="940"/>
      <c r="AK1" s="940"/>
      <c r="AL1" s="940"/>
      <c r="AM1" s="940"/>
      <c r="AN1" s="958"/>
      <c r="AO1" s="958"/>
      <c r="AP1" s="958"/>
      <c r="AQ1" s="958"/>
      <c r="AR1" s="958"/>
      <c r="AS1" s="958"/>
      <c r="AT1" s="958"/>
      <c r="AU1" s="958"/>
      <c r="AV1" s="958"/>
      <c r="AW1" s="958"/>
      <c r="AX1" s="958"/>
      <c r="AY1" s="958"/>
      <c r="AZ1" s="958"/>
      <c r="BA1" s="958"/>
      <c r="BB1" s="958"/>
      <c r="BC1" s="958"/>
      <c r="BD1" s="958"/>
      <c r="BE1" s="958"/>
      <c r="BF1" s="958"/>
      <c r="BG1" s="959"/>
      <c r="BH1" s="960"/>
      <c r="FO1" s="468"/>
      <c r="FP1" s="672"/>
      <c r="FQ1" s="672"/>
      <c r="FR1" s="672"/>
      <c r="FS1" s="672"/>
      <c r="FT1" s="949">
        <f>AN1</f>
        <v>0</v>
      </c>
      <c r="FU1" s="949"/>
      <c r="FV1" s="949"/>
      <c r="FW1" s="949"/>
      <c r="FX1" s="949"/>
      <c r="FY1" s="949"/>
      <c r="FZ1" s="949"/>
      <c r="GA1" s="949"/>
      <c r="GB1" s="949"/>
      <c r="GC1" s="949">
        <f>BG1</f>
        <v>0</v>
      </c>
      <c r="GD1" s="950"/>
    </row>
    <row r="2" spans="1:186" s="465" customFormat="1" ht="9" customHeight="1" thickBot="1" x14ac:dyDescent="0.3">
      <c r="A2" s="469"/>
      <c r="B2" s="674"/>
      <c r="C2" s="937"/>
      <c r="D2" s="939"/>
      <c r="E2" s="939"/>
      <c r="F2" s="941"/>
      <c r="G2" s="941"/>
      <c r="H2" s="943"/>
      <c r="I2" s="943"/>
      <c r="J2" s="951"/>
      <c r="K2" s="951"/>
      <c r="L2" s="951"/>
      <c r="M2" s="951"/>
      <c r="N2" s="951"/>
      <c r="O2" s="951"/>
      <c r="P2" s="951"/>
      <c r="Q2" s="951"/>
      <c r="R2" s="951"/>
      <c r="S2" s="951"/>
      <c r="T2" s="951"/>
      <c r="U2" s="951"/>
      <c r="V2" s="951"/>
      <c r="W2" s="951"/>
      <c r="X2" s="951"/>
      <c r="Y2" s="951"/>
      <c r="Z2" s="951"/>
      <c r="AA2" s="951"/>
      <c r="AB2" s="952"/>
      <c r="AC2" s="947"/>
      <c r="AD2" s="948"/>
      <c r="AE2" s="470"/>
      <c r="AF2" s="471"/>
      <c r="AG2" s="937"/>
      <c r="AH2" s="937"/>
      <c r="AI2" s="937"/>
      <c r="AJ2" s="941"/>
      <c r="AK2" s="941"/>
      <c r="AL2" s="941"/>
      <c r="AM2" s="941"/>
      <c r="AN2" s="915"/>
      <c r="AO2" s="915"/>
      <c r="AP2" s="915"/>
      <c r="AQ2" s="915"/>
      <c r="AR2" s="915"/>
      <c r="AS2" s="915"/>
      <c r="AT2" s="915"/>
      <c r="AU2" s="915"/>
      <c r="AV2" s="915"/>
      <c r="AW2" s="915"/>
      <c r="AX2" s="915"/>
      <c r="AY2" s="915"/>
      <c r="AZ2" s="915"/>
      <c r="BA2" s="915"/>
      <c r="BB2" s="915"/>
      <c r="BC2" s="915"/>
      <c r="BD2" s="915"/>
      <c r="BE2" s="915"/>
      <c r="BF2" s="915"/>
      <c r="BG2" s="961"/>
      <c r="BH2" s="962"/>
      <c r="FO2" s="953">
        <f>AG1</f>
        <v>0</v>
      </c>
      <c r="FP2" s="954">
        <f>AH1</f>
        <v>0</v>
      </c>
      <c r="FQ2" s="954" t="str">
        <f>AJ1&amp;AL1</f>
        <v/>
      </c>
      <c r="FR2" s="954"/>
      <c r="FS2" s="954"/>
      <c r="FT2" s="912">
        <f>AN2</f>
        <v>0</v>
      </c>
      <c r="FU2" s="912"/>
      <c r="FV2" s="912"/>
      <c r="FW2" s="912"/>
      <c r="FX2" s="912"/>
      <c r="FY2" s="912"/>
      <c r="FZ2" s="912"/>
      <c r="GA2" s="912"/>
      <c r="GB2" s="912"/>
      <c r="GC2" s="912"/>
      <c r="GD2" s="914"/>
    </row>
    <row r="3" spans="1:186" s="465" customFormat="1" ht="9" customHeight="1" x14ac:dyDescent="0.25">
      <c r="A3" s="472"/>
      <c r="B3" s="464"/>
      <c r="C3" s="937"/>
      <c r="D3" s="939"/>
      <c r="E3" s="939"/>
      <c r="F3" s="941"/>
      <c r="G3" s="941"/>
      <c r="H3" s="943"/>
      <c r="I3" s="943"/>
      <c r="J3" s="951"/>
      <c r="K3" s="951"/>
      <c r="L3" s="951"/>
      <c r="M3" s="951"/>
      <c r="N3" s="951"/>
      <c r="O3" s="951"/>
      <c r="P3" s="951"/>
      <c r="Q3" s="951"/>
      <c r="R3" s="951"/>
      <c r="S3" s="951"/>
      <c r="T3" s="951"/>
      <c r="U3" s="951"/>
      <c r="V3" s="951"/>
      <c r="W3" s="951"/>
      <c r="X3" s="951"/>
      <c r="Y3" s="951"/>
      <c r="Z3" s="951"/>
      <c r="AA3" s="951"/>
      <c r="AB3" s="952"/>
      <c r="AC3" s="955"/>
      <c r="AD3" s="946"/>
      <c r="AE3" s="956"/>
      <c r="AF3" s="957"/>
      <c r="AG3" s="937"/>
      <c r="AH3" s="937"/>
      <c r="AI3" s="937"/>
      <c r="AJ3" s="941"/>
      <c r="AK3" s="941"/>
      <c r="AL3" s="941"/>
      <c r="AM3" s="941"/>
      <c r="AN3" s="915"/>
      <c r="AO3" s="915"/>
      <c r="AP3" s="915"/>
      <c r="AQ3" s="915"/>
      <c r="AR3" s="915"/>
      <c r="AS3" s="915"/>
      <c r="AT3" s="915"/>
      <c r="AU3" s="915"/>
      <c r="AV3" s="915"/>
      <c r="AW3" s="915"/>
      <c r="AX3" s="915"/>
      <c r="AY3" s="915"/>
      <c r="AZ3" s="915"/>
      <c r="BA3" s="915"/>
      <c r="BB3" s="915"/>
      <c r="BC3" s="915"/>
      <c r="BD3" s="915"/>
      <c r="BE3" s="915"/>
      <c r="BF3" s="915"/>
      <c r="BG3" s="963"/>
      <c r="BH3" s="964"/>
      <c r="FO3" s="953"/>
      <c r="FP3" s="954"/>
      <c r="FQ3" s="954"/>
      <c r="FR3" s="954"/>
      <c r="FS3" s="954"/>
      <c r="FT3" s="912">
        <f>AN3</f>
        <v>0</v>
      </c>
      <c r="FU3" s="912"/>
      <c r="FV3" s="912"/>
      <c r="FW3" s="912"/>
      <c r="FX3" s="912"/>
      <c r="FY3" s="912"/>
      <c r="FZ3" s="912"/>
      <c r="GA3" s="912"/>
      <c r="GB3" s="912"/>
      <c r="GC3" s="913">
        <f>BG3</f>
        <v>0</v>
      </c>
      <c r="GD3" s="914"/>
    </row>
    <row r="4" spans="1:186" s="465" customFormat="1" ht="9" customHeight="1" thickBot="1" x14ac:dyDescent="0.3">
      <c r="A4" s="469"/>
      <c r="B4" s="674"/>
      <c r="C4" s="937"/>
      <c r="D4" s="939"/>
      <c r="E4" s="939"/>
      <c r="F4" s="941"/>
      <c r="G4" s="941"/>
      <c r="H4" s="943"/>
      <c r="I4" s="943"/>
      <c r="J4" s="951"/>
      <c r="K4" s="951"/>
      <c r="L4" s="951"/>
      <c r="M4" s="951"/>
      <c r="N4" s="951"/>
      <c r="O4" s="951"/>
      <c r="P4" s="951"/>
      <c r="Q4" s="951"/>
      <c r="R4" s="951"/>
      <c r="S4" s="951"/>
      <c r="T4" s="951"/>
      <c r="U4" s="951"/>
      <c r="V4" s="951"/>
      <c r="W4" s="951"/>
      <c r="X4" s="951"/>
      <c r="Y4" s="951"/>
      <c r="Z4" s="951"/>
      <c r="AA4" s="951"/>
      <c r="AB4" s="952"/>
      <c r="AC4" s="947"/>
      <c r="AD4" s="948"/>
      <c r="AE4" s="470"/>
      <c r="AF4" s="471"/>
      <c r="AG4" s="937"/>
      <c r="AH4" s="937"/>
      <c r="AI4" s="937"/>
      <c r="AJ4" s="941"/>
      <c r="AK4" s="941"/>
      <c r="AL4" s="941"/>
      <c r="AM4" s="941"/>
      <c r="AN4" s="915"/>
      <c r="AO4" s="915"/>
      <c r="AP4" s="915"/>
      <c r="AQ4" s="915"/>
      <c r="AR4" s="915"/>
      <c r="AS4" s="915"/>
      <c r="AT4" s="915"/>
      <c r="AU4" s="915"/>
      <c r="AV4" s="915"/>
      <c r="AW4" s="915"/>
      <c r="AX4" s="915"/>
      <c r="AY4" s="915"/>
      <c r="AZ4" s="915"/>
      <c r="BA4" s="915"/>
      <c r="BB4" s="915"/>
      <c r="BC4" s="915"/>
      <c r="BD4" s="915"/>
      <c r="BE4" s="915"/>
      <c r="BF4" s="915"/>
      <c r="BG4" s="915"/>
      <c r="BH4" s="964"/>
      <c r="FO4" s="953"/>
      <c r="FP4" s="954"/>
      <c r="FQ4" s="954"/>
      <c r="FR4" s="954"/>
      <c r="FS4" s="954"/>
      <c r="FT4" s="912">
        <f>AN4</f>
        <v>0</v>
      </c>
      <c r="FU4" s="912"/>
      <c r="FV4" s="912"/>
      <c r="FW4" s="912"/>
      <c r="FX4" s="912"/>
      <c r="FY4" s="912"/>
      <c r="FZ4" s="912"/>
      <c r="GA4" s="912"/>
      <c r="GB4" s="912"/>
      <c r="GC4" s="912"/>
      <c r="GD4" s="914"/>
    </row>
    <row r="5" spans="1:186" ht="9" customHeight="1" thickBot="1" x14ac:dyDescent="0.3">
      <c r="A5" s="475"/>
      <c r="B5" s="715"/>
      <c r="C5" s="715"/>
      <c r="D5" s="476"/>
      <c r="E5" s="715"/>
      <c r="F5" s="715"/>
      <c r="G5" s="715"/>
      <c r="H5" s="715"/>
      <c r="I5" s="715"/>
      <c r="J5" s="916"/>
      <c r="K5" s="917"/>
      <c r="L5" s="917"/>
      <c r="M5" s="917"/>
      <c r="N5" s="917"/>
      <c r="O5" s="917"/>
      <c r="P5" s="917"/>
      <c r="Q5" s="917"/>
      <c r="R5" s="917"/>
      <c r="S5" s="917"/>
      <c r="T5" s="917"/>
      <c r="U5" s="920"/>
      <c r="V5" s="920"/>
      <c r="W5" s="920"/>
      <c r="X5" s="921"/>
      <c r="Y5" s="715"/>
      <c r="Z5" s="715"/>
      <c r="AA5" s="715"/>
      <c r="AB5" s="715"/>
      <c r="AC5" s="715"/>
      <c r="AD5" s="678"/>
      <c r="AE5" s="676"/>
      <c r="AF5" s="471"/>
      <c r="AG5" s="471"/>
      <c r="AH5" s="471"/>
      <c r="AI5" s="471"/>
      <c r="AJ5" s="677"/>
      <c r="AK5" s="471"/>
      <c r="AL5" s="471"/>
      <c r="AM5" s="471"/>
      <c r="AN5" s="922"/>
      <c r="AO5" s="923"/>
      <c r="AP5" s="923"/>
      <c r="AQ5" s="923"/>
      <c r="AR5" s="923"/>
      <c r="AS5" s="923"/>
      <c r="AT5" s="923"/>
      <c r="AU5" s="923"/>
      <c r="AV5" s="923"/>
      <c r="AW5" s="926"/>
      <c r="AX5" s="926"/>
      <c r="AY5" s="926"/>
      <c r="AZ5" s="926"/>
      <c r="BA5" s="927"/>
      <c r="BB5" s="471"/>
      <c r="BC5" s="471"/>
      <c r="BD5" s="471"/>
      <c r="BE5" s="471"/>
      <c r="BF5" s="471"/>
      <c r="BG5" s="471"/>
      <c r="BH5" s="477"/>
      <c r="BI5" s="465"/>
      <c r="FO5" s="441"/>
      <c r="FP5" s="673"/>
      <c r="FQ5" s="673"/>
      <c r="FR5" s="673"/>
      <c r="FS5" s="714"/>
      <c r="FT5" s="930"/>
      <c r="FU5" s="931"/>
      <c r="FV5" s="931"/>
      <c r="FW5" s="931"/>
      <c r="FX5" s="931"/>
      <c r="FY5" s="931"/>
      <c r="FZ5" s="932"/>
      <c r="GA5" s="431"/>
      <c r="GB5" s="714"/>
      <c r="GC5" s="714"/>
      <c r="GD5" s="432"/>
    </row>
    <row r="6" spans="1:186" ht="9" customHeight="1" thickBot="1" x14ac:dyDescent="0.3">
      <c r="A6" s="478"/>
      <c r="B6" s="479"/>
      <c r="C6" s="479"/>
      <c r="D6" s="480"/>
      <c r="E6" s="481"/>
      <c r="F6" s="732"/>
      <c r="G6" s="732"/>
      <c r="H6" s="732"/>
      <c r="I6" s="481"/>
      <c r="J6" s="918"/>
      <c r="K6" s="919"/>
      <c r="L6" s="919"/>
      <c r="M6" s="919"/>
      <c r="N6" s="919"/>
      <c r="O6" s="919"/>
      <c r="P6" s="919"/>
      <c r="Q6" s="919"/>
      <c r="R6" s="919"/>
      <c r="S6" s="919"/>
      <c r="T6" s="919"/>
      <c r="U6" s="898"/>
      <c r="V6" s="898"/>
      <c r="W6" s="898"/>
      <c r="X6" s="899"/>
      <c r="Y6" s="482"/>
      <c r="Z6" s="483"/>
      <c r="AA6" s="484"/>
      <c r="AB6" s="482"/>
      <c r="AC6" s="485"/>
      <c r="AD6" s="486"/>
      <c r="AE6" s="478"/>
      <c r="AF6" s="480"/>
      <c r="AG6" s="480"/>
      <c r="AH6" s="480"/>
      <c r="AI6" s="480"/>
      <c r="AJ6" s="900"/>
      <c r="AK6" s="900"/>
      <c r="AL6" s="900"/>
      <c r="AM6" s="480"/>
      <c r="AN6" s="924"/>
      <c r="AO6" s="925"/>
      <c r="AP6" s="925"/>
      <c r="AQ6" s="925"/>
      <c r="AR6" s="925"/>
      <c r="AS6" s="925"/>
      <c r="AT6" s="925"/>
      <c r="AU6" s="925"/>
      <c r="AV6" s="925"/>
      <c r="AW6" s="928"/>
      <c r="AX6" s="928"/>
      <c r="AY6" s="928"/>
      <c r="AZ6" s="928"/>
      <c r="BA6" s="929"/>
      <c r="BB6" s="480"/>
      <c r="BC6" s="488"/>
      <c r="BD6" s="488"/>
      <c r="BE6" s="488"/>
      <c r="BF6" s="901"/>
      <c r="BG6" s="902"/>
      <c r="BH6" s="679"/>
      <c r="BI6" s="465"/>
      <c r="FO6" s="442">
        <f>AE6</f>
        <v>0</v>
      </c>
      <c r="FP6" s="445"/>
      <c r="FQ6" s="446"/>
      <c r="FR6" s="446">
        <f>AJ6</f>
        <v>0</v>
      </c>
      <c r="FS6" s="433"/>
      <c r="FT6" s="933"/>
      <c r="FU6" s="934"/>
      <c r="FV6" s="934"/>
      <c r="FW6" s="934"/>
      <c r="FX6" s="934"/>
      <c r="FY6" s="934"/>
      <c r="FZ6" s="935"/>
      <c r="GA6" s="448"/>
      <c r="GB6" s="449"/>
      <c r="GC6" s="450"/>
      <c r="GD6" s="451">
        <f>BH6</f>
        <v>0</v>
      </c>
    </row>
    <row r="7" spans="1:186" ht="9" customHeight="1" thickBot="1" x14ac:dyDescent="0.3">
      <c r="A7" s="489"/>
      <c r="B7" s="489"/>
      <c r="C7" s="489"/>
      <c r="D7" s="490"/>
      <c r="E7" s="491"/>
      <c r="F7" s="489"/>
      <c r="G7" s="489"/>
      <c r="H7" s="489"/>
      <c r="I7" s="489"/>
      <c r="J7" s="489"/>
      <c r="K7" s="489"/>
      <c r="L7" s="489"/>
      <c r="M7" s="489"/>
      <c r="N7" s="489"/>
      <c r="O7" s="489"/>
      <c r="P7" s="489"/>
      <c r="Q7" s="489"/>
      <c r="R7" s="489"/>
      <c r="S7" s="489"/>
      <c r="T7" s="489"/>
      <c r="U7" s="489"/>
      <c r="V7" s="489"/>
      <c r="W7" s="489"/>
      <c r="X7" s="489"/>
      <c r="Y7" s="489"/>
      <c r="Z7" s="489"/>
      <c r="AA7" s="489"/>
      <c r="AB7" s="489"/>
      <c r="AC7" s="489"/>
      <c r="AD7" s="489"/>
      <c r="FO7" s="715"/>
      <c r="FP7" s="715"/>
      <c r="FQ7" s="715"/>
    </row>
    <row r="8" spans="1:186" ht="9" customHeight="1" thickBot="1" x14ac:dyDescent="0.3">
      <c r="A8" s="793"/>
      <c r="B8" s="794"/>
      <c r="C8" s="794"/>
      <c r="D8" s="794"/>
      <c r="E8" s="794"/>
      <c r="F8" s="794"/>
      <c r="G8" s="794"/>
      <c r="H8" s="794"/>
      <c r="I8" s="794"/>
      <c r="J8" s="794"/>
      <c r="K8" s="794"/>
      <c r="L8" s="794"/>
      <c r="M8" s="794"/>
      <c r="N8" s="794"/>
      <c r="O8" s="794"/>
      <c r="P8" s="794"/>
      <c r="Q8" s="794"/>
      <c r="R8" s="794"/>
      <c r="S8" s="794"/>
      <c r="T8" s="794"/>
      <c r="U8" s="794"/>
      <c r="V8" s="794"/>
      <c r="W8" s="794"/>
      <c r="X8" s="794"/>
      <c r="Y8" s="794"/>
      <c r="Z8" s="794"/>
      <c r="AA8" s="794"/>
      <c r="AB8" s="794"/>
      <c r="AC8" s="794"/>
      <c r="AD8" s="795"/>
      <c r="AE8" s="803"/>
      <c r="AF8" s="801"/>
      <c r="AG8" s="801"/>
      <c r="AH8" s="801"/>
      <c r="AI8" s="801"/>
      <c r="AJ8" s="801"/>
      <c r="AK8" s="801"/>
      <c r="AL8" s="801"/>
      <c r="AM8" s="801"/>
      <c r="AN8" s="801"/>
      <c r="AO8" s="801"/>
      <c r="AP8" s="801"/>
      <c r="AQ8" s="801"/>
      <c r="AR8" s="801"/>
      <c r="AS8" s="802"/>
      <c r="AU8" s="800"/>
      <c r="AV8" s="903"/>
      <c r="AW8" s="903"/>
      <c r="AX8" s="903"/>
      <c r="AY8" s="903"/>
      <c r="AZ8" s="903"/>
      <c r="BA8" s="903"/>
      <c r="BB8" s="903"/>
      <c r="BC8" s="903"/>
      <c r="BD8" s="903"/>
      <c r="BE8" s="903"/>
      <c r="BF8" s="903"/>
      <c r="BG8" s="903"/>
      <c r="BH8" s="904"/>
      <c r="FO8" s="494"/>
      <c r="FP8" s="494"/>
      <c r="FQ8" s="494"/>
      <c r="FR8" s="494"/>
      <c r="FS8" s="494"/>
      <c r="FT8" s="494"/>
      <c r="FU8" s="494"/>
      <c r="FV8" s="494"/>
      <c r="FW8" s="494"/>
      <c r="FX8" s="494"/>
      <c r="FY8" s="494"/>
      <c r="FZ8" s="494"/>
      <c r="GA8" s="494"/>
      <c r="GB8" s="494"/>
      <c r="GC8" s="494"/>
      <c r="GD8" s="494"/>
    </row>
    <row r="9" spans="1:186" ht="9" customHeight="1" thickBot="1" x14ac:dyDescent="0.3">
      <c r="A9" s="495"/>
      <c r="B9" s="697"/>
      <c r="C9" s="496"/>
      <c r="D9" s="497"/>
      <c r="E9" s="908"/>
      <c r="F9" s="909"/>
      <c r="G9" s="897"/>
      <c r="H9" s="895"/>
      <c r="I9" s="896"/>
      <c r="J9" s="895"/>
      <c r="K9" s="895"/>
      <c r="L9" s="896"/>
      <c r="M9" s="897"/>
      <c r="N9" s="895"/>
      <c r="O9" s="896"/>
      <c r="P9" s="897"/>
      <c r="Q9" s="895"/>
      <c r="R9" s="896"/>
      <c r="S9" s="897"/>
      <c r="T9" s="895"/>
      <c r="U9" s="896"/>
      <c r="V9" s="897"/>
      <c r="W9" s="895"/>
      <c r="X9" s="896"/>
      <c r="Y9" s="897"/>
      <c r="Z9" s="895"/>
      <c r="AA9" s="896"/>
      <c r="AB9" s="897"/>
      <c r="AC9" s="895"/>
      <c r="AD9" s="896"/>
      <c r="AE9" s="498"/>
      <c r="AF9" s="680"/>
      <c r="AG9" s="680"/>
      <c r="AH9" s="680"/>
      <c r="AI9" s="499"/>
      <c r="AJ9" s="500"/>
      <c r="AK9" s="501"/>
      <c r="AL9" s="910"/>
      <c r="AM9" s="910"/>
      <c r="AN9" s="680"/>
      <c r="AO9" s="910"/>
      <c r="AP9" s="910"/>
      <c r="AQ9" s="910"/>
      <c r="AR9" s="910"/>
      <c r="AS9" s="911"/>
      <c r="AU9" s="905"/>
      <c r="AV9" s="906"/>
      <c r="AW9" s="906"/>
      <c r="AX9" s="906"/>
      <c r="AY9" s="906"/>
      <c r="AZ9" s="906"/>
      <c r="BA9" s="906"/>
      <c r="BB9" s="906"/>
      <c r="BC9" s="906"/>
      <c r="BD9" s="906"/>
      <c r="BE9" s="906"/>
      <c r="BF9" s="906"/>
      <c r="BG9" s="906"/>
      <c r="BH9" s="907"/>
      <c r="FO9" s="502"/>
      <c r="FP9" s="502"/>
      <c r="FQ9" s="502"/>
      <c r="FR9" s="502"/>
      <c r="FS9" s="502"/>
      <c r="FT9" s="502"/>
      <c r="FU9" s="502"/>
      <c r="FV9" s="502"/>
      <c r="FW9" s="502"/>
      <c r="FX9" s="502"/>
      <c r="FY9" s="502"/>
      <c r="FZ9" s="502"/>
      <c r="GA9" s="502"/>
      <c r="GB9" s="502"/>
      <c r="GC9" s="502"/>
      <c r="GD9" s="502"/>
    </row>
    <row r="10" spans="1:186" ht="9" customHeight="1" x14ac:dyDescent="0.25">
      <c r="A10" s="503"/>
      <c r="B10" s="700"/>
      <c r="C10" s="504"/>
      <c r="D10" s="699"/>
      <c r="E10" s="832"/>
      <c r="F10" s="830"/>
      <c r="G10" s="885"/>
      <c r="H10" s="886"/>
      <c r="I10" s="887"/>
      <c r="J10" s="886"/>
      <c r="K10" s="886"/>
      <c r="L10" s="887"/>
      <c r="M10" s="885"/>
      <c r="N10" s="886"/>
      <c r="O10" s="887"/>
      <c r="P10" s="885"/>
      <c r="Q10" s="886"/>
      <c r="R10" s="887"/>
      <c r="S10" s="885"/>
      <c r="T10" s="886"/>
      <c r="U10" s="887"/>
      <c r="V10" s="885"/>
      <c r="W10" s="886"/>
      <c r="X10" s="887"/>
      <c r="Y10" s="885"/>
      <c r="Z10" s="886"/>
      <c r="AA10" s="887"/>
      <c r="AB10" s="885"/>
      <c r="AC10" s="886"/>
      <c r="AD10" s="887"/>
      <c r="AE10" s="505"/>
      <c r="AF10" s="506"/>
      <c r="AG10" s="506"/>
      <c r="AH10" s="507"/>
      <c r="AI10" s="506"/>
      <c r="AJ10" s="506"/>
      <c r="AK10" s="506"/>
      <c r="AL10" s="749"/>
      <c r="AM10" s="750"/>
      <c r="AN10" s="508"/>
      <c r="AO10" s="888"/>
      <c r="AP10" s="889"/>
      <c r="AQ10" s="889"/>
      <c r="AR10" s="889"/>
      <c r="AS10" s="890"/>
      <c r="AU10" s="808"/>
      <c r="AV10" s="883"/>
      <c r="AW10" s="809"/>
      <c r="AX10" s="882"/>
      <c r="AY10" s="883"/>
      <c r="AZ10" s="809"/>
      <c r="BA10" s="882"/>
      <c r="BB10" s="883"/>
      <c r="BC10" s="809"/>
      <c r="BD10" s="509"/>
      <c r="BE10" s="882"/>
      <c r="BF10" s="883"/>
      <c r="BG10" s="883"/>
      <c r="BH10" s="884"/>
      <c r="FO10" s="438" t="s">
        <v>5</v>
      </c>
      <c r="FP10" s="438" t="s">
        <v>5</v>
      </c>
      <c r="FQ10" s="438" t="s">
        <v>5</v>
      </c>
      <c r="FR10" s="438" t="s">
        <v>5</v>
      </c>
      <c r="FS10" s="438" t="s">
        <v>5</v>
      </c>
      <c r="FT10" s="438" t="s">
        <v>5</v>
      </c>
      <c r="FU10" s="438" t="s">
        <v>5</v>
      </c>
      <c r="FV10" s="438" t="s">
        <v>5</v>
      </c>
      <c r="FW10" s="438" t="s">
        <v>5</v>
      </c>
      <c r="FX10" s="438" t="s">
        <v>5</v>
      </c>
      <c r="FY10" s="438" t="s">
        <v>5</v>
      </c>
      <c r="FZ10" s="438" t="s">
        <v>5</v>
      </c>
      <c r="GA10" s="438" t="s">
        <v>5</v>
      </c>
      <c r="GB10" s="438" t="s">
        <v>5</v>
      </c>
      <c r="GC10" s="438" t="s">
        <v>5</v>
      </c>
      <c r="GD10" s="438" t="s">
        <v>5</v>
      </c>
    </row>
    <row r="11" spans="1:186" ht="9" customHeight="1" x14ac:dyDescent="0.25">
      <c r="A11" s="503"/>
      <c r="B11" s="700"/>
      <c r="C11" s="504"/>
      <c r="D11" s="699"/>
      <c r="E11" s="881"/>
      <c r="F11" s="880"/>
      <c r="G11" s="878"/>
      <c r="H11" s="879"/>
      <c r="I11" s="880"/>
      <c r="J11" s="878"/>
      <c r="K11" s="879"/>
      <c r="L11" s="880"/>
      <c r="M11" s="878"/>
      <c r="N11" s="879"/>
      <c r="O11" s="880"/>
      <c r="P11" s="878"/>
      <c r="Q11" s="879"/>
      <c r="R11" s="880"/>
      <c r="S11" s="878"/>
      <c r="T11" s="879"/>
      <c r="U11" s="880"/>
      <c r="V11" s="878"/>
      <c r="W11" s="879"/>
      <c r="X11" s="880"/>
      <c r="Y11" s="878"/>
      <c r="Z11" s="879"/>
      <c r="AA11" s="880"/>
      <c r="AB11" s="878"/>
      <c r="AC11" s="879"/>
      <c r="AD11" s="880"/>
      <c r="AE11" s="510"/>
      <c r="AF11" s="690"/>
      <c r="AG11" s="690"/>
      <c r="AH11" s="681"/>
      <c r="AI11" s="690"/>
      <c r="AJ11" s="690"/>
      <c r="AK11" s="696"/>
      <c r="AL11" s="751"/>
      <c r="AM11" s="752"/>
      <c r="AN11" s="511"/>
      <c r="AO11" s="814"/>
      <c r="AP11" s="814"/>
      <c r="AQ11" s="814"/>
      <c r="AR11" s="814"/>
      <c r="AS11" s="815"/>
      <c r="AU11" s="512"/>
      <c r="AV11" s="695"/>
      <c r="AW11" s="695"/>
      <c r="AX11" s="891"/>
      <c r="AY11" s="892"/>
      <c r="AZ11" s="695"/>
      <c r="BA11" s="891"/>
      <c r="BB11" s="892"/>
      <c r="BC11" s="695"/>
      <c r="BD11" s="694"/>
      <c r="BE11" s="893"/>
      <c r="BF11" s="893"/>
      <c r="BG11" s="893"/>
      <c r="BH11" s="894"/>
      <c r="FO11" s="438" t="s">
        <v>5</v>
      </c>
      <c r="FP11" s="438" t="s">
        <v>5</v>
      </c>
      <c r="FQ11" s="438" t="s">
        <v>5</v>
      </c>
      <c r="FR11" s="438" t="s">
        <v>5</v>
      </c>
      <c r="FS11" s="438" t="s">
        <v>5</v>
      </c>
      <c r="FT11" s="438" t="s">
        <v>5</v>
      </c>
      <c r="FU11" s="438" t="s">
        <v>5</v>
      </c>
      <c r="FV11" s="438" t="s">
        <v>5</v>
      </c>
      <c r="FW11" s="438" t="s">
        <v>5</v>
      </c>
      <c r="FX11" s="438" t="s">
        <v>5</v>
      </c>
      <c r="FY11" s="438" t="s">
        <v>5</v>
      </c>
      <c r="FZ11" s="438" t="s">
        <v>5</v>
      </c>
      <c r="GA11" s="438" t="s">
        <v>5</v>
      </c>
      <c r="GB11" s="438" t="s">
        <v>5</v>
      </c>
      <c r="GC11" s="438" t="s">
        <v>5</v>
      </c>
      <c r="GD11" s="438" t="s">
        <v>5</v>
      </c>
    </row>
    <row r="12" spans="1:186" ht="9" customHeight="1" thickBot="1" x14ac:dyDescent="0.3">
      <c r="A12" s="503"/>
      <c r="B12" s="700"/>
      <c r="C12" s="504"/>
      <c r="D12" s="699"/>
      <c r="E12" s="881"/>
      <c r="F12" s="879"/>
      <c r="G12" s="878"/>
      <c r="H12" s="879"/>
      <c r="I12" s="880"/>
      <c r="J12" s="879"/>
      <c r="K12" s="879"/>
      <c r="L12" s="880"/>
      <c r="M12" s="878"/>
      <c r="N12" s="879"/>
      <c r="O12" s="880"/>
      <c r="P12" s="878"/>
      <c r="Q12" s="879"/>
      <c r="R12" s="880"/>
      <c r="S12" s="878"/>
      <c r="T12" s="879"/>
      <c r="U12" s="880"/>
      <c r="V12" s="878"/>
      <c r="W12" s="879"/>
      <c r="X12" s="880"/>
      <c r="Y12" s="878"/>
      <c r="Z12" s="879"/>
      <c r="AA12" s="880"/>
      <c r="AB12" s="878"/>
      <c r="AC12" s="879"/>
      <c r="AD12" s="880"/>
      <c r="AE12" s="510"/>
      <c r="AF12" s="690"/>
      <c r="AG12" s="690"/>
      <c r="AH12" s="681"/>
      <c r="AI12" s="690"/>
      <c r="AJ12" s="690"/>
      <c r="AK12" s="696"/>
      <c r="AL12" s="751"/>
      <c r="AM12" s="752"/>
      <c r="AN12" s="511"/>
      <c r="AO12" s="814"/>
      <c r="AP12" s="814"/>
      <c r="AQ12" s="814"/>
      <c r="AR12" s="814"/>
      <c r="AS12" s="815"/>
      <c r="AU12" s="513"/>
      <c r="AV12" s="696"/>
      <c r="AW12" s="514"/>
      <c r="AX12" s="796"/>
      <c r="AY12" s="797"/>
      <c r="AZ12" s="515"/>
      <c r="BA12" s="796"/>
      <c r="BB12" s="797"/>
      <c r="BC12" s="511"/>
      <c r="BD12" s="516"/>
      <c r="BE12" s="874"/>
      <c r="BF12" s="874"/>
      <c r="BG12" s="874"/>
      <c r="BH12" s="875"/>
      <c r="FO12" s="438" t="s">
        <v>5</v>
      </c>
      <c r="FP12" s="438" t="s">
        <v>5</v>
      </c>
      <c r="FQ12" s="438" t="s">
        <v>5</v>
      </c>
      <c r="FR12" s="438" t="s">
        <v>5</v>
      </c>
      <c r="FS12" s="438" t="s">
        <v>5</v>
      </c>
      <c r="FT12" s="438" t="s">
        <v>5</v>
      </c>
      <c r="FU12" s="438" t="s">
        <v>5</v>
      </c>
      <c r="FV12" s="438" t="s">
        <v>5</v>
      </c>
      <c r="FW12" s="438" t="s">
        <v>5</v>
      </c>
      <c r="FX12" s="438" t="s">
        <v>5</v>
      </c>
      <c r="FY12" s="438" t="s">
        <v>5</v>
      </c>
      <c r="FZ12" s="438" t="s">
        <v>5</v>
      </c>
      <c r="GA12" s="438" t="s">
        <v>5</v>
      </c>
      <c r="GB12" s="438" t="s">
        <v>5</v>
      </c>
      <c r="GC12" s="438" t="s">
        <v>5</v>
      </c>
      <c r="GD12" s="438" t="s">
        <v>5</v>
      </c>
    </row>
    <row r="13" spans="1:186" ht="9" customHeight="1" x14ac:dyDescent="0.15">
      <c r="A13" s="503"/>
      <c r="B13" s="700"/>
      <c r="C13" s="504"/>
      <c r="D13" s="699"/>
      <c r="E13" s="876"/>
      <c r="F13" s="877"/>
      <c r="G13" s="871"/>
      <c r="H13" s="872"/>
      <c r="I13" s="873"/>
      <c r="J13" s="868"/>
      <c r="K13" s="869"/>
      <c r="L13" s="870"/>
      <c r="M13" s="871"/>
      <c r="N13" s="872"/>
      <c r="O13" s="873"/>
      <c r="P13" s="868"/>
      <c r="Q13" s="869"/>
      <c r="R13" s="870"/>
      <c r="S13" s="871"/>
      <c r="T13" s="872"/>
      <c r="U13" s="873"/>
      <c r="V13" s="868"/>
      <c r="W13" s="869"/>
      <c r="X13" s="870"/>
      <c r="Y13" s="871"/>
      <c r="Z13" s="872"/>
      <c r="AA13" s="873"/>
      <c r="AB13" s="868"/>
      <c r="AC13" s="869"/>
      <c r="AD13" s="870"/>
      <c r="AE13" s="510"/>
      <c r="AF13" s="690"/>
      <c r="AG13" s="690"/>
      <c r="AH13" s="681"/>
      <c r="AI13" s="690"/>
      <c r="AJ13" s="690"/>
      <c r="AK13" s="696"/>
      <c r="AL13" s="751"/>
      <c r="AM13" s="752"/>
      <c r="AN13" s="511"/>
      <c r="AO13" s="814"/>
      <c r="AP13" s="814"/>
      <c r="AQ13" s="814"/>
      <c r="AR13" s="814"/>
      <c r="AS13" s="815"/>
      <c r="AU13" s="510"/>
      <c r="AV13" s="690"/>
      <c r="AW13" s="681"/>
      <c r="AX13" s="796"/>
      <c r="AY13" s="797"/>
      <c r="AZ13" s="515"/>
      <c r="BA13" s="796"/>
      <c r="BB13" s="797"/>
      <c r="BC13" s="511"/>
      <c r="BD13" s="517"/>
      <c r="BE13" s="814"/>
      <c r="BF13" s="814"/>
      <c r="BG13" s="814"/>
      <c r="BH13" s="815"/>
      <c r="BZ13" s="464"/>
      <c r="CA13" s="464"/>
      <c r="CB13" s="464"/>
      <c r="CC13" s="464"/>
      <c r="CD13" s="464"/>
      <c r="CE13" s="464"/>
      <c r="CF13" s="464"/>
      <c r="CG13" s="464"/>
      <c r="CH13" s="464"/>
      <c r="CI13" s="464"/>
      <c r="CJ13" s="464"/>
      <c r="CK13" s="464"/>
      <c r="CL13" s="464"/>
      <c r="CM13" s="464"/>
      <c r="CN13" s="464"/>
      <c r="CO13" s="464"/>
      <c r="CP13" s="464"/>
      <c r="FO13" s="438" t="s">
        <v>5</v>
      </c>
      <c r="FP13" s="438" t="s">
        <v>5</v>
      </c>
      <c r="FQ13" s="438" t="s">
        <v>5</v>
      </c>
      <c r="FR13" s="438" t="s">
        <v>5</v>
      </c>
      <c r="FS13" s="438" t="s">
        <v>5</v>
      </c>
      <c r="FT13" s="438" t="s">
        <v>5</v>
      </c>
      <c r="FU13" s="438" t="s">
        <v>5</v>
      </c>
      <c r="FV13" s="438" t="s">
        <v>5</v>
      </c>
      <c r="FW13" s="438" t="s">
        <v>5</v>
      </c>
      <c r="FX13" s="438" t="s">
        <v>5</v>
      </c>
      <c r="FY13" s="438" t="s">
        <v>5</v>
      </c>
      <c r="FZ13" s="438" t="s">
        <v>5</v>
      </c>
      <c r="GA13" s="438" t="s">
        <v>5</v>
      </c>
      <c r="GB13" s="438" t="s">
        <v>5</v>
      </c>
      <c r="GC13" s="438" t="s">
        <v>5</v>
      </c>
      <c r="GD13" s="438" t="s">
        <v>5</v>
      </c>
    </row>
    <row r="14" spans="1:186" ht="9" customHeight="1" x14ac:dyDescent="0.25">
      <c r="A14" s="866"/>
      <c r="B14" s="867"/>
      <c r="C14" s="867"/>
      <c r="D14" s="518"/>
      <c r="E14" s="519"/>
      <c r="F14" s="520"/>
      <c r="G14" s="860"/>
      <c r="H14" s="861"/>
      <c r="I14" s="862"/>
      <c r="J14" s="860"/>
      <c r="K14" s="861"/>
      <c r="L14" s="862"/>
      <c r="M14" s="860"/>
      <c r="N14" s="861"/>
      <c r="O14" s="862"/>
      <c r="P14" s="860"/>
      <c r="Q14" s="861"/>
      <c r="R14" s="862"/>
      <c r="S14" s="860"/>
      <c r="T14" s="861"/>
      <c r="U14" s="862"/>
      <c r="V14" s="860"/>
      <c r="W14" s="861"/>
      <c r="X14" s="862"/>
      <c r="Y14" s="860"/>
      <c r="Z14" s="861"/>
      <c r="AA14" s="862"/>
      <c r="AB14" s="863"/>
      <c r="AC14" s="864"/>
      <c r="AD14" s="865"/>
      <c r="AE14" s="510"/>
      <c r="AF14" s="690"/>
      <c r="AG14" s="690"/>
      <c r="AH14" s="681"/>
      <c r="AI14" s="690"/>
      <c r="AJ14" s="690"/>
      <c r="AK14" s="696"/>
      <c r="AL14" s="751"/>
      <c r="AM14" s="752"/>
      <c r="AN14" s="511"/>
      <c r="AO14" s="814"/>
      <c r="AP14" s="814"/>
      <c r="AQ14" s="814"/>
      <c r="AR14" s="814"/>
      <c r="AS14" s="815"/>
      <c r="AU14" s="510"/>
      <c r="AV14" s="690"/>
      <c r="AW14" s="681"/>
      <c r="AX14" s="796"/>
      <c r="AY14" s="797"/>
      <c r="AZ14" s="515"/>
      <c r="BA14" s="796"/>
      <c r="BB14" s="797"/>
      <c r="BC14" s="511"/>
      <c r="BD14" s="517"/>
      <c r="BE14" s="814"/>
      <c r="BF14" s="814"/>
      <c r="BG14" s="814"/>
      <c r="BH14" s="815"/>
      <c r="BZ14" s="715"/>
      <c r="CA14" s="715"/>
      <c r="CB14" s="715"/>
      <c r="CC14" s="715"/>
      <c r="CD14" s="715"/>
      <c r="CE14" s="715"/>
      <c r="CF14" s="715"/>
      <c r="CG14" s="715"/>
      <c r="CH14" s="715"/>
      <c r="CI14" s="715"/>
      <c r="CJ14" s="715"/>
      <c r="CK14" s="715"/>
      <c r="CL14" s="715"/>
      <c r="CM14" s="715"/>
      <c r="CN14" s="715"/>
      <c r="CO14" s="715"/>
      <c r="CP14" s="715"/>
      <c r="FO14" s="438" t="s">
        <v>5</v>
      </c>
      <c r="FP14" s="438" t="s">
        <v>5</v>
      </c>
      <c r="FQ14" s="438" t="s">
        <v>5</v>
      </c>
      <c r="FR14" s="438" t="s">
        <v>5</v>
      </c>
      <c r="FS14" s="438" t="s">
        <v>5</v>
      </c>
      <c r="FT14" s="438" t="s">
        <v>5</v>
      </c>
      <c r="FU14" s="438" t="s">
        <v>5</v>
      </c>
      <c r="FV14" s="438" t="s">
        <v>5</v>
      </c>
      <c r="FW14" s="438" t="s">
        <v>5</v>
      </c>
      <c r="FX14" s="438" t="s">
        <v>5</v>
      </c>
      <c r="FY14" s="438" t="s">
        <v>5</v>
      </c>
      <c r="FZ14" s="438" t="s">
        <v>5</v>
      </c>
      <c r="GA14" s="438" t="s">
        <v>5</v>
      </c>
      <c r="GB14" s="438" t="s">
        <v>5</v>
      </c>
      <c r="GC14" s="438" t="s">
        <v>5</v>
      </c>
      <c r="GD14" s="438" t="s">
        <v>5</v>
      </c>
    </row>
    <row r="15" spans="1:186" ht="9" customHeight="1" x14ac:dyDescent="0.25">
      <c r="A15" s="866"/>
      <c r="B15" s="867"/>
      <c r="C15" s="867"/>
      <c r="D15" s="518"/>
      <c r="E15" s="519"/>
      <c r="F15" s="520"/>
      <c r="G15" s="521"/>
      <c r="H15" s="522"/>
      <c r="I15" s="523"/>
      <c r="J15" s="521"/>
      <c r="K15" s="522"/>
      <c r="L15" s="523"/>
      <c r="M15" s="521"/>
      <c r="N15" s="522"/>
      <c r="O15" s="523"/>
      <c r="P15" s="521"/>
      <c r="Q15" s="522"/>
      <c r="R15" s="523"/>
      <c r="S15" s="521"/>
      <c r="T15" s="522"/>
      <c r="U15" s="523"/>
      <c r="V15" s="521"/>
      <c r="W15" s="522"/>
      <c r="X15" s="523"/>
      <c r="Y15" s="521"/>
      <c r="Z15" s="522"/>
      <c r="AA15" s="523"/>
      <c r="AB15" s="521"/>
      <c r="AC15" s="522"/>
      <c r="AD15" s="523"/>
      <c r="AE15" s="510"/>
      <c r="AF15" s="690"/>
      <c r="AG15" s="690"/>
      <c r="AH15" s="681"/>
      <c r="AI15" s="690"/>
      <c r="AJ15" s="690"/>
      <c r="AK15" s="696"/>
      <c r="AL15" s="751"/>
      <c r="AM15" s="752"/>
      <c r="AN15" s="511"/>
      <c r="AO15" s="814"/>
      <c r="AP15" s="814"/>
      <c r="AQ15" s="814"/>
      <c r="AR15" s="814"/>
      <c r="AS15" s="815"/>
      <c r="AU15" s="510"/>
      <c r="AV15" s="690"/>
      <c r="AW15" s="681"/>
      <c r="AX15" s="796"/>
      <c r="AY15" s="797"/>
      <c r="AZ15" s="515"/>
      <c r="BA15" s="796"/>
      <c r="BB15" s="797"/>
      <c r="BC15" s="511"/>
      <c r="BD15" s="517"/>
      <c r="BE15" s="814"/>
      <c r="BF15" s="814"/>
      <c r="BG15" s="814"/>
      <c r="BH15" s="815"/>
      <c r="BZ15" s="715"/>
      <c r="CA15" s="476"/>
      <c r="CB15" s="715"/>
      <c r="CC15" s="715"/>
      <c r="CD15" s="715"/>
      <c r="CE15" s="715"/>
      <c r="CF15" s="715"/>
      <c r="CG15" s="715"/>
      <c r="CH15" s="715"/>
      <c r="CI15" s="715"/>
      <c r="CJ15" s="715"/>
      <c r="CK15" s="715"/>
      <c r="CL15" s="476"/>
      <c r="CM15" s="715"/>
      <c r="CN15" s="715"/>
      <c r="CO15" s="715"/>
      <c r="CP15" s="715"/>
      <c r="FO15" s="438" t="s">
        <v>5</v>
      </c>
      <c r="FP15" s="438" t="s">
        <v>5</v>
      </c>
      <c r="FQ15" s="438" t="s">
        <v>5</v>
      </c>
      <c r="FR15" s="438" t="s">
        <v>5</v>
      </c>
      <c r="FS15" s="438" t="s">
        <v>5</v>
      </c>
      <c r="FT15" s="438" t="s">
        <v>5</v>
      </c>
      <c r="FU15" s="438" t="s">
        <v>5</v>
      </c>
      <c r="FV15" s="438" t="s">
        <v>5</v>
      </c>
      <c r="FW15" s="438" t="s">
        <v>5</v>
      </c>
      <c r="FX15" s="438" t="s">
        <v>5</v>
      </c>
      <c r="FY15" s="438" t="s">
        <v>5</v>
      </c>
      <c r="FZ15" s="438" t="s">
        <v>5</v>
      </c>
      <c r="GA15" s="438" t="s">
        <v>5</v>
      </c>
      <c r="GB15" s="438" t="s">
        <v>5</v>
      </c>
      <c r="GC15" s="438" t="s">
        <v>5</v>
      </c>
      <c r="GD15" s="438" t="s">
        <v>5</v>
      </c>
    </row>
    <row r="16" spans="1:186" ht="9" customHeight="1" x14ac:dyDescent="0.25">
      <c r="A16" s="524"/>
      <c r="B16" s="525"/>
      <c r="C16" s="526"/>
      <c r="D16" s="699"/>
      <c r="E16" s="527"/>
      <c r="F16" s="520"/>
      <c r="G16" s="528"/>
      <c r="H16" s="529"/>
      <c r="I16" s="530"/>
      <c r="J16" s="531"/>
      <c r="K16" s="529"/>
      <c r="L16" s="530"/>
      <c r="M16" s="528"/>
      <c r="N16" s="529"/>
      <c r="O16" s="530"/>
      <c r="P16" s="528"/>
      <c r="Q16" s="529"/>
      <c r="R16" s="530"/>
      <c r="S16" s="528"/>
      <c r="T16" s="529"/>
      <c r="U16" s="530"/>
      <c r="V16" s="528"/>
      <c r="W16" s="529"/>
      <c r="X16" s="530"/>
      <c r="Y16" s="528"/>
      <c r="Z16" s="529"/>
      <c r="AA16" s="530"/>
      <c r="AB16" s="528"/>
      <c r="AC16" s="529"/>
      <c r="AD16" s="530"/>
      <c r="AE16" s="510"/>
      <c r="AF16" s="690"/>
      <c r="AG16" s="690"/>
      <c r="AH16" s="681"/>
      <c r="AI16" s="690"/>
      <c r="AJ16" s="690"/>
      <c r="AK16" s="690"/>
      <c r="AL16" s="751"/>
      <c r="AM16" s="752"/>
      <c r="AN16" s="511"/>
      <c r="AO16" s="814"/>
      <c r="AP16" s="814"/>
      <c r="AQ16" s="814"/>
      <c r="AR16" s="814"/>
      <c r="AS16" s="815"/>
      <c r="AU16" s="510"/>
      <c r="AV16" s="690"/>
      <c r="AW16" s="681"/>
      <c r="AX16" s="796"/>
      <c r="AY16" s="797"/>
      <c r="AZ16" s="515"/>
      <c r="BA16" s="796"/>
      <c r="BB16" s="797"/>
      <c r="BC16" s="511"/>
      <c r="BD16" s="517"/>
      <c r="BE16" s="814"/>
      <c r="BF16" s="814"/>
      <c r="BG16" s="814"/>
      <c r="BH16" s="815"/>
      <c r="BZ16" s="715"/>
      <c r="CA16" s="476"/>
      <c r="CB16" s="715"/>
      <c r="CC16" s="715"/>
      <c r="CD16" s="715"/>
      <c r="CE16" s="715"/>
      <c r="CF16" s="715"/>
      <c r="CG16" s="715"/>
      <c r="CH16" s="715"/>
      <c r="CI16" s="715"/>
      <c r="CJ16" s="715"/>
      <c r="CK16" s="715"/>
      <c r="CL16" s="715"/>
      <c r="CM16" s="715"/>
      <c r="CN16" s="715"/>
      <c r="CO16" s="715"/>
      <c r="CP16" s="715"/>
      <c r="FO16" s="438" t="s">
        <v>5</v>
      </c>
      <c r="FP16" s="438" t="s">
        <v>5</v>
      </c>
      <c r="FQ16" s="438" t="s">
        <v>5</v>
      </c>
      <c r="FR16" s="438" t="s">
        <v>5</v>
      </c>
      <c r="FS16" s="438" t="s">
        <v>5</v>
      </c>
      <c r="FT16" s="438" t="s">
        <v>5</v>
      </c>
      <c r="FU16" s="438" t="s">
        <v>5</v>
      </c>
      <c r="FV16" s="438" t="s">
        <v>5</v>
      </c>
      <c r="FW16" s="438" t="s">
        <v>5</v>
      </c>
      <c r="FX16" s="438" t="s">
        <v>5</v>
      </c>
      <c r="FY16" s="438" t="s">
        <v>5</v>
      </c>
      <c r="FZ16" s="438" t="s">
        <v>5</v>
      </c>
      <c r="GA16" s="438" t="s">
        <v>5</v>
      </c>
      <c r="GB16" s="438" t="s">
        <v>5</v>
      </c>
      <c r="GC16" s="438" t="s">
        <v>5</v>
      </c>
      <c r="GD16" s="438" t="s">
        <v>5</v>
      </c>
    </row>
    <row r="17" spans="1:186" ht="9" customHeight="1" thickBot="1" x14ac:dyDescent="0.3">
      <c r="A17" s="532"/>
      <c r="B17" s="533"/>
      <c r="C17" s="534"/>
      <c r="D17" s="535"/>
      <c r="E17" s="536"/>
      <c r="F17" s="537"/>
      <c r="G17" s="538"/>
      <c r="H17" s="702"/>
      <c r="I17" s="708"/>
      <c r="J17" s="704"/>
      <c r="K17" s="702"/>
      <c r="L17" s="708"/>
      <c r="M17" s="538"/>
      <c r="N17" s="702"/>
      <c r="O17" s="708"/>
      <c r="P17" s="538"/>
      <c r="Q17" s="702"/>
      <c r="R17" s="708"/>
      <c r="S17" s="538"/>
      <c r="T17" s="702"/>
      <c r="U17" s="708"/>
      <c r="V17" s="538"/>
      <c r="W17" s="702"/>
      <c r="X17" s="708"/>
      <c r="Y17" s="538"/>
      <c r="Z17" s="702"/>
      <c r="AA17" s="708"/>
      <c r="AB17" s="538"/>
      <c r="AC17" s="702"/>
      <c r="AD17" s="708"/>
      <c r="AE17" s="510"/>
      <c r="AF17" s="690"/>
      <c r="AG17" s="690"/>
      <c r="AH17" s="681"/>
      <c r="AI17" s="690"/>
      <c r="AJ17" s="690"/>
      <c r="AK17" s="690"/>
      <c r="AL17" s="751"/>
      <c r="AM17" s="752"/>
      <c r="AN17" s="511"/>
      <c r="AO17" s="814"/>
      <c r="AP17" s="814"/>
      <c r="AQ17" s="814"/>
      <c r="AR17" s="814"/>
      <c r="AS17" s="815"/>
      <c r="AU17" s="510"/>
      <c r="AV17" s="690"/>
      <c r="AW17" s="681"/>
      <c r="AX17" s="796"/>
      <c r="AY17" s="797"/>
      <c r="AZ17" s="515"/>
      <c r="BA17" s="796"/>
      <c r="BB17" s="797"/>
      <c r="BC17" s="511"/>
      <c r="BD17" s="517"/>
      <c r="BE17" s="814"/>
      <c r="BF17" s="814"/>
      <c r="BG17" s="814"/>
      <c r="BH17" s="815"/>
      <c r="BZ17" s="715"/>
      <c r="CA17" s="715"/>
      <c r="CB17" s="715"/>
      <c r="CC17" s="715"/>
      <c r="CD17" s="715"/>
      <c r="CE17" s="715"/>
      <c r="CF17" s="715"/>
      <c r="CG17" s="715"/>
      <c r="CH17" s="715"/>
      <c r="CI17" s="715"/>
      <c r="CJ17" s="715"/>
      <c r="CK17" s="715"/>
      <c r="CL17" s="715"/>
      <c r="CM17" s="715"/>
      <c r="CN17" s="715"/>
      <c r="CO17" s="715"/>
      <c r="CP17" s="715"/>
      <c r="FO17" s="438" t="s">
        <v>5</v>
      </c>
      <c r="FP17" s="438" t="s">
        <v>5</v>
      </c>
      <c r="FQ17" s="438" t="s">
        <v>5</v>
      </c>
      <c r="FR17" s="438" t="s">
        <v>5</v>
      </c>
      <c r="FS17" s="438" t="s">
        <v>5</v>
      </c>
      <c r="FT17" s="438" t="s">
        <v>5</v>
      </c>
      <c r="FU17" s="438" t="s">
        <v>5</v>
      </c>
      <c r="FV17" s="438" t="s">
        <v>5</v>
      </c>
      <c r="FW17" s="438" t="s">
        <v>5</v>
      </c>
      <c r="FX17" s="438" t="s">
        <v>5</v>
      </c>
      <c r="FY17" s="438" t="s">
        <v>5</v>
      </c>
      <c r="FZ17" s="438" t="s">
        <v>5</v>
      </c>
      <c r="GA17" s="438" t="s">
        <v>5</v>
      </c>
      <c r="GB17" s="438" t="s">
        <v>5</v>
      </c>
      <c r="GC17" s="438" t="s">
        <v>5</v>
      </c>
      <c r="GD17" s="438" t="s">
        <v>5</v>
      </c>
    </row>
    <row r="18" spans="1:186" ht="9" customHeight="1" thickBot="1" x14ac:dyDescent="0.3">
      <c r="A18" s="539"/>
      <c r="B18" s="539"/>
      <c r="C18" s="539"/>
      <c r="D18" s="540"/>
      <c r="E18" s="539"/>
      <c r="F18" s="539"/>
      <c r="G18" s="539"/>
      <c r="H18" s="539"/>
      <c r="I18" s="539"/>
      <c r="J18" s="539"/>
      <c r="K18" s="539"/>
      <c r="L18" s="539"/>
      <c r="M18" s="539"/>
      <c r="N18" s="539"/>
      <c r="O18" s="539"/>
      <c r="P18" s="539"/>
      <c r="Q18" s="539"/>
      <c r="R18" s="539"/>
      <c r="S18" s="539"/>
      <c r="T18" s="539"/>
      <c r="U18" s="539"/>
      <c r="V18" s="539"/>
      <c r="W18" s="539"/>
      <c r="X18" s="539"/>
      <c r="Y18" s="539"/>
      <c r="Z18" s="539"/>
      <c r="AA18" s="539"/>
      <c r="AB18" s="539"/>
      <c r="AC18" s="539"/>
      <c r="AD18" s="541"/>
      <c r="AE18" s="510"/>
      <c r="AF18" s="690"/>
      <c r="AG18" s="690"/>
      <c r="AH18" s="681"/>
      <c r="AI18" s="690"/>
      <c r="AJ18" s="690"/>
      <c r="AK18" s="690"/>
      <c r="AL18" s="751"/>
      <c r="AM18" s="752"/>
      <c r="AN18" s="511"/>
      <c r="AO18" s="814"/>
      <c r="AP18" s="814"/>
      <c r="AQ18" s="814"/>
      <c r="AR18" s="814"/>
      <c r="AS18" s="815"/>
      <c r="AU18" s="510"/>
      <c r="AV18" s="690"/>
      <c r="AW18" s="681"/>
      <c r="AX18" s="796"/>
      <c r="AY18" s="797"/>
      <c r="AZ18" s="515"/>
      <c r="BA18" s="796"/>
      <c r="BB18" s="797"/>
      <c r="BC18" s="511"/>
      <c r="BD18" s="517"/>
      <c r="BE18" s="814"/>
      <c r="BF18" s="814"/>
      <c r="BG18" s="814"/>
      <c r="BH18" s="815"/>
      <c r="BZ18" s="715"/>
      <c r="CA18" s="476"/>
      <c r="CB18" s="715"/>
      <c r="CC18" s="715"/>
      <c r="CD18" s="715"/>
      <c r="CE18" s="715"/>
      <c r="CF18" s="715"/>
      <c r="CG18" s="715"/>
      <c r="CH18" s="715"/>
      <c r="CI18" s="715"/>
      <c r="CJ18" s="715"/>
      <c r="CK18" s="715"/>
      <c r="CL18" s="715"/>
      <c r="CM18" s="715"/>
      <c r="CN18" s="715"/>
      <c r="CO18" s="715"/>
      <c r="CP18" s="715"/>
      <c r="FO18" s="438" t="s">
        <v>5</v>
      </c>
      <c r="FP18" s="438" t="s">
        <v>5</v>
      </c>
      <c r="FQ18" s="438" t="s">
        <v>5</v>
      </c>
      <c r="FR18" s="438" t="s">
        <v>5</v>
      </c>
      <c r="FS18" s="438" t="s">
        <v>5</v>
      </c>
      <c r="FT18" s="438" t="s">
        <v>5</v>
      </c>
      <c r="FU18" s="438" t="s">
        <v>5</v>
      </c>
      <c r="FV18" s="438" t="s">
        <v>5</v>
      </c>
      <c r="FW18" s="438" t="s">
        <v>5</v>
      </c>
      <c r="FX18" s="438" t="s">
        <v>5</v>
      </c>
      <c r="FY18" s="438" t="s">
        <v>5</v>
      </c>
      <c r="FZ18" s="438" t="s">
        <v>5</v>
      </c>
      <c r="GA18" s="438" t="s">
        <v>5</v>
      </c>
      <c r="GB18" s="438" t="s">
        <v>5</v>
      </c>
      <c r="GC18" s="438" t="s">
        <v>5</v>
      </c>
      <c r="GD18" s="438" t="s">
        <v>5</v>
      </c>
    </row>
    <row r="19" spans="1:186" ht="9" customHeight="1" thickBot="1" x14ac:dyDescent="0.3">
      <c r="A19" s="542"/>
      <c r="B19" s="543"/>
      <c r="C19" s="544"/>
      <c r="D19" s="545"/>
      <c r="E19" s="546"/>
      <c r="F19" s="547"/>
      <c r="G19" s="547"/>
      <c r="H19" s="547"/>
      <c r="I19" s="547"/>
      <c r="J19" s="547"/>
      <c r="K19" s="547"/>
      <c r="L19" s="547"/>
      <c r="M19" s="548"/>
      <c r="N19" s="549"/>
      <c r="O19" s="550"/>
      <c r="P19" s="851"/>
      <c r="Q19" s="852"/>
      <c r="R19" s="853"/>
      <c r="S19" s="551"/>
      <c r="T19" s="854"/>
      <c r="U19" s="855"/>
      <c r="V19" s="855"/>
      <c r="W19" s="855"/>
      <c r="X19" s="855"/>
      <c r="Y19" s="855"/>
      <c r="Z19" s="855"/>
      <c r="AA19" s="855"/>
      <c r="AB19" s="855"/>
      <c r="AC19" s="855"/>
      <c r="AD19" s="856"/>
      <c r="AE19" s="510"/>
      <c r="AF19" s="690"/>
      <c r="AG19" s="690"/>
      <c r="AH19" s="681"/>
      <c r="AI19" s="690"/>
      <c r="AJ19" s="690"/>
      <c r="AK19" s="690"/>
      <c r="AL19" s="751"/>
      <c r="AM19" s="752"/>
      <c r="AN19" s="511"/>
      <c r="AO19" s="814"/>
      <c r="AP19" s="814"/>
      <c r="AQ19" s="814"/>
      <c r="AR19" s="814"/>
      <c r="AS19" s="815"/>
      <c r="AU19" s="510"/>
      <c r="AV19" s="690"/>
      <c r="AW19" s="681"/>
      <c r="AX19" s="796"/>
      <c r="AY19" s="797"/>
      <c r="AZ19" s="515"/>
      <c r="BA19" s="796"/>
      <c r="BB19" s="797"/>
      <c r="BC19" s="511"/>
      <c r="BD19" s="517"/>
      <c r="BE19" s="814"/>
      <c r="BF19" s="814"/>
      <c r="BG19" s="814"/>
      <c r="BH19" s="815"/>
      <c r="BZ19" s="715"/>
      <c r="CA19" s="476"/>
      <c r="CB19" s="715"/>
      <c r="CC19" s="715"/>
      <c r="CD19" s="715"/>
      <c r="CE19" s="715"/>
      <c r="CF19" s="715"/>
      <c r="CG19" s="715"/>
      <c r="CH19" s="715"/>
      <c r="CI19" s="715"/>
      <c r="CJ19" s="715"/>
      <c r="CK19" s="715"/>
      <c r="CL19" s="715"/>
      <c r="CM19" s="715"/>
      <c r="CN19" s="715"/>
      <c r="CO19" s="715"/>
      <c r="CP19" s="715"/>
      <c r="FO19" s="438" t="s">
        <v>5</v>
      </c>
      <c r="FP19" s="438" t="s">
        <v>5</v>
      </c>
      <c r="FQ19" s="438" t="s">
        <v>5</v>
      </c>
      <c r="FR19" s="438" t="s">
        <v>5</v>
      </c>
      <c r="FS19" s="438" t="s">
        <v>5</v>
      </c>
      <c r="FT19" s="438" t="s">
        <v>5</v>
      </c>
      <c r="FU19" s="438" t="s">
        <v>5</v>
      </c>
      <c r="FV19" s="438" t="s">
        <v>5</v>
      </c>
      <c r="FW19" s="438" t="s">
        <v>5</v>
      </c>
      <c r="FX19" s="438" t="s">
        <v>5</v>
      </c>
      <c r="FY19" s="438" t="s">
        <v>5</v>
      </c>
      <c r="FZ19" s="438" t="s">
        <v>5</v>
      </c>
      <c r="GA19" s="438" t="s">
        <v>5</v>
      </c>
      <c r="GB19" s="438" t="s">
        <v>5</v>
      </c>
      <c r="GC19" s="438" t="s">
        <v>5</v>
      </c>
      <c r="GD19" s="438" t="s">
        <v>5</v>
      </c>
    </row>
    <row r="20" spans="1:186" ht="9" customHeight="1" thickBot="1" x14ac:dyDescent="0.3">
      <c r="A20" s="549"/>
      <c r="B20" s="552"/>
      <c r="C20" s="553"/>
      <c r="D20" s="550"/>
      <c r="E20" s="554"/>
      <c r="F20" s="555"/>
      <c r="G20" s="555"/>
      <c r="H20" s="555"/>
      <c r="I20" s="555"/>
      <c r="J20" s="555"/>
      <c r="K20" s="555"/>
      <c r="L20" s="555"/>
      <c r="M20" s="556"/>
      <c r="N20" s="557"/>
      <c r="O20" s="558"/>
      <c r="P20" s="558"/>
      <c r="Q20" s="558"/>
      <c r="R20" s="559"/>
      <c r="S20" s="560"/>
      <c r="T20" s="857"/>
      <c r="U20" s="858"/>
      <c r="V20" s="858"/>
      <c r="W20" s="858"/>
      <c r="X20" s="858"/>
      <c r="Y20" s="858"/>
      <c r="Z20" s="858"/>
      <c r="AA20" s="858"/>
      <c r="AB20" s="858"/>
      <c r="AC20" s="858"/>
      <c r="AD20" s="859"/>
      <c r="AE20" s="510"/>
      <c r="AF20" s="690"/>
      <c r="AG20" s="690"/>
      <c r="AH20" s="681"/>
      <c r="AI20" s="690"/>
      <c r="AJ20" s="690"/>
      <c r="AK20" s="690"/>
      <c r="AL20" s="751"/>
      <c r="AM20" s="752"/>
      <c r="AN20" s="511"/>
      <c r="AO20" s="814"/>
      <c r="AP20" s="814"/>
      <c r="AQ20" s="814"/>
      <c r="AR20" s="814"/>
      <c r="AS20" s="815"/>
      <c r="AU20" s="510"/>
      <c r="AV20" s="690"/>
      <c r="AW20" s="681"/>
      <c r="AX20" s="796"/>
      <c r="AY20" s="797"/>
      <c r="AZ20" s="515"/>
      <c r="BA20" s="796"/>
      <c r="BB20" s="797"/>
      <c r="BC20" s="511"/>
      <c r="BD20" s="517"/>
      <c r="BE20" s="814"/>
      <c r="BF20" s="814"/>
      <c r="BG20" s="814"/>
      <c r="BH20" s="815"/>
      <c r="FO20" s="438" t="s">
        <v>5</v>
      </c>
      <c r="FP20" s="438" t="s">
        <v>5</v>
      </c>
      <c r="FQ20" s="438" t="s">
        <v>5</v>
      </c>
      <c r="FR20" s="438" t="s">
        <v>5</v>
      </c>
      <c r="FS20" s="438" t="s">
        <v>5</v>
      </c>
      <c r="FT20" s="438" t="s">
        <v>5</v>
      </c>
      <c r="FU20" s="438" t="s">
        <v>5</v>
      </c>
      <c r="FV20" s="438" t="s">
        <v>5</v>
      </c>
      <c r="FW20" s="438" t="s">
        <v>5</v>
      </c>
      <c r="FX20" s="438" t="s">
        <v>5</v>
      </c>
      <c r="FY20" s="438" t="s">
        <v>5</v>
      </c>
      <c r="FZ20" s="438" t="s">
        <v>5</v>
      </c>
      <c r="GA20" s="438" t="s">
        <v>5</v>
      </c>
      <c r="GB20" s="438" t="s">
        <v>5</v>
      </c>
      <c r="GC20" s="438" t="s">
        <v>5</v>
      </c>
      <c r="GD20" s="438" t="s">
        <v>5</v>
      </c>
    </row>
    <row r="21" spans="1:186" ht="9" customHeight="1" thickBot="1" x14ac:dyDescent="0.3">
      <c r="A21" s="539"/>
      <c r="B21" s="539"/>
      <c r="C21" s="539"/>
      <c r="D21" s="540"/>
      <c r="E21" s="539"/>
      <c r="F21" s="539"/>
      <c r="G21" s="539"/>
      <c r="H21" s="539"/>
      <c r="I21" s="539"/>
      <c r="J21" s="539"/>
      <c r="K21" s="539"/>
      <c r="L21" s="539"/>
      <c r="M21" s="539"/>
      <c r="N21" s="539"/>
      <c r="O21" s="539"/>
      <c r="P21" s="539"/>
      <c r="Q21" s="539"/>
      <c r="R21" s="539"/>
      <c r="S21" s="539"/>
      <c r="T21" s="539"/>
      <c r="U21" s="539"/>
      <c r="V21" s="539"/>
      <c r="W21" s="539"/>
      <c r="X21" s="539"/>
      <c r="Y21" s="539"/>
      <c r="Z21" s="539"/>
      <c r="AA21" s="539"/>
      <c r="AB21" s="539"/>
      <c r="AC21" s="539"/>
      <c r="AD21" s="561"/>
      <c r="AE21" s="510"/>
      <c r="AF21" s="690"/>
      <c r="AG21" s="690"/>
      <c r="AH21" s="681"/>
      <c r="AI21" s="690"/>
      <c r="AJ21" s="690"/>
      <c r="AK21" s="690"/>
      <c r="AL21" s="751"/>
      <c r="AM21" s="752"/>
      <c r="AN21" s="511"/>
      <c r="AO21" s="814"/>
      <c r="AP21" s="814"/>
      <c r="AQ21" s="814"/>
      <c r="AR21" s="814"/>
      <c r="AS21" s="815"/>
      <c r="AU21" s="510"/>
      <c r="AV21" s="690"/>
      <c r="AW21" s="681"/>
      <c r="AX21" s="796"/>
      <c r="AY21" s="797"/>
      <c r="AZ21" s="515"/>
      <c r="BA21" s="796"/>
      <c r="BB21" s="797"/>
      <c r="BC21" s="511"/>
      <c r="BD21" s="517"/>
      <c r="BE21" s="814"/>
      <c r="BF21" s="814"/>
      <c r="BG21" s="814"/>
      <c r="BH21" s="815"/>
      <c r="FO21" s="438" t="s">
        <v>5</v>
      </c>
      <c r="FP21" s="438" t="s">
        <v>5</v>
      </c>
      <c r="FQ21" s="438" t="s">
        <v>5</v>
      </c>
      <c r="FR21" s="438" t="s">
        <v>5</v>
      </c>
      <c r="FS21" s="438" t="s">
        <v>5</v>
      </c>
      <c r="FT21" s="438" t="s">
        <v>5</v>
      </c>
      <c r="FU21" s="438" t="s">
        <v>5</v>
      </c>
      <c r="FV21" s="438" t="s">
        <v>5</v>
      </c>
      <c r="FW21" s="438" t="s">
        <v>5</v>
      </c>
      <c r="FX21" s="438" t="s">
        <v>5</v>
      </c>
      <c r="FY21" s="438" t="s">
        <v>5</v>
      </c>
      <c r="FZ21" s="438" t="s">
        <v>5</v>
      </c>
      <c r="GA21" s="438" t="s">
        <v>5</v>
      </c>
      <c r="GB21" s="438" t="s">
        <v>5</v>
      </c>
      <c r="GC21" s="438" t="s">
        <v>5</v>
      </c>
      <c r="GD21" s="438" t="s">
        <v>5</v>
      </c>
    </row>
    <row r="22" spans="1:186" ht="9" customHeight="1" x14ac:dyDescent="0.25">
      <c r="A22" s="826"/>
      <c r="B22" s="827"/>
      <c r="C22" s="827"/>
      <c r="D22" s="827"/>
      <c r="E22" s="827"/>
      <c r="F22" s="827"/>
      <c r="G22" s="827"/>
      <c r="H22" s="827"/>
      <c r="I22" s="827"/>
      <c r="J22" s="827"/>
      <c r="K22" s="827"/>
      <c r="L22" s="827"/>
      <c r="M22" s="827"/>
      <c r="N22" s="827"/>
      <c r="O22" s="827"/>
      <c r="P22" s="827"/>
      <c r="Q22" s="828"/>
      <c r="R22" s="562"/>
      <c r="S22" s="845"/>
      <c r="T22" s="846"/>
      <c r="U22" s="846"/>
      <c r="V22" s="846"/>
      <c r="W22" s="846"/>
      <c r="X22" s="846"/>
      <c r="Y22" s="846"/>
      <c r="Z22" s="846"/>
      <c r="AA22" s="846"/>
      <c r="AB22" s="846"/>
      <c r="AC22" s="846"/>
      <c r="AD22" s="847"/>
      <c r="AE22" s="510"/>
      <c r="AF22" s="690"/>
      <c r="AG22" s="690"/>
      <c r="AH22" s="681"/>
      <c r="AI22" s="690"/>
      <c r="AJ22" s="690"/>
      <c r="AK22" s="690"/>
      <c r="AL22" s="751"/>
      <c r="AM22" s="752"/>
      <c r="AN22" s="511"/>
      <c r="AO22" s="814"/>
      <c r="AP22" s="814"/>
      <c r="AQ22" s="814"/>
      <c r="AR22" s="814"/>
      <c r="AS22" s="815"/>
      <c r="AU22" s="510"/>
      <c r="AV22" s="690"/>
      <c r="AW22" s="681"/>
      <c r="AX22" s="796"/>
      <c r="AY22" s="797"/>
      <c r="AZ22" s="515"/>
      <c r="BA22" s="796"/>
      <c r="BB22" s="797"/>
      <c r="BC22" s="511"/>
      <c r="BD22" s="517"/>
      <c r="BE22" s="814"/>
      <c r="BF22" s="814"/>
      <c r="BG22" s="814"/>
      <c r="BH22" s="815"/>
      <c r="FO22" s="438" t="s">
        <v>5</v>
      </c>
      <c r="FP22" s="438" t="s">
        <v>5</v>
      </c>
      <c r="FQ22" s="438" t="s">
        <v>5</v>
      </c>
      <c r="FR22" s="438" t="s">
        <v>5</v>
      </c>
      <c r="FS22" s="438" t="s">
        <v>5</v>
      </c>
      <c r="FT22" s="438" t="s">
        <v>5</v>
      </c>
      <c r="FU22" s="438" t="s">
        <v>5</v>
      </c>
      <c r="FV22" s="438" t="s">
        <v>5</v>
      </c>
      <c r="FW22" s="438" t="s">
        <v>5</v>
      </c>
      <c r="FX22" s="438" t="s">
        <v>5</v>
      </c>
      <c r="FY22" s="438" t="s">
        <v>5</v>
      </c>
      <c r="FZ22" s="438" t="s">
        <v>5</v>
      </c>
      <c r="GA22" s="438" t="s">
        <v>5</v>
      </c>
      <c r="GB22" s="438" t="s">
        <v>5</v>
      </c>
      <c r="GC22" s="438" t="s">
        <v>5</v>
      </c>
      <c r="GD22" s="438" t="s">
        <v>5</v>
      </c>
    </row>
    <row r="23" spans="1:186" ht="9" customHeight="1" thickBot="1" x14ac:dyDescent="0.3">
      <c r="A23" s="842"/>
      <c r="B23" s="843"/>
      <c r="C23" s="843"/>
      <c r="D23" s="843"/>
      <c r="E23" s="843"/>
      <c r="F23" s="843"/>
      <c r="G23" s="843"/>
      <c r="H23" s="843"/>
      <c r="I23" s="843"/>
      <c r="J23" s="843"/>
      <c r="K23" s="843"/>
      <c r="L23" s="843"/>
      <c r="M23" s="843"/>
      <c r="N23" s="843"/>
      <c r="O23" s="843"/>
      <c r="P23" s="843"/>
      <c r="Q23" s="844"/>
      <c r="R23" s="562"/>
      <c r="S23" s="848"/>
      <c r="T23" s="849"/>
      <c r="U23" s="849"/>
      <c r="V23" s="849"/>
      <c r="W23" s="849"/>
      <c r="X23" s="849"/>
      <c r="Y23" s="849"/>
      <c r="Z23" s="849"/>
      <c r="AA23" s="849"/>
      <c r="AB23" s="849"/>
      <c r="AC23" s="849"/>
      <c r="AD23" s="850"/>
      <c r="AE23" s="510"/>
      <c r="AF23" s="690"/>
      <c r="AG23" s="690"/>
      <c r="AH23" s="681"/>
      <c r="AI23" s="690"/>
      <c r="AJ23" s="690"/>
      <c r="AK23" s="690"/>
      <c r="AL23" s="751"/>
      <c r="AM23" s="752"/>
      <c r="AN23" s="511"/>
      <c r="AO23" s="814"/>
      <c r="AP23" s="814"/>
      <c r="AQ23" s="814"/>
      <c r="AR23" s="814"/>
      <c r="AS23" s="815"/>
      <c r="AU23" s="510"/>
      <c r="AV23" s="690"/>
      <c r="AW23" s="681"/>
      <c r="AX23" s="796"/>
      <c r="AY23" s="797"/>
      <c r="AZ23" s="515"/>
      <c r="BA23" s="796"/>
      <c r="BB23" s="797"/>
      <c r="BC23" s="511"/>
      <c r="BD23" s="517"/>
      <c r="BE23" s="814"/>
      <c r="BF23" s="814"/>
      <c r="BG23" s="814"/>
      <c r="BH23" s="815"/>
      <c r="FO23" s="438" t="s">
        <v>5</v>
      </c>
      <c r="FP23" s="438" t="s">
        <v>5</v>
      </c>
      <c r="FQ23" s="438" t="s">
        <v>5</v>
      </c>
      <c r="FR23" s="438" t="s">
        <v>5</v>
      </c>
      <c r="FS23" s="438" t="s">
        <v>5</v>
      </c>
      <c r="FT23" s="438" t="s">
        <v>5</v>
      </c>
      <c r="FU23" s="438" t="s">
        <v>5</v>
      </c>
      <c r="FV23" s="438" t="s">
        <v>5</v>
      </c>
      <c r="FW23" s="438" t="s">
        <v>5</v>
      </c>
      <c r="FX23" s="438" t="s">
        <v>5</v>
      </c>
      <c r="FY23" s="438" t="s">
        <v>5</v>
      </c>
      <c r="FZ23" s="438" t="s">
        <v>5</v>
      </c>
      <c r="GA23" s="438" t="s">
        <v>5</v>
      </c>
      <c r="GB23" s="438" t="s">
        <v>5</v>
      </c>
      <c r="GC23" s="438" t="s">
        <v>5</v>
      </c>
      <c r="GD23" s="438" t="s">
        <v>5</v>
      </c>
    </row>
    <row r="24" spans="1:186" ht="9" customHeight="1" x14ac:dyDescent="0.25">
      <c r="A24" s="835"/>
      <c r="B24" s="733"/>
      <c r="C24" s="734"/>
      <c r="D24" s="734"/>
      <c r="E24" s="734"/>
      <c r="F24" s="734"/>
      <c r="G24" s="734"/>
      <c r="H24" s="734"/>
      <c r="I24" s="734"/>
      <c r="J24" s="734"/>
      <c r="K24" s="734"/>
      <c r="L24" s="734"/>
      <c r="M24" s="734"/>
      <c r="N24" s="837"/>
      <c r="O24" s="838"/>
      <c r="P24" s="838"/>
      <c r="Q24" s="839"/>
      <c r="R24" s="714"/>
      <c r="S24" s="735"/>
      <c r="T24" s="688"/>
      <c r="U24" s="688"/>
      <c r="V24" s="688"/>
      <c r="W24" s="688"/>
      <c r="X24" s="688"/>
      <c r="Y24" s="688"/>
      <c r="Z24" s="688"/>
      <c r="AA24" s="688"/>
      <c r="AB24" s="688"/>
      <c r="AC24" s="688"/>
      <c r="AD24" s="689"/>
      <c r="AE24" s="510"/>
      <c r="AF24" s="690"/>
      <c r="AG24" s="690"/>
      <c r="AH24" s="681"/>
      <c r="AI24" s="690"/>
      <c r="AJ24" s="690"/>
      <c r="AK24" s="690"/>
      <c r="AL24" s="751"/>
      <c r="AM24" s="752"/>
      <c r="AN24" s="511"/>
      <c r="AO24" s="814"/>
      <c r="AP24" s="814"/>
      <c r="AQ24" s="814"/>
      <c r="AR24" s="814"/>
      <c r="AS24" s="815"/>
      <c r="AU24" s="510"/>
      <c r="AV24" s="690"/>
      <c r="AW24" s="681"/>
      <c r="AX24" s="796"/>
      <c r="AY24" s="797"/>
      <c r="AZ24" s="515"/>
      <c r="BA24" s="796"/>
      <c r="BB24" s="797"/>
      <c r="BC24" s="511"/>
      <c r="BD24" s="517"/>
      <c r="BE24" s="814"/>
      <c r="BF24" s="814"/>
      <c r="BG24" s="814"/>
      <c r="BH24" s="815"/>
      <c r="FO24" s="438"/>
      <c r="FP24" s="438"/>
      <c r="FQ24" s="438"/>
      <c r="FR24" s="438"/>
      <c r="FS24" s="438"/>
      <c r="FT24" s="438"/>
      <c r="FU24" s="438"/>
      <c r="FV24" s="438"/>
      <c r="FW24" s="438"/>
      <c r="FX24" s="438"/>
      <c r="FY24" s="438"/>
      <c r="FZ24" s="438"/>
      <c r="GA24" s="438"/>
      <c r="GB24" s="438"/>
      <c r="GC24" s="438"/>
      <c r="GD24" s="438"/>
    </row>
    <row r="25" spans="1:186" ht="9" customHeight="1" x14ac:dyDescent="0.25">
      <c r="A25" s="835"/>
      <c r="B25" s="760"/>
      <c r="C25" s="840"/>
      <c r="D25" s="840"/>
      <c r="E25" s="840"/>
      <c r="F25" s="840"/>
      <c r="G25" s="840"/>
      <c r="H25" s="761"/>
      <c r="I25" s="760"/>
      <c r="J25" s="840"/>
      <c r="K25" s="840"/>
      <c r="L25" s="840"/>
      <c r="M25" s="761"/>
      <c r="N25" s="760"/>
      <c r="O25" s="761"/>
      <c r="P25" s="760"/>
      <c r="Q25" s="841"/>
      <c r="S25" s="563"/>
      <c r="T25" s="564"/>
      <c r="U25" s="564"/>
      <c r="V25" s="564"/>
      <c r="W25" s="564"/>
      <c r="X25" s="564"/>
      <c r="Y25" s="564"/>
      <c r="Z25" s="564"/>
      <c r="AA25" s="564"/>
      <c r="AB25" s="564"/>
      <c r="AC25" s="564"/>
      <c r="AD25" s="565"/>
      <c r="AE25" s="510"/>
      <c r="AF25" s="690"/>
      <c r="AG25" s="690"/>
      <c r="AH25" s="681"/>
      <c r="AI25" s="690"/>
      <c r="AJ25" s="690"/>
      <c r="AK25" s="690"/>
      <c r="AL25" s="751"/>
      <c r="AM25" s="752"/>
      <c r="AN25" s="511"/>
      <c r="AO25" s="814"/>
      <c r="AP25" s="814"/>
      <c r="AQ25" s="814"/>
      <c r="AR25" s="814"/>
      <c r="AS25" s="815"/>
      <c r="AU25" s="510"/>
      <c r="AV25" s="690"/>
      <c r="AW25" s="681"/>
      <c r="AX25" s="796"/>
      <c r="AY25" s="797"/>
      <c r="AZ25" s="515"/>
      <c r="BA25" s="796"/>
      <c r="BB25" s="797"/>
      <c r="BC25" s="511"/>
      <c r="BD25" s="517"/>
      <c r="BE25" s="814"/>
      <c r="BF25" s="814"/>
      <c r="BG25" s="814"/>
      <c r="BH25" s="815"/>
      <c r="FO25" s="438" t="str">
        <f>IF(FT25="","",$U$5)</f>
        <v/>
      </c>
      <c r="FP25" s="438" t="str">
        <f>IF(FT25="","",$AL$1)</f>
        <v/>
      </c>
      <c r="FQ25" s="438" t="str">
        <f>IF(FT25="","",$BF$6&amp;$BH$6)</f>
        <v/>
      </c>
      <c r="FR25" s="438" t="str">
        <f>IF(FT25="","",VLOOKUP($FT25,$A$27:$C$35,2))</f>
        <v/>
      </c>
      <c r="FS25" s="438" t="str">
        <f>IF(FT25="","",$AH$1)</f>
        <v/>
      </c>
      <c r="FT25" s="438" t="str">
        <f>IF(FT24="","",FT24)</f>
        <v/>
      </c>
      <c r="FU25" s="438" t="str">
        <f>IF(FT25="","","PR")</f>
        <v/>
      </c>
      <c r="FV25" s="438" t="str">
        <f>IF(FT25="","",IF(FU25="PM",VLOOKUP($FT25,$A$27:$Q$35,4),VLOOKUP($FT25,$A$27:$Q$35,9)))</f>
        <v/>
      </c>
      <c r="FW25" s="438" t="str">
        <f>IF(FT25="","",IF(FU25="PM",VLOOKUP($FT25,#REF!,2),VLOOKUP($FT25,#REF!,4)))</f>
        <v/>
      </c>
      <c r="FX25" s="438" t="str">
        <f>IF(FT25="","",IF(FU25="PM",VLOOKUP($FT25,#REF!,3),VLOOKUP($FT25,#REF!,5)))</f>
        <v/>
      </c>
      <c r="FY25" s="438" t="str">
        <f>IF(FT25="","",VLOOKUP($FT25,#REF!,6))</f>
        <v/>
      </c>
      <c r="FZ25" s="438"/>
      <c r="GA25" s="438" t="str">
        <f>IF($FT25="","",$GA$10)</f>
        <v/>
      </c>
      <c r="GB25" s="438" t="str">
        <f>IF(FP25="","",BC19)</f>
        <v/>
      </c>
      <c r="GC25" s="438" t="str">
        <f>IF($FT25="","",BG19)</f>
        <v/>
      </c>
      <c r="GD25" s="438" t="str">
        <f>IF(FT25="","",$AJ$6)</f>
        <v/>
      </c>
    </row>
    <row r="26" spans="1:186" ht="9" customHeight="1" x14ac:dyDescent="0.25">
      <c r="A26" s="836"/>
      <c r="B26" s="833"/>
      <c r="C26" s="834"/>
      <c r="D26" s="760"/>
      <c r="E26" s="761"/>
      <c r="F26" s="525"/>
      <c r="G26" s="525"/>
      <c r="H26" s="525"/>
      <c r="I26" s="760"/>
      <c r="J26" s="761"/>
      <c r="K26" s="525"/>
      <c r="L26" s="525"/>
      <c r="M26" s="525"/>
      <c r="N26" s="525"/>
      <c r="O26" s="525"/>
      <c r="P26" s="525"/>
      <c r="Q26" s="566"/>
      <c r="S26" s="563"/>
      <c r="T26" s="564"/>
      <c r="U26" s="564"/>
      <c r="V26" s="564"/>
      <c r="W26" s="564"/>
      <c r="X26" s="564"/>
      <c r="Y26" s="564"/>
      <c r="Z26" s="564"/>
      <c r="AA26" s="564"/>
      <c r="AB26" s="564"/>
      <c r="AC26" s="564"/>
      <c r="AD26" s="565"/>
      <c r="AE26" s="510"/>
      <c r="AF26" s="690"/>
      <c r="AG26" s="690"/>
      <c r="AH26" s="681"/>
      <c r="AI26" s="690"/>
      <c r="AJ26" s="690"/>
      <c r="AK26" s="690"/>
      <c r="AL26" s="751"/>
      <c r="AM26" s="752"/>
      <c r="AN26" s="511"/>
      <c r="AO26" s="814"/>
      <c r="AP26" s="814"/>
      <c r="AQ26" s="814"/>
      <c r="AR26" s="814"/>
      <c r="AS26" s="815"/>
      <c r="AU26" s="510"/>
      <c r="AV26" s="690"/>
      <c r="AW26" s="681"/>
      <c r="AX26" s="796"/>
      <c r="AY26" s="797"/>
      <c r="AZ26" s="515"/>
      <c r="BA26" s="796"/>
      <c r="BB26" s="797"/>
      <c r="BC26" s="511"/>
      <c r="BD26" s="517"/>
      <c r="BE26" s="814"/>
      <c r="BF26" s="814"/>
      <c r="BG26" s="814"/>
      <c r="BH26" s="815"/>
      <c r="FO26" s="438" t="str">
        <f>IF(FT26="","",$U$5)</f>
        <v/>
      </c>
      <c r="FP26" s="438" t="str">
        <f>IF(FT26="","",$AL$1)</f>
        <v/>
      </c>
      <c r="FQ26" s="438" t="str">
        <f>IF(FT26="","",$BF$6&amp;$BH$6)</f>
        <v/>
      </c>
      <c r="FR26" s="438" t="str">
        <f>IF(FT26="","",VLOOKUP($FT26,$A$27:$C$35,2))</f>
        <v/>
      </c>
      <c r="FS26" s="438" t="str">
        <f>IF(FT26="","",$AH$1)</f>
        <v/>
      </c>
      <c r="FT26" s="438" t="str">
        <f>IF(AU20="","",AU20)</f>
        <v/>
      </c>
      <c r="FU26" s="438" t="str">
        <f>IF(FT26="","","PM")</f>
        <v/>
      </c>
      <c r="FV26" s="438" t="str">
        <f>IF(FT26="","",IF(FU26="PM",VLOOKUP($FT26,$A$27:$Q$35,4),VLOOKUP($FT26,$A$27:$Q$35,9)))</f>
        <v/>
      </c>
      <c r="FW26" s="438" t="str">
        <f>IF(FT26="","",IF(FU26="PM",VLOOKUP($FT26,#REF!,2),VLOOKUP($FT26,#REF!,4)))</f>
        <v/>
      </c>
      <c r="FX26" s="438" t="str">
        <f>IF(FT26="","",IF(FU26="PM",VLOOKUP($FT26,#REF!,3),VLOOKUP($FT26,#REF!,5)))</f>
        <v/>
      </c>
      <c r="FY26" s="438" t="str">
        <f>IF(FT26="","",VLOOKUP($FT26,#REF!,6))</f>
        <v/>
      </c>
      <c r="FZ26" s="438"/>
      <c r="GA26" s="438" t="str">
        <f>IF($FT26="","",$GA$10)</f>
        <v/>
      </c>
      <c r="GB26" s="438" t="str">
        <f>IF(FP26="","",AZ20)</f>
        <v/>
      </c>
      <c r="GC26" s="438" t="str">
        <f>IF($FT26="","",BE20)</f>
        <v/>
      </c>
      <c r="GD26" s="438" t="str">
        <f>IF(FT26="","",$AJ$6)</f>
        <v/>
      </c>
    </row>
    <row r="27" spans="1:186" ht="9" customHeight="1" x14ac:dyDescent="0.25">
      <c r="A27" s="567"/>
      <c r="B27" s="830"/>
      <c r="C27" s="831"/>
      <c r="D27" s="830"/>
      <c r="E27" s="831"/>
      <c r="F27" s="690"/>
      <c r="G27" s="690"/>
      <c r="H27" s="690"/>
      <c r="I27" s="830"/>
      <c r="J27" s="831"/>
      <c r="K27" s="690"/>
      <c r="L27" s="690"/>
      <c r="M27" s="690"/>
      <c r="N27" s="568"/>
      <c r="O27" s="568"/>
      <c r="P27" s="568"/>
      <c r="Q27" s="569"/>
      <c r="S27" s="563"/>
      <c r="T27" s="564"/>
      <c r="U27" s="564"/>
      <c r="V27" s="564"/>
      <c r="W27" s="564"/>
      <c r="X27" s="564"/>
      <c r="Y27" s="564"/>
      <c r="Z27" s="564"/>
      <c r="AA27" s="564"/>
      <c r="AB27" s="564"/>
      <c r="AC27" s="564"/>
      <c r="AD27" s="565"/>
      <c r="AE27" s="510"/>
      <c r="AF27" s="690"/>
      <c r="AG27" s="690"/>
      <c r="AH27" s="681"/>
      <c r="AI27" s="690"/>
      <c r="AJ27" s="690"/>
      <c r="AK27" s="690"/>
      <c r="AL27" s="751"/>
      <c r="AM27" s="752"/>
      <c r="AN27" s="511"/>
      <c r="AO27" s="814"/>
      <c r="AP27" s="814"/>
      <c r="AQ27" s="814"/>
      <c r="AR27" s="814"/>
      <c r="AS27" s="815"/>
      <c r="AU27" s="510"/>
      <c r="AV27" s="690"/>
      <c r="AW27" s="681"/>
      <c r="AX27" s="796"/>
      <c r="AY27" s="797"/>
      <c r="AZ27" s="515"/>
      <c r="BA27" s="796"/>
      <c r="BB27" s="797"/>
      <c r="BC27" s="511"/>
      <c r="BD27" s="517"/>
      <c r="BE27" s="814"/>
      <c r="BF27" s="814"/>
      <c r="BG27" s="814"/>
      <c r="BH27" s="815"/>
      <c r="FO27" s="438" t="str">
        <f>IF(FT27="","",$U$5)</f>
        <v/>
      </c>
      <c r="FP27" s="438" t="str">
        <f>IF(FT27="","",$AL$1)</f>
        <v/>
      </c>
      <c r="FQ27" s="438" t="str">
        <f>IF(FT27="","",$BF$6&amp;$BH$6)</f>
        <v/>
      </c>
      <c r="FR27" s="438" t="str">
        <f>IF(FT27="","",VLOOKUP($FT27,$A$27:$C$35,2))</f>
        <v/>
      </c>
      <c r="FS27" s="438" t="str">
        <f>IF(FT27="","",$AH$1)</f>
        <v/>
      </c>
      <c r="FT27" s="438" t="str">
        <f>IF(FT26="","",FT26)</f>
        <v/>
      </c>
      <c r="FU27" s="438" t="str">
        <f>IF(FT27="","","PR")</f>
        <v/>
      </c>
      <c r="FV27" s="438" t="str">
        <f>IF(FT27="","",IF(FU27="PM",VLOOKUP($FT27,$A$27:$Q$35,4),VLOOKUP($FT27,$A$27:$Q$35,9)))</f>
        <v/>
      </c>
      <c r="FW27" s="438" t="str">
        <f>IF(FT27="","",IF(FU27="PM",VLOOKUP($FT27,#REF!,2),VLOOKUP($FT27,#REF!,4)))</f>
        <v/>
      </c>
      <c r="FX27" s="438" t="str">
        <f>IF(FT27="","",IF(FU27="PM",VLOOKUP($FT27,#REF!,3),VLOOKUP($FT27,#REF!,5)))</f>
        <v/>
      </c>
      <c r="FY27" s="438" t="str">
        <f>IF(FT27="","",VLOOKUP($FT27,#REF!,6))</f>
        <v/>
      </c>
      <c r="FZ27" s="438"/>
      <c r="GA27" s="438" t="str">
        <f>IF($FT27="","",$GA$10)</f>
        <v/>
      </c>
      <c r="GB27" s="438" t="str">
        <f>IF(FP27="","",BC20)</f>
        <v/>
      </c>
      <c r="GC27" s="438" t="str">
        <f>IF($FT27="","",BG20)</f>
        <v/>
      </c>
      <c r="GD27" s="438" t="str">
        <f>IF(FT27="","",$AJ$6)</f>
        <v/>
      </c>
    </row>
    <row r="28" spans="1:186" ht="9" customHeight="1" x14ac:dyDescent="0.25">
      <c r="A28" s="567"/>
      <c r="B28" s="832"/>
      <c r="C28" s="832"/>
      <c r="D28" s="830"/>
      <c r="E28" s="831"/>
      <c r="F28" s="690"/>
      <c r="G28" s="690"/>
      <c r="H28" s="690"/>
      <c r="I28" s="830"/>
      <c r="J28" s="831"/>
      <c r="K28" s="690"/>
      <c r="L28" s="690"/>
      <c r="M28" s="690"/>
      <c r="N28" s="568"/>
      <c r="O28" s="568"/>
      <c r="P28" s="568"/>
      <c r="Q28" s="569"/>
      <c r="S28" s="563"/>
      <c r="T28" s="564"/>
      <c r="U28" s="564"/>
      <c r="V28" s="564"/>
      <c r="W28" s="564"/>
      <c r="X28" s="564"/>
      <c r="Y28" s="564"/>
      <c r="Z28" s="564"/>
      <c r="AA28" s="564"/>
      <c r="AB28" s="564"/>
      <c r="AC28" s="564"/>
      <c r="AD28" s="565"/>
      <c r="AE28" s="510"/>
      <c r="AF28" s="690"/>
      <c r="AG28" s="690"/>
      <c r="AH28" s="681"/>
      <c r="AI28" s="690"/>
      <c r="AJ28" s="690"/>
      <c r="AK28" s="690"/>
      <c r="AL28" s="751"/>
      <c r="AM28" s="752"/>
      <c r="AN28" s="511"/>
      <c r="AO28" s="814"/>
      <c r="AP28" s="814"/>
      <c r="AQ28" s="814"/>
      <c r="AR28" s="814"/>
      <c r="AS28" s="815"/>
      <c r="AU28" s="510"/>
      <c r="AV28" s="690"/>
      <c r="AW28" s="681"/>
      <c r="AX28" s="796"/>
      <c r="AY28" s="797"/>
      <c r="AZ28" s="515"/>
      <c r="BA28" s="796"/>
      <c r="BB28" s="797"/>
      <c r="BC28" s="511"/>
      <c r="BD28" s="517"/>
      <c r="BE28" s="814"/>
      <c r="BF28" s="814"/>
      <c r="BG28" s="814"/>
      <c r="BH28" s="815"/>
      <c r="FO28" s="438" t="str">
        <f>IF(FT28="","",$U$5)</f>
        <v/>
      </c>
      <c r="FP28" s="438" t="str">
        <f>IF(FT28="","",$AL$1)</f>
        <v/>
      </c>
      <c r="FQ28" s="438" t="str">
        <f>IF(FT28="","",$BF$6&amp;$BH$6)</f>
        <v/>
      </c>
      <c r="FR28" s="438" t="str">
        <f>IF(FT28="","",VLOOKUP($FT28,$A$27:$C$35,2))</f>
        <v/>
      </c>
      <c r="FS28" s="438" t="str">
        <f>IF(FT28="","",$AH$1)</f>
        <v/>
      </c>
      <c r="FT28" s="438" t="str">
        <f>IF(AU21="","",AU21)</f>
        <v/>
      </c>
      <c r="FU28" s="438" t="str">
        <f>IF(FT28="","","PM")</f>
        <v/>
      </c>
      <c r="FV28" s="438" t="str">
        <f>IF(FT28="","",IF(FU28="PM",VLOOKUP($FT28,$A$27:$Q$35,4),VLOOKUP($FT28,$A$27:$Q$35,9)))</f>
        <v/>
      </c>
      <c r="FW28" s="438" t="str">
        <f>IF(FT28="","",IF(FU28="PM",VLOOKUP($FT28,#REF!,2),VLOOKUP($FT28,#REF!,4)))</f>
        <v/>
      </c>
      <c r="FX28" s="438" t="str">
        <f>IF(FT28="","",IF(FU28="PM",VLOOKUP($FT28,#REF!,3),VLOOKUP($FT28,#REF!,5)))</f>
        <v/>
      </c>
      <c r="FY28" s="438" t="str">
        <f>IF(FT28="","",VLOOKUP($FT28,#REF!,6))</f>
        <v/>
      </c>
      <c r="FZ28" s="438"/>
      <c r="GA28" s="438" t="str">
        <f>IF($FT28="","",$GA$10)</f>
        <v/>
      </c>
      <c r="GB28" s="438" t="str">
        <f>IF(FP28="","",AZ21)</f>
        <v/>
      </c>
      <c r="GC28" s="438" t="str">
        <f>IF($FT28="","",BE21)</f>
        <v/>
      </c>
      <c r="GD28" s="438" t="str">
        <f>IF(FT28="","",$AJ$6)</f>
        <v/>
      </c>
    </row>
    <row r="29" spans="1:186" ht="9" customHeight="1" x14ac:dyDescent="0.25">
      <c r="A29" s="567"/>
      <c r="B29" s="832"/>
      <c r="C29" s="832"/>
      <c r="D29" s="830"/>
      <c r="E29" s="831"/>
      <c r="F29" s="690"/>
      <c r="G29" s="690"/>
      <c r="H29" s="690"/>
      <c r="I29" s="830"/>
      <c r="J29" s="831"/>
      <c r="K29" s="690"/>
      <c r="L29" s="690"/>
      <c r="M29" s="690"/>
      <c r="N29" s="568"/>
      <c r="O29" s="568"/>
      <c r="P29" s="568"/>
      <c r="Q29" s="569"/>
      <c r="S29" s="563"/>
      <c r="T29" s="564"/>
      <c r="U29" s="564"/>
      <c r="V29" s="564"/>
      <c r="W29" s="564"/>
      <c r="X29" s="564"/>
      <c r="Y29" s="564"/>
      <c r="Z29" s="564"/>
      <c r="AA29" s="564"/>
      <c r="AB29" s="564"/>
      <c r="AC29" s="564"/>
      <c r="AD29" s="565"/>
      <c r="AE29" s="510"/>
      <c r="AF29" s="690"/>
      <c r="AG29" s="690"/>
      <c r="AH29" s="681"/>
      <c r="AI29" s="690"/>
      <c r="AJ29" s="690"/>
      <c r="AK29" s="690"/>
      <c r="AL29" s="751"/>
      <c r="AM29" s="752"/>
      <c r="AN29" s="511"/>
      <c r="AO29" s="814"/>
      <c r="AP29" s="814"/>
      <c r="AQ29" s="814"/>
      <c r="AR29" s="814"/>
      <c r="AS29" s="815"/>
      <c r="AU29" s="510"/>
      <c r="AV29" s="690"/>
      <c r="AW29" s="681"/>
      <c r="AX29" s="796"/>
      <c r="AY29" s="797"/>
      <c r="AZ29" s="515"/>
      <c r="BA29" s="796"/>
      <c r="BB29" s="797"/>
      <c r="BC29" s="511"/>
      <c r="BD29" s="517"/>
      <c r="BE29" s="814"/>
      <c r="BF29" s="814"/>
      <c r="BG29" s="814"/>
      <c r="BH29" s="815"/>
      <c r="FO29" s="438" t="str">
        <f>IF(FT29="","",$U$5)</f>
        <v/>
      </c>
      <c r="FP29" s="438" t="str">
        <f>IF(FT29="","",$AL$1)</f>
        <v/>
      </c>
      <c r="FQ29" s="438" t="str">
        <f>IF(FT29="","",$BF$6&amp;$BH$6)</f>
        <v/>
      </c>
      <c r="FR29" s="438" t="str">
        <f>IF(FT29="","",VLOOKUP($FT29,$A$27:$C$35,2))</f>
        <v/>
      </c>
      <c r="FS29" s="438" t="str">
        <f>IF(FT29="","",$AH$1)</f>
        <v/>
      </c>
      <c r="FT29" s="438" t="str">
        <f>IF(FT28="","",FT28)</f>
        <v/>
      </c>
      <c r="FU29" s="438" t="str">
        <f>IF(FT29="","","PR")</f>
        <v/>
      </c>
      <c r="FV29" s="438" t="str">
        <f>IF(FT29="","",IF(FU29="PM",VLOOKUP($FT29,$A$27:$Q$35,4),VLOOKUP($FT29,$A$27:$Q$35,9)))</f>
        <v/>
      </c>
      <c r="FW29" s="438" t="str">
        <f>IF(FT29="","",IF(FU29="PM",VLOOKUP($FT29,#REF!,2),VLOOKUP($FT29,#REF!,4)))</f>
        <v/>
      </c>
      <c r="FX29" s="438" t="str">
        <f>IF(FT29="","",IF(FU29="PM",VLOOKUP($FT29,#REF!,3),VLOOKUP($FT29,#REF!,5)))</f>
        <v/>
      </c>
      <c r="FY29" s="438" t="str">
        <f>IF(FT29="","",VLOOKUP($FT29,#REF!,6))</f>
        <v/>
      </c>
      <c r="FZ29" s="438"/>
      <c r="GA29" s="438" t="str">
        <f>IF($FT29="","",$GA$10)</f>
        <v/>
      </c>
      <c r="GB29" s="438" t="str">
        <f>IF(FP29="","",BC21)</f>
        <v/>
      </c>
      <c r="GC29" s="438" t="str">
        <f>IF($FT29="","",BG21)</f>
        <v/>
      </c>
      <c r="GD29" s="438" t="str">
        <f>IF(FT29="","",$AJ$6)</f>
        <v/>
      </c>
    </row>
    <row r="30" spans="1:186" ht="9" customHeight="1" x14ac:dyDescent="0.25">
      <c r="A30" s="567"/>
      <c r="B30" s="832"/>
      <c r="C30" s="832"/>
      <c r="D30" s="830"/>
      <c r="E30" s="831"/>
      <c r="F30" s="690"/>
      <c r="G30" s="690"/>
      <c r="H30" s="690"/>
      <c r="I30" s="830"/>
      <c r="J30" s="831"/>
      <c r="K30" s="690"/>
      <c r="L30" s="690"/>
      <c r="M30" s="690"/>
      <c r="N30" s="568"/>
      <c r="O30" s="568"/>
      <c r="P30" s="568"/>
      <c r="Q30" s="569"/>
      <c r="S30" s="563"/>
      <c r="T30" s="564"/>
      <c r="U30" s="564"/>
      <c r="V30" s="564"/>
      <c r="W30" s="564"/>
      <c r="X30" s="564"/>
      <c r="Y30" s="564"/>
      <c r="Z30" s="564"/>
      <c r="AA30" s="564"/>
      <c r="AB30" s="564"/>
      <c r="AC30" s="564"/>
      <c r="AD30" s="565"/>
      <c r="AE30" s="510"/>
      <c r="AF30" s="690"/>
      <c r="AG30" s="690"/>
      <c r="AH30" s="681"/>
      <c r="AI30" s="690"/>
      <c r="AJ30" s="690"/>
      <c r="AK30" s="690"/>
      <c r="AL30" s="751"/>
      <c r="AM30" s="752"/>
      <c r="AN30" s="511"/>
      <c r="AO30" s="814"/>
      <c r="AP30" s="814"/>
      <c r="AQ30" s="814"/>
      <c r="AR30" s="814"/>
      <c r="AS30" s="815"/>
      <c r="AU30" s="510"/>
      <c r="AV30" s="690"/>
      <c r="AW30" s="681"/>
      <c r="AX30" s="796"/>
      <c r="AY30" s="797"/>
      <c r="AZ30" s="515"/>
      <c r="BA30" s="796"/>
      <c r="BB30" s="797"/>
      <c r="BC30" s="511"/>
      <c r="BD30" s="517"/>
      <c r="BE30" s="814"/>
      <c r="BF30" s="814"/>
      <c r="BG30" s="814"/>
      <c r="BH30" s="815"/>
      <c r="FO30" s="438" t="str">
        <f>IF(FT30="","",$U$5)</f>
        <v/>
      </c>
      <c r="FP30" s="438" t="str">
        <f>IF(FT30="","",$AL$1)</f>
        <v/>
      </c>
      <c r="FQ30" s="438" t="str">
        <f>IF(FT30="","",$BF$6&amp;$BH$6)</f>
        <v/>
      </c>
      <c r="FR30" s="438" t="str">
        <f>IF(FT30="","",VLOOKUP($FT30,$A$27:$C$35,2))</f>
        <v/>
      </c>
      <c r="FS30" s="438" t="str">
        <f>IF(FT30="","",$AH$1)</f>
        <v/>
      </c>
      <c r="FT30" s="438" t="str">
        <f>IF(AU22="","",AU22)</f>
        <v/>
      </c>
      <c r="FU30" s="438" t="str">
        <f>IF(FT30="","","PM")</f>
        <v/>
      </c>
      <c r="FV30" s="438" t="str">
        <f>IF(FT30="","",IF(FU30="PM",VLOOKUP($FT30,$A$27:$Q$35,4),VLOOKUP($FT30,$A$27:$Q$35,9)))</f>
        <v/>
      </c>
      <c r="FW30" s="438" t="str">
        <f>IF(FT30="","",IF(FU30="PM",VLOOKUP($FT30,#REF!,2),VLOOKUP($FT30,#REF!,4)))</f>
        <v/>
      </c>
      <c r="FX30" s="438" t="str">
        <f>IF(FT30="","",IF(FU30="PM",VLOOKUP($FT30,#REF!,3),VLOOKUP($FT30,#REF!,5)))</f>
        <v/>
      </c>
      <c r="FY30" s="438" t="str">
        <f>IF(FT30="","",VLOOKUP($FT30,#REF!,6))</f>
        <v/>
      </c>
      <c r="FZ30" s="438"/>
      <c r="GA30" s="438" t="str">
        <f>IF($FT30="","",$GA$10)</f>
        <v/>
      </c>
      <c r="GB30" s="438" t="str">
        <f>IF(FP30="","",AZ22)</f>
        <v/>
      </c>
      <c r="GC30" s="438" t="str">
        <f>IF($FT30="","",BE22)</f>
        <v/>
      </c>
      <c r="GD30" s="438" t="str">
        <f>IF(FT30="","",$AJ$6)</f>
        <v/>
      </c>
    </row>
    <row r="31" spans="1:186" ht="9" customHeight="1" x14ac:dyDescent="0.25">
      <c r="A31" s="567"/>
      <c r="B31" s="832"/>
      <c r="C31" s="832"/>
      <c r="D31" s="830"/>
      <c r="E31" s="831"/>
      <c r="F31" s="690"/>
      <c r="G31" s="690"/>
      <c r="H31" s="690"/>
      <c r="I31" s="830"/>
      <c r="J31" s="831"/>
      <c r="K31" s="690"/>
      <c r="L31" s="690"/>
      <c r="M31" s="690"/>
      <c r="N31" s="568"/>
      <c r="O31" s="568"/>
      <c r="P31" s="568"/>
      <c r="Q31" s="569"/>
      <c r="S31" s="563"/>
      <c r="T31" s="564"/>
      <c r="U31" s="564"/>
      <c r="V31" s="564"/>
      <c r="W31" s="564"/>
      <c r="X31" s="564"/>
      <c r="Y31" s="564"/>
      <c r="Z31" s="564"/>
      <c r="AA31" s="564"/>
      <c r="AB31" s="564"/>
      <c r="AC31" s="564"/>
      <c r="AD31" s="565"/>
      <c r="AE31" s="510"/>
      <c r="AF31" s="690"/>
      <c r="AG31" s="690"/>
      <c r="AH31" s="681"/>
      <c r="AI31" s="690"/>
      <c r="AJ31" s="690"/>
      <c r="AK31" s="690"/>
      <c r="AL31" s="751"/>
      <c r="AM31" s="752"/>
      <c r="AN31" s="511"/>
      <c r="AO31" s="814"/>
      <c r="AP31" s="814"/>
      <c r="AQ31" s="814"/>
      <c r="AR31" s="814"/>
      <c r="AS31" s="815"/>
      <c r="AU31" s="510"/>
      <c r="AV31" s="690"/>
      <c r="AW31" s="681"/>
      <c r="AX31" s="796"/>
      <c r="AY31" s="797"/>
      <c r="AZ31" s="515"/>
      <c r="BA31" s="796"/>
      <c r="BB31" s="797"/>
      <c r="BC31" s="511"/>
      <c r="BD31" s="517"/>
      <c r="BE31" s="814"/>
      <c r="BF31" s="814"/>
      <c r="BG31" s="814"/>
      <c r="BH31" s="815"/>
      <c r="FO31" s="438" t="str">
        <f>IF(FT31="","",$U$5)</f>
        <v/>
      </c>
      <c r="FP31" s="438" t="str">
        <f>IF(FT31="","",$AL$1)</f>
        <v/>
      </c>
      <c r="FQ31" s="438" t="str">
        <f>IF(FT31="","",$BF$6&amp;$BH$6)</f>
        <v/>
      </c>
      <c r="FR31" s="438" t="str">
        <f>IF(FT31="","",VLOOKUP($FT31,$A$27:$C$35,2))</f>
        <v/>
      </c>
      <c r="FS31" s="438" t="str">
        <f>IF(FT31="","",$AH$1)</f>
        <v/>
      </c>
      <c r="FT31" s="438" t="str">
        <f>IF(FT30="","",FT30)</f>
        <v/>
      </c>
      <c r="FU31" s="438" t="str">
        <f>IF(FT31="","","PR")</f>
        <v/>
      </c>
      <c r="FV31" s="438" t="str">
        <f>IF(FT31="","",IF(FU31="PM",VLOOKUP($FT31,$A$27:$Q$35,4),VLOOKUP($FT31,$A$27:$Q$35,9)))</f>
        <v/>
      </c>
      <c r="FW31" s="438" t="str">
        <f>IF(FT31="","",IF(FU31="PM",VLOOKUP($FT31,#REF!,2),VLOOKUP($FT31,#REF!,4)))</f>
        <v/>
      </c>
      <c r="FX31" s="438" t="str">
        <f>IF(FT31="","",IF(FU31="PM",VLOOKUP($FT31,#REF!,3),VLOOKUP($FT31,#REF!,5)))</f>
        <v/>
      </c>
      <c r="FY31" s="438" t="str">
        <f>IF(FT31="","",VLOOKUP($FT31,#REF!,6))</f>
        <v/>
      </c>
      <c r="FZ31" s="438"/>
      <c r="GA31" s="438" t="str">
        <f>IF($FT31="","",$GA$10)</f>
        <v/>
      </c>
      <c r="GB31" s="438" t="str">
        <f>IF(FP31="","",BC22)</f>
        <v/>
      </c>
      <c r="GC31" s="438" t="str">
        <f>IF($FT31="","",BG22)</f>
        <v/>
      </c>
      <c r="GD31" s="438" t="str">
        <f>IF(FT31="","",$AJ$6)</f>
        <v/>
      </c>
    </row>
    <row r="32" spans="1:186" ht="9" customHeight="1" x14ac:dyDescent="0.25">
      <c r="A32" s="567"/>
      <c r="B32" s="832"/>
      <c r="C32" s="832"/>
      <c r="D32" s="830"/>
      <c r="E32" s="831"/>
      <c r="F32" s="690"/>
      <c r="G32" s="690"/>
      <c r="H32" s="690"/>
      <c r="I32" s="830"/>
      <c r="J32" s="831"/>
      <c r="K32" s="690"/>
      <c r="L32" s="690"/>
      <c r="M32" s="690"/>
      <c r="N32" s="568"/>
      <c r="O32" s="568"/>
      <c r="P32" s="568"/>
      <c r="Q32" s="569"/>
      <c r="S32" s="563"/>
      <c r="T32" s="564"/>
      <c r="U32" s="564"/>
      <c r="V32" s="564"/>
      <c r="W32" s="564"/>
      <c r="X32" s="564"/>
      <c r="Y32" s="564"/>
      <c r="Z32" s="564"/>
      <c r="AA32" s="564"/>
      <c r="AB32" s="564"/>
      <c r="AC32" s="564"/>
      <c r="AD32" s="565"/>
      <c r="AE32" s="510"/>
      <c r="AF32" s="690"/>
      <c r="AG32" s="690"/>
      <c r="AH32" s="681"/>
      <c r="AI32" s="690"/>
      <c r="AJ32" s="690"/>
      <c r="AK32" s="690"/>
      <c r="AL32" s="751"/>
      <c r="AM32" s="752"/>
      <c r="AN32" s="511"/>
      <c r="AO32" s="814"/>
      <c r="AP32" s="814"/>
      <c r="AQ32" s="814"/>
      <c r="AR32" s="814"/>
      <c r="AS32" s="815"/>
      <c r="AU32" s="510"/>
      <c r="AV32" s="690"/>
      <c r="AW32" s="681"/>
      <c r="AX32" s="796"/>
      <c r="AY32" s="797"/>
      <c r="AZ32" s="515"/>
      <c r="BA32" s="796"/>
      <c r="BB32" s="797"/>
      <c r="BC32" s="511"/>
      <c r="BD32" s="517"/>
      <c r="BE32" s="814"/>
      <c r="BF32" s="814"/>
      <c r="BG32" s="814"/>
      <c r="BH32" s="815"/>
      <c r="FO32" s="438" t="str">
        <f>IF(FT32="","",$U$5)</f>
        <v/>
      </c>
      <c r="FP32" s="438" t="str">
        <f>IF(FT32="","",$AL$1)</f>
        <v/>
      </c>
      <c r="FQ32" s="438" t="str">
        <f>IF(FT32="","",$BF$6&amp;$BH$6)</f>
        <v/>
      </c>
      <c r="FR32" s="438" t="str">
        <f>IF(FT32="","",VLOOKUP($FT32,$A$27:$C$35,2))</f>
        <v/>
      </c>
      <c r="FS32" s="438" t="str">
        <f>IF(FT32="","",$AH$1)</f>
        <v/>
      </c>
      <c r="FT32" s="438" t="str">
        <f>IF(AU23="","",AU23)</f>
        <v/>
      </c>
      <c r="FU32" s="438" t="str">
        <f>IF(FT32="","","PM")</f>
        <v/>
      </c>
      <c r="FV32" s="438" t="str">
        <f>IF(FT32="","",IF(FU32="PM",VLOOKUP($FT32,$A$27:$Q$35,4),VLOOKUP($FT32,$A$27:$Q$35,9)))</f>
        <v/>
      </c>
      <c r="FW32" s="438" t="str">
        <f>IF(FT32="","",IF(FU32="PM",VLOOKUP($FT32,#REF!,2),VLOOKUP($FT32,#REF!,4)))</f>
        <v/>
      </c>
      <c r="FX32" s="438" t="str">
        <f>IF(FT32="","",IF(FU32="PM",VLOOKUP($FT32,#REF!,3),VLOOKUP($FT32,#REF!,5)))</f>
        <v/>
      </c>
      <c r="FY32" s="438" t="str">
        <f>IF(FT32="","",VLOOKUP($FT32,#REF!,6))</f>
        <v/>
      </c>
      <c r="FZ32" s="438"/>
      <c r="GA32" s="438" t="str">
        <f>IF($FT32="","",$GA$10)</f>
        <v/>
      </c>
      <c r="GB32" s="438" t="str">
        <f>IF(FP32="","",AZ23)</f>
        <v/>
      </c>
      <c r="GC32" s="438" t="str">
        <f>IF($FT32="","",BE23)</f>
        <v/>
      </c>
      <c r="GD32" s="438" t="str">
        <f>IF(FT32="","",$AJ$6)</f>
        <v/>
      </c>
    </row>
    <row r="33" spans="1:186" ht="9" customHeight="1" x14ac:dyDescent="0.25">
      <c r="A33" s="567"/>
      <c r="B33" s="832"/>
      <c r="C33" s="832"/>
      <c r="D33" s="830"/>
      <c r="E33" s="831"/>
      <c r="F33" s="690"/>
      <c r="G33" s="690"/>
      <c r="H33" s="690"/>
      <c r="I33" s="830"/>
      <c r="J33" s="831"/>
      <c r="K33" s="690"/>
      <c r="L33" s="690"/>
      <c r="M33" s="690"/>
      <c r="N33" s="568"/>
      <c r="O33" s="568"/>
      <c r="P33" s="568"/>
      <c r="Q33" s="569"/>
      <c r="S33" s="563"/>
      <c r="T33" s="564"/>
      <c r="U33" s="564"/>
      <c r="V33" s="564"/>
      <c r="W33" s="564"/>
      <c r="X33" s="564"/>
      <c r="Y33" s="564"/>
      <c r="Z33" s="564"/>
      <c r="AA33" s="564"/>
      <c r="AB33" s="564"/>
      <c r="AC33" s="564"/>
      <c r="AD33" s="565"/>
      <c r="AE33" s="510"/>
      <c r="AF33" s="690"/>
      <c r="AG33" s="690"/>
      <c r="AH33" s="681"/>
      <c r="AI33" s="690"/>
      <c r="AJ33" s="690"/>
      <c r="AK33" s="690"/>
      <c r="AL33" s="751"/>
      <c r="AM33" s="752"/>
      <c r="AN33" s="511"/>
      <c r="AO33" s="814"/>
      <c r="AP33" s="814"/>
      <c r="AQ33" s="814"/>
      <c r="AR33" s="814"/>
      <c r="AS33" s="815"/>
      <c r="AU33" s="510"/>
      <c r="AV33" s="690"/>
      <c r="AW33" s="681"/>
      <c r="AX33" s="796"/>
      <c r="AY33" s="797"/>
      <c r="AZ33" s="515"/>
      <c r="BA33" s="796"/>
      <c r="BB33" s="797"/>
      <c r="BC33" s="511"/>
      <c r="BD33" s="517"/>
      <c r="BE33" s="814"/>
      <c r="BF33" s="814"/>
      <c r="BG33" s="814"/>
      <c r="BH33" s="815"/>
      <c r="FO33" s="438" t="str">
        <f>IF(FT33="","",$U$5)</f>
        <v/>
      </c>
      <c r="FP33" s="438" t="str">
        <f>IF(FT33="","",$AL$1)</f>
        <v/>
      </c>
      <c r="FQ33" s="438" t="str">
        <f>IF(FT33="","",$BF$6&amp;$BH$6)</f>
        <v/>
      </c>
      <c r="FR33" s="438" t="str">
        <f>IF(FT33="","",VLOOKUP($FT33,$A$27:$C$35,2))</f>
        <v/>
      </c>
      <c r="FS33" s="438" t="str">
        <f>IF(FT33="","",$AH$1)</f>
        <v/>
      </c>
      <c r="FT33" s="438" t="str">
        <f>IF(FT32="","",FT32)</f>
        <v/>
      </c>
      <c r="FU33" s="438" t="str">
        <f>IF(FT33="","","PR")</f>
        <v/>
      </c>
      <c r="FV33" s="438" t="str">
        <f>IF(FT33="","",IF(FU33="PM",VLOOKUP($FT33,$A$27:$Q$35,4),VLOOKUP($FT33,$A$27:$Q$35,9)))</f>
        <v/>
      </c>
      <c r="FW33" s="438" t="str">
        <f>IF(FT33="","",IF(FU33="PM",VLOOKUP($FT33,#REF!,2),VLOOKUP($FT33,#REF!,4)))</f>
        <v/>
      </c>
      <c r="FX33" s="438" t="str">
        <f>IF(FT33="","",IF(FU33="PM",VLOOKUP($FT33,#REF!,3),VLOOKUP($FT33,#REF!,5)))</f>
        <v/>
      </c>
      <c r="FY33" s="438" t="str">
        <f>IF(FT33="","",VLOOKUP($FT33,#REF!,6))</f>
        <v/>
      </c>
      <c r="FZ33" s="438"/>
      <c r="GA33" s="438" t="str">
        <f>IF($FT33="","",$GA$10)</f>
        <v/>
      </c>
      <c r="GB33" s="438" t="str">
        <f>IF(FP33="","",BC23)</f>
        <v/>
      </c>
      <c r="GC33" s="438" t="str">
        <f>IF($FT33="","",BG23)</f>
        <v/>
      </c>
      <c r="GD33" s="438" t="str">
        <f>IF(FT33="","",$AJ$6)</f>
        <v/>
      </c>
    </row>
    <row r="34" spans="1:186" ht="9" customHeight="1" x14ac:dyDescent="0.25">
      <c r="A34" s="567"/>
      <c r="B34" s="832"/>
      <c r="C34" s="832"/>
      <c r="D34" s="830"/>
      <c r="E34" s="831"/>
      <c r="F34" s="690"/>
      <c r="G34" s="690"/>
      <c r="H34" s="690"/>
      <c r="I34" s="830"/>
      <c r="J34" s="831"/>
      <c r="K34" s="690"/>
      <c r="L34" s="690"/>
      <c r="M34" s="690"/>
      <c r="N34" s="568"/>
      <c r="O34" s="568"/>
      <c r="P34" s="568"/>
      <c r="Q34" s="569"/>
      <c r="S34" s="563"/>
      <c r="T34" s="564"/>
      <c r="U34" s="564"/>
      <c r="V34" s="564"/>
      <c r="W34" s="564"/>
      <c r="X34" s="564"/>
      <c r="Y34" s="564"/>
      <c r="Z34" s="564"/>
      <c r="AA34" s="564"/>
      <c r="AB34" s="564"/>
      <c r="AC34" s="564"/>
      <c r="AD34" s="565"/>
      <c r="AE34" s="510"/>
      <c r="AF34" s="690"/>
      <c r="AG34" s="690"/>
      <c r="AH34" s="681"/>
      <c r="AI34" s="690"/>
      <c r="AJ34" s="690"/>
      <c r="AK34" s="690"/>
      <c r="AL34" s="751"/>
      <c r="AM34" s="752"/>
      <c r="AN34" s="511"/>
      <c r="AO34" s="814"/>
      <c r="AP34" s="814"/>
      <c r="AQ34" s="814"/>
      <c r="AR34" s="814"/>
      <c r="AS34" s="815"/>
      <c r="AU34" s="510"/>
      <c r="AV34" s="690"/>
      <c r="AW34" s="681"/>
      <c r="AX34" s="796"/>
      <c r="AY34" s="797"/>
      <c r="AZ34" s="515"/>
      <c r="BA34" s="796"/>
      <c r="BB34" s="797"/>
      <c r="BC34" s="511"/>
      <c r="BD34" s="517"/>
      <c r="BE34" s="814"/>
      <c r="BF34" s="814"/>
      <c r="BG34" s="814"/>
      <c r="BH34" s="815"/>
      <c r="FO34" s="438" t="str">
        <f>IF(FT34="","",$U$5)</f>
        <v/>
      </c>
      <c r="FP34" s="438" t="str">
        <f>IF(FT34="","",$AL$1)</f>
        <v/>
      </c>
      <c r="FQ34" s="438" t="str">
        <f>IF(FT34="","",$BF$6&amp;$BH$6)</f>
        <v/>
      </c>
      <c r="FR34" s="438" t="str">
        <f>IF(FT34="","",VLOOKUP($FT34,$A$27:$C$35,2))</f>
        <v/>
      </c>
      <c r="FS34" s="438" t="str">
        <f>IF(FT34="","",$AH$1)</f>
        <v/>
      </c>
      <c r="FT34" s="438" t="str">
        <f>IF(AU24="","",AU24)</f>
        <v/>
      </c>
      <c r="FU34" s="438" t="str">
        <f>IF(FT34="","","PM")</f>
        <v/>
      </c>
      <c r="FV34" s="438" t="str">
        <f>IF(FT34="","",IF(FU34="PM",VLOOKUP($FT34,$A$27:$Q$35,4),VLOOKUP($FT34,$A$27:$Q$35,9)))</f>
        <v/>
      </c>
      <c r="FW34" s="438" t="str">
        <f>IF(FT34="","",IF(FU34="PM",VLOOKUP($FT34,#REF!,2),VLOOKUP($FT34,#REF!,4)))</f>
        <v/>
      </c>
      <c r="FX34" s="438" t="str">
        <f>IF(FT34="","",IF(FU34="PM",VLOOKUP($FT34,#REF!,3),VLOOKUP($FT34,#REF!,5)))</f>
        <v/>
      </c>
      <c r="FY34" s="438" t="str">
        <f>IF(FT34="","",VLOOKUP($FT34,#REF!,6))</f>
        <v/>
      </c>
      <c r="FZ34" s="438"/>
      <c r="GA34" s="438" t="str">
        <f>IF($FT34="","",$GA$10)</f>
        <v/>
      </c>
      <c r="GB34" s="438" t="str">
        <f>IF(FP34="","",AZ24)</f>
        <v/>
      </c>
      <c r="GC34" s="438" t="str">
        <f>IF($FT34="","",BE24)</f>
        <v/>
      </c>
      <c r="GD34" s="438" t="str">
        <f>IF(FT34="","",$AJ$6)</f>
        <v/>
      </c>
    </row>
    <row r="35" spans="1:186" ht="9" customHeight="1" thickBot="1" x14ac:dyDescent="0.3">
      <c r="A35" s="570"/>
      <c r="B35" s="829"/>
      <c r="C35" s="829"/>
      <c r="D35" s="830"/>
      <c r="E35" s="831"/>
      <c r="F35" s="690"/>
      <c r="G35" s="690"/>
      <c r="H35" s="690"/>
      <c r="I35" s="830"/>
      <c r="J35" s="831"/>
      <c r="K35" s="690"/>
      <c r="L35" s="690"/>
      <c r="M35" s="690"/>
      <c r="N35" s="568"/>
      <c r="O35" s="568"/>
      <c r="P35" s="568"/>
      <c r="Q35" s="569"/>
      <c r="S35" s="571"/>
      <c r="T35" s="572"/>
      <c r="U35" s="572"/>
      <c r="V35" s="572"/>
      <c r="W35" s="572"/>
      <c r="X35" s="572"/>
      <c r="Y35" s="572"/>
      <c r="Z35" s="572"/>
      <c r="AA35" s="572"/>
      <c r="AB35" s="572"/>
      <c r="AC35" s="572"/>
      <c r="AD35" s="573"/>
      <c r="AE35" s="510"/>
      <c r="AF35" s="690"/>
      <c r="AG35" s="690"/>
      <c r="AH35" s="681"/>
      <c r="AI35" s="690"/>
      <c r="AJ35" s="690"/>
      <c r="AK35" s="690"/>
      <c r="AL35" s="751"/>
      <c r="AM35" s="752"/>
      <c r="AN35" s="511"/>
      <c r="AO35" s="814"/>
      <c r="AP35" s="814"/>
      <c r="AQ35" s="814"/>
      <c r="AR35" s="814"/>
      <c r="AS35" s="815"/>
      <c r="AU35" s="574"/>
      <c r="AV35" s="575"/>
      <c r="AW35" s="493"/>
      <c r="AX35" s="796"/>
      <c r="AY35" s="797"/>
      <c r="AZ35" s="515"/>
      <c r="BA35" s="796"/>
      <c r="BB35" s="797"/>
      <c r="BC35" s="511"/>
      <c r="BD35" s="576"/>
      <c r="BE35" s="814"/>
      <c r="BF35" s="814"/>
      <c r="BG35" s="814"/>
      <c r="BH35" s="815"/>
      <c r="FO35" s="438" t="str">
        <f>IF(FT35="","",$U$5)</f>
        <v/>
      </c>
      <c r="FP35" s="438" t="str">
        <f>IF(FT35="","",$AL$1)</f>
        <v/>
      </c>
      <c r="FQ35" s="438" t="str">
        <f>IF(FT35="","",$BF$6&amp;$BH$6)</f>
        <v/>
      </c>
      <c r="FR35" s="438" t="str">
        <f>IF(FT35="","",VLOOKUP($FT35,$A$27:$C$35,2))</f>
        <v/>
      </c>
      <c r="FS35" s="438" t="str">
        <f>IF(FT35="","",$AH$1)</f>
        <v/>
      </c>
      <c r="FT35" s="438" t="str">
        <f>IF(FT34="","",FT34)</f>
        <v/>
      </c>
      <c r="FU35" s="438" t="str">
        <f>IF(FT35="","","PR")</f>
        <v/>
      </c>
      <c r="FV35" s="438" t="str">
        <f>IF(FT35="","",IF(FU35="PM",VLOOKUP($FT35,$A$27:$Q$35,4),VLOOKUP($FT35,$A$27:$Q$35,9)))</f>
        <v/>
      </c>
      <c r="FW35" s="438" t="str">
        <f>IF(FT35="","",IF(FU35="PM",VLOOKUP($FT35,#REF!,2),VLOOKUP($FT35,#REF!,4)))</f>
        <v/>
      </c>
      <c r="FX35" s="438" t="str">
        <f>IF(FT35="","",IF(FU35="PM",VLOOKUP($FT35,#REF!,3),VLOOKUP($FT35,#REF!,5)))</f>
        <v/>
      </c>
      <c r="FY35" s="438" t="str">
        <f>IF(FT35="","",VLOOKUP($FT35,#REF!,6))</f>
        <v/>
      </c>
      <c r="FZ35" s="438"/>
      <c r="GA35" s="438" t="str">
        <f>IF($FT35="","",$GA$10)</f>
        <v/>
      </c>
      <c r="GB35" s="438" t="str">
        <f>IF(FP35="","",BC24)</f>
        <v/>
      </c>
      <c r="GC35" s="438" t="str">
        <f>IF($FT35="","",BG24)</f>
        <v/>
      </c>
      <c r="GD35" s="438" t="str">
        <f>IF(FT35="","",$AJ$6)</f>
        <v/>
      </c>
    </row>
    <row r="36" spans="1:186" ht="9" customHeight="1" thickBot="1" x14ac:dyDescent="0.3">
      <c r="A36" s="539"/>
      <c r="B36" s="539"/>
      <c r="C36" s="539"/>
      <c r="D36" s="540"/>
      <c r="E36" s="539"/>
      <c r="F36" s="539"/>
      <c r="G36" s="539"/>
      <c r="H36" s="539"/>
      <c r="I36" s="539"/>
      <c r="J36" s="539"/>
      <c r="K36" s="539"/>
      <c r="L36" s="539"/>
      <c r="M36" s="539"/>
      <c r="N36" s="539"/>
      <c r="O36" s="539"/>
      <c r="P36" s="539"/>
      <c r="Q36" s="539"/>
      <c r="R36" s="539"/>
      <c r="S36" s="539"/>
      <c r="T36" s="539"/>
      <c r="U36" s="539"/>
      <c r="V36" s="539"/>
      <c r="W36" s="539"/>
      <c r="X36" s="539"/>
      <c r="Y36" s="539"/>
      <c r="Z36" s="539"/>
      <c r="AA36" s="539"/>
      <c r="AB36" s="539"/>
      <c r="AC36" s="539"/>
      <c r="AD36" s="539"/>
      <c r="AE36" s="510"/>
      <c r="AF36" s="690"/>
      <c r="AG36" s="690"/>
      <c r="AH36" s="681"/>
      <c r="AI36" s="690"/>
      <c r="AJ36" s="690"/>
      <c r="AK36" s="690"/>
      <c r="AL36" s="751"/>
      <c r="AM36" s="752"/>
      <c r="AN36" s="511"/>
      <c r="AO36" s="814"/>
      <c r="AP36" s="814"/>
      <c r="AQ36" s="814"/>
      <c r="AR36" s="814"/>
      <c r="AS36" s="815"/>
      <c r="AU36" s="510"/>
      <c r="AV36" s="690"/>
      <c r="AW36" s="681"/>
      <c r="AX36" s="796"/>
      <c r="AY36" s="797"/>
      <c r="AZ36" s="515"/>
      <c r="BA36" s="796"/>
      <c r="BB36" s="797"/>
      <c r="BC36" s="511"/>
      <c r="BD36" s="517"/>
      <c r="BE36" s="814"/>
      <c r="BF36" s="814"/>
      <c r="BG36" s="814"/>
      <c r="BH36" s="815"/>
      <c r="FO36" s="438" t="str">
        <f>IF(FT36="","",$U$5)</f>
        <v/>
      </c>
      <c r="FP36" s="438" t="str">
        <f>IF(FT36="","",$AL$1)</f>
        <v/>
      </c>
      <c r="FQ36" s="438" t="str">
        <f>IF(FT36="","",$BF$6&amp;$BH$6)</f>
        <v/>
      </c>
      <c r="FR36" s="438" t="str">
        <f>IF(FT36="","",VLOOKUP($FT36,$A$27:$C$35,2))</f>
        <v/>
      </c>
      <c r="FS36" s="438" t="str">
        <f>IF(FT36="","",$AH$1)</f>
        <v/>
      </c>
      <c r="FT36" s="438" t="str">
        <f>IF(AU25="","",AU25)</f>
        <v/>
      </c>
      <c r="FU36" s="438" t="str">
        <f>IF(FT36="","","PM")</f>
        <v/>
      </c>
      <c r="FV36" s="438" t="str">
        <f>IF(FT36="","",IF(FU36="PM",VLOOKUP($FT36,$A$27:$Q$35,4),VLOOKUP($FT36,$A$27:$Q$35,9)))</f>
        <v/>
      </c>
      <c r="FW36" s="438" t="str">
        <f>IF(FT36="","",IF(FU36="PM",VLOOKUP($FT36,#REF!,2),VLOOKUP($FT36,#REF!,4)))</f>
        <v/>
      </c>
      <c r="FX36" s="438" t="str">
        <f>IF(FT36="","",IF(FU36="PM",VLOOKUP($FT36,#REF!,3),VLOOKUP($FT36,#REF!,5)))</f>
        <v/>
      </c>
      <c r="FY36" s="438" t="str">
        <f>IF(FT36="","",VLOOKUP($FT36,#REF!,6))</f>
        <v/>
      </c>
      <c r="FZ36" s="438"/>
      <c r="GA36" s="438" t="str">
        <f>IF($FT36="","",$GA$10)</f>
        <v/>
      </c>
      <c r="GB36" s="438" t="str">
        <f>IF(FP36="","",AZ25)</f>
        <v/>
      </c>
      <c r="GC36" s="438" t="str">
        <f>IF($FT36="","",BE25)</f>
        <v/>
      </c>
      <c r="GD36" s="438" t="str">
        <f>IF(FT36="","",$AJ$6)</f>
        <v/>
      </c>
    </row>
    <row r="37" spans="1:186" ht="9" customHeight="1" thickBot="1" x14ac:dyDescent="0.3">
      <c r="A37" s="826"/>
      <c r="B37" s="827"/>
      <c r="C37" s="827"/>
      <c r="D37" s="827"/>
      <c r="E37" s="827"/>
      <c r="F37" s="827"/>
      <c r="G37" s="827"/>
      <c r="H37" s="827"/>
      <c r="I37" s="827"/>
      <c r="J37" s="827"/>
      <c r="K37" s="827"/>
      <c r="L37" s="827"/>
      <c r="M37" s="827"/>
      <c r="N37" s="827"/>
      <c r="O37" s="827"/>
      <c r="P37" s="827"/>
      <c r="Q37" s="827"/>
      <c r="R37" s="827"/>
      <c r="S37" s="827"/>
      <c r="T37" s="827"/>
      <c r="U37" s="827"/>
      <c r="V37" s="827"/>
      <c r="W37" s="827"/>
      <c r="X37" s="827"/>
      <c r="Y37" s="827"/>
      <c r="Z37" s="827"/>
      <c r="AA37" s="827"/>
      <c r="AB37" s="827"/>
      <c r="AC37" s="827"/>
      <c r="AD37" s="828"/>
      <c r="AE37" s="510"/>
      <c r="AF37" s="690"/>
      <c r="AG37" s="690"/>
      <c r="AH37" s="681"/>
      <c r="AI37" s="690"/>
      <c r="AJ37" s="690"/>
      <c r="AK37" s="690"/>
      <c r="AL37" s="751"/>
      <c r="AM37" s="752"/>
      <c r="AN37" s="511"/>
      <c r="AO37" s="814"/>
      <c r="AP37" s="814"/>
      <c r="AQ37" s="814"/>
      <c r="AR37" s="814"/>
      <c r="AS37" s="815"/>
      <c r="AU37" s="510"/>
      <c r="AV37" s="690"/>
      <c r="AW37" s="681"/>
      <c r="AX37" s="796"/>
      <c r="AY37" s="797"/>
      <c r="AZ37" s="515"/>
      <c r="BA37" s="796"/>
      <c r="BB37" s="797"/>
      <c r="BC37" s="511"/>
      <c r="BD37" s="517"/>
      <c r="BE37" s="814"/>
      <c r="BF37" s="814"/>
      <c r="BG37" s="814"/>
      <c r="BH37" s="815"/>
      <c r="FO37" s="438" t="str">
        <f>IF(FT37="","",$U$5)</f>
        <v/>
      </c>
      <c r="FP37" s="438" t="str">
        <f>IF(FT37="","",$AL$1)</f>
        <v/>
      </c>
      <c r="FQ37" s="438" t="str">
        <f>IF(FT37="","",$BF$6&amp;$BH$6)</f>
        <v/>
      </c>
      <c r="FR37" s="438" t="str">
        <f>IF(FT37="","",VLOOKUP($FT37,$A$27:$C$35,2))</f>
        <v/>
      </c>
      <c r="FS37" s="438" t="str">
        <f>IF(FT37="","",$AH$1)</f>
        <v/>
      </c>
      <c r="FT37" s="438" t="str">
        <f>IF(FT36="","",FT36)</f>
        <v/>
      </c>
      <c r="FU37" s="438" t="str">
        <f>IF(FT37="","","PR")</f>
        <v/>
      </c>
      <c r="FV37" s="438" t="str">
        <f>IF(FT37="","",IF(FU37="PM",VLOOKUP($FT37,$A$27:$Q$35,4),VLOOKUP($FT37,$A$27:$Q$35,9)))</f>
        <v/>
      </c>
      <c r="FW37" s="438" t="str">
        <f>IF(FT37="","",IF(FU37="PM",VLOOKUP($FT37,#REF!,2),VLOOKUP($FT37,#REF!,4)))</f>
        <v/>
      </c>
      <c r="FX37" s="438" t="str">
        <f>IF(FT37="","",IF(FU37="PM",VLOOKUP($FT37,#REF!,3),VLOOKUP($FT37,#REF!,5)))</f>
        <v/>
      </c>
      <c r="FY37" s="438" t="str">
        <f>IF(FT37="","",VLOOKUP($FT37,#REF!,6))</f>
        <v/>
      </c>
      <c r="FZ37" s="438"/>
      <c r="GA37" s="438" t="str">
        <f>IF($FT37="","",$GA$10)</f>
        <v/>
      </c>
      <c r="GB37" s="438" t="str">
        <f>IF(FP37="","",BC25)</f>
        <v/>
      </c>
      <c r="GC37" s="438" t="str">
        <f>IF($FT37="","",BG25)</f>
        <v/>
      </c>
      <c r="GD37" s="438" t="str">
        <f>IF(FT37="","",$AJ$6)</f>
        <v/>
      </c>
    </row>
    <row r="38" spans="1:186" ht="9" customHeight="1" x14ac:dyDescent="0.25">
      <c r="A38" s="495"/>
      <c r="B38" s="697"/>
      <c r="C38" s="496"/>
      <c r="D38" s="697"/>
      <c r="E38" s="697"/>
      <c r="F38" s="697"/>
      <c r="G38" s="816"/>
      <c r="H38" s="817"/>
      <c r="I38" s="818"/>
      <c r="J38" s="819"/>
      <c r="K38" s="820"/>
      <c r="L38" s="821"/>
      <c r="M38" s="822"/>
      <c r="N38" s="817"/>
      <c r="O38" s="818"/>
      <c r="P38" s="819"/>
      <c r="Q38" s="820"/>
      <c r="R38" s="821"/>
      <c r="S38" s="823"/>
      <c r="T38" s="824"/>
      <c r="U38" s="825"/>
      <c r="V38" s="819"/>
      <c r="W38" s="820"/>
      <c r="X38" s="821"/>
      <c r="Y38" s="823"/>
      <c r="Z38" s="824"/>
      <c r="AA38" s="825"/>
      <c r="AB38" s="819"/>
      <c r="AC38" s="820"/>
      <c r="AD38" s="821"/>
      <c r="AE38" s="510"/>
      <c r="AF38" s="690"/>
      <c r="AG38" s="690"/>
      <c r="AH38" s="681"/>
      <c r="AI38" s="690"/>
      <c r="AJ38" s="690"/>
      <c r="AK38" s="690"/>
      <c r="AL38" s="751"/>
      <c r="AM38" s="752"/>
      <c r="AN38" s="511"/>
      <c r="AO38" s="814"/>
      <c r="AP38" s="814"/>
      <c r="AQ38" s="814"/>
      <c r="AR38" s="814"/>
      <c r="AS38" s="815"/>
      <c r="AU38" s="510"/>
      <c r="AV38" s="690"/>
      <c r="AW38" s="681"/>
      <c r="AX38" s="796"/>
      <c r="AY38" s="797"/>
      <c r="AZ38" s="515"/>
      <c r="BA38" s="796"/>
      <c r="BB38" s="797"/>
      <c r="BC38" s="511"/>
      <c r="BD38" s="517"/>
      <c r="BE38" s="814"/>
      <c r="BF38" s="814"/>
      <c r="BG38" s="814"/>
      <c r="BH38" s="815"/>
      <c r="FO38" s="438" t="str">
        <f>IF(FT38="","",$U$5)</f>
        <v/>
      </c>
      <c r="FP38" s="438" t="str">
        <f>IF(FT38="","",$AL$1)</f>
        <v/>
      </c>
      <c r="FQ38" s="438" t="str">
        <f>IF(FT38="","",$BF$6&amp;$BH$6)</f>
        <v/>
      </c>
      <c r="FR38" s="438" t="str">
        <f>IF(FT38="","",VLOOKUP($FT38,$A$27:$C$35,2))</f>
        <v/>
      </c>
      <c r="FS38" s="438" t="str">
        <f>IF(FT38="","",$AH$1)</f>
        <v/>
      </c>
      <c r="FT38" s="438" t="str">
        <f>IF(AU26="","",AU26)</f>
        <v/>
      </c>
      <c r="FU38" s="438" t="str">
        <f>IF(FT38="","","PM")</f>
        <v/>
      </c>
      <c r="FV38" s="438" t="str">
        <f>IF(FT38="","",IF(FU38="PM",VLOOKUP($FT38,$A$27:$Q$35,4),VLOOKUP($FT38,$A$27:$Q$35,9)))</f>
        <v/>
      </c>
      <c r="FW38" s="438" t="str">
        <f>IF(FT38="","",IF(FU38="PM",VLOOKUP($FT38,#REF!,2),VLOOKUP($FT38,#REF!,4)))</f>
        <v/>
      </c>
      <c r="FX38" s="438" t="str">
        <f>IF(FT38="","",IF(FU38="PM",VLOOKUP($FT38,#REF!,3),VLOOKUP($FT38,#REF!,5)))</f>
        <v/>
      </c>
      <c r="FY38" s="438" t="str">
        <f>IF(FT38="","",VLOOKUP($FT38,#REF!,6))</f>
        <v/>
      </c>
      <c r="FZ38" s="438"/>
      <c r="GA38" s="438" t="str">
        <f>IF($FT38="","",$GA$10)</f>
        <v/>
      </c>
      <c r="GB38" s="438" t="str">
        <f>IF(FP38="","",AZ26)</f>
        <v/>
      </c>
      <c r="GC38" s="438" t="str">
        <f>IF($FT38="","",BE26)</f>
        <v/>
      </c>
      <c r="GD38" s="438" t="str">
        <f>IF(FT38="","",$AJ$6)</f>
        <v/>
      </c>
    </row>
    <row r="39" spans="1:186" ht="9" customHeight="1" thickBot="1" x14ac:dyDescent="0.3">
      <c r="A39" s="577"/>
      <c r="B39" s="578"/>
      <c r="C39" s="579"/>
      <c r="D39" s="578"/>
      <c r="E39" s="578"/>
      <c r="F39" s="578"/>
      <c r="G39" s="510"/>
      <c r="H39" s="529"/>
      <c r="I39" s="530"/>
      <c r="J39" s="510"/>
      <c r="K39" s="529"/>
      <c r="L39" s="530"/>
      <c r="M39" s="701"/>
      <c r="N39" s="529"/>
      <c r="O39" s="530"/>
      <c r="P39" s="510"/>
      <c r="Q39" s="529"/>
      <c r="R39" s="530"/>
      <c r="S39" s="510"/>
      <c r="T39" s="529"/>
      <c r="U39" s="530"/>
      <c r="V39" s="510"/>
      <c r="W39" s="529"/>
      <c r="X39" s="530"/>
      <c r="Y39" s="510"/>
      <c r="Z39" s="529"/>
      <c r="AA39" s="530"/>
      <c r="AB39" s="510"/>
      <c r="AC39" s="529"/>
      <c r="AD39" s="530"/>
      <c r="AE39" s="538"/>
      <c r="AF39" s="702"/>
      <c r="AG39" s="702"/>
      <c r="AH39" s="580"/>
      <c r="AI39" s="702"/>
      <c r="AJ39" s="702"/>
      <c r="AK39" s="702"/>
      <c r="AL39" s="753"/>
      <c r="AM39" s="754"/>
      <c r="AN39" s="581"/>
      <c r="AO39" s="798"/>
      <c r="AP39" s="798"/>
      <c r="AQ39" s="798"/>
      <c r="AR39" s="798"/>
      <c r="AS39" s="799"/>
      <c r="AU39" s="538"/>
      <c r="AV39" s="702"/>
      <c r="AW39" s="580"/>
      <c r="AX39" s="812"/>
      <c r="AY39" s="813"/>
      <c r="AZ39" s="582"/>
      <c r="BA39" s="812"/>
      <c r="BB39" s="813"/>
      <c r="BC39" s="581"/>
      <c r="BD39" s="583"/>
      <c r="BE39" s="798"/>
      <c r="BF39" s="798"/>
      <c r="BG39" s="798"/>
      <c r="BH39" s="799"/>
      <c r="FO39" s="438" t="str">
        <f>IF(FT39="","",$U$5)</f>
        <v/>
      </c>
      <c r="FP39" s="438" t="str">
        <f>IF(FT39="","",$AL$1)</f>
        <v/>
      </c>
      <c r="FQ39" s="438" t="str">
        <f>IF(FT39="","",$BF$6&amp;$BH$6)</f>
        <v/>
      </c>
      <c r="FR39" s="438" t="str">
        <f>IF(FT39="","",VLOOKUP($FT39,$A$27:$C$35,2))</f>
        <v/>
      </c>
      <c r="FS39" s="438" t="str">
        <f>IF(FT39="","",$AH$1)</f>
        <v/>
      </c>
      <c r="FT39" s="438" t="str">
        <f>IF(FT38="","",FT38)</f>
        <v/>
      </c>
      <c r="FU39" s="438" t="str">
        <f>IF(FT39="","","PR")</f>
        <v/>
      </c>
      <c r="FV39" s="438" t="str">
        <f>IF(FT39="","",IF(FU39="PM",VLOOKUP($FT39,$A$27:$Q$35,4),VLOOKUP($FT39,$A$27:$Q$35,9)))</f>
        <v/>
      </c>
      <c r="FW39" s="438" t="str">
        <f>IF(FT39="","",IF(FU39="PM",VLOOKUP($FT39,#REF!,2),VLOOKUP($FT39,#REF!,4)))</f>
        <v/>
      </c>
      <c r="FX39" s="438" t="str">
        <f>IF(FT39="","",IF(FU39="PM",VLOOKUP($FT39,#REF!,3),VLOOKUP($FT39,#REF!,5)))</f>
        <v/>
      </c>
      <c r="FY39" s="438" t="str">
        <f>IF(FT39="","",VLOOKUP($FT39,#REF!,6))</f>
        <v/>
      </c>
      <c r="FZ39" s="438"/>
      <c r="GA39" s="438" t="str">
        <f>IF($FT39="","",$GA$10)</f>
        <v/>
      </c>
      <c r="GB39" s="438" t="str">
        <f>IF(FP39="","",BC26)</f>
        <v/>
      </c>
      <c r="GC39" s="438" t="str">
        <f>IF($FT39="","",BG26)</f>
        <v/>
      </c>
      <c r="GD39" s="438" t="str">
        <f>IF(FT39="","",$AJ$6)</f>
        <v/>
      </c>
    </row>
    <row r="40" spans="1:186" ht="9" customHeight="1" thickBot="1" x14ac:dyDescent="0.3">
      <c r="A40" s="577"/>
      <c r="B40" s="578"/>
      <c r="C40" s="579"/>
      <c r="D40" s="578"/>
      <c r="E40" s="578"/>
      <c r="F40" s="578"/>
      <c r="G40" s="584"/>
      <c r="H40" s="585"/>
      <c r="I40" s="586"/>
      <c r="J40" s="587"/>
      <c r="K40" s="588"/>
      <c r="L40" s="589"/>
      <c r="M40" s="590"/>
      <c r="N40" s="585"/>
      <c r="O40" s="586"/>
      <c r="P40" s="587"/>
      <c r="Q40" s="588"/>
      <c r="R40" s="589"/>
      <c r="S40" s="584"/>
      <c r="T40" s="585"/>
      <c r="U40" s="586"/>
      <c r="V40" s="587"/>
      <c r="W40" s="588"/>
      <c r="X40" s="589"/>
      <c r="Y40" s="584"/>
      <c r="Z40" s="585"/>
      <c r="AA40" s="586"/>
      <c r="AB40" s="587"/>
      <c r="AC40" s="588"/>
      <c r="AD40" s="589"/>
      <c r="AV40" s="714"/>
      <c r="AW40" s="714"/>
      <c r="AY40" s="714"/>
      <c r="AZ40" s="714"/>
      <c r="BA40" s="714"/>
      <c r="BB40" s="714"/>
      <c r="FO40" s="438" t="str">
        <f>IF(FT40="","",$U$5)</f>
        <v/>
      </c>
      <c r="FP40" s="438" t="str">
        <f>IF(FT40="","",$AL$1)</f>
        <v/>
      </c>
      <c r="FQ40" s="438" t="str">
        <f>IF(FT40="","",$BF$6&amp;$BH$6)</f>
        <v/>
      </c>
      <c r="FR40" s="438" t="str">
        <f>IF(FT40="","",VLOOKUP($FT40,$A$27:$C$35,2))</f>
        <v/>
      </c>
      <c r="FS40" s="438" t="str">
        <f>IF(FT40="","",$AH$1)</f>
        <v/>
      </c>
      <c r="FT40" s="438" t="str">
        <f>IF(AU27="","",AU27)</f>
        <v/>
      </c>
      <c r="FU40" s="438" t="str">
        <f>IF(FT40="","","PM")</f>
        <v/>
      </c>
      <c r="FV40" s="438" t="str">
        <f>IF(FT40="","",IF(FU40="PM",VLOOKUP($FT40,$A$27:$Q$35,4),VLOOKUP($FT40,$A$27:$Q$35,9)))</f>
        <v/>
      </c>
      <c r="FW40" s="438" t="str">
        <f>IF(FT40="","",IF(FU40="PM",VLOOKUP($FT40,#REF!,2),VLOOKUP($FT40,#REF!,4)))</f>
        <v/>
      </c>
      <c r="FX40" s="438" t="str">
        <f>IF(FT40="","",IF(FU40="PM",VLOOKUP($FT40,#REF!,3),VLOOKUP($FT40,#REF!,5)))</f>
        <v/>
      </c>
      <c r="FY40" s="438" t="str">
        <f>IF(FT40="","",VLOOKUP($FT40,#REF!,6))</f>
        <v/>
      </c>
      <c r="FZ40" s="438"/>
      <c r="GA40" s="438" t="str">
        <f>IF($FT40="","",$GA$10)</f>
        <v/>
      </c>
      <c r="GB40" s="438" t="str">
        <f>IF(FP40="","",AZ27)</f>
        <v/>
      </c>
      <c r="GC40" s="438" t="str">
        <f>IF($FT40="","",BE27)</f>
        <v/>
      </c>
      <c r="GD40" s="438" t="str">
        <f>IF(FT40="","",$AJ$6)</f>
        <v/>
      </c>
    </row>
    <row r="41" spans="1:186" ht="9" customHeight="1" thickBot="1" x14ac:dyDescent="0.3">
      <c r="A41" s="532"/>
      <c r="B41" s="533"/>
      <c r="C41" s="534"/>
      <c r="D41" s="533"/>
      <c r="E41" s="533"/>
      <c r="F41" s="533"/>
      <c r="G41" s="591"/>
      <c r="H41" s="592"/>
      <c r="I41" s="593"/>
      <c r="J41" s="594"/>
      <c r="K41" s="595"/>
      <c r="L41" s="596"/>
      <c r="M41" s="597"/>
      <c r="N41" s="592"/>
      <c r="O41" s="593"/>
      <c r="P41" s="594"/>
      <c r="Q41" s="595"/>
      <c r="R41" s="596"/>
      <c r="S41" s="591"/>
      <c r="T41" s="592"/>
      <c r="U41" s="593"/>
      <c r="V41" s="594"/>
      <c r="W41" s="595"/>
      <c r="X41" s="596"/>
      <c r="Y41" s="591"/>
      <c r="Z41" s="592"/>
      <c r="AA41" s="593"/>
      <c r="AB41" s="594"/>
      <c r="AC41" s="595"/>
      <c r="AD41" s="596"/>
      <c r="AE41" s="800"/>
      <c r="AF41" s="801"/>
      <c r="AG41" s="801"/>
      <c r="AH41" s="801"/>
      <c r="AI41" s="801"/>
      <c r="AJ41" s="801"/>
      <c r="AK41" s="801"/>
      <c r="AL41" s="801"/>
      <c r="AM41" s="801"/>
      <c r="AN41" s="801"/>
      <c r="AO41" s="801"/>
      <c r="AP41" s="801"/>
      <c r="AQ41" s="801"/>
      <c r="AR41" s="801"/>
      <c r="AS41" s="802"/>
      <c r="AU41" s="803"/>
      <c r="AV41" s="801"/>
      <c r="AW41" s="801"/>
      <c r="AX41" s="801"/>
      <c r="AY41" s="801"/>
      <c r="AZ41" s="801"/>
      <c r="BA41" s="801"/>
      <c r="BB41" s="801"/>
      <c r="BC41" s="801"/>
      <c r="BD41" s="801"/>
      <c r="BE41" s="801"/>
      <c r="BF41" s="801"/>
      <c r="BG41" s="801"/>
      <c r="BH41" s="802"/>
      <c r="FO41" s="438" t="str">
        <f>IF(FT41="","",$U$5)</f>
        <v/>
      </c>
      <c r="FP41" s="438" t="str">
        <f>IF(FT41="","",$AL$1)</f>
        <v/>
      </c>
      <c r="FQ41" s="438" t="str">
        <f>IF(FT41="","",$BF$6&amp;$BH$6)</f>
        <v/>
      </c>
      <c r="FR41" s="438" t="str">
        <f>IF(FT41="","",VLOOKUP($FT41,$A$27:$C$35,2))</f>
        <v/>
      </c>
      <c r="FS41" s="438" t="str">
        <f>IF(FT41="","",$AH$1)</f>
        <v/>
      </c>
      <c r="FT41" s="438" t="str">
        <f>IF(FT40="","",FT40)</f>
        <v/>
      </c>
      <c r="FU41" s="438" t="str">
        <f>IF(FT41="","","PR")</f>
        <v/>
      </c>
      <c r="FV41" s="438" t="str">
        <f>IF(FT41="","",IF(FU41="PM",VLOOKUP($FT41,$A$27:$Q$35,4),VLOOKUP($FT41,$A$27:$Q$35,9)))</f>
        <v/>
      </c>
      <c r="FW41" s="438" t="str">
        <f>IF(FT41="","",IF(FU41="PM",VLOOKUP($FT41,#REF!,2),VLOOKUP($FT41,#REF!,4)))</f>
        <v/>
      </c>
      <c r="FX41" s="438" t="str">
        <f>IF(FT41="","",IF(FU41="PM",VLOOKUP($FT41,#REF!,3),VLOOKUP($FT41,#REF!,5)))</f>
        <v/>
      </c>
      <c r="FY41" s="438" t="str">
        <f>IF(FT41="","",VLOOKUP($FT41,#REF!,6))</f>
        <v/>
      </c>
      <c r="FZ41" s="438"/>
      <c r="GA41" s="438" t="str">
        <f>IF($FT41="","",$GA$10)</f>
        <v/>
      </c>
      <c r="GB41" s="438" t="str">
        <f>IF(FP41="","",BC27)</f>
        <v/>
      </c>
      <c r="GC41" s="438" t="str">
        <f>IF($FT41="","",BG27)</f>
        <v/>
      </c>
      <c r="GD41" s="438" t="str">
        <f>IF(FT41="","",$AJ$6)</f>
        <v/>
      </c>
    </row>
    <row r="42" spans="1:186" ht="9" customHeight="1" thickBot="1" x14ac:dyDescent="0.3">
      <c r="A42" s="490"/>
      <c r="B42" s="489"/>
      <c r="C42" s="490"/>
      <c r="D42" s="489"/>
      <c r="E42" s="489"/>
      <c r="F42" s="489"/>
      <c r="G42" s="489"/>
      <c r="H42" s="489"/>
      <c r="I42" s="489"/>
      <c r="J42" s="489"/>
      <c r="K42" s="489"/>
      <c r="L42" s="489"/>
      <c r="M42" s="489"/>
      <c r="N42" s="489"/>
      <c r="O42" s="489"/>
      <c r="P42" s="598"/>
      <c r="Q42" s="489"/>
      <c r="R42" s="489"/>
      <c r="S42" s="489"/>
      <c r="T42" s="489"/>
      <c r="U42" s="489"/>
      <c r="V42" s="489"/>
      <c r="W42" s="489"/>
      <c r="X42" s="489"/>
      <c r="Y42" s="489"/>
      <c r="Z42" s="489"/>
      <c r="AA42" s="489"/>
      <c r="AB42" s="489"/>
      <c r="AC42" s="489"/>
      <c r="AD42" s="489"/>
      <c r="AE42" s="705"/>
      <c r="AF42" s="709"/>
      <c r="AG42" s="804"/>
      <c r="AH42" s="805"/>
      <c r="AI42" s="805"/>
      <c r="AJ42" s="805"/>
      <c r="AK42" s="805"/>
      <c r="AL42" s="806"/>
      <c r="AM42" s="804"/>
      <c r="AN42" s="806"/>
      <c r="AO42" s="599"/>
      <c r="AP42" s="804"/>
      <c r="AQ42" s="805"/>
      <c r="AR42" s="805"/>
      <c r="AS42" s="807"/>
      <c r="AU42" s="808"/>
      <c r="AV42" s="809"/>
      <c r="AW42" s="791"/>
      <c r="AX42" s="791"/>
      <c r="AY42" s="791"/>
      <c r="AZ42" s="791"/>
      <c r="BA42" s="791"/>
      <c r="BB42" s="791"/>
      <c r="BC42" s="791"/>
      <c r="BD42" s="791"/>
      <c r="BE42" s="791"/>
      <c r="BF42" s="791"/>
      <c r="BG42" s="791"/>
      <c r="BH42" s="792"/>
      <c r="FO42" s="438" t="str">
        <f>IF(FT42="","",$U$5)</f>
        <v/>
      </c>
      <c r="FP42" s="438" t="str">
        <f>IF(FT42="","",$AL$1)</f>
        <v/>
      </c>
      <c r="FQ42" s="438" t="str">
        <f>IF(FT42="","",$BF$6&amp;$BH$6)</f>
        <v/>
      </c>
      <c r="FR42" s="438" t="str">
        <f>IF(FT42="","",VLOOKUP($FT42,$A$27:$C$35,2))</f>
        <v/>
      </c>
      <c r="FS42" s="438" t="str">
        <f>IF(FT42="","",$AH$1)</f>
        <v/>
      </c>
      <c r="FT42" s="438" t="str">
        <f>IF(AU28="","",AU28)</f>
        <v/>
      </c>
      <c r="FU42" s="438" t="str">
        <f>IF(FT42="","","PM")</f>
        <v/>
      </c>
      <c r="FV42" s="438" t="str">
        <f>IF(FT42="","",IF(FU42="PM",VLOOKUP($FT42,$A$27:$Q$35,4),VLOOKUP($FT42,$A$27:$Q$35,9)))</f>
        <v/>
      </c>
      <c r="FW42" s="438" t="str">
        <f>IF(FT42="","",IF(FU42="PM",VLOOKUP($FT42,#REF!,2),VLOOKUP($FT42,#REF!,4)))</f>
        <v/>
      </c>
      <c r="FX42" s="438" t="str">
        <f>IF(FT42="","",IF(FU42="PM",VLOOKUP($FT42,#REF!,3),VLOOKUP($FT42,#REF!,5)))</f>
        <v/>
      </c>
      <c r="FY42" s="438" t="str">
        <f>IF(FT42="","",VLOOKUP($FT42,#REF!,6))</f>
        <v/>
      </c>
      <c r="FZ42" s="438"/>
      <c r="GA42" s="438" t="str">
        <f>IF($FT42="","",$GA$10)</f>
        <v/>
      </c>
      <c r="GB42" s="438" t="str">
        <f>IF(FP42="","",AZ28)</f>
        <v/>
      </c>
      <c r="GC42" s="438" t="str">
        <f>IF($FT42="","",BE28)</f>
        <v/>
      </c>
      <c r="GD42" s="438" t="str">
        <f>IF(FT42="","",$AJ$6)</f>
        <v/>
      </c>
    </row>
    <row r="43" spans="1:186" ht="9" customHeight="1" thickBot="1" x14ac:dyDescent="0.3">
      <c r="A43" s="793"/>
      <c r="B43" s="794"/>
      <c r="C43" s="794"/>
      <c r="D43" s="794"/>
      <c r="E43" s="794"/>
      <c r="F43" s="794"/>
      <c r="G43" s="794"/>
      <c r="H43" s="794"/>
      <c r="I43" s="794"/>
      <c r="J43" s="794"/>
      <c r="K43" s="794"/>
      <c r="L43" s="794"/>
      <c r="M43" s="794"/>
      <c r="N43" s="794"/>
      <c r="O43" s="795"/>
      <c r="P43" s="600"/>
      <c r="Q43" s="793"/>
      <c r="R43" s="794"/>
      <c r="S43" s="794"/>
      <c r="T43" s="794"/>
      <c r="U43" s="794"/>
      <c r="V43" s="794"/>
      <c r="W43" s="794"/>
      <c r="X43" s="794"/>
      <c r="Y43" s="794"/>
      <c r="Z43" s="794"/>
      <c r="AA43" s="794"/>
      <c r="AB43" s="794"/>
      <c r="AC43" s="794"/>
      <c r="AD43" s="795"/>
      <c r="AE43" s="747"/>
      <c r="AF43" s="601"/>
      <c r="AG43" s="696"/>
      <c r="AH43" s="696"/>
      <c r="AI43" s="696"/>
      <c r="AJ43" s="696"/>
      <c r="AK43" s="696"/>
      <c r="AL43" s="696"/>
      <c r="AM43" s="796"/>
      <c r="AN43" s="797"/>
      <c r="AO43" s="602"/>
      <c r="AP43" s="603"/>
      <c r="AQ43" s="692"/>
      <c r="AR43" s="692"/>
      <c r="AS43" s="693"/>
      <c r="AU43" s="810"/>
      <c r="AV43" s="811"/>
      <c r="AW43" s="604"/>
      <c r="AX43" s="710"/>
      <c r="AY43" s="605"/>
      <c r="AZ43" s="605"/>
      <c r="BA43" s="605"/>
      <c r="BB43" s="605"/>
      <c r="BC43" s="606"/>
      <c r="BD43" s="710"/>
      <c r="BE43" s="605"/>
      <c r="BF43" s="605"/>
      <c r="BG43" s="605"/>
      <c r="BH43" s="607"/>
      <c r="FO43" s="435" t="str">
        <f>IF(FT43="","",$U$5)</f>
        <v/>
      </c>
      <c r="FP43" s="438" t="str">
        <f>IF(FT43="","",$AL$1)</f>
        <v/>
      </c>
      <c r="FQ43" s="438" t="str">
        <f>IF(FT43="","",$BF$6&amp;$BH$6)</f>
        <v/>
      </c>
      <c r="FR43" s="438" t="str">
        <f>IF(FT43="","",VLOOKUP($FT43,$A$27:$C$35,2))</f>
        <v/>
      </c>
      <c r="FS43" s="438" t="str">
        <f>IF(FT43="","",$AH$1)</f>
        <v/>
      </c>
      <c r="FT43" s="438" t="str">
        <f>IF(FT42="","",FT42)</f>
        <v/>
      </c>
      <c r="FU43" s="438" t="str">
        <f>IF(FT43="","","PR")</f>
        <v/>
      </c>
      <c r="FV43" s="438" t="str">
        <f>IF(FT43="","",IF(FU43="PM",VLOOKUP($FT43,$A$27:$Q$35,4),VLOOKUP($FT43,$A$27:$Q$35,9)))</f>
        <v/>
      </c>
      <c r="FW43" s="438" t="str">
        <f>IF(FT43="","",IF(FU43="PM",VLOOKUP($FT43,#REF!,2),VLOOKUP($FT43,#REF!,4)))</f>
        <v/>
      </c>
      <c r="FX43" s="438" t="str">
        <f>IF(FT43="","",IF(FU43="PM",VLOOKUP($FT43,#REF!,3),VLOOKUP($FT43,#REF!,5)))</f>
        <v/>
      </c>
      <c r="FY43" s="438" t="str">
        <f>IF(FT43="","",VLOOKUP($FT43,#REF!,6))</f>
        <v/>
      </c>
      <c r="FZ43" s="438"/>
      <c r="GA43" s="438" t="str">
        <f>IF($FT43="","",$GA$10)</f>
        <v/>
      </c>
      <c r="GB43" s="438" t="str">
        <f>IF(FP43="","",BC28)</f>
        <v/>
      </c>
      <c r="GC43" s="438" t="str">
        <f>IF($FT43="","",BG28)</f>
        <v/>
      </c>
      <c r="GD43" s="438" t="str">
        <f>IF(FT43="","",$AJ$6)</f>
        <v/>
      </c>
    </row>
    <row r="44" spans="1:186" ht="9" customHeight="1" x14ac:dyDescent="0.25">
      <c r="A44" s="608"/>
      <c r="B44" s="682"/>
      <c r="C44" s="682"/>
      <c r="D44" s="682"/>
      <c r="E44" s="682"/>
      <c r="F44" s="682"/>
      <c r="G44" s="682"/>
      <c r="H44" s="682"/>
      <c r="I44" s="781"/>
      <c r="J44" s="782"/>
      <c r="K44" s="785"/>
      <c r="L44" s="609"/>
      <c r="M44" s="609"/>
      <c r="N44" s="787"/>
      <c r="O44" s="788"/>
      <c r="P44" s="610"/>
      <c r="Q44" s="495"/>
      <c r="R44" s="697"/>
      <c r="S44" s="497"/>
      <c r="T44" s="682"/>
      <c r="U44" s="682"/>
      <c r="V44" s="682"/>
      <c r="W44" s="682"/>
      <c r="X44" s="682"/>
      <c r="Y44" s="682"/>
      <c r="Z44" s="682"/>
      <c r="AA44" s="683"/>
      <c r="AB44" s="611"/>
      <c r="AC44" s="497"/>
      <c r="AD44" s="612"/>
      <c r="AE44" s="747"/>
      <c r="AF44" s="487"/>
      <c r="AG44" s="690"/>
      <c r="AH44" s="690"/>
      <c r="AI44" s="690"/>
      <c r="AJ44" s="690"/>
      <c r="AK44" s="690"/>
      <c r="AL44" s="690"/>
      <c r="AM44" s="751"/>
      <c r="AN44" s="752"/>
      <c r="AO44" s="613"/>
      <c r="AP44" s="691"/>
      <c r="AQ44" s="686"/>
      <c r="AR44" s="686"/>
      <c r="AS44" s="687"/>
      <c r="AU44" s="512"/>
      <c r="AV44" s="695"/>
      <c r="AW44" s="706"/>
      <c r="AX44" s="707"/>
      <c r="AY44" s="690"/>
      <c r="AZ44" s="690"/>
      <c r="BA44" s="711"/>
      <c r="BB44" s="711"/>
      <c r="BC44" s="706"/>
      <c r="BD44" s="707"/>
      <c r="BE44" s="711"/>
      <c r="BF44" s="711"/>
      <c r="BG44" s="711"/>
      <c r="BH44" s="642"/>
      <c r="FO44" s="435" t="str">
        <f>IF(FT44="","",$U$5)</f>
        <v/>
      </c>
      <c r="FP44" s="438" t="str">
        <f>IF(FT44="","",$AL$1)</f>
        <v/>
      </c>
      <c r="FQ44" s="438" t="str">
        <f>IF(FT44="","",$BF$6&amp;$BH$6)</f>
        <v/>
      </c>
      <c r="FR44" s="438" t="str">
        <f>IF(FT44="","",VLOOKUP($FT44,$A$27:$C$35,2))</f>
        <v/>
      </c>
      <c r="FS44" s="438" t="str">
        <f>IF(FT44="","",$AH$1)</f>
        <v/>
      </c>
      <c r="FT44" s="438" t="str">
        <f>IF(AU29="","",AU29)</f>
        <v/>
      </c>
      <c r="FU44" s="438" t="str">
        <f>IF(FT44="","","PM")</f>
        <v/>
      </c>
      <c r="FV44" s="438" t="str">
        <f>IF(FT44="","",IF(FU44="PM",VLOOKUP($FT44,$A$27:$Q$35,4),VLOOKUP($FT44,$A$27:$Q$35,9)))</f>
        <v/>
      </c>
      <c r="FW44" s="438" t="str">
        <f>IF(FT44="","",IF(FU44="PM",VLOOKUP($FT44,#REF!,2),VLOOKUP($FT44,#REF!,4)))</f>
        <v/>
      </c>
      <c r="FX44" s="438" t="str">
        <f>IF(FT44="","",IF(FU44="PM",VLOOKUP($FT44,#REF!,3),VLOOKUP($FT44,#REF!,5)))</f>
        <v/>
      </c>
      <c r="FY44" s="438" t="str">
        <f>IF(FT44="","",VLOOKUP($FT44,#REF!,6))</f>
        <v/>
      </c>
      <c r="FZ44" s="438"/>
      <c r="GA44" s="438" t="str">
        <f>IF($FT44="","",$GA$10)</f>
        <v/>
      </c>
      <c r="GB44" s="438" t="str">
        <f>IF(FP44="","",AZ29)</f>
        <v/>
      </c>
      <c r="GC44" s="438" t="str">
        <f>IF($FT44="","",BE29)</f>
        <v/>
      </c>
      <c r="GD44" s="438" t="str">
        <f>IF(FT44="","",$AJ$6)</f>
        <v/>
      </c>
    </row>
    <row r="45" spans="1:186" ht="11.25" customHeight="1" thickBot="1" x14ac:dyDescent="0.3">
      <c r="A45" s="614"/>
      <c r="B45" s="681"/>
      <c r="C45" s="615"/>
      <c r="D45" s="615"/>
      <c r="E45" s="615"/>
      <c r="F45" s="615"/>
      <c r="G45" s="615"/>
      <c r="H45" s="615"/>
      <c r="I45" s="783"/>
      <c r="J45" s="784"/>
      <c r="K45" s="786"/>
      <c r="L45" s="715"/>
      <c r="M45" s="715"/>
      <c r="N45" s="789"/>
      <c r="O45" s="790"/>
      <c r="P45" s="610"/>
      <c r="Q45" s="577"/>
      <c r="R45" s="616"/>
      <c r="S45" s="698"/>
      <c r="T45" s="690"/>
      <c r="U45" s="690"/>
      <c r="V45" s="690"/>
      <c r="W45" s="690"/>
      <c r="X45" s="690"/>
      <c r="Y45" s="690"/>
      <c r="Z45" s="690"/>
      <c r="AA45" s="691"/>
      <c r="AB45" s="764"/>
      <c r="AC45" s="766"/>
      <c r="AD45" s="768"/>
      <c r="AE45" s="748"/>
      <c r="AF45" s="617"/>
      <c r="AG45" s="702"/>
      <c r="AH45" s="702"/>
      <c r="AI45" s="702"/>
      <c r="AJ45" s="702"/>
      <c r="AK45" s="702"/>
      <c r="AL45" s="702"/>
      <c r="AM45" s="753"/>
      <c r="AN45" s="754"/>
      <c r="AO45" s="618"/>
      <c r="AP45" s="703"/>
      <c r="AQ45" s="619"/>
      <c r="AR45" s="619"/>
      <c r="AS45" s="620"/>
      <c r="AU45" s="512"/>
      <c r="AV45" s="695"/>
      <c r="AW45" s="706"/>
      <c r="AX45" s="707"/>
      <c r="AY45" s="690"/>
      <c r="AZ45" s="690"/>
      <c r="BA45" s="711"/>
      <c r="BB45" s="711"/>
      <c r="BC45" s="706"/>
      <c r="BD45" s="707"/>
      <c r="BE45" s="711"/>
      <c r="BF45" s="711"/>
      <c r="BG45" s="711"/>
      <c r="BH45" s="642"/>
      <c r="FO45" s="435" t="str">
        <f>IF(FT45="","",$U$5)</f>
        <v/>
      </c>
      <c r="FP45" s="434" t="str">
        <f>IF(FT45="","",$AL$1)</f>
        <v/>
      </c>
      <c r="FQ45" s="435" t="str">
        <f>IF(FT45="","",$BF$6&amp;$BH$6)</f>
        <v/>
      </c>
      <c r="FR45" s="434" t="str">
        <f>IF(FT45="","",VLOOKUP($FT45,$A$27:$C$35,2))</f>
        <v/>
      </c>
      <c r="FS45" s="434" t="str">
        <f>IF(FT45="","",$AH$1)</f>
        <v/>
      </c>
      <c r="FT45" s="434" t="str">
        <f>IF(FT44="","",FT44)</f>
        <v/>
      </c>
      <c r="FU45" s="434" t="str">
        <f>IF(FT45="","","PR")</f>
        <v/>
      </c>
      <c r="FV45" s="434" t="str">
        <f>IF(FT45="","",IF(FU45="PM",VLOOKUP($FT45,$A$27:$Q$35,4),VLOOKUP($FT45,$A$27:$Q$35,9)))</f>
        <v/>
      </c>
      <c r="FW45" s="434" t="str">
        <f>IF(FT45="","",IF(FU45="PM",VLOOKUP($FT45,#REF!,2),VLOOKUP($FT45,#REF!,4)))</f>
        <v/>
      </c>
      <c r="FX45" s="434" t="str">
        <f>IF(FT45="","",IF(FU45="PM",VLOOKUP($FT45,#REF!,3),VLOOKUP($FT45,#REF!,5)))</f>
        <v/>
      </c>
      <c r="FY45" s="434" t="str">
        <f>IF(FT45="","",VLOOKUP($FT45,#REF!,6))</f>
        <v/>
      </c>
      <c r="FZ45" s="434"/>
      <c r="GA45" s="434" t="str">
        <f>IF($FT45="","",$GA$10)</f>
        <v/>
      </c>
      <c r="GB45" s="436" t="str">
        <f>IF(FP45="","",BC29)</f>
        <v/>
      </c>
      <c r="GC45" s="436" t="str">
        <f>IF($FT45="","",BG29)</f>
        <v/>
      </c>
      <c r="GD45" s="434" t="str">
        <f>IF(FT45="","",$AJ$6)</f>
        <v/>
      </c>
    </row>
    <row r="46" spans="1:186" ht="9" customHeight="1" thickBot="1" x14ac:dyDescent="0.3">
      <c r="A46" s="777"/>
      <c r="B46" s="778"/>
      <c r="C46" s="690"/>
      <c r="D46" s="690"/>
      <c r="E46" s="690"/>
      <c r="F46" s="690"/>
      <c r="G46" s="690"/>
      <c r="H46" s="690"/>
      <c r="I46" s="621"/>
      <c r="J46" s="622"/>
      <c r="K46" s="623"/>
      <c r="L46" s="715"/>
      <c r="M46" s="715"/>
      <c r="N46" s="624"/>
      <c r="O46" s="625"/>
      <c r="Q46" s="524"/>
      <c r="R46" s="626"/>
      <c r="S46" s="698"/>
      <c r="T46" s="690"/>
      <c r="U46" s="690"/>
      <c r="V46" s="690"/>
      <c r="W46" s="690"/>
      <c r="X46" s="690"/>
      <c r="Y46" s="690"/>
      <c r="Z46" s="690"/>
      <c r="AA46" s="691"/>
      <c r="AB46" s="770"/>
      <c r="AC46" s="771"/>
      <c r="AD46" s="772"/>
      <c r="AM46" s="474"/>
      <c r="AN46" s="474"/>
      <c r="AU46" s="512"/>
      <c r="AV46" s="695"/>
      <c r="AW46" s="706"/>
      <c r="AX46" s="707"/>
      <c r="AY46" s="690"/>
      <c r="AZ46" s="690"/>
      <c r="BA46" s="711"/>
      <c r="BB46" s="711"/>
      <c r="BC46" s="706"/>
      <c r="BD46" s="707"/>
      <c r="BE46" s="711"/>
      <c r="BF46" s="711"/>
      <c r="BG46" s="711"/>
      <c r="BH46" s="642"/>
      <c r="FO46" s="435" t="str">
        <f>IF(FT46="","",$U$5)</f>
        <v/>
      </c>
      <c r="FP46" s="434" t="str">
        <f>IF(FT46="","",$AL$1)</f>
        <v/>
      </c>
      <c r="FQ46" s="435" t="str">
        <f>IF(FT46="","",$BF$6&amp;$BH$6)</f>
        <v/>
      </c>
      <c r="FR46" s="434" t="str">
        <f>IF(FT46="","",VLOOKUP($FT46,$A$27:$C$35,2))</f>
        <v/>
      </c>
      <c r="FS46" s="434" t="str">
        <f>IF(FT46="","",$AH$1)</f>
        <v/>
      </c>
      <c r="FT46" s="434" t="str">
        <f>IF(AU30="","",AU30)</f>
        <v/>
      </c>
      <c r="FU46" s="434" t="str">
        <f>IF(FT46="","","PM")</f>
        <v/>
      </c>
      <c r="FV46" s="434" t="str">
        <f>IF(FT46="","",IF(FU46="PM",VLOOKUP($FT46,$A$27:$Q$35,4),VLOOKUP($FT46,$A$27:$Q$35,9)))</f>
        <v/>
      </c>
      <c r="FW46" s="434" t="str">
        <f>IF(FT46="","",IF(FU46="PM",VLOOKUP($FT46,#REF!,2),VLOOKUP($FT46,#REF!,4)))</f>
        <v/>
      </c>
      <c r="FX46" s="434" t="str">
        <f>IF(FT46="","",IF(FU46="PM",VLOOKUP($FT46,#REF!,3),VLOOKUP($FT46,#REF!,5)))</f>
        <v/>
      </c>
      <c r="FY46" s="434" t="str">
        <f>IF(FT46="","",VLOOKUP($FT46,#REF!,6))</f>
        <v/>
      </c>
      <c r="FZ46" s="434"/>
      <c r="GA46" s="434" t="str">
        <f>IF($FT46="","",$GA$10)</f>
        <v/>
      </c>
      <c r="GB46" s="436" t="str">
        <f>IF(FP46="","",AZ30)</f>
        <v/>
      </c>
      <c r="GC46" s="436" t="str">
        <f>IF($FT46="","",BE30)</f>
        <v/>
      </c>
      <c r="GD46" s="434" t="str">
        <f>IF(FT46="","",$AJ$6)</f>
        <v/>
      </c>
    </row>
    <row r="47" spans="1:186" ht="9" customHeight="1" x14ac:dyDescent="0.25">
      <c r="A47" s="779"/>
      <c r="B47" s="699"/>
      <c r="C47" s="627"/>
      <c r="D47" s="627"/>
      <c r="E47" s="627"/>
      <c r="F47" s="627"/>
      <c r="G47" s="627"/>
      <c r="H47" s="627"/>
      <c r="I47" s="773"/>
      <c r="J47" s="774"/>
      <c r="K47" s="628"/>
      <c r="L47" s="715"/>
      <c r="M47" s="715"/>
      <c r="N47" s="775"/>
      <c r="O47" s="776"/>
      <c r="Q47" s="577"/>
      <c r="R47" s="616"/>
      <c r="S47" s="698"/>
      <c r="T47" s="690"/>
      <c r="U47" s="690"/>
      <c r="V47" s="690"/>
      <c r="W47" s="690"/>
      <c r="X47" s="690"/>
      <c r="Y47" s="690"/>
      <c r="Z47" s="690"/>
      <c r="AA47" s="691"/>
      <c r="AB47" s="764"/>
      <c r="AC47" s="766"/>
      <c r="AD47" s="768"/>
      <c r="AE47" s="746"/>
      <c r="AF47" s="629"/>
      <c r="AG47" s="506"/>
      <c r="AH47" s="506"/>
      <c r="AI47" s="506"/>
      <c r="AJ47" s="506"/>
      <c r="AK47" s="506"/>
      <c r="AL47" s="506"/>
      <c r="AM47" s="749"/>
      <c r="AN47" s="750"/>
      <c r="AO47" s="630"/>
      <c r="AP47" s="631"/>
      <c r="AQ47" s="684"/>
      <c r="AR47" s="684"/>
      <c r="AS47" s="685"/>
      <c r="AT47" s="714"/>
      <c r="AU47" s="512"/>
      <c r="AV47" s="695"/>
      <c r="AW47" s="706"/>
      <c r="AX47" s="707"/>
      <c r="AY47" s="690"/>
      <c r="AZ47" s="690"/>
      <c r="BA47" s="711"/>
      <c r="BB47" s="711"/>
      <c r="BC47" s="706"/>
      <c r="BD47" s="707"/>
      <c r="BE47" s="711"/>
      <c r="BF47" s="711"/>
      <c r="BG47" s="711"/>
      <c r="BH47" s="642"/>
      <c r="FO47" s="435" t="str">
        <f>IF(FT47="","",$U$5)</f>
        <v/>
      </c>
      <c r="FP47" s="434" t="str">
        <f>IF(FT47="","",$AL$1)</f>
        <v/>
      </c>
      <c r="FQ47" s="435" t="str">
        <f>IF(FT47="","",$BF$6&amp;$BH$6)</f>
        <v/>
      </c>
      <c r="FR47" s="434" t="str">
        <f>IF(FT47="","",VLOOKUP($FT47,$A$27:$C$35,2))</f>
        <v/>
      </c>
      <c r="FS47" s="434" t="str">
        <f>IF(FT47="","",$AH$1)</f>
        <v/>
      </c>
      <c r="FT47" s="434" t="str">
        <f>IF(FT46="","",FT46)</f>
        <v/>
      </c>
      <c r="FU47" s="434" t="str">
        <f>IF(FT47="","","PR")</f>
        <v/>
      </c>
      <c r="FV47" s="434" t="str">
        <f>IF(FT47="","",IF(FU47="PM",VLOOKUP($FT47,$A$27:$Q$35,4),VLOOKUP($FT47,$A$27:$Q$35,9)))</f>
        <v/>
      </c>
      <c r="FW47" s="434" t="str">
        <f>IF(FT47="","",IF(FU47="PM",VLOOKUP($FT47,#REF!,2),VLOOKUP($FT47,#REF!,4)))</f>
        <v/>
      </c>
      <c r="FX47" s="434" t="str">
        <f>IF(FT47="","",IF(FU47="PM",VLOOKUP($FT47,#REF!,3),VLOOKUP($FT47,#REF!,5)))</f>
        <v/>
      </c>
      <c r="FY47" s="434" t="str">
        <f>IF(FT47="","",VLOOKUP($FT47,#REF!,6))</f>
        <v/>
      </c>
      <c r="FZ47" s="434" t="str">
        <f>FV47&amp;FW47&amp;FX47&amp;FY47&amp;FU47</f>
        <v/>
      </c>
      <c r="GA47" s="434" t="str">
        <f>IF($FT47="","",$GA$10)</f>
        <v/>
      </c>
      <c r="GB47" s="436" t="str">
        <f>IF(FP47="","",BC30)</f>
        <v/>
      </c>
      <c r="GC47" s="436" t="str">
        <f>IF($FT47="","",BG30)</f>
        <v/>
      </c>
      <c r="GD47" s="434" t="str">
        <f>IF(FT47="","",$AJ$6)</f>
        <v/>
      </c>
    </row>
    <row r="48" spans="1:186" ht="9" customHeight="1" x14ac:dyDescent="0.25">
      <c r="A48" s="779"/>
      <c r="B48" s="699"/>
      <c r="C48" s="627"/>
      <c r="D48" s="627"/>
      <c r="E48" s="627"/>
      <c r="F48" s="627"/>
      <c r="G48" s="627"/>
      <c r="H48" s="627"/>
      <c r="I48" s="773"/>
      <c r="J48" s="774"/>
      <c r="K48" s="628"/>
      <c r="L48" s="715"/>
      <c r="M48" s="715"/>
      <c r="N48" s="775"/>
      <c r="O48" s="776"/>
      <c r="Q48" s="524"/>
      <c r="R48" s="626"/>
      <c r="S48" s="698"/>
      <c r="T48" s="690"/>
      <c r="U48" s="690"/>
      <c r="V48" s="690"/>
      <c r="W48" s="690"/>
      <c r="X48" s="690"/>
      <c r="Y48" s="690"/>
      <c r="Z48" s="690"/>
      <c r="AA48" s="691"/>
      <c r="AB48" s="770"/>
      <c r="AC48" s="771"/>
      <c r="AD48" s="772"/>
      <c r="AE48" s="747"/>
      <c r="AF48" s="487"/>
      <c r="AG48" s="690"/>
      <c r="AH48" s="690"/>
      <c r="AI48" s="690"/>
      <c r="AJ48" s="690"/>
      <c r="AK48" s="690"/>
      <c r="AL48" s="690"/>
      <c r="AM48" s="751"/>
      <c r="AN48" s="752"/>
      <c r="AO48" s="613"/>
      <c r="AP48" s="691"/>
      <c r="AQ48" s="686"/>
      <c r="AR48" s="686"/>
      <c r="AS48" s="687"/>
      <c r="AT48" s="714"/>
      <c r="AU48" s="512"/>
      <c r="AV48" s="695"/>
      <c r="AW48" s="706"/>
      <c r="AX48" s="707"/>
      <c r="AY48" s="690"/>
      <c r="AZ48" s="690"/>
      <c r="BA48" s="711"/>
      <c r="BB48" s="711"/>
      <c r="BC48" s="706"/>
      <c r="BD48" s="707"/>
      <c r="BE48" s="711"/>
      <c r="BF48" s="711"/>
      <c r="BG48" s="711"/>
      <c r="BH48" s="642"/>
      <c r="FO48" s="435" t="str">
        <f>IF(FT48="","",$U$5)</f>
        <v/>
      </c>
      <c r="FP48" s="434" t="str">
        <f>IF(FT48="","",$AL$1)</f>
        <v/>
      </c>
      <c r="FQ48" s="435" t="str">
        <f>IF(FT48="","",$BF$6&amp;$BH$6)</f>
        <v/>
      </c>
      <c r="FR48" s="434" t="str">
        <f>IF(FT48="","",VLOOKUP($FT48,$A$27:$C$35,2))</f>
        <v/>
      </c>
      <c r="FS48" s="434" t="str">
        <f>IF(FT48="","",$AH$1)</f>
        <v/>
      </c>
      <c r="FT48" s="434" t="str">
        <f>IF(AU31="","",AU31)</f>
        <v/>
      </c>
      <c r="FU48" s="434" t="str">
        <f>IF(FT48="","","PM")</f>
        <v/>
      </c>
      <c r="FV48" s="434" t="str">
        <f>IF(FT48="","",IF(FU48="PM",VLOOKUP($FT48,$A$27:$Q$35,4),VLOOKUP($FT48,$A$27:$Q$35,9)))</f>
        <v/>
      </c>
      <c r="FW48" s="434" t="str">
        <f>IF(FT48="","",IF(FU48="PM",VLOOKUP($FT48,#REF!,2),VLOOKUP($FT48,#REF!,4)))</f>
        <v/>
      </c>
      <c r="FX48" s="434" t="str">
        <f>IF(FT48="","",IF(FU48="PM",VLOOKUP($FT48,#REF!,3),VLOOKUP($FT48,#REF!,5)))</f>
        <v/>
      </c>
      <c r="FY48" s="434" t="str">
        <f>IF(FT48="","",VLOOKUP($FT48,#REF!,6))</f>
        <v/>
      </c>
      <c r="FZ48" s="434" t="str">
        <f>FV48&amp;FW48&amp;FX48&amp;FY48&amp;FU48</f>
        <v/>
      </c>
      <c r="GA48" s="434" t="str">
        <f>IF($FT48="","",$GA$10)</f>
        <v/>
      </c>
      <c r="GB48" s="436" t="str">
        <f>IF(FP48="","",AZ31)</f>
        <v/>
      </c>
      <c r="GC48" s="436" t="str">
        <f>IF($FT48="","",BE31)</f>
        <v/>
      </c>
      <c r="GD48" s="434" t="str">
        <f>IF(FT48="","",$AJ$6)</f>
        <v/>
      </c>
    </row>
    <row r="49" spans="1:186" ht="9" customHeight="1" thickBot="1" x14ac:dyDescent="0.3">
      <c r="A49" s="779"/>
      <c r="B49" s="699"/>
      <c r="C49" s="627"/>
      <c r="D49" s="627"/>
      <c r="E49" s="627"/>
      <c r="F49" s="627"/>
      <c r="G49" s="627"/>
      <c r="H49" s="627"/>
      <c r="I49" s="773"/>
      <c r="J49" s="774"/>
      <c r="K49" s="628"/>
      <c r="L49" s="715"/>
      <c r="M49" s="715"/>
      <c r="N49" s="775"/>
      <c r="O49" s="776"/>
      <c r="Q49" s="577"/>
      <c r="R49" s="616"/>
      <c r="S49" s="698"/>
      <c r="T49" s="690"/>
      <c r="U49" s="690"/>
      <c r="V49" s="690"/>
      <c r="W49" s="690"/>
      <c r="X49" s="690"/>
      <c r="Y49" s="690"/>
      <c r="Z49" s="690"/>
      <c r="AA49" s="691"/>
      <c r="AB49" s="764"/>
      <c r="AC49" s="766"/>
      <c r="AD49" s="768"/>
      <c r="AE49" s="748"/>
      <c r="AF49" s="617"/>
      <c r="AG49" s="702"/>
      <c r="AH49" s="702"/>
      <c r="AI49" s="702"/>
      <c r="AJ49" s="702"/>
      <c r="AK49" s="702"/>
      <c r="AL49" s="702"/>
      <c r="AM49" s="753"/>
      <c r="AN49" s="754"/>
      <c r="AO49" s="618"/>
      <c r="AP49" s="703"/>
      <c r="AQ49" s="619"/>
      <c r="AR49" s="619"/>
      <c r="AS49" s="620"/>
      <c r="AT49" s="714"/>
      <c r="AU49" s="512"/>
      <c r="AV49" s="695"/>
      <c r="AW49" s="706"/>
      <c r="AX49" s="707"/>
      <c r="AY49" s="690"/>
      <c r="AZ49" s="690"/>
      <c r="BA49" s="711"/>
      <c r="BB49" s="711"/>
      <c r="BC49" s="706"/>
      <c r="BD49" s="707"/>
      <c r="BE49" s="711"/>
      <c r="BF49" s="711"/>
      <c r="BG49" s="711"/>
      <c r="BH49" s="642"/>
      <c r="FO49" s="435" t="str">
        <f>IF(FT49="","",$U$5)</f>
        <v/>
      </c>
      <c r="FP49" s="434" t="str">
        <f>IF(FT49="","",$AL$1)</f>
        <v/>
      </c>
      <c r="FQ49" s="435" t="str">
        <f>IF(FT49="","",$BF$6&amp;$BH$6)</f>
        <v/>
      </c>
      <c r="FR49" s="434" t="str">
        <f>IF(FT49="","",VLOOKUP($FT49,$A$27:$C$35,2))</f>
        <v/>
      </c>
      <c r="FS49" s="434" t="str">
        <f>IF(FT49="","",$AH$1)</f>
        <v/>
      </c>
      <c r="FT49" s="434" t="str">
        <f>IF(FT48="","",FT48)</f>
        <v/>
      </c>
      <c r="FU49" s="434" t="str">
        <f>IF(FT49="","","PR")</f>
        <v/>
      </c>
      <c r="FV49" s="434" t="str">
        <f>IF(FT49="","",IF(FU49="PM",VLOOKUP($FT49,$A$27:$Q$35,4),VLOOKUP($FT49,$A$27:$Q$35,9)))</f>
        <v/>
      </c>
      <c r="FW49" s="434" t="str">
        <f>IF(FT49="","",IF(FU49="PM",VLOOKUP($FT49,#REF!,2),VLOOKUP($FT49,#REF!,4)))</f>
        <v/>
      </c>
      <c r="FX49" s="434" t="str">
        <f>IF(FT49="","",IF(FU49="PM",VLOOKUP($FT49,#REF!,3),VLOOKUP($FT49,#REF!,5)))</f>
        <v/>
      </c>
      <c r="FY49" s="434" t="str">
        <f>IF(FT49="","",VLOOKUP($FT49,#REF!,6))</f>
        <v/>
      </c>
      <c r="FZ49" s="434" t="str">
        <f>FV49&amp;FW49&amp;FX49&amp;FY49&amp;FU49</f>
        <v/>
      </c>
      <c r="GA49" s="434" t="str">
        <f>IF($FT49="","",$GA$10)</f>
        <v/>
      </c>
      <c r="GB49" s="436" t="str">
        <f>IF(FP49="","",BC31)</f>
        <v/>
      </c>
      <c r="GC49" s="436" t="str">
        <f>IF($FT49="","",BG31)</f>
        <v/>
      </c>
      <c r="GD49" s="434" t="str">
        <f>IF(FT49="","",$AJ$6)</f>
        <v/>
      </c>
    </row>
    <row r="50" spans="1:186" ht="9" customHeight="1" thickBot="1" x14ac:dyDescent="0.3">
      <c r="A50" s="779"/>
      <c r="B50" s="699"/>
      <c r="C50" s="627"/>
      <c r="D50" s="627"/>
      <c r="E50" s="627"/>
      <c r="F50" s="627"/>
      <c r="G50" s="627"/>
      <c r="H50" s="627"/>
      <c r="I50" s="773"/>
      <c r="J50" s="774"/>
      <c r="K50" s="628"/>
      <c r="L50" s="715"/>
      <c r="M50" s="715"/>
      <c r="N50" s="775"/>
      <c r="O50" s="776"/>
      <c r="Q50" s="524"/>
      <c r="R50" s="626"/>
      <c r="S50" s="698"/>
      <c r="T50" s="690"/>
      <c r="U50" s="690"/>
      <c r="V50" s="690"/>
      <c r="W50" s="690"/>
      <c r="X50" s="690"/>
      <c r="Y50" s="690"/>
      <c r="Z50" s="690"/>
      <c r="AA50" s="691"/>
      <c r="AB50" s="770"/>
      <c r="AC50" s="771"/>
      <c r="AD50" s="772"/>
      <c r="AM50" s="474"/>
      <c r="AN50" s="474"/>
      <c r="AT50" s="714"/>
      <c r="AU50" s="512"/>
      <c r="AV50" s="695"/>
      <c r="AW50" s="706"/>
      <c r="AX50" s="707"/>
      <c r="AY50" s="690"/>
      <c r="AZ50" s="690"/>
      <c r="BA50" s="711"/>
      <c r="BB50" s="711"/>
      <c r="BC50" s="706"/>
      <c r="BD50" s="707"/>
      <c r="BE50" s="711"/>
      <c r="BF50" s="711"/>
      <c r="BG50" s="711"/>
      <c r="BH50" s="642"/>
      <c r="BJ50" s="435" t="str">
        <f t="shared" ref="BJ50:BJ65" si="0">IF(BO50="","",$U$5)</f>
        <v/>
      </c>
      <c r="BK50" s="434" t="str">
        <f t="shared" ref="BK25:BK65" si="1">IF(BO50="","",$AL$1)</f>
        <v/>
      </c>
      <c r="BL50" s="435" t="str">
        <f t="shared" ref="BL25:BL65" si="2">IF(BO50="","",$BF$6&amp;$BH$6)</f>
        <v/>
      </c>
      <c r="BM50" s="434" t="str">
        <f>IF(BO50="","",VLOOKUP($BO50,$A$27:$C$35,2))</f>
        <v/>
      </c>
      <c r="BN50" s="434" t="str">
        <f t="shared" ref="BN25:BN65" si="3">IF(BO50="","",$AH$1)</f>
        <v/>
      </c>
      <c r="BO50" s="434" t="str">
        <f>IF(AU32="","",AU32)</f>
        <v/>
      </c>
      <c r="BP50" s="434" t="str">
        <f>IF(BO50="","","PM")</f>
        <v/>
      </c>
      <c r="BQ50" s="434" t="str">
        <f>IF(BO50="","",IF(BP50="PM",VLOOKUP($BO50,$A$27:$Q$35,4),VLOOKUP($BO50,$A$27:$Q$35,9)))</f>
        <v/>
      </c>
      <c r="BR50" s="434" t="str">
        <f>IF(BO50="","",IF(BP50="PM",VLOOKUP($BO50,#REF!,2),VLOOKUP($BO50,#REF!,4)))</f>
        <v/>
      </c>
      <c r="BS50" s="434" t="str">
        <f>IF(BO50="","",IF(BP50="PM",VLOOKUP($BO50,#REF!,3),VLOOKUP($BO50,#REF!,5)))</f>
        <v/>
      </c>
      <c r="BT50" s="434" t="str">
        <f>IF(BO50="","",VLOOKUP($BO50,#REF!,6))</f>
        <v/>
      </c>
      <c r="BU50" s="434" t="str">
        <f t="shared" ref="BU47:BU52" si="4">BQ50&amp;BR50&amp;BS50&amp;BT50&amp;BP50</f>
        <v/>
      </c>
      <c r="BV50" s="434" t="str">
        <f>IF($BO50="","",$GA$10)</f>
        <v/>
      </c>
      <c r="BW50" s="436" t="str">
        <f>IF(BK50="","",AZ32)</f>
        <v/>
      </c>
      <c r="BX50" s="436" t="str">
        <f>IF($BO50="","",BE32)</f>
        <v/>
      </c>
      <c r="BY50" s="434" t="str">
        <f t="shared" ref="BY25:BY65" si="5">IF(BO50="","",$AJ$6)</f>
        <v/>
      </c>
    </row>
    <row r="51" spans="1:186" ht="9" customHeight="1" x14ac:dyDescent="0.25">
      <c r="A51" s="779"/>
      <c r="B51" s="699"/>
      <c r="C51" s="627"/>
      <c r="D51" s="627"/>
      <c r="E51" s="627"/>
      <c r="F51" s="627"/>
      <c r="G51" s="627"/>
      <c r="H51" s="627"/>
      <c r="I51" s="773"/>
      <c r="J51" s="774"/>
      <c r="K51" s="628"/>
      <c r="L51" s="715"/>
      <c r="M51" s="715"/>
      <c r="N51" s="775"/>
      <c r="O51" s="776"/>
      <c r="Q51" s="577"/>
      <c r="R51" s="616"/>
      <c r="S51" s="698"/>
      <c r="T51" s="690"/>
      <c r="U51" s="690"/>
      <c r="V51" s="690"/>
      <c r="W51" s="690"/>
      <c r="X51" s="690"/>
      <c r="Y51" s="690"/>
      <c r="Z51" s="690"/>
      <c r="AA51" s="691"/>
      <c r="AB51" s="764"/>
      <c r="AC51" s="766"/>
      <c r="AD51" s="768"/>
      <c r="AE51" s="746"/>
      <c r="AF51" s="629"/>
      <c r="AG51" s="506"/>
      <c r="AH51" s="632"/>
      <c r="AI51" s="506"/>
      <c r="AJ51" s="506"/>
      <c r="AK51" s="506"/>
      <c r="AL51" s="506"/>
      <c r="AM51" s="749"/>
      <c r="AN51" s="750"/>
      <c r="AO51" s="630"/>
      <c r="AP51" s="633"/>
      <c r="AQ51" s="634"/>
      <c r="AR51" s="634"/>
      <c r="AS51" s="635"/>
      <c r="AU51" s="512"/>
      <c r="AV51" s="695"/>
      <c r="AW51" s="706"/>
      <c r="AX51" s="707"/>
      <c r="AY51" s="690"/>
      <c r="AZ51" s="690"/>
      <c r="BA51" s="711"/>
      <c r="BB51" s="711"/>
      <c r="BC51" s="706"/>
      <c r="BD51" s="707"/>
      <c r="BE51" s="711"/>
      <c r="BF51" s="711"/>
      <c r="BG51" s="711"/>
      <c r="BH51" s="642"/>
      <c r="BJ51" s="435" t="str">
        <f t="shared" si="0"/>
        <v/>
      </c>
      <c r="BK51" s="434" t="str">
        <f t="shared" si="1"/>
        <v/>
      </c>
      <c r="BL51" s="435" t="str">
        <f t="shared" si="2"/>
        <v/>
      </c>
      <c r="BM51" s="434" t="str">
        <f>IF(BO51="","",VLOOKUP($BO51,$A$27:$C$35,2))</f>
        <v/>
      </c>
      <c r="BN51" s="434" t="str">
        <f t="shared" si="3"/>
        <v/>
      </c>
      <c r="BO51" s="434" t="str">
        <f>IF(BO50="","",BO50)</f>
        <v/>
      </c>
      <c r="BP51" s="434" t="str">
        <f>IF(BO51="","","PR")</f>
        <v/>
      </c>
      <c r="BQ51" s="434" t="str">
        <f>IF(BO51="","",IF(BP51="PM",VLOOKUP($BO51,$A$27:$Q$35,4),VLOOKUP($BO51,$A$27:$Q$35,9)))</f>
        <v/>
      </c>
      <c r="BR51" s="434" t="str">
        <f>IF(BO51="","",IF(BP51="PM",VLOOKUP($BO51,#REF!,2),VLOOKUP($BO51,#REF!,4)))</f>
        <v/>
      </c>
      <c r="BS51" s="434" t="str">
        <f>IF(BO51="","",IF(BP51="PM",VLOOKUP($BO51,#REF!,3),VLOOKUP($BO51,#REF!,5)))</f>
        <v/>
      </c>
      <c r="BT51" s="434" t="str">
        <f>IF(BO51="","",VLOOKUP($BO51,#REF!,6))</f>
        <v/>
      </c>
      <c r="BU51" s="434" t="str">
        <f t="shared" si="4"/>
        <v/>
      </c>
      <c r="BV51" s="434" t="str">
        <f>IF($BO51="","",$GA$10)</f>
        <v/>
      </c>
      <c r="BW51" s="436" t="str">
        <f>IF(BK51="","",BC32)</f>
        <v/>
      </c>
      <c r="BX51" s="436" t="str">
        <f>IF($BO51="","",BG32)</f>
        <v/>
      </c>
      <c r="BY51" s="434" t="str">
        <f t="shared" si="5"/>
        <v/>
      </c>
    </row>
    <row r="52" spans="1:186" ht="9" customHeight="1" x14ac:dyDescent="0.25">
      <c r="A52" s="779"/>
      <c r="B52" s="699"/>
      <c r="C52" s="627"/>
      <c r="D52" s="627"/>
      <c r="E52" s="627"/>
      <c r="F52" s="627"/>
      <c r="G52" s="627"/>
      <c r="H52" s="627"/>
      <c r="I52" s="773"/>
      <c r="J52" s="774"/>
      <c r="K52" s="628"/>
      <c r="L52" s="715"/>
      <c r="M52" s="715"/>
      <c r="N52" s="775"/>
      <c r="O52" s="776"/>
      <c r="Q52" s="524"/>
      <c r="R52" s="626"/>
      <c r="S52" s="698"/>
      <c r="T52" s="690"/>
      <c r="U52" s="690"/>
      <c r="V52" s="690"/>
      <c r="W52" s="690"/>
      <c r="X52" s="690"/>
      <c r="Y52" s="690"/>
      <c r="Z52" s="690"/>
      <c r="AA52" s="691"/>
      <c r="AB52" s="770"/>
      <c r="AC52" s="771"/>
      <c r="AD52" s="772"/>
      <c r="AE52" s="747"/>
      <c r="AF52" s="487"/>
      <c r="AG52" s="690"/>
      <c r="AH52" s="690"/>
      <c r="AI52" s="690"/>
      <c r="AJ52" s="690"/>
      <c r="AK52" s="690"/>
      <c r="AL52" s="690"/>
      <c r="AM52" s="751"/>
      <c r="AN52" s="752"/>
      <c r="AO52" s="613"/>
      <c r="AP52" s="636"/>
      <c r="AQ52" s="637"/>
      <c r="AR52" s="637"/>
      <c r="AS52" s="638"/>
      <c r="AU52" s="512"/>
      <c r="AV52" s="695"/>
      <c r="AW52" s="706"/>
      <c r="AX52" s="707"/>
      <c r="AY52" s="690"/>
      <c r="AZ52" s="690"/>
      <c r="BA52" s="711"/>
      <c r="BB52" s="711"/>
      <c r="BC52" s="706"/>
      <c r="BD52" s="707"/>
      <c r="BE52" s="711"/>
      <c r="BF52" s="711"/>
      <c r="BG52" s="711"/>
      <c r="BH52" s="642"/>
      <c r="BJ52" s="435" t="str">
        <f t="shared" si="0"/>
        <v/>
      </c>
      <c r="BK52" s="434" t="str">
        <f t="shared" si="1"/>
        <v/>
      </c>
      <c r="BL52" s="435" t="str">
        <f t="shared" si="2"/>
        <v/>
      </c>
      <c r="BM52" s="434" t="str">
        <f>IF(BO52="","",VLOOKUP($BO52,$A$27:$C$35,2))</f>
        <v/>
      </c>
      <c r="BN52" s="434" t="str">
        <f t="shared" si="3"/>
        <v/>
      </c>
      <c r="BO52" s="434" t="str">
        <f>IF(AU33="","",AU33)</f>
        <v/>
      </c>
      <c r="BP52" s="434" t="str">
        <f>IF(BO52="","","PM")</f>
        <v/>
      </c>
      <c r="BQ52" s="434" t="str">
        <f>IF(BO52="","",IF(BP52="PM",VLOOKUP($BO52,$A$27:$Q$35,4),VLOOKUP($BO52,$A$27:$Q$35,9)))</f>
        <v/>
      </c>
      <c r="BR52" s="434" t="str">
        <f>IF(BO52="","",IF(BP52="PM",VLOOKUP($BO52,#REF!,2),VLOOKUP($BO52,#REF!,4)))</f>
        <v/>
      </c>
      <c r="BS52" s="434" t="str">
        <f>IF(BO52="","",IF(BP52="PM",VLOOKUP($BO52,#REF!,3),VLOOKUP($BO52,#REF!,5)))</f>
        <v/>
      </c>
      <c r="BT52" s="434" t="str">
        <f>IF(BO52="","",VLOOKUP($BO52,#REF!,6))</f>
        <v/>
      </c>
      <c r="BU52" s="434" t="str">
        <f t="shared" si="4"/>
        <v/>
      </c>
      <c r="BV52" s="434" t="str">
        <f>IF($BO52="","",$GA$10)</f>
        <v/>
      </c>
      <c r="BW52" s="436" t="str">
        <f>IF(BK52="","",AZ33)</f>
        <v/>
      </c>
      <c r="BX52" s="436" t="str">
        <f>IF($BO52="","",BE33)</f>
        <v/>
      </c>
      <c r="BY52" s="434" t="str">
        <f t="shared" si="5"/>
        <v/>
      </c>
    </row>
    <row r="53" spans="1:186" ht="9" customHeight="1" thickBot="1" x14ac:dyDescent="0.3">
      <c r="A53" s="779"/>
      <c r="B53" s="699"/>
      <c r="C53" s="627"/>
      <c r="D53" s="627"/>
      <c r="E53" s="627"/>
      <c r="F53" s="627"/>
      <c r="G53" s="627"/>
      <c r="H53" s="627"/>
      <c r="I53" s="773"/>
      <c r="J53" s="774"/>
      <c r="K53" s="628"/>
      <c r="L53" s="715"/>
      <c r="M53" s="715"/>
      <c r="N53" s="775"/>
      <c r="O53" s="776"/>
      <c r="Q53" s="577"/>
      <c r="R53" s="616"/>
      <c r="S53" s="698"/>
      <c r="T53" s="690"/>
      <c r="U53" s="690"/>
      <c r="V53" s="690"/>
      <c r="W53" s="690"/>
      <c r="X53" s="690"/>
      <c r="Y53" s="690"/>
      <c r="Z53" s="690"/>
      <c r="AA53" s="691"/>
      <c r="AB53" s="764"/>
      <c r="AC53" s="766"/>
      <c r="AD53" s="768"/>
      <c r="AE53" s="748"/>
      <c r="AF53" s="617"/>
      <c r="AG53" s="702"/>
      <c r="AH53" s="702"/>
      <c r="AI53" s="702"/>
      <c r="AJ53" s="702"/>
      <c r="AK53" s="702"/>
      <c r="AL53" s="702"/>
      <c r="AM53" s="753"/>
      <c r="AN53" s="754"/>
      <c r="AO53" s="618"/>
      <c r="AP53" s="639"/>
      <c r="AQ53" s="640"/>
      <c r="AR53" s="640"/>
      <c r="AS53" s="641"/>
      <c r="AU53" s="512"/>
      <c r="AV53" s="695"/>
      <c r="AW53" s="706"/>
      <c r="AX53" s="707"/>
      <c r="AY53" s="690"/>
      <c r="AZ53" s="690"/>
      <c r="BA53" s="711"/>
      <c r="BB53" s="711"/>
      <c r="BC53" s="706"/>
      <c r="BD53" s="707"/>
      <c r="BE53" s="711"/>
      <c r="BF53" s="711"/>
      <c r="BG53" s="711"/>
      <c r="BH53" s="642"/>
      <c r="BJ53" s="435" t="str">
        <f t="shared" si="0"/>
        <v/>
      </c>
      <c r="BK53" s="434" t="str">
        <f t="shared" si="1"/>
        <v/>
      </c>
      <c r="BL53" s="435" t="str">
        <f t="shared" si="2"/>
        <v/>
      </c>
      <c r="BM53" s="434" t="str">
        <f>IF(BO53="","",VLOOKUP($BO53,$A$27:$C$35,2))</f>
        <v/>
      </c>
      <c r="BN53" s="434" t="str">
        <f t="shared" si="3"/>
        <v/>
      </c>
      <c r="BO53" s="434" t="str">
        <f>IF(BO52="","",BO52)</f>
        <v/>
      </c>
      <c r="BP53" s="434" t="str">
        <f>IF(BO53="","","PR")</f>
        <v/>
      </c>
      <c r="BQ53" s="434" t="str">
        <f>IF(BO53="","",IF(BP53="PM",VLOOKUP($BO53,$A$27:$Q$35,4),VLOOKUP($BO53,$A$27:$Q$35,9)))</f>
        <v/>
      </c>
      <c r="BR53" s="434" t="str">
        <f>IF(BO53="","",IF(BP53="PM",VLOOKUP($BO53,#REF!,2),VLOOKUP($BO53,#REF!,4)))</f>
        <v/>
      </c>
      <c r="BS53" s="434" t="str">
        <f>IF(BO53="","",IF(BP53="PM",VLOOKUP($BO53,#REF!,3),VLOOKUP($BO53,#REF!,5)))</f>
        <v/>
      </c>
      <c r="BT53" s="434" t="str">
        <f>IF(BO53="","",VLOOKUP($BO53,#REF!,6))</f>
        <v/>
      </c>
      <c r="BU53" s="434" t="str">
        <f t="shared" ref="BU53:BU65" si="6">BM53&amp;BQ53&amp;BR53&amp;BS53&amp;BT53&amp;BP53</f>
        <v/>
      </c>
      <c r="BV53" s="434" t="str">
        <f>IF($BO53="","",$GA$10)</f>
        <v/>
      </c>
      <c r="BW53" s="436" t="str">
        <f>IF(BK53="","",BC33)</f>
        <v/>
      </c>
      <c r="BX53" s="436" t="str">
        <f>IF($BO53="","",BG33)</f>
        <v/>
      </c>
      <c r="BY53" s="434" t="str">
        <f t="shared" si="5"/>
        <v/>
      </c>
    </row>
    <row r="54" spans="1:186" ht="9" customHeight="1" thickBot="1" x14ac:dyDescent="0.3">
      <c r="A54" s="779"/>
      <c r="B54" s="699"/>
      <c r="C54" s="627"/>
      <c r="D54" s="627"/>
      <c r="E54" s="627"/>
      <c r="F54" s="627"/>
      <c r="G54" s="627"/>
      <c r="H54" s="627"/>
      <c r="I54" s="773"/>
      <c r="J54" s="774"/>
      <c r="K54" s="628"/>
      <c r="L54" s="715"/>
      <c r="M54" s="715"/>
      <c r="N54" s="775"/>
      <c r="O54" s="776"/>
      <c r="Q54" s="524"/>
      <c r="R54" s="626"/>
      <c r="S54" s="698"/>
      <c r="T54" s="690"/>
      <c r="U54" s="690"/>
      <c r="V54" s="690"/>
      <c r="W54" s="690"/>
      <c r="X54" s="690"/>
      <c r="Y54" s="690"/>
      <c r="Z54" s="690"/>
      <c r="AA54" s="691"/>
      <c r="AB54" s="770"/>
      <c r="AC54" s="771"/>
      <c r="AD54" s="772"/>
      <c r="AM54" s="474"/>
      <c r="AN54" s="474"/>
      <c r="AU54" s="512"/>
      <c r="AV54" s="695"/>
      <c r="AW54" s="706"/>
      <c r="AX54" s="707"/>
      <c r="AY54" s="690"/>
      <c r="AZ54" s="690"/>
      <c r="BA54" s="711"/>
      <c r="BB54" s="711"/>
      <c r="BC54" s="706"/>
      <c r="BD54" s="707"/>
      <c r="BE54" s="711"/>
      <c r="BF54" s="711"/>
      <c r="BG54" s="711"/>
      <c r="BH54" s="642"/>
      <c r="BJ54" s="435" t="str">
        <f t="shared" si="0"/>
        <v/>
      </c>
      <c r="BK54" s="434" t="str">
        <f t="shared" si="1"/>
        <v/>
      </c>
      <c r="BL54" s="435" t="str">
        <f t="shared" si="2"/>
        <v/>
      </c>
      <c r="BM54" s="434" t="str">
        <f>IF(BO54="","",VLOOKUP($BO54,$A$27:$C$35,2))</f>
        <v/>
      </c>
      <c r="BN54" s="434" t="str">
        <f t="shared" si="3"/>
        <v/>
      </c>
      <c r="BO54" s="434" t="str">
        <f>IF(AU34="","",AU34)</f>
        <v/>
      </c>
      <c r="BP54" s="434" t="str">
        <f>IF(BO54="","","PM")</f>
        <v/>
      </c>
      <c r="BQ54" s="434" t="str">
        <f>IF(BO54="","",IF(BP54="PM",VLOOKUP($BO54,$A$27:$Q$35,4),VLOOKUP($BO54,$A$27:$Q$35,9)))</f>
        <v/>
      </c>
      <c r="BR54" s="434" t="str">
        <f>IF(BO54="","",IF(BP54="PM",VLOOKUP($BO54,#REF!,2),VLOOKUP($BO54,#REF!,4)))</f>
        <v/>
      </c>
      <c r="BS54" s="434" t="str">
        <f>IF(BO54="","",IF(BP54="PM",VLOOKUP($BO54,#REF!,3),VLOOKUP($BO54,#REF!,5)))</f>
        <v/>
      </c>
      <c r="BT54" s="434" t="str">
        <f>IF(BO54="","",VLOOKUP($BO54,#REF!,6))</f>
        <v/>
      </c>
      <c r="BU54" s="434" t="str">
        <f t="shared" si="6"/>
        <v/>
      </c>
      <c r="BV54" s="434" t="str">
        <f>IF($BO54="","",$GA$10)</f>
        <v/>
      </c>
      <c r="BW54" s="436" t="str">
        <f>IF(BK54="","",AZ34)</f>
        <v/>
      </c>
      <c r="BX54" s="436" t="str">
        <f>IF($BO54="","",BE34)</f>
        <v/>
      </c>
      <c r="BY54" s="434" t="str">
        <f t="shared" si="5"/>
        <v/>
      </c>
    </row>
    <row r="55" spans="1:186" ht="9" customHeight="1" x14ac:dyDescent="0.25">
      <c r="A55" s="779"/>
      <c r="B55" s="699"/>
      <c r="C55" s="627"/>
      <c r="D55" s="627"/>
      <c r="E55" s="627"/>
      <c r="F55" s="627"/>
      <c r="G55" s="627"/>
      <c r="H55" s="627"/>
      <c r="I55" s="760"/>
      <c r="J55" s="761"/>
      <c r="K55" s="525"/>
      <c r="L55" s="715"/>
      <c r="M55" s="715"/>
      <c r="N55" s="762"/>
      <c r="O55" s="763"/>
      <c r="Q55" s="577"/>
      <c r="R55" s="616"/>
      <c r="S55" s="698"/>
      <c r="T55" s="690"/>
      <c r="U55" s="690"/>
      <c r="V55" s="690"/>
      <c r="W55" s="690"/>
      <c r="X55" s="690"/>
      <c r="Y55" s="690"/>
      <c r="Z55" s="690"/>
      <c r="AA55" s="691"/>
      <c r="AB55" s="764"/>
      <c r="AC55" s="766"/>
      <c r="AD55" s="768"/>
      <c r="AE55" s="746"/>
      <c r="AF55" s="629"/>
      <c r="AG55" s="506"/>
      <c r="AH55" s="506"/>
      <c r="AI55" s="506"/>
      <c r="AJ55" s="506"/>
      <c r="AK55" s="506"/>
      <c r="AL55" s="506"/>
      <c r="AM55" s="749"/>
      <c r="AN55" s="750"/>
      <c r="AO55" s="630"/>
      <c r="AP55" s="631"/>
      <c r="AQ55" s="684"/>
      <c r="AR55" s="684"/>
      <c r="AS55" s="685"/>
      <c r="AU55" s="512"/>
      <c r="AV55" s="695"/>
      <c r="AW55" s="706"/>
      <c r="AX55" s="707"/>
      <c r="AY55" s="690"/>
      <c r="AZ55" s="690"/>
      <c r="BA55" s="711"/>
      <c r="BB55" s="711"/>
      <c r="BC55" s="706"/>
      <c r="BD55" s="707"/>
      <c r="BE55" s="711"/>
      <c r="BF55" s="711"/>
      <c r="BG55" s="711"/>
      <c r="BH55" s="642"/>
      <c r="BJ55" s="435" t="str">
        <f t="shared" si="0"/>
        <v/>
      </c>
      <c r="BK55" s="434" t="str">
        <f t="shared" si="1"/>
        <v/>
      </c>
      <c r="BL55" s="435" t="str">
        <f t="shared" si="2"/>
        <v/>
      </c>
      <c r="BM55" s="434" t="str">
        <f>IF(BO55="","",VLOOKUP($BO55,$A$27:$C$35,2))</f>
        <v/>
      </c>
      <c r="BN55" s="434" t="str">
        <f t="shared" si="3"/>
        <v/>
      </c>
      <c r="BO55" s="434" t="str">
        <f>IF(BO54="","",BO54)</f>
        <v/>
      </c>
      <c r="BP55" s="434" t="str">
        <f>IF(BO55="","","PR")</f>
        <v/>
      </c>
      <c r="BQ55" s="434" t="str">
        <f>IF(BO55="","",IF(BP55="PM",VLOOKUP($BO55,$A$27:$Q$35,4),VLOOKUP($BO55,$A$27:$Q$35,9)))</f>
        <v/>
      </c>
      <c r="BR55" s="434" t="str">
        <f>IF(BO55="","",IF(BP55="PM",VLOOKUP($BO55,#REF!,2),VLOOKUP($BO55,#REF!,4)))</f>
        <v/>
      </c>
      <c r="BS55" s="434" t="str">
        <f>IF(BO55="","",IF(BP55="PM",VLOOKUP($BO55,#REF!,3),VLOOKUP($BO55,#REF!,5)))</f>
        <v/>
      </c>
      <c r="BT55" s="434" t="str">
        <f>IF(BO55="","",VLOOKUP($BO55,#REF!,6))</f>
        <v/>
      </c>
      <c r="BU55" s="434" t="str">
        <f t="shared" si="6"/>
        <v/>
      </c>
      <c r="BV55" s="434" t="str">
        <f>IF($BO55="","",$GA$10)</f>
        <v/>
      </c>
      <c r="BW55" s="436" t="str">
        <f>IF(BK55="","",BC34)</f>
        <v/>
      </c>
      <c r="BX55" s="436" t="str">
        <f>IF($BO55="","",BG34)</f>
        <v/>
      </c>
      <c r="BY55" s="434" t="str">
        <f t="shared" si="5"/>
        <v/>
      </c>
    </row>
    <row r="56" spans="1:186" ht="9" customHeight="1" thickBot="1" x14ac:dyDescent="0.3">
      <c r="A56" s="780"/>
      <c r="B56" s="713"/>
      <c r="C56" s="643"/>
      <c r="D56" s="644"/>
      <c r="E56" s="644"/>
      <c r="F56" s="644"/>
      <c r="G56" s="644"/>
      <c r="H56" s="644"/>
      <c r="I56" s="755"/>
      <c r="J56" s="756"/>
      <c r="K56" s="645"/>
      <c r="L56" s="646"/>
      <c r="M56" s="647"/>
      <c r="N56" s="757"/>
      <c r="O56" s="758"/>
      <c r="Q56" s="648"/>
      <c r="R56" s="649"/>
      <c r="S56" s="650"/>
      <c r="T56" s="702"/>
      <c r="U56" s="702"/>
      <c r="V56" s="702"/>
      <c r="W56" s="702"/>
      <c r="X56" s="702"/>
      <c r="Y56" s="702"/>
      <c r="Z56" s="702"/>
      <c r="AA56" s="703"/>
      <c r="AB56" s="765"/>
      <c r="AC56" s="767"/>
      <c r="AD56" s="769"/>
      <c r="AE56" s="747"/>
      <c r="AF56" s="487"/>
      <c r="AG56" s="690"/>
      <c r="AH56" s="690"/>
      <c r="AI56" s="690"/>
      <c r="AJ56" s="690"/>
      <c r="AK56" s="690"/>
      <c r="AL56" s="690"/>
      <c r="AM56" s="751"/>
      <c r="AN56" s="752"/>
      <c r="AO56" s="613"/>
      <c r="AP56" s="691"/>
      <c r="AQ56" s="686"/>
      <c r="AR56" s="686"/>
      <c r="AS56" s="687"/>
      <c r="AU56" s="512"/>
      <c r="AV56" s="695"/>
      <c r="AW56" s="706"/>
      <c r="AX56" s="707"/>
      <c r="AY56" s="690"/>
      <c r="AZ56" s="690"/>
      <c r="BA56" s="711"/>
      <c r="BB56" s="711"/>
      <c r="BC56" s="706"/>
      <c r="BD56" s="707"/>
      <c r="BE56" s="711"/>
      <c r="BF56" s="711"/>
      <c r="BG56" s="711"/>
      <c r="BH56" s="642"/>
      <c r="BJ56" s="435" t="str">
        <f t="shared" si="0"/>
        <v/>
      </c>
      <c r="BK56" s="434" t="str">
        <f t="shared" si="1"/>
        <v/>
      </c>
      <c r="BL56" s="435" t="str">
        <f t="shared" si="2"/>
        <v/>
      </c>
      <c r="BM56" s="434" t="str">
        <f>IF(BO56="","",VLOOKUP($BO56,$A$27:$C$35,2))</f>
        <v/>
      </c>
      <c r="BN56" s="434" t="str">
        <f t="shared" si="3"/>
        <v/>
      </c>
      <c r="BO56" s="434" t="str">
        <f>IF(AU35="","",AU35)</f>
        <v/>
      </c>
      <c r="BP56" s="434" t="str">
        <f>IF(BO56="","","PM")</f>
        <v/>
      </c>
      <c r="BQ56" s="434" t="str">
        <f>IF(BO56="","",IF(BP56="PM",VLOOKUP($BO56,$A$27:$Q$35,4),VLOOKUP($BO56,$A$27:$Q$35,9)))</f>
        <v/>
      </c>
      <c r="BR56" s="434" t="str">
        <f>IF(BO56="","",IF(BP56="PM",VLOOKUP($BO56,#REF!,2),VLOOKUP($BO56,#REF!,4)))</f>
        <v/>
      </c>
      <c r="BS56" s="434" t="str">
        <f>IF(BO56="","",IF(BP56="PM",VLOOKUP($BO56,#REF!,3),VLOOKUP($BO56,#REF!,5)))</f>
        <v/>
      </c>
      <c r="BT56" s="434" t="str">
        <f>IF(BO56="","",VLOOKUP($BO56,#REF!,6))</f>
        <v/>
      </c>
      <c r="BU56" s="434" t="str">
        <f t="shared" si="6"/>
        <v/>
      </c>
      <c r="BV56" s="434" t="str">
        <f>IF($BO56="","",$GA$10)</f>
        <v/>
      </c>
      <c r="BW56" s="436" t="str">
        <f>IF(BK56="","",AZ35)</f>
        <v/>
      </c>
      <c r="BX56" s="436" t="str">
        <f>IF($BO56="","",BE35)</f>
        <v/>
      </c>
      <c r="BY56" s="434" t="str">
        <f t="shared" si="5"/>
        <v/>
      </c>
    </row>
    <row r="57" spans="1:186" ht="9" customHeight="1" thickBot="1" x14ac:dyDescent="0.3">
      <c r="A57" s="598"/>
      <c r="B57" s="598"/>
      <c r="C57" s="598"/>
      <c r="D57" s="598"/>
      <c r="E57" s="598"/>
      <c r="F57" s="598"/>
      <c r="G57" s="598"/>
      <c r="H57" s="598"/>
      <c r="I57" s="598"/>
      <c r="J57" s="598"/>
      <c r="K57" s="598"/>
      <c r="L57" s="598"/>
      <c r="M57" s="598"/>
      <c r="N57" s="598"/>
      <c r="O57" s="598"/>
      <c r="AE57" s="748"/>
      <c r="AF57" s="617"/>
      <c r="AG57" s="702"/>
      <c r="AH57" s="702"/>
      <c r="AI57" s="702"/>
      <c r="AJ57" s="702"/>
      <c r="AK57" s="702"/>
      <c r="AL57" s="702"/>
      <c r="AM57" s="753"/>
      <c r="AN57" s="754"/>
      <c r="AO57" s="618"/>
      <c r="AP57" s="703"/>
      <c r="AQ57" s="619"/>
      <c r="AR57" s="619"/>
      <c r="AS57" s="620"/>
      <c r="AU57" s="512"/>
      <c r="AV57" s="695"/>
      <c r="AW57" s="706"/>
      <c r="AX57" s="707"/>
      <c r="AY57" s="690"/>
      <c r="AZ57" s="690"/>
      <c r="BA57" s="711"/>
      <c r="BB57" s="711"/>
      <c r="BC57" s="706"/>
      <c r="BD57" s="707"/>
      <c r="BE57" s="711"/>
      <c r="BF57" s="711"/>
      <c r="BG57" s="711"/>
      <c r="BH57" s="642"/>
      <c r="BJ57" s="435" t="str">
        <f t="shared" si="0"/>
        <v/>
      </c>
      <c r="BK57" s="434" t="str">
        <f t="shared" si="1"/>
        <v/>
      </c>
      <c r="BL57" s="435" t="str">
        <f t="shared" si="2"/>
        <v/>
      </c>
      <c r="BM57" s="434" t="str">
        <f>IF(BO57="","",VLOOKUP($BO57,$A$27:$C$35,2))</f>
        <v/>
      </c>
      <c r="BN57" s="434" t="str">
        <f t="shared" si="3"/>
        <v/>
      </c>
      <c r="BO57" s="434" t="str">
        <f t="shared" ref="BO57" si="7">IF(BO56="","",BO56)</f>
        <v/>
      </c>
      <c r="BP57" s="434" t="str">
        <f>IF(BO57="","","PR")</f>
        <v/>
      </c>
      <c r="BQ57" s="434" t="str">
        <f>IF(BO57="","",IF(BP57="PM",VLOOKUP($BO57,$A$27:$Q$35,4),VLOOKUP($BO57,$A$27:$Q$35,9)))</f>
        <v/>
      </c>
      <c r="BR57" s="434" t="str">
        <f>IF(BO57="","",IF(BP57="PM",VLOOKUP($BO57,#REF!,2),VLOOKUP($BO57,#REF!,4)))</f>
        <v/>
      </c>
      <c r="BS57" s="434" t="str">
        <f>IF(BO57="","",IF(BP57="PM",VLOOKUP($BO57,#REF!,3),VLOOKUP($BO57,#REF!,5)))</f>
        <v/>
      </c>
      <c r="BT57" s="434" t="str">
        <f>IF(BO57="","",VLOOKUP($BO57,#REF!,6))</f>
        <v/>
      </c>
      <c r="BU57" s="434" t="str">
        <f t="shared" si="6"/>
        <v/>
      </c>
      <c r="BV57" s="434" t="str">
        <f>IF($BO57="","",$GA$10)</f>
        <v/>
      </c>
      <c r="BW57" s="436" t="str">
        <f>IF(BK57="","",BC35)</f>
        <v/>
      </c>
      <c r="BX57" s="436" t="str">
        <f>IF($BO57="","",BG35)</f>
        <v/>
      </c>
      <c r="BY57" s="434" t="str">
        <f t="shared" si="5"/>
        <v/>
      </c>
    </row>
    <row r="58" spans="1:186" ht="9" customHeight="1" thickBot="1" x14ac:dyDescent="0.3">
      <c r="A58" s="651"/>
      <c r="B58" s="688"/>
      <c r="C58" s="652"/>
      <c r="D58" s="652"/>
      <c r="E58" s="759"/>
      <c r="F58" s="759"/>
      <c r="G58" s="652"/>
      <c r="H58" s="652"/>
      <c r="I58" s="652"/>
      <c r="J58" s="652"/>
      <c r="K58" s="652"/>
      <c r="L58" s="652"/>
      <c r="M58" s="652"/>
      <c r="N58" s="652"/>
      <c r="O58" s="652"/>
      <c r="P58" s="688"/>
      <c r="Q58" s="688"/>
      <c r="R58" s="688"/>
      <c r="S58" s="688"/>
      <c r="T58" s="688"/>
      <c r="U58" s="688"/>
      <c r="V58" s="688"/>
      <c r="W58" s="688"/>
      <c r="X58" s="688"/>
      <c r="Y58" s="688"/>
      <c r="Z58" s="688"/>
      <c r="AA58" s="688"/>
      <c r="AB58" s="688"/>
      <c r="AC58" s="688"/>
      <c r="AD58" s="689"/>
      <c r="AM58" s="474"/>
      <c r="AN58" s="474"/>
      <c r="AU58" s="512"/>
      <c r="AV58" s="695"/>
      <c r="AW58" s="706"/>
      <c r="AX58" s="707"/>
      <c r="AY58" s="690"/>
      <c r="AZ58" s="690"/>
      <c r="BA58" s="711"/>
      <c r="BB58" s="711"/>
      <c r="BC58" s="706"/>
      <c r="BD58" s="707"/>
      <c r="BE58" s="711"/>
      <c r="BF58" s="711"/>
      <c r="BG58" s="711"/>
      <c r="BH58" s="642"/>
      <c r="BJ58" s="435" t="str">
        <f t="shared" si="0"/>
        <v/>
      </c>
      <c r="BK58" s="434" t="str">
        <f t="shared" si="1"/>
        <v/>
      </c>
      <c r="BL58" s="435" t="str">
        <f t="shared" si="2"/>
        <v/>
      </c>
      <c r="BM58" s="434" t="str">
        <f>IF(BO58="","",VLOOKUP($BO58,$A$27:$C$35,2))</f>
        <v/>
      </c>
      <c r="BN58" s="434" t="str">
        <f t="shared" si="3"/>
        <v/>
      </c>
      <c r="BO58" s="434" t="str">
        <f>IF(AU36="","",AU36)</f>
        <v/>
      </c>
      <c r="BP58" s="434" t="str">
        <f>IF(BO58="","","PM")</f>
        <v/>
      </c>
      <c r="BQ58" s="434" t="str">
        <f>IF(BO58="","",IF(BP58="PM",VLOOKUP($BO58,$A$27:$Q$35,4),VLOOKUP($BO58,$A$27:$Q$35,9)))</f>
        <v/>
      </c>
      <c r="BR58" s="434" t="str">
        <f>IF(BO58="","",IF(BP58="PM",VLOOKUP($BO58,#REF!,2),VLOOKUP($BO58,#REF!,4)))</f>
        <v/>
      </c>
      <c r="BS58" s="434" t="str">
        <f>IF(BO58="","",IF(BP58="PM",VLOOKUP($BO58,#REF!,3),VLOOKUP($BO58,#REF!,5)))</f>
        <v/>
      </c>
      <c r="BT58" s="434" t="str">
        <f>IF(BO58="","",VLOOKUP($BO58,#REF!,6))</f>
        <v/>
      </c>
      <c r="BU58" s="434" t="str">
        <f t="shared" si="6"/>
        <v/>
      </c>
      <c r="BV58" s="434" t="str">
        <f>IF($BO58="","",$GA$10)</f>
        <v/>
      </c>
      <c r="BW58" s="436" t="str">
        <f>IF(BK58="","",AZ36)</f>
        <v/>
      </c>
      <c r="BX58" s="436" t="str">
        <f>IF($BO58="","",BE36)</f>
        <v/>
      </c>
      <c r="BY58" s="434" t="str">
        <f t="shared" si="5"/>
        <v/>
      </c>
    </row>
    <row r="59" spans="1:186" ht="9" customHeight="1" x14ac:dyDescent="0.25">
      <c r="A59" s="736"/>
      <c r="B59" s="564"/>
      <c r="C59" s="737"/>
      <c r="D59" s="737"/>
      <c r="E59" s="737"/>
      <c r="F59" s="492"/>
      <c r="G59" s="492"/>
      <c r="H59" s="492"/>
      <c r="I59" s="492"/>
      <c r="J59" s="492"/>
      <c r="K59" s="564"/>
      <c r="L59" s="737"/>
      <c r="M59" s="737"/>
      <c r="N59" s="737"/>
      <c r="O59" s="564"/>
      <c r="P59" s="564"/>
      <c r="Q59" s="564"/>
      <c r="R59" s="564"/>
      <c r="S59" s="564"/>
      <c r="T59" s="564"/>
      <c r="U59" s="564"/>
      <c r="V59" s="564"/>
      <c r="W59" s="564"/>
      <c r="X59" s="564"/>
      <c r="Y59" s="564"/>
      <c r="Z59" s="564"/>
      <c r="AA59" s="564"/>
      <c r="AB59" s="564"/>
      <c r="AC59" s="564"/>
      <c r="AD59" s="565"/>
      <c r="AE59" s="746"/>
      <c r="AF59" s="629"/>
      <c r="AG59" s="506"/>
      <c r="AH59" s="506"/>
      <c r="AI59" s="506"/>
      <c r="AJ59" s="506"/>
      <c r="AK59" s="506"/>
      <c r="AL59" s="506"/>
      <c r="AM59" s="749"/>
      <c r="AN59" s="750"/>
      <c r="AO59" s="630"/>
      <c r="AP59" s="631"/>
      <c r="AQ59" s="684"/>
      <c r="AR59" s="684"/>
      <c r="AS59" s="685"/>
      <c r="AU59" s="512"/>
      <c r="AV59" s="695"/>
      <c r="AW59" s="706"/>
      <c r="AX59" s="707"/>
      <c r="AY59" s="690"/>
      <c r="AZ59" s="690"/>
      <c r="BA59" s="711"/>
      <c r="BB59" s="711"/>
      <c r="BC59" s="706"/>
      <c r="BD59" s="707"/>
      <c r="BE59" s="711"/>
      <c r="BF59" s="711"/>
      <c r="BG59" s="711"/>
      <c r="BH59" s="642"/>
      <c r="BJ59" s="435" t="str">
        <f t="shared" si="0"/>
        <v/>
      </c>
      <c r="BK59" s="434" t="str">
        <f t="shared" si="1"/>
        <v/>
      </c>
      <c r="BL59" s="435" t="str">
        <f t="shared" si="2"/>
        <v/>
      </c>
      <c r="BM59" s="434" t="str">
        <f>IF(BO59="","",VLOOKUP($BO59,$A$27:$C$35,2))</f>
        <v/>
      </c>
      <c r="BN59" s="434" t="str">
        <f t="shared" si="3"/>
        <v/>
      </c>
      <c r="BO59" s="434" t="str">
        <f t="shared" ref="BO59" si="8">IF(BO58="","",BO58)</f>
        <v/>
      </c>
      <c r="BP59" s="434" t="str">
        <f>IF(BO59="","","PR")</f>
        <v/>
      </c>
      <c r="BQ59" s="434" t="str">
        <f>IF(BO59="","",IF(BP59="PM",VLOOKUP($BO59,$A$27:$Q$35,4),VLOOKUP($BO59,$A$27:$Q$35,9)))</f>
        <v/>
      </c>
      <c r="BR59" s="434" t="str">
        <f>IF(BO59="","",IF(BP59="PM",VLOOKUP($BO59,#REF!,2),VLOOKUP($BO59,#REF!,4)))</f>
        <v/>
      </c>
      <c r="BS59" s="434" t="str">
        <f>IF(BO59="","",IF(BP59="PM",VLOOKUP($BO59,#REF!,3),VLOOKUP($BO59,#REF!,5)))</f>
        <v/>
      </c>
      <c r="BT59" s="434" t="str">
        <f>IF(BO59="","",VLOOKUP($BO59,#REF!,6))</f>
        <v/>
      </c>
      <c r="BU59" s="434" t="str">
        <f t="shared" si="6"/>
        <v/>
      </c>
      <c r="BV59" s="434" t="str">
        <f>IF($BO59="","",$GA$10)</f>
        <v/>
      </c>
      <c r="BW59" s="436" t="str">
        <f>IF(BK59="","",BC36)</f>
        <v/>
      </c>
      <c r="BX59" s="436" t="str">
        <f>IF($BO59="","",BG36)</f>
        <v/>
      </c>
      <c r="BY59" s="434" t="str">
        <f t="shared" si="5"/>
        <v/>
      </c>
    </row>
    <row r="60" spans="1:186" ht="9" customHeight="1" x14ac:dyDescent="0.25">
      <c r="A60" s="736"/>
      <c r="B60" s="737"/>
      <c r="C60" s="737"/>
      <c r="D60" s="737"/>
      <c r="E60" s="737"/>
      <c r="F60" s="737"/>
      <c r="G60" s="737"/>
      <c r="H60" s="737"/>
      <c r="I60" s="737"/>
      <c r="J60" s="737"/>
      <c r="K60" s="737"/>
      <c r="L60" s="737"/>
      <c r="M60" s="737"/>
      <c r="N60" s="737"/>
      <c r="O60" s="737"/>
      <c r="P60" s="564"/>
      <c r="Q60" s="564"/>
      <c r="R60" s="564"/>
      <c r="S60" s="564"/>
      <c r="T60" s="564"/>
      <c r="U60" s="564"/>
      <c r="V60" s="564"/>
      <c r="W60" s="564"/>
      <c r="X60" s="564"/>
      <c r="Y60" s="564"/>
      <c r="Z60" s="564"/>
      <c r="AA60" s="564"/>
      <c r="AB60" s="564"/>
      <c r="AC60" s="564"/>
      <c r="AD60" s="565"/>
      <c r="AE60" s="747"/>
      <c r="AF60" s="487"/>
      <c r="AG60" s="690"/>
      <c r="AH60" s="690"/>
      <c r="AI60" s="690"/>
      <c r="AJ60" s="690"/>
      <c r="AK60" s="690"/>
      <c r="AL60" s="690"/>
      <c r="AM60" s="751"/>
      <c r="AN60" s="752"/>
      <c r="AO60" s="613"/>
      <c r="AP60" s="691"/>
      <c r="AQ60" s="686"/>
      <c r="AR60" s="686"/>
      <c r="AS60" s="687"/>
      <c r="AU60" s="512"/>
      <c r="AV60" s="695"/>
      <c r="AW60" s="706"/>
      <c r="AX60" s="707"/>
      <c r="AY60" s="690"/>
      <c r="AZ60" s="690"/>
      <c r="BA60" s="711"/>
      <c r="BB60" s="711"/>
      <c r="BC60" s="706"/>
      <c r="BD60" s="707"/>
      <c r="BE60" s="711"/>
      <c r="BF60" s="711"/>
      <c r="BG60" s="711"/>
      <c r="BH60" s="642"/>
      <c r="BJ60" s="435" t="str">
        <f t="shared" si="0"/>
        <v/>
      </c>
      <c r="BK60" s="434" t="str">
        <f t="shared" si="1"/>
        <v/>
      </c>
      <c r="BL60" s="435" t="str">
        <f t="shared" si="2"/>
        <v/>
      </c>
      <c r="BM60" s="434" t="str">
        <f>IF(BO60="","",VLOOKUP($BO60,$A$27:$C$35,2))</f>
        <v/>
      </c>
      <c r="BN60" s="434" t="str">
        <f t="shared" si="3"/>
        <v/>
      </c>
      <c r="BO60" s="434" t="str">
        <f>IF(AU37="","",AU37)</f>
        <v/>
      </c>
      <c r="BP60" s="434" t="str">
        <f>IF(BO60="","","PM")</f>
        <v/>
      </c>
      <c r="BQ60" s="434" t="str">
        <f>IF(BO60="","",IF(BP60="PM",VLOOKUP($BO60,$A$27:$Q$35,4),VLOOKUP($BO60,$A$27:$Q$35,9)))</f>
        <v/>
      </c>
      <c r="BR60" s="434" t="str">
        <f>IF(BO60="","",IF(BP60="PM",VLOOKUP($BO60,#REF!,2),VLOOKUP($BO60,#REF!,4)))</f>
        <v/>
      </c>
      <c r="BS60" s="434" t="str">
        <f>IF(BO60="","",IF(BP60="PM",VLOOKUP($BO60,#REF!,3),VLOOKUP($BO60,#REF!,5)))</f>
        <v/>
      </c>
      <c r="BT60" s="434" t="str">
        <f>IF(BO60="","",VLOOKUP($BO60,#REF!,6))</f>
        <v/>
      </c>
      <c r="BU60" s="434" t="str">
        <f t="shared" si="6"/>
        <v/>
      </c>
      <c r="BV60" s="434" t="str">
        <f>IF($BO60="","",$GA$10)</f>
        <v/>
      </c>
      <c r="BW60" s="436" t="str">
        <f>IF(BK60="","",AZ37)</f>
        <v/>
      </c>
      <c r="BX60" s="436" t="str">
        <f>IF($BO60="","",BE37)</f>
        <v/>
      </c>
      <c r="BY60" s="434" t="str">
        <f t="shared" si="5"/>
        <v/>
      </c>
    </row>
    <row r="61" spans="1:186" ht="9" customHeight="1" thickBot="1" x14ac:dyDescent="0.3">
      <c r="A61" s="736"/>
      <c r="B61" s="737"/>
      <c r="C61" s="737"/>
      <c r="D61" s="737"/>
      <c r="E61" s="737"/>
      <c r="F61" s="737"/>
      <c r="G61" s="737"/>
      <c r="H61" s="737"/>
      <c r="I61" s="737"/>
      <c r="J61" s="737"/>
      <c r="K61" s="737"/>
      <c r="L61" s="737"/>
      <c r="M61" s="737"/>
      <c r="N61" s="737"/>
      <c r="O61" s="737"/>
      <c r="P61" s="564"/>
      <c r="Q61" s="564"/>
      <c r="R61" s="564"/>
      <c r="S61" s="564"/>
      <c r="T61" s="564"/>
      <c r="U61" s="564"/>
      <c r="V61" s="564"/>
      <c r="W61" s="564"/>
      <c r="X61" s="564"/>
      <c r="Y61" s="564"/>
      <c r="Z61" s="564"/>
      <c r="AA61" s="564"/>
      <c r="AB61" s="564"/>
      <c r="AC61" s="564"/>
      <c r="AD61" s="565"/>
      <c r="AE61" s="748"/>
      <c r="AF61" s="617"/>
      <c r="AG61" s="702"/>
      <c r="AH61" s="702"/>
      <c r="AI61" s="702"/>
      <c r="AJ61" s="702"/>
      <c r="AK61" s="702"/>
      <c r="AL61" s="702"/>
      <c r="AM61" s="753"/>
      <c r="AN61" s="754"/>
      <c r="AO61" s="618"/>
      <c r="AP61" s="703"/>
      <c r="AQ61" s="619"/>
      <c r="AR61" s="619"/>
      <c r="AS61" s="620"/>
      <c r="AU61" s="512"/>
      <c r="AV61" s="695"/>
      <c r="AW61" s="706"/>
      <c r="AX61" s="707"/>
      <c r="AY61" s="690"/>
      <c r="AZ61" s="690"/>
      <c r="BA61" s="711"/>
      <c r="BB61" s="711"/>
      <c r="BC61" s="706"/>
      <c r="BD61" s="707"/>
      <c r="BE61" s="711"/>
      <c r="BF61" s="711"/>
      <c r="BG61" s="711"/>
      <c r="BH61" s="642"/>
      <c r="BJ61" s="435" t="str">
        <f t="shared" si="0"/>
        <v/>
      </c>
      <c r="BK61" s="434" t="str">
        <f t="shared" si="1"/>
        <v/>
      </c>
      <c r="BL61" s="435" t="str">
        <f t="shared" si="2"/>
        <v/>
      </c>
      <c r="BM61" s="434" t="str">
        <f>IF(BO61="","",VLOOKUP($BO61,$A$27:$C$35,2))</f>
        <v/>
      </c>
      <c r="BN61" s="434" t="str">
        <f t="shared" si="3"/>
        <v/>
      </c>
      <c r="BO61" s="434" t="str">
        <f t="shared" ref="BO61" si="9">IF(BO60="","",BO60)</f>
        <v/>
      </c>
      <c r="BP61" s="434" t="str">
        <f>IF(BO61="","","PR")</f>
        <v/>
      </c>
      <c r="BQ61" s="434" t="str">
        <f>IF(BO61="","",IF(BP61="PM",VLOOKUP($BO61,$A$27:$Q$35,4),VLOOKUP($BO61,$A$27:$Q$35,9)))</f>
        <v/>
      </c>
      <c r="BR61" s="434" t="str">
        <f>IF(BO61="","",IF(BP61="PM",VLOOKUP($BO61,#REF!,2),VLOOKUP($BO61,#REF!,4)))</f>
        <v/>
      </c>
      <c r="BS61" s="434" t="str">
        <f>IF(BO61="","",IF(BP61="PM",VLOOKUP($BO61,#REF!,3),VLOOKUP($BO61,#REF!,5)))</f>
        <v/>
      </c>
      <c r="BT61" s="434" t="str">
        <f>IF(BO61="","",VLOOKUP($BO61,#REF!,6))</f>
        <v/>
      </c>
      <c r="BU61" s="434" t="str">
        <f t="shared" si="6"/>
        <v/>
      </c>
      <c r="BV61" s="434" t="str">
        <f>IF($BO61="","",$GA$10)</f>
        <v/>
      </c>
      <c r="BW61" s="436" t="str">
        <f>IF(BK61="","",BC37)</f>
        <v/>
      </c>
      <c r="BX61" s="436" t="str">
        <f>IF($BO61="","",BG37)</f>
        <v/>
      </c>
      <c r="BY61" s="434" t="str">
        <f t="shared" si="5"/>
        <v/>
      </c>
    </row>
    <row r="62" spans="1:186" ht="9" customHeight="1" thickBot="1" x14ac:dyDescent="0.3">
      <c r="A62" s="736"/>
      <c r="B62" s="737"/>
      <c r="C62" s="737"/>
      <c r="D62" s="737"/>
      <c r="E62" s="737"/>
      <c r="F62" s="737"/>
      <c r="G62" s="737"/>
      <c r="H62" s="737"/>
      <c r="I62" s="737"/>
      <c r="J62" s="737"/>
      <c r="K62" s="737"/>
      <c r="L62" s="737"/>
      <c r="M62" s="737"/>
      <c r="N62" s="737"/>
      <c r="O62" s="737"/>
      <c r="P62" s="564"/>
      <c r="Q62" s="564"/>
      <c r="R62" s="564"/>
      <c r="S62" s="564"/>
      <c r="T62" s="564"/>
      <c r="U62" s="564"/>
      <c r="V62" s="564"/>
      <c r="W62" s="564"/>
      <c r="X62" s="564"/>
      <c r="Y62" s="564"/>
      <c r="Z62" s="564"/>
      <c r="AA62" s="564"/>
      <c r="AB62" s="564"/>
      <c r="AC62" s="564"/>
      <c r="AD62" s="565"/>
      <c r="AM62" s="474"/>
      <c r="AN62" s="474"/>
      <c r="AU62" s="512"/>
      <c r="AV62" s="695"/>
      <c r="AW62" s="706"/>
      <c r="AX62" s="707"/>
      <c r="AY62" s="690"/>
      <c r="AZ62" s="690"/>
      <c r="BA62" s="711"/>
      <c r="BB62" s="711"/>
      <c r="BC62" s="706"/>
      <c r="BD62" s="707"/>
      <c r="BE62" s="711"/>
      <c r="BF62" s="711"/>
      <c r="BG62" s="711"/>
      <c r="BH62" s="642"/>
      <c r="BJ62" s="435" t="str">
        <f t="shared" si="0"/>
        <v/>
      </c>
      <c r="BK62" s="434" t="str">
        <f t="shared" si="1"/>
        <v/>
      </c>
      <c r="BL62" s="435" t="str">
        <f t="shared" si="2"/>
        <v/>
      </c>
      <c r="BM62" s="434" t="str">
        <f>IF(BO62="","",VLOOKUP($BO62,$A$27:$C$35,2))</f>
        <v/>
      </c>
      <c r="BN62" s="434" t="str">
        <f t="shared" si="3"/>
        <v/>
      </c>
      <c r="BO62" s="434" t="str">
        <f>IF(AU38="","",AU38)</f>
        <v/>
      </c>
      <c r="BP62" s="434" t="str">
        <f>IF(BO62="","","PM")</f>
        <v/>
      </c>
      <c r="BQ62" s="434" t="str">
        <f>IF(BO62="","",IF(BP62="PM",VLOOKUP($BO62,$A$27:$Q$35,4),VLOOKUP($BO62,$A$27:$Q$35,9)))</f>
        <v/>
      </c>
      <c r="BR62" s="434" t="str">
        <f>IF(BO62="","",IF(BP62="PM",VLOOKUP($BO62,#REF!,2),VLOOKUP($BO62,#REF!,4)))</f>
        <v/>
      </c>
      <c r="BS62" s="434" t="str">
        <f>IF(BO62="","",IF(BP62="PM",VLOOKUP($BO62,#REF!,3),VLOOKUP($BO62,#REF!,5)))</f>
        <v/>
      </c>
      <c r="BT62" s="434" t="str">
        <f>IF(BO62="","",VLOOKUP($BO62,#REF!,6))</f>
        <v/>
      </c>
      <c r="BU62" s="434" t="str">
        <f t="shared" si="6"/>
        <v/>
      </c>
      <c r="BV62" s="434" t="str">
        <f>IF($BO62="","",$GA$10)</f>
        <v/>
      </c>
      <c r="BW62" s="436" t="str">
        <f>IF(BK62="","",AZ38)</f>
        <v/>
      </c>
      <c r="BX62" s="436" t="str">
        <f>IF($BO62="","",BE38)</f>
        <v/>
      </c>
      <c r="BY62" s="434" t="str">
        <f t="shared" si="5"/>
        <v/>
      </c>
    </row>
    <row r="63" spans="1:186" ht="9" customHeight="1" x14ac:dyDescent="0.25">
      <c r="A63" s="736"/>
      <c r="B63" s="737"/>
      <c r="C63" s="564"/>
      <c r="D63" s="737"/>
      <c r="E63" s="564"/>
      <c r="F63" s="737"/>
      <c r="G63" s="564"/>
      <c r="H63" s="737"/>
      <c r="I63" s="564"/>
      <c r="J63" s="737"/>
      <c r="K63" s="564"/>
      <c r="L63" s="737"/>
      <c r="M63" s="564"/>
      <c r="N63" s="737"/>
      <c r="O63" s="564"/>
      <c r="P63" s="737"/>
      <c r="Q63" s="564"/>
      <c r="R63" s="737"/>
      <c r="S63" s="564"/>
      <c r="T63" s="737"/>
      <c r="U63" s="564"/>
      <c r="V63" s="737"/>
      <c r="W63" s="564"/>
      <c r="X63" s="737"/>
      <c r="Y63" s="564"/>
      <c r="Z63" s="737"/>
      <c r="AA63" s="564"/>
      <c r="AB63" s="737"/>
      <c r="AC63" s="564"/>
      <c r="AD63" s="738"/>
      <c r="AE63" s="746"/>
      <c r="AF63" s="655"/>
      <c r="AG63" s="506"/>
      <c r="AH63" s="506"/>
      <c r="AI63" s="506"/>
      <c r="AJ63" s="506"/>
      <c r="AK63" s="506"/>
      <c r="AL63" s="506"/>
      <c r="AM63" s="749"/>
      <c r="AN63" s="750"/>
      <c r="AO63" s="630"/>
      <c r="AP63" s="631"/>
      <c r="AQ63" s="684"/>
      <c r="AR63" s="684"/>
      <c r="AS63" s="685"/>
      <c r="AU63" s="512"/>
      <c r="AV63" s="695"/>
      <c r="AW63" s="706"/>
      <c r="AX63" s="707"/>
      <c r="AY63" s="690"/>
      <c r="AZ63" s="690"/>
      <c r="BA63" s="711"/>
      <c r="BB63" s="711"/>
      <c r="BC63" s="706"/>
      <c r="BD63" s="707"/>
      <c r="BE63" s="711"/>
      <c r="BF63" s="711"/>
      <c r="BG63" s="711"/>
      <c r="BH63" s="642"/>
      <c r="BJ63" s="435" t="str">
        <f t="shared" si="0"/>
        <v/>
      </c>
      <c r="BK63" s="434" t="str">
        <f t="shared" si="1"/>
        <v/>
      </c>
      <c r="BL63" s="435" t="str">
        <f t="shared" si="2"/>
        <v/>
      </c>
      <c r="BM63" s="434" t="str">
        <f>IF(BO63="","",VLOOKUP($BO63,$A$27:$C$35,2))</f>
        <v/>
      </c>
      <c r="BN63" s="434" t="str">
        <f t="shared" si="3"/>
        <v/>
      </c>
      <c r="BO63" s="434" t="str">
        <f t="shared" ref="BO63" si="10">IF(BO62="","",BO62)</f>
        <v/>
      </c>
      <c r="BP63" s="434" t="str">
        <f>IF(BO63="","","PR")</f>
        <v/>
      </c>
      <c r="BQ63" s="434" t="str">
        <f>IF(BO63="","",IF(BP63="PM",VLOOKUP($BO63,$A$27:$Q$35,4),VLOOKUP($BO63,$A$27:$Q$35,9)))</f>
        <v/>
      </c>
      <c r="BR63" s="434" t="str">
        <f>IF(BO63="","",IF(BP63="PM",VLOOKUP($BO63,#REF!,2),VLOOKUP($BO63,#REF!,4)))</f>
        <v/>
      </c>
      <c r="BS63" s="434" t="str">
        <f>IF(BO63="","",IF(BP63="PM",VLOOKUP($BO63,#REF!,3),VLOOKUP($BO63,#REF!,5)))</f>
        <v/>
      </c>
      <c r="BT63" s="434" t="str">
        <f>IF(BO63="","",VLOOKUP($BO63,#REF!,6))</f>
        <v/>
      </c>
      <c r="BU63" s="434" t="str">
        <f t="shared" si="6"/>
        <v/>
      </c>
      <c r="BV63" s="434" t="str">
        <f>IF($BO63="","",$GA$10)</f>
        <v/>
      </c>
      <c r="BW63" s="436" t="str">
        <f>IF(BK63="","",BC38)</f>
        <v/>
      </c>
      <c r="BX63" s="436" t="str">
        <f>IF($BO63="","",BG38)</f>
        <v/>
      </c>
      <c r="BY63" s="434" t="str">
        <f t="shared" si="5"/>
        <v/>
      </c>
    </row>
    <row r="64" spans="1:186" ht="9" customHeight="1" x14ac:dyDescent="0.25">
      <c r="A64" s="736"/>
      <c r="B64" s="737"/>
      <c r="C64" s="737"/>
      <c r="D64" s="737"/>
      <c r="E64" s="737"/>
      <c r="F64" s="737"/>
      <c r="G64" s="737"/>
      <c r="H64" s="737"/>
      <c r="I64" s="737"/>
      <c r="J64" s="737"/>
      <c r="K64" s="737"/>
      <c r="L64" s="737"/>
      <c r="M64" s="737"/>
      <c r="N64" s="737"/>
      <c r="O64" s="737"/>
      <c r="P64" s="737"/>
      <c r="Q64" s="737"/>
      <c r="R64" s="737"/>
      <c r="S64" s="737"/>
      <c r="T64" s="737"/>
      <c r="U64" s="737"/>
      <c r="V64" s="737"/>
      <c r="W64" s="737"/>
      <c r="X64" s="737"/>
      <c r="Y64" s="737"/>
      <c r="Z64" s="737"/>
      <c r="AA64" s="737"/>
      <c r="AB64" s="737"/>
      <c r="AC64" s="737"/>
      <c r="AD64" s="738"/>
      <c r="AE64" s="747"/>
      <c r="AF64" s="656"/>
      <c r="AG64" s="690"/>
      <c r="AH64" s="690"/>
      <c r="AI64" s="690"/>
      <c r="AJ64" s="690"/>
      <c r="AK64" s="690"/>
      <c r="AL64" s="690"/>
      <c r="AM64" s="751"/>
      <c r="AN64" s="752"/>
      <c r="AO64" s="613"/>
      <c r="AP64" s="691"/>
      <c r="AQ64" s="686"/>
      <c r="AR64" s="686"/>
      <c r="AS64" s="687"/>
      <c r="AU64" s="512"/>
      <c r="AV64" s="695"/>
      <c r="AW64" s="706"/>
      <c r="AX64" s="707"/>
      <c r="AY64" s="690"/>
      <c r="AZ64" s="690"/>
      <c r="BA64" s="711"/>
      <c r="BB64" s="711"/>
      <c r="BC64" s="706"/>
      <c r="BD64" s="707"/>
      <c r="BE64" s="711"/>
      <c r="BF64" s="711"/>
      <c r="BG64" s="711"/>
      <c r="BH64" s="642"/>
      <c r="BJ64" s="435" t="str">
        <f t="shared" si="0"/>
        <v/>
      </c>
      <c r="BK64" s="434" t="str">
        <f t="shared" si="1"/>
        <v/>
      </c>
      <c r="BL64" s="435" t="str">
        <f t="shared" si="2"/>
        <v/>
      </c>
      <c r="BM64" s="434" t="str">
        <f>IF(BO64="","",VLOOKUP($BO64,$A$27:$C$35,2))</f>
        <v/>
      </c>
      <c r="BN64" s="434" t="str">
        <f t="shared" si="3"/>
        <v/>
      </c>
      <c r="BO64" s="434" t="str">
        <f>IF(AU39="","",AU39)</f>
        <v/>
      </c>
      <c r="BP64" s="434" t="str">
        <f>IF(BO64="","","PM")</f>
        <v/>
      </c>
      <c r="BQ64" s="434" t="str">
        <f>IF(BO64="","",IF(BP64="PM",VLOOKUP($BO64,$A$27:$Q$35,4),VLOOKUP($BO64,$A$27:$Q$35,9)))</f>
        <v/>
      </c>
      <c r="BR64" s="434" t="str">
        <f>IF(BO64="","",IF(BP64="PM",VLOOKUP($BO64,#REF!,2),VLOOKUP($BO64,#REF!,4)))</f>
        <v/>
      </c>
      <c r="BS64" s="434" t="str">
        <f>IF(BO64="","",IF(BP64="PM",VLOOKUP($BO64,#REF!,3),VLOOKUP($BO64,#REF!,5)))</f>
        <v/>
      </c>
      <c r="BT64" s="434" t="str">
        <f>IF(BO64="","",VLOOKUP($BO64,#REF!,6))</f>
        <v/>
      </c>
      <c r="BU64" s="434" t="str">
        <f t="shared" si="6"/>
        <v/>
      </c>
      <c r="BV64" s="434" t="str">
        <f>IF($BO64="","",$GA$10)</f>
        <v/>
      </c>
      <c r="BW64" s="436" t="str">
        <f>IF(BK64="","",AZ39)</f>
        <v/>
      </c>
      <c r="BX64" s="436" t="str">
        <f>IF($BO64="","",BE39)</f>
        <v/>
      </c>
      <c r="BY64" s="434" t="str">
        <f t="shared" si="5"/>
        <v/>
      </c>
    </row>
    <row r="65" spans="1:77" ht="9" customHeight="1" thickBot="1" x14ac:dyDescent="0.3">
      <c r="A65" s="739"/>
      <c r="B65" s="657"/>
      <c r="C65" s="657"/>
      <c r="D65" s="657"/>
      <c r="E65" s="657"/>
      <c r="F65" s="657"/>
      <c r="G65" s="657"/>
      <c r="H65" s="657"/>
      <c r="I65" s="657"/>
      <c r="J65" s="657"/>
      <c r="K65" s="657"/>
      <c r="L65" s="657"/>
      <c r="M65" s="657"/>
      <c r="N65" s="657"/>
      <c r="O65" s="657"/>
      <c r="P65" s="657"/>
      <c r="Q65" s="657"/>
      <c r="R65" s="657"/>
      <c r="S65" s="657"/>
      <c r="T65" s="657"/>
      <c r="U65" s="657"/>
      <c r="V65" s="657"/>
      <c r="W65" s="657"/>
      <c r="X65" s="657"/>
      <c r="Y65" s="657"/>
      <c r="Z65" s="657"/>
      <c r="AA65" s="657"/>
      <c r="AB65" s="657"/>
      <c r="AC65" s="657"/>
      <c r="AD65" s="658"/>
      <c r="AE65" s="748"/>
      <c r="AF65" s="659"/>
      <c r="AG65" s="702"/>
      <c r="AH65" s="702"/>
      <c r="AI65" s="702"/>
      <c r="AJ65" s="702"/>
      <c r="AK65" s="702"/>
      <c r="AL65" s="702"/>
      <c r="AM65" s="753"/>
      <c r="AN65" s="754"/>
      <c r="AO65" s="618"/>
      <c r="AP65" s="703"/>
      <c r="AQ65" s="619"/>
      <c r="AR65" s="619"/>
      <c r="AS65" s="620"/>
      <c r="AU65" s="660"/>
      <c r="AV65" s="661"/>
      <c r="AW65" s="662"/>
      <c r="AX65" s="663"/>
      <c r="AY65" s="702"/>
      <c r="AZ65" s="702"/>
      <c r="BA65" s="664"/>
      <c r="BB65" s="664"/>
      <c r="BC65" s="662"/>
      <c r="BD65" s="663"/>
      <c r="BE65" s="664"/>
      <c r="BF65" s="664"/>
      <c r="BG65" s="664"/>
      <c r="BH65" s="665"/>
      <c r="BJ65" s="435" t="str">
        <f t="shared" si="0"/>
        <v/>
      </c>
      <c r="BK65" s="666" t="str">
        <f t="shared" si="1"/>
        <v/>
      </c>
      <c r="BL65" s="435" t="str">
        <f t="shared" si="2"/>
        <v/>
      </c>
      <c r="BM65" s="434" t="str">
        <f>IF(BO65="","",VLOOKUP($BO65,$A$27:$C$35,2))</f>
        <v/>
      </c>
      <c r="BN65" s="666" t="str">
        <f t="shared" si="3"/>
        <v/>
      </c>
      <c r="BO65" s="666" t="str">
        <f t="shared" ref="BO65" si="11">IF(BO64="","",BO64)</f>
        <v/>
      </c>
      <c r="BP65" s="666" t="str">
        <f>IF(BO65="","","PR")</f>
        <v/>
      </c>
      <c r="BQ65" s="666" t="str">
        <f>IF(BO65="","",IF(BP65="PM",VLOOKUP($BO65,$A$27:$Q$35,4),VLOOKUP($BO65,$A$27:$Q$35,9)))</f>
        <v/>
      </c>
      <c r="BR65" s="666" t="str">
        <f>IF(BO65="","",IF(BP65="PM",VLOOKUP($BO65,#REF!,2),VLOOKUP($BO65,#REF!,4)))</f>
        <v/>
      </c>
      <c r="BS65" s="666" t="str">
        <f>IF(BO65="","",IF(BP65="PM",VLOOKUP($BO65,#REF!,3),VLOOKUP($BO65,#REF!,5)))</f>
        <v/>
      </c>
      <c r="BT65" s="666" t="str">
        <f>IF(BO65="","",VLOOKUP($BO65,#REF!,6))</f>
        <v/>
      </c>
      <c r="BU65" s="434" t="str">
        <f t="shared" si="6"/>
        <v/>
      </c>
      <c r="BV65" s="434" t="str">
        <f>IF($BO65="","",$GA$10)</f>
        <v/>
      </c>
      <c r="BW65" s="667" t="str">
        <f>IF(BK65="","",BC39)</f>
        <v/>
      </c>
      <c r="BX65" s="667" t="str">
        <f>IF($BO65="","",BG39)</f>
        <v/>
      </c>
      <c r="BY65" s="666" t="str">
        <f t="shared" si="5"/>
        <v/>
      </c>
    </row>
    <row r="66" spans="1:77" ht="9" customHeight="1" x14ac:dyDescent="0.25">
      <c r="A66" s="714"/>
      <c r="B66" s="668"/>
      <c r="C66" s="668"/>
      <c r="D66" s="668"/>
      <c r="E66" s="668"/>
      <c r="F66" s="668"/>
      <c r="G66" s="668"/>
      <c r="H66" s="668"/>
      <c r="I66" s="668"/>
      <c r="J66" s="668"/>
      <c r="K66" s="668"/>
      <c r="L66" s="668"/>
      <c r="M66" s="668"/>
      <c r="N66" s="668"/>
      <c r="O66" s="668"/>
      <c r="P66" s="668"/>
      <c r="Q66" s="668"/>
      <c r="R66" s="668"/>
      <c r="S66" s="668"/>
      <c r="T66" s="668"/>
      <c r="U66" s="668"/>
      <c r="V66" s="668"/>
      <c r="W66" s="668"/>
      <c r="X66" s="668"/>
      <c r="Y66" s="668"/>
      <c r="Z66" s="668"/>
      <c r="AA66" s="668"/>
      <c r="AB66" s="668"/>
      <c r="AC66" s="668"/>
      <c r="AD66" s="668"/>
      <c r="AE66" s="654"/>
      <c r="AF66" s="654"/>
      <c r="BJ66" s="715"/>
      <c r="BK66" s="715"/>
      <c r="BL66" s="715"/>
    </row>
    <row r="67" spans="1:77" ht="9" customHeight="1" x14ac:dyDescent="0.25">
      <c r="A67" s="714"/>
      <c r="B67" s="668"/>
      <c r="C67" s="668"/>
      <c r="D67" s="668"/>
      <c r="E67" s="668"/>
      <c r="F67" s="668"/>
      <c r="G67" s="668"/>
      <c r="H67" s="668"/>
      <c r="I67" s="668"/>
      <c r="J67" s="668"/>
      <c r="K67" s="668"/>
      <c r="L67" s="668"/>
      <c r="M67" s="668"/>
      <c r="N67" s="668"/>
      <c r="O67" s="668"/>
      <c r="P67" s="668"/>
      <c r="Q67" s="668"/>
      <c r="R67" s="668"/>
      <c r="S67" s="668"/>
      <c r="T67" s="668"/>
      <c r="U67" s="668"/>
      <c r="V67" s="668"/>
      <c r="W67" s="668"/>
      <c r="X67" s="668"/>
      <c r="Y67" s="668"/>
      <c r="Z67" s="668"/>
      <c r="AA67" s="668"/>
      <c r="AB67" s="668"/>
      <c r="AC67" s="668"/>
      <c r="AD67" s="668"/>
      <c r="AE67" s="654"/>
      <c r="AF67" s="654"/>
    </row>
    <row r="68" spans="1:77" ht="9" customHeight="1" x14ac:dyDescent="0.25">
      <c r="A68" s="714"/>
      <c r="B68" s="714"/>
      <c r="C68" s="714"/>
      <c r="D68" s="653"/>
      <c r="E68" s="714"/>
      <c r="F68" s="714"/>
      <c r="G68" s="669"/>
      <c r="H68" s="668"/>
      <c r="I68" s="668"/>
      <c r="J68" s="714"/>
      <c r="K68" s="714"/>
      <c r="L68" s="714"/>
      <c r="M68" s="714"/>
      <c r="N68" s="714"/>
      <c r="O68" s="714"/>
      <c r="P68" s="714"/>
      <c r="Q68" s="714"/>
      <c r="R68" s="714"/>
      <c r="S68" s="714"/>
      <c r="T68" s="714"/>
      <c r="U68" s="714"/>
      <c r="V68" s="714"/>
      <c r="W68" s="714"/>
      <c r="X68" s="714"/>
      <c r="Y68" s="714"/>
      <c r="Z68" s="714"/>
      <c r="AA68" s="714"/>
      <c r="AB68" s="714"/>
      <c r="AC68" s="714"/>
      <c r="AD68" s="714"/>
      <c r="AE68" s="715"/>
    </row>
    <row r="69" spans="1:77" ht="9" customHeight="1" x14ac:dyDescent="0.25">
      <c r="A69" s="654"/>
      <c r="B69" s="654"/>
      <c r="C69" s="654"/>
      <c r="D69" s="670"/>
      <c r="E69" s="654"/>
      <c r="F69" s="654"/>
      <c r="G69" s="654"/>
      <c r="H69" s="671"/>
      <c r="I69" s="654"/>
      <c r="J69" s="654"/>
      <c r="K69" s="654"/>
      <c r="L69" s="654"/>
      <c r="M69" s="654"/>
      <c r="N69" s="654"/>
      <c r="O69" s="654"/>
      <c r="P69" s="654"/>
      <c r="AC69" s="715"/>
      <c r="AD69" s="715"/>
      <c r="AE69" s="715"/>
    </row>
    <row r="70" spans="1:77" ht="9" customHeight="1" x14ac:dyDescent="0.25">
      <c r="A70" s="654"/>
      <c r="B70" s="654"/>
      <c r="C70" s="654"/>
      <c r="D70" s="670"/>
      <c r="E70" s="654"/>
      <c r="F70" s="654"/>
      <c r="G70" s="671"/>
      <c r="H70" s="671"/>
      <c r="I70" s="654"/>
      <c r="J70" s="654"/>
      <c r="K70" s="654"/>
      <c r="L70" s="654"/>
      <c r="M70" s="654"/>
      <c r="N70" s="654"/>
      <c r="O70" s="654"/>
      <c r="P70" s="654"/>
      <c r="AC70" s="715"/>
      <c r="AD70" s="715"/>
      <c r="AE70" s="715"/>
    </row>
    <row r="71" spans="1:77" ht="9" customHeight="1" x14ac:dyDescent="0.25">
      <c r="A71" s="654"/>
      <c r="B71" s="654"/>
      <c r="C71" s="654"/>
      <c r="D71" s="670"/>
      <c r="E71" s="654"/>
      <c r="F71" s="654"/>
      <c r="G71" s="671"/>
      <c r="H71" s="654"/>
      <c r="I71" s="654" t="str">
        <f>IF(I40="","",I40*I41)</f>
        <v/>
      </c>
      <c r="J71" s="654"/>
      <c r="K71" s="654"/>
      <c r="L71" s="654"/>
      <c r="M71" s="654"/>
      <c r="N71" s="654"/>
      <c r="O71" s="654"/>
      <c r="P71" s="654"/>
      <c r="AC71" s="715"/>
      <c r="AD71" s="715"/>
      <c r="AE71" s="715"/>
    </row>
    <row r="72" spans="1:77" ht="9" customHeight="1" x14ac:dyDescent="0.25">
      <c r="G72" s="474"/>
    </row>
    <row r="73" spans="1:77" ht="9" customHeight="1" x14ac:dyDescent="0.25"/>
    <row r="74" spans="1:77" ht="9" customHeight="1" x14ac:dyDescent="0.25"/>
    <row r="75" spans="1:77" ht="9" customHeight="1" x14ac:dyDescent="0.25"/>
    <row r="76" spans="1:77" ht="9" customHeight="1" x14ac:dyDescent="0.25"/>
    <row r="77" spans="1:77" ht="9" customHeight="1" x14ac:dyDescent="0.25"/>
    <row r="78" spans="1:77" ht="9" customHeight="1" x14ac:dyDescent="0.25"/>
    <row r="79" spans="1:77" ht="9" customHeight="1" x14ac:dyDescent="0.25"/>
    <row r="80" spans="1:77" ht="9" customHeight="1" x14ac:dyDescent="0.25"/>
    <row r="81" spans="1:61" ht="9" customHeight="1" x14ac:dyDescent="0.2">
      <c r="P81" s="430"/>
    </row>
    <row r="82" spans="1:61" ht="9" customHeight="1" x14ac:dyDescent="0.25"/>
    <row r="83" spans="1:61" ht="9" customHeight="1" x14ac:dyDescent="0.25"/>
    <row r="84" spans="1:61" ht="9" customHeight="1" x14ac:dyDescent="0.25"/>
    <row r="85" spans="1:61" ht="9" customHeight="1" x14ac:dyDescent="0.25"/>
    <row r="86" spans="1:61" ht="9" customHeight="1" x14ac:dyDescent="0.25"/>
    <row r="87" spans="1:61" ht="9" customHeight="1" x14ac:dyDescent="0.25"/>
    <row r="88" spans="1:61" ht="9" customHeight="1" x14ac:dyDescent="0.25">
      <c r="AU88" s="654"/>
      <c r="AV88" s="654"/>
      <c r="AW88" s="654"/>
      <c r="AX88" s="654"/>
      <c r="AY88" s="654"/>
      <c r="AZ88" s="654"/>
      <c r="BA88" s="654"/>
      <c r="BB88" s="654"/>
      <c r="BC88" s="654"/>
      <c r="BD88" s="654"/>
    </row>
    <row r="89" spans="1:61" ht="9" customHeight="1" x14ac:dyDescent="0.25">
      <c r="AU89" s="654"/>
      <c r="AV89" s="654"/>
      <c r="AW89" s="654"/>
      <c r="AX89" s="654"/>
      <c r="AY89" s="654"/>
      <c r="AZ89" s="654"/>
      <c r="BA89" s="654"/>
      <c r="BB89" s="654"/>
      <c r="BC89" s="654"/>
      <c r="BD89" s="654"/>
    </row>
    <row r="90" spans="1:61" ht="9" customHeight="1" x14ac:dyDescent="0.25">
      <c r="AU90" s="654"/>
      <c r="AV90" s="654"/>
      <c r="AW90" s="654"/>
      <c r="AX90" s="654"/>
      <c r="AY90" s="654"/>
      <c r="AZ90" s="654"/>
      <c r="BA90" s="654"/>
      <c r="BB90" s="654"/>
      <c r="BC90" s="654"/>
      <c r="BD90" s="654"/>
    </row>
    <row r="91" spans="1:61" ht="9" customHeight="1" x14ac:dyDescent="0.25">
      <c r="AU91" s="654"/>
      <c r="AV91" s="654"/>
      <c r="AW91" s="654"/>
      <c r="AX91" s="654"/>
      <c r="AY91" s="654"/>
      <c r="AZ91" s="654"/>
      <c r="BA91" s="654"/>
      <c r="BB91" s="654"/>
      <c r="BC91" s="654"/>
      <c r="BD91" s="654"/>
    </row>
    <row r="92" spans="1:61" ht="9" customHeight="1" x14ac:dyDescent="0.25">
      <c r="AU92" s="654"/>
      <c r="AV92" s="654"/>
      <c r="AW92" s="654"/>
      <c r="AX92" s="654"/>
      <c r="AY92" s="654"/>
      <c r="AZ92" s="654"/>
      <c r="BA92" s="654"/>
      <c r="BB92" s="654"/>
      <c r="BC92" s="654"/>
      <c r="BD92" s="654"/>
    </row>
    <row r="93" spans="1:61" ht="9" customHeight="1" x14ac:dyDescent="0.25"/>
    <row r="94" spans="1:61" ht="9" customHeight="1" x14ac:dyDescent="0.25"/>
    <row r="95" spans="1:61" s="654" customFormat="1" ht="9" customHeight="1" x14ac:dyDescent="0.25">
      <c r="A95" s="712"/>
      <c r="B95" s="712"/>
      <c r="C95" s="712"/>
      <c r="D95" s="473"/>
      <c r="E95" s="712"/>
      <c r="F95" s="712"/>
      <c r="G95" s="712"/>
      <c r="H95" s="712"/>
      <c r="I95" s="712"/>
      <c r="J95" s="712"/>
      <c r="K95" s="712"/>
      <c r="L95" s="712"/>
      <c r="M95" s="712"/>
      <c r="N95" s="712"/>
      <c r="O95" s="712"/>
      <c r="P95" s="712"/>
      <c r="Q95" s="712"/>
      <c r="R95" s="712"/>
      <c r="S95" s="712"/>
      <c r="T95" s="712"/>
      <c r="U95" s="712"/>
      <c r="V95" s="712"/>
      <c r="W95" s="712"/>
      <c r="X95" s="712"/>
      <c r="Y95" s="712"/>
      <c r="Z95" s="712"/>
      <c r="AA95" s="712"/>
      <c r="AB95" s="712"/>
      <c r="AC95" s="712"/>
      <c r="AD95" s="712"/>
      <c r="AE95" s="712"/>
      <c r="AF95" s="712"/>
      <c r="AG95" s="712"/>
      <c r="AH95" s="712"/>
      <c r="AI95" s="712"/>
      <c r="AJ95" s="712"/>
      <c r="AK95" s="712"/>
      <c r="AL95" s="712"/>
      <c r="AM95" s="712"/>
      <c r="AN95" s="712"/>
      <c r="AO95" s="712"/>
      <c r="AP95" s="712"/>
      <c r="AQ95" s="712"/>
      <c r="AR95" s="712"/>
      <c r="AS95" s="712"/>
      <c r="AT95" s="712"/>
      <c r="AU95" s="712"/>
      <c r="AV95" s="712"/>
      <c r="AW95" s="712"/>
      <c r="AX95" s="712"/>
      <c r="AY95" s="712"/>
      <c r="AZ95" s="712"/>
      <c r="BA95" s="712"/>
      <c r="BB95" s="712"/>
      <c r="BC95" s="712"/>
      <c r="BD95" s="712"/>
      <c r="BE95" s="712"/>
      <c r="BF95" s="712"/>
      <c r="BG95" s="712"/>
      <c r="BH95" s="712"/>
      <c r="BI95" s="712"/>
    </row>
    <row r="96" spans="1:61" s="654" customFormat="1" ht="9" customHeight="1" x14ac:dyDescent="0.25">
      <c r="A96" s="712"/>
      <c r="B96" s="712"/>
      <c r="C96" s="712"/>
      <c r="D96" s="473"/>
      <c r="E96" s="712"/>
      <c r="F96" s="712"/>
      <c r="G96" s="712"/>
      <c r="H96" s="712"/>
      <c r="I96" s="712"/>
      <c r="J96" s="712"/>
      <c r="K96" s="712"/>
      <c r="L96" s="712"/>
      <c r="M96" s="712"/>
      <c r="N96" s="712"/>
      <c r="O96" s="712"/>
      <c r="P96" s="712"/>
      <c r="Q96" s="712"/>
      <c r="R96" s="712"/>
      <c r="S96" s="712"/>
      <c r="T96" s="712"/>
      <c r="U96" s="712"/>
      <c r="V96" s="712"/>
      <c r="W96" s="712"/>
      <c r="X96" s="712"/>
      <c r="Y96" s="712"/>
      <c r="Z96" s="712"/>
      <c r="AA96" s="712"/>
      <c r="AB96" s="712"/>
      <c r="AC96" s="712"/>
      <c r="AD96" s="712"/>
      <c r="AE96" s="712"/>
      <c r="AF96" s="712"/>
      <c r="AG96" s="712"/>
      <c r="AH96" s="712"/>
      <c r="AI96" s="712"/>
      <c r="AJ96" s="712"/>
      <c r="AK96" s="712"/>
      <c r="AL96" s="712"/>
      <c r="AM96" s="712"/>
      <c r="AN96" s="712"/>
      <c r="AO96" s="712"/>
      <c r="AP96" s="712"/>
      <c r="AQ96" s="712"/>
      <c r="AR96" s="712"/>
      <c r="AS96" s="712"/>
      <c r="AU96" s="712"/>
      <c r="AV96" s="712"/>
      <c r="AW96" s="712"/>
      <c r="AX96" s="712"/>
      <c r="AY96" s="712"/>
      <c r="AZ96" s="712"/>
      <c r="BA96" s="712"/>
      <c r="BB96" s="712"/>
      <c r="BC96" s="712"/>
      <c r="BD96" s="712"/>
      <c r="BI96" s="712"/>
    </row>
    <row r="97" spans="1:61" s="654" customFormat="1" ht="9" customHeight="1" x14ac:dyDescent="0.25">
      <c r="A97" s="712"/>
      <c r="B97" s="712"/>
      <c r="C97" s="712"/>
      <c r="D97" s="473"/>
      <c r="E97" s="712"/>
      <c r="F97" s="712"/>
      <c r="G97" s="712"/>
      <c r="H97" s="712"/>
      <c r="I97" s="712"/>
      <c r="J97" s="712"/>
      <c r="K97" s="712"/>
      <c r="L97" s="712"/>
      <c r="M97" s="712"/>
      <c r="N97" s="712"/>
      <c r="O97" s="712"/>
      <c r="P97" s="712"/>
      <c r="Q97" s="712"/>
      <c r="R97" s="712"/>
      <c r="S97" s="712"/>
      <c r="T97" s="712"/>
      <c r="U97" s="712"/>
      <c r="V97" s="712"/>
      <c r="W97" s="712"/>
      <c r="X97" s="712"/>
      <c r="Y97" s="712"/>
      <c r="Z97" s="712"/>
      <c r="AA97" s="712"/>
      <c r="AB97" s="712"/>
      <c r="AC97" s="712"/>
      <c r="AD97" s="712"/>
      <c r="AU97" s="712"/>
      <c r="AV97" s="712"/>
      <c r="AW97" s="712"/>
      <c r="AX97" s="712"/>
      <c r="AY97" s="712"/>
      <c r="AZ97" s="712"/>
      <c r="BA97" s="712"/>
      <c r="BB97" s="712"/>
      <c r="BC97" s="712"/>
      <c r="BD97" s="712"/>
    </row>
    <row r="98" spans="1:61" s="654" customFormat="1" ht="9" customHeight="1" x14ac:dyDescent="0.25">
      <c r="A98" s="712"/>
      <c r="B98" s="712"/>
      <c r="C98" s="712"/>
      <c r="D98" s="473"/>
      <c r="E98" s="712"/>
      <c r="F98" s="712"/>
      <c r="G98" s="712"/>
      <c r="H98" s="712"/>
      <c r="I98" s="712"/>
      <c r="J98" s="712"/>
      <c r="K98" s="712"/>
      <c r="L98" s="712"/>
      <c r="M98" s="712"/>
      <c r="N98" s="712"/>
      <c r="O98" s="712"/>
      <c r="P98" s="712"/>
      <c r="Q98" s="712"/>
      <c r="R98" s="712"/>
      <c r="S98" s="712"/>
      <c r="T98" s="712"/>
      <c r="U98" s="712"/>
      <c r="V98" s="712"/>
      <c r="W98" s="712"/>
      <c r="X98" s="712"/>
      <c r="Y98" s="712"/>
      <c r="Z98" s="712"/>
      <c r="AA98" s="712"/>
      <c r="AB98" s="712"/>
      <c r="AC98" s="712"/>
      <c r="AD98" s="712"/>
      <c r="AU98" s="712"/>
      <c r="AV98" s="712"/>
      <c r="AW98" s="712"/>
      <c r="AX98" s="712"/>
      <c r="AY98" s="712"/>
      <c r="AZ98" s="712"/>
      <c r="BA98" s="712"/>
      <c r="BB98" s="712"/>
      <c r="BC98" s="712"/>
      <c r="BD98" s="712"/>
    </row>
    <row r="99" spans="1:61" s="654" customFormat="1" ht="9" customHeight="1" x14ac:dyDescent="0.25">
      <c r="A99" s="712"/>
      <c r="B99" s="712"/>
      <c r="C99" s="712"/>
      <c r="D99" s="473"/>
      <c r="E99" s="712"/>
      <c r="F99" s="712"/>
      <c r="G99" s="712"/>
      <c r="H99" s="712"/>
      <c r="I99" s="712"/>
      <c r="J99" s="712"/>
      <c r="K99" s="712"/>
      <c r="L99" s="712"/>
      <c r="M99" s="712"/>
      <c r="N99" s="712"/>
      <c r="O99" s="712"/>
      <c r="P99" s="712"/>
      <c r="Q99" s="712"/>
      <c r="R99" s="712"/>
      <c r="S99" s="712"/>
      <c r="T99" s="712"/>
      <c r="U99" s="712"/>
      <c r="V99" s="712"/>
      <c r="W99" s="712"/>
      <c r="X99" s="712"/>
      <c r="Y99" s="712"/>
      <c r="Z99" s="712"/>
      <c r="AA99" s="712"/>
      <c r="AB99" s="712"/>
      <c r="AC99" s="712"/>
      <c r="AD99" s="712"/>
      <c r="AU99" s="712"/>
      <c r="AV99" s="712"/>
      <c r="AW99" s="712"/>
      <c r="AX99" s="712"/>
      <c r="AY99" s="712"/>
      <c r="AZ99" s="712"/>
      <c r="BA99" s="712"/>
      <c r="BB99" s="712"/>
      <c r="BC99" s="712"/>
      <c r="BD99" s="712"/>
    </row>
    <row r="100" spans="1:61" ht="9" customHeight="1" x14ac:dyDescent="0.25">
      <c r="AE100" s="654"/>
      <c r="AF100" s="654"/>
      <c r="AG100" s="654"/>
      <c r="AH100" s="654"/>
      <c r="AI100" s="654"/>
      <c r="AJ100" s="654"/>
      <c r="AK100" s="654"/>
      <c r="AL100" s="654"/>
      <c r="AM100" s="654"/>
      <c r="AN100" s="654"/>
      <c r="AO100" s="654"/>
      <c r="AP100" s="654"/>
      <c r="AQ100" s="654"/>
      <c r="AR100" s="654"/>
      <c r="AS100" s="654"/>
      <c r="AT100" s="654"/>
      <c r="BE100" s="654"/>
      <c r="BF100" s="654"/>
      <c r="BG100" s="654"/>
      <c r="BH100" s="654"/>
      <c r="BI100" s="654"/>
    </row>
    <row r="101" spans="1:61" ht="9" customHeight="1" x14ac:dyDescent="0.25">
      <c r="AE101" s="654"/>
      <c r="AF101" s="654"/>
      <c r="AG101" s="654"/>
      <c r="AH101" s="654"/>
      <c r="AI101" s="654"/>
      <c r="AJ101" s="654"/>
      <c r="AK101" s="654"/>
      <c r="AL101" s="654"/>
      <c r="AM101" s="654"/>
      <c r="AN101" s="654"/>
      <c r="AO101" s="654"/>
      <c r="AP101" s="654"/>
      <c r="AQ101" s="654"/>
      <c r="AR101" s="654"/>
      <c r="AS101" s="654"/>
      <c r="BI101" s="654"/>
    </row>
    <row r="102" spans="1:61" ht="9" customHeight="1" x14ac:dyDescent="0.25"/>
    <row r="103" spans="1:61" ht="9" customHeight="1" x14ac:dyDescent="0.25"/>
    <row r="104" spans="1:61" ht="9" customHeight="1" x14ac:dyDescent="0.25"/>
    <row r="105" spans="1:61" ht="9" customHeight="1" x14ac:dyDescent="0.25"/>
    <row r="106" spans="1:61" ht="9" customHeight="1" x14ac:dyDescent="0.25"/>
    <row r="107" spans="1:61" ht="9" customHeight="1" x14ac:dyDescent="0.25"/>
  </sheetData>
  <sheetProtection selectLockedCells="1"/>
  <mergeCells count="405">
    <mergeCell ref="C1:C4"/>
    <mergeCell ref="D1:E4"/>
    <mergeCell ref="F1:G4"/>
    <mergeCell ref="H1:I4"/>
    <mergeCell ref="J1:AB1"/>
    <mergeCell ref="AC1:AD2"/>
    <mergeCell ref="FT1:GB1"/>
    <mergeCell ref="GC1:GD2"/>
    <mergeCell ref="J2:AB4"/>
    <mergeCell ref="AN2:BF2"/>
    <mergeCell ref="FO2:FO4"/>
    <mergeCell ref="FP2:FP4"/>
    <mergeCell ref="FQ2:FS4"/>
    <mergeCell ref="FT2:GB2"/>
    <mergeCell ref="AC3:AD4"/>
    <mergeCell ref="AE3:AF3"/>
    <mergeCell ref="AG1:AG4"/>
    <mergeCell ref="AH1:AI4"/>
    <mergeCell ref="AJ1:AK4"/>
    <mergeCell ref="AL1:AM4"/>
    <mergeCell ref="AN1:BF1"/>
    <mergeCell ref="BG1:BH2"/>
    <mergeCell ref="AN3:BF3"/>
    <mergeCell ref="BG3:BH4"/>
    <mergeCell ref="FT3:GB3"/>
    <mergeCell ref="GC3:GD4"/>
    <mergeCell ref="AN4:BF4"/>
    <mergeCell ref="FT4:GB4"/>
    <mergeCell ref="J5:T6"/>
    <mergeCell ref="U5:X6"/>
    <mergeCell ref="AN5:AV6"/>
    <mergeCell ref="AW5:BA6"/>
    <mergeCell ref="FT5:FZ6"/>
    <mergeCell ref="AJ6:AL6"/>
    <mergeCell ref="BF6:BG6"/>
    <mergeCell ref="A8:AD8"/>
    <mergeCell ref="AE8:AS8"/>
    <mergeCell ref="AU8:BH9"/>
    <mergeCell ref="E9:F9"/>
    <mergeCell ref="G9:I9"/>
    <mergeCell ref="J9:L9"/>
    <mergeCell ref="AL9:AM9"/>
    <mergeCell ref="AO9:AS9"/>
    <mergeCell ref="AB9:AD9"/>
    <mergeCell ref="G10:I10"/>
    <mergeCell ref="J10:L10"/>
    <mergeCell ref="M10:O10"/>
    <mergeCell ref="P10:R10"/>
    <mergeCell ref="S10:U10"/>
    <mergeCell ref="V10:X10"/>
    <mergeCell ref="Y10:AA10"/>
    <mergeCell ref="M9:O9"/>
    <mergeCell ref="P9:R9"/>
    <mergeCell ref="S9:U9"/>
    <mergeCell ref="V9:X9"/>
    <mergeCell ref="Y9:AA9"/>
    <mergeCell ref="BE10:BH10"/>
    <mergeCell ref="E11:F11"/>
    <mergeCell ref="G11:I11"/>
    <mergeCell ref="J11:L11"/>
    <mergeCell ref="M11:O11"/>
    <mergeCell ref="P11:R11"/>
    <mergeCell ref="S11:U11"/>
    <mergeCell ref="V11:X11"/>
    <mergeCell ref="Y11:AA11"/>
    <mergeCell ref="AB11:AD11"/>
    <mergeCell ref="AB10:AD10"/>
    <mergeCell ref="AL10:AM10"/>
    <mergeCell ref="AO10:AS10"/>
    <mergeCell ref="AU10:AW10"/>
    <mergeCell ref="AX10:AZ10"/>
    <mergeCell ref="BA10:BC10"/>
    <mergeCell ref="BE11:BF11"/>
    <mergeCell ref="BG11:BH11"/>
    <mergeCell ref="AL11:AM11"/>
    <mergeCell ref="AO11:AS11"/>
    <mergeCell ref="AX11:AY11"/>
    <mergeCell ref="BA11:BB11"/>
    <mergeCell ref="E10:F10"/>
    <mergeCell ref="E12:F12"/>
    <mergeCell ref="G12:I12"/>
    <mergeCell ref="J12:L12"/>
    <mergeCell ref="M12:O12"/>
    <mergeCell ref="P12:R12"/>
    <mergeCell ref="S12:U12"/>
    <mergeCell ref="V12:X12"/>
    <mergeCell ref="Y12:AA12"/>
    <mergeCell ref="BA12:BB12"/>
    <mergeCell ref="BE12:BF12"/>
    <mergeCell ref="BG12:BH12"/>
    <mergeCell ref="E13:F13"/>
    <mergeCell ref="G13:I13"/>
    <mergeCell ref="J13:L13"/>
    <mergeCell ref="M13:O13"/>
    <mergeCell ref="P13:R13"/>
    <mergeCell ref="S13:U13"/>
    <mergeCell ref="V13:X13"/>
    <mergeCell ref="AL12:AM12"/>
    <mergeCell ref="AO12:AS12"/>
    <mergeCell ref="AX12:AY12"/>
    <mergeCell ref="AB12:AD12"/>
    <mergeCell ref="AX13:AY13"/>
    <mergeCell ref="BA13:BB13"/>
    <mergeCell ref="BE13:BF13"/>
    <mergeCell ref="BG13:BH13"/>
    <mergeCell ref="A14:C14"/>
    <mergeCell ref="G14:I14"/>
    <mergeCell ref="J14:L14"/>
    <mergeCell ref="M14:O14"/>
    <mergeCell ref="P14:R14"/>
    <mergeCell ref="S14:U14"/>
    <mergeCell ref="AL13:AM13"/>
    <mergeCell ref="AO13:AS13"/>
    <mergeCell ref="Y13:AA13"/>
    <mergeCell ref="AB13:AD13"/>
    <mergeCell ref="AO14:AS14"/>
    <mergeCell ref="AX14:AY14"/>
    <mergeCell ref="BA14:BB14"/>
    <mergeCell ref="BE14:BF14"/>
    <mergeCell ref="BG14:BH14"/>
    <mergeCell ref="A15:C15"/>
    <mergeCell ref="AL14:AM14"/>
    <mergeCell ref="V14:X14"/>
    <mergeCell ref="Y14:AA14"/>
    <mergeCell ref="AB14:AD14"/>
    <mergeCell ref="AX15:AY15"/>
    <mergeCell ref="BA15:BB15"/>
    <mergeCell ref="BE15:BF15"/>
    <mergeCell ref="BG15:BH15"/>
    <mergeCell ref="AL15:AM15"/>
    <mergeCell ref="AO15:AS15"/>
    <mergeCell ref="BE16:BF16"/>
    <mergeCell ref="BG16:BH16"/>
    <mergeCell ref="AL17:AM17"/>
    <mergeCell ref="AO17:AS17"/>
    <mergeCell ref="AX17:AY17"/>
    <mergeCell ref="BA17:BB17"/>
    <mergeCell ref="BE17:BF17"/>
    <mergeCell ref="BG17:BH17"/>
    <mergeCell ref="AL16:AM16"/>
    <mergeCell ref="AO16:AS16"/>
    <mergeCell ref="AX16:AY16"/>
    <mergeCell ref="BA16:BB16"/>
    <mergeCell ref="BG18:BH18"/>
    <mergeCell ref="P19:R19"/>
    <mergeCell ref="T19:AD20"/>
    <mergeCell ref="AL18:AM18"/>
    <mergeCell ref="AO18:AS18"/>
    <mergeCell ref="AX18:AY18"/>
    <mergeCell ref="BA18:BB18"/>
    <mergeCell ref="BE18:BF18"/>
    <mergeCell ref="BG19:BH19"/>
    <mergeCell ref="BG20:BH20"/>
    <mergeCell ref="AL20:AM20"/>
    <mergeCell ref="AL19:AM19"/>
    <mergeCell ref="A22:Q23"/>
    <mergeCell ref="S22:AD23"/>
    <mergeCell ref="AL22:AM22"/>
    <mergeCell ref="AO22:AS22"/>
    <mergeCell ref="AO19:AS19"/>
    <mergeCell ref="AX19:AY19"/>
    <mergeCell ref="BA19:BB19"/>
    <mergeCell ref="BE19:BF19"/>
    <mergeCell ref="AO20:AS20"/>
    <mergeCell ref="AX20:AY20"/>
    <mergeCell ref="BA20:BB20"/>
    <mergeCell ref="BE20:BF20"/>
    <mergeCell ref="BG22:BH22"/>
    <mergeCell ref="AL23:AM23"/>
    <mergeCell ref="AO23:AS23"/>
    <mergeCell ref="AX23:AY23"/>
    <mergeCell ref="BA23:BB23"/>
    <mergeCell ref="BE23:BF23"/>
    <mergeCell ref="BG23:BH23"/>
    <mergeCell ref="BA21:BB21"/>
    <mergeCell ref="BE21:BF21"/>
    <mergeCell ref="BG21:BH21"/>
    <mergeCell ref="AX22:AY22"/>
    <mergeCell ref="BA22:BB22"/>
    <mergeCell ref="BE22:BF22"/>
    <mergeCell ref="AL21:AM21"/>
    <mergeCell ref="AO21:AS21"/>
    <mergeCell ref="AX21:AY21"/>
    <mergeCell ref="A24:A26"/>
    <mergeCell ref="N24:Q24"/>
    <mergeCell ref="AL24:AM24"/>
    <mergeCell ref="AO24:AS24"/>
    <mergeCell ref="AX24:AY24"/>
    <mergeCell ref="BA24:BB24"/>
    <mergeCell ref="AL26:AM26"/>
    <mergeCell ref="B26:C26"/>
    <mergeCell ref="D26:E26"/>
    <mergeCell ref="I26:J26"/>
    <mergeCell ref="AO26:AS26"/>
    <mergeCell ref="AX26:AY26"/>
    <mergeCell ref="BA26:BB26"/>
    <mergeCell ref="BE24:BF24"/>
    <mergeCell ref="BG24:BH24"/>
    <mergeCell ref="B25:H25"/>
    <mergeCell ref="I25:M25"/>
    <mergeCell ref="N25:O25"/>
    <mergeCell ref="P25:Q25"/>
    <mergeCell ref="AL25:AM25"/>
    <mergeCell ref="AO25:AS25"/>
    <mergeCell ref="AX25:AY25"/>
    <mergeCell ref="BA25:BB25"/>
    <mergeCell ref="BE25:BF25"/>
    <mergeCell ref="BG25:BH25"/>
    <mergeCell ref="B27:C27"/>
    <mergeCell ref="D27:E27"/>
    <mergeCell ref="I27:J27"/>
    <mergeCell ref="AL27:AM27"/>
    <mergeCell ref="AO27:AS27"/>
    <mergeCell ref="AX27:AY27"/>
    <mergeCell ref="BA27:BB27"/>
    <mergeCell ref="BE27:BF27"/>
    <mergeCell ref="BG27:BH27"/>
    <mergeCell ref="AO28:AS28"/>
    <mergeCell ref="AX28:AY28"/>
    <mergeCell ref="BA28:BB28"/>
    <mergeCell ref="BE26:BF26"/>
    <mergeCell ref="BG26:BH26"/>
    <mergeCell ref="BE28:BF28"/>
    <mergeCell ref="BG28:BH28"/>
    <mergeCell ref="AL28:AM28"/>
    <mergeCell ref="B28:C28"/>
    <mergeCell ref="D28:E28"/>
    <mergeCell ref="I28:J28"/>
    <mergeCell ref="BA29:BB29"/>
    <mergeCell ref="BE29:BF29"/>
    <mergeCell ref="BG29:BH29"/>
    <mergeCell ref="B30:C30"/>
    <mergeCell ref="D30:E30"/>
    <mergeCell ref="I30:J30"/>
    <mergeCell ref="AL29:AM29"/>
    <mergeCell ref="AO29:AS29"/>
    <mergeCell ref="AX29:AY29"/>
    <mergeCell ref="AL30:AM30"/>
    <mergeCell ref="AO30:AS30"/>
    <mergeCell ref="AX30:AY30"/>
    <mergeCell ref="B29:C29"/>
    <mergeCell ref="D29:E29"/>
    <mergeCell ref="I29:J29"/>
    <mergeCell ref="BA30:BB30"/>
    <mergeCell ref="BE30:BF30"/>
    <mergeCell ref="BG30:BH30"/>
    <mergeCell ref="BE31:BF31"/>
    <mergeCell ref="BG31:BH31"/>
    <mergeCell ref="B32:C32"/>
    <mergeCell ref="D32:E32"/>
    <mergeCell ref="I32:J32"/>
    <mergeCell ref="AL32:AM32"/>
    <mergeCell ref="AO32:AS32"/>
    <mergeCell ref="AX32:AY32"/>
    <mergeCell ref="B31:C31"/>
    <mergeCell ref="D31:E31"/>
    <mergeCell ref="I31:J31"/>
    <mergeCell ref="AL31:AM31"/>
    <mergeCell ref="AO31:AS31"/>
    <mergeCell ref="AX31:AY31"/>
    <mergeCell ref="BA32:BB32"/>
    <mergeCell ref="BE32:BF32"/>
    <mergeCell ref="BG32:BH32"/>
    <mergeCell ref="D33:E33"/>
    <mergeCell ref="I33:J33"/>
    <mergeCell ref="AX33:AY33"/>
    <mergeCell ref="BA33:BB33"/>
    <mergeCell ref="BA31:BB31"/>
    <mergeCell ref="BE33:BF33"/>
    <mergeCell ref="BG33:BH33"/>
    <mergeCell ref="B34:C34"/>
    <mergeCell ref="D34:E34"/>
    <mergeCell ref="I34:J34"/>
    <mergeCell ref="AL33:AM33"/>
    <mergeCell ref="AO33:AS33"/>
    <mergeCell ref="BA34:BB34"/>
    <mergeCell ref="BE34:BF34"/>
    <mergeCell ref="BG34:BH34"/>
    <mergeCell ref="B33:C33"/>
    <mergeCell ref="B35:C35"/>
    <mergeCell ref="D35:E35"/>
    <mergeCell ref="I35:J35"/>
    <mergeCell ref="AL34:AM34"/>
    <mergeCell ref="AO34:AS34"/>
    <mergeCell ref="AX34:AY34"/>
    <mergeCell ref="AO35:AS35"/>
    <mergeCell ref="AX35:AY35"/>
    <mergeCell ref="AL36:AM36"/>
    <mergeCell ref="AO36:AS36"/>
    <mergeCell ref="AX36:AY36"/>
    <mergeCell ref="BA35:BB35"/>
    <mergeCell ref="BE35:BF35"/>
    <mergeCell ref="BG35:BH35"/>
    <mergeCell ref="AL35:AM35"/>
    <mergeCell ref="BA36:BB36"/>
    <mergeCell ref="BE36:BF36"/>
    <mergeCell ref="BG36:BH36"/>
    <mergeCell ref="AL38:AM38"/>
    <mergeCell ref="AO38:AS38"/>
    <mergeCell ref="AX38:AY38"/>
    <mergeCell ref="BA38:BB38"/>
    <mergeCell ref="BE38:BF38"/>
    <mergeCell ref="BG38:BH38"/>
    <mergeCell ref="BE37:BF37"/>
    <mergeCell ref="BG37:BH37"/>
    <mergeCell ref="G38:I38"/>
    <mergeCell ref="J38:L38"/>
    <mergeCell ref="M38:O38"/>
    <mergeCell ref="P38:R38"/>
    <mergeCell ref="S38:U38"/>
    <mergeCell ref="V38:X38"/>
    <mergeCell ref="Y38:AA38"/>
    <mergeCell ref="AB38:AD38"/>
    <mergeCell ref="A37:AD37"/>
    <mergeCell ref="AL37:AM37"/>
    <mergeCell ref="AO37:AS37"/>
    <mergeCell ref="AX37:AY37"/>
    <mergeCell ref="BA37:BB37"/>
    <mergeCell ref="BB42:BD42"/>
    <mergeCell ref="BE42:BF42"/>
    <mergeCell ref="BG42:BH42"/>
    <mergeCell ref="A43:O43"/>
    <mergeCell ref="Q43:AD43"/>
    <mergeCell ref="AE43:AE45"/>
    <mergeCell ref="AM43:AN43"/>
    <mergeCell ref="BG39:BH39"/>
    <mergeCell ref="AE41:AS41"/>
    <mergeCell ref="AU41:BH41"/>
    <mergeCell ref="AG42:AL42"/>
    <mergeCell ref="AM42:AN42"/>
    <mergeCell ref="AP42:AS42"/>
    <mergeCell ref="AU42:AV43"/>
    <mergeCell ref="AW42:AX42"/>
    <mergeCell ref="AY42:BA42"/>
    <mergeCell ref="AL39:AM39"/>
    <mergeCell ref="AO39:AS39"/>
    <mergeCell ref="AX39:AY39"/>
    <mergeCell ref="BA39:BB39"/>
    <mergeCell ref="BE39:BF39"/>
    <mergeCell ref="I44:J45"/>
    <mergeCell ref="K44:K45"/>
    <mergeCell ref="N44:O45"/>
    <mergeCell ref="AM44:AN44"/>
    <mergeCell ref="AB45:AB46"/>
    <mergeCell ref="AC45:AC46"/>
    <mergeCell ref="AD45:AD46"/>
    <mergeCell ref="AM45:AN45"/>
    <mergeCell ref="A46:B46"/>
    <mergeCell ref="A47:A56"/>
    <mergeCell ref="I47:J47"/>
    <mergeCell ref="N47:O47"/>
    <mergeCell ref="AB47:AB48"/>
    <mergeCell ref="AC47:AC48"/>
    <mergeCell ref="I51:J51"/>
    <mergeCell ref="N51:O51"/>
    <mergeCell ref="AB51:AB52"/>
    <mergeCell ref="AC51:AC52"/>
    <mergeCell ref="AD49:AD50"/>
    <mergeCell ref="AM49:AN49"/>
    <mergeCell ref="I50:J50"/>
    <mergeCell ref="N50:O50"/>
    <mergeCell ref="AD47:AD48"/>
    <mergeCell ref="AE47:AE49"/>
    <mergeCell ref="AM47:AN47"/>
    <mergeCell ref="I48:J48"/>
    <mergeCell ref="N48:O48"/>
    <mergeCell ref="AM48:AN48"/>
    <mergeCell ref="I49:J49"/>
    <mergeCell ref="N49:O49"/>
    <mergeCell ref="AB49:AB50"/>
    <mergeCell ref="AC49:AC50"/>
    <mergeCell ref="AM53:AN53"/>
    <mergeCell ref="I54:J54"/>
    <mergeCell ref="N54:O54"/>
    <mergeCell ref="AD51:AD52"/>
    <mergeCell ref="AE51:AE53"/>
    <mergeCell ref="AM51:AN51"/>
    <mergeCell ref="I52:J52"/>
    <mergeCell ref="N52:O52"/>
    <mergeCell ref="AM52:AN52"/>
    <mergeCell ref="I53:J53"/>
    <mergeCell ref="N53:O53"/>
    <mergeCell ref="E58:F58"/>
    <mergeCell ref="I55:J55"/>
    <mergeCell ref="N55:O55"/>
    <mergeCell ref="AB55:AB56"/>
    <mergeCell ref="AC55:AC56"/>
    <mergeCell ref="AD55:AD56"/>
    <mergeCell ref="AE55:AE57"/>
    <mergeCell ref="AB53:AB54"/>
    <mergeCell ref="AC53:AC54"/>
    <mergeCell ref="AD53:AD54"/>
    <mergeCell ref="AE59:AE61"/>
    <mergeCell ref="AM59:AN59"/>
    <mergeCell ref="AM60:AN60"/>
    <mergeCell ref="AM61:AN61"/>
    <mergeCell ref="AM55:AN55"/>
    <mergeCell ref="I56:J56"/>
    <mergeCell ref="N56:O56"/>
    <mergeCell ref="AM56:AN56"/>
    <mergeCell ref="AM57:AN57"/>
    <mergeCell ref="AE63:AE65"/>
    <mergeCell ref="AM63:AN63"/>
    <mergeCell ref="AM64:AN64"/>
    <mergeCell ref="AM65:AN65"/>
  </mergeCells>
  <conditionalFormatting sqref="G15:I15">
    <cfRule type="expression" dxfId="99" priority="50">
      <formula>IF(OR($G$15+$H$15+$I$15=0,$G$15+$H$15+$I$15=1),0,1)</formula>
    </cfRule>
  </conditionalFormatting>
  <conditionalFormatting sqref="J15">
    <cfRule type="expression" dxfId="98" priority="49">
      <formula>IF(OR($J$15+$K$15+$L$15=0,$J$15+$K$15+$L$15=1),0,1)</formula>
    </cfRule>
  </conditionalFormatting>
  <conditionalFormatting sqref="FO43:FO44 BJ50:BY65 FO45:GD49">
    <cfRule type="containsBlanks" dxfId="97" priority="51">
      <formula>LEN(TRIM(BJ43))=0</formula>
    </cfRule>
  </conditionalFormatting>
  <conditionalFormatting sqref="H15:I17">
    <cfRule type="expression" dxfId="96" priority="47" stopIfTrue="1">
      <formula>IF($U$5="STAIRE CASE",1,0)</formula>
    </cfRule>
  </conditionalFormatting>
  <conditionalFormatting sqref="M15">
    <cfRule type="expression" dxfId="95" priority="46">
      <formula>IF(OR($M$15+$N$15+$O$15=0,$M$15+$N$15+$O$15=1),0,1)</formula>
    </cfRule>
  </conditionalFormatting>
  <conditionalFormatting sqref="S15">
    <cfRule type="expression" dxfId="94" priority="45">
      <formula>IF(OR($S$15+$T$15+$U$15=0,$S$15+$T$15+$U$15=1),0,1)</formula>
    </cfRule>
  </conditionalFormatting>
  <conditionalFormatting sqref="V15">
    <cfRule type="expression" dxfId="93" priority="44">
      <formula>IF(OR($V$15+$W$15+$X$15=0,$V$15+$W$15+$X$15=1),0,1)</formula>
    </cfRule>
  </conditionalFormatting>
  <conditionalFormatting sqref="Y15">
    <cfRule type="expression" dxfId="92" priority="43">
      <formula>IF(OR($Y$15+$Z$15+$AA$15=0,$Y$15+$Z$15+$AA$15=1),0,1)</formula>
    </cfRule>
  </conditionalFormatting>
  <conditionalFormatting sqref="AB15">
    <cfRule type="expression" dxfId="91" priority="42">
      <formula>IF(OR($AB$15+$AC$15+$AD$15=0,$AB$15+$AC$15+$AD$15=1),0,1)</formula>
    </cfRule>
  </conditionalFormatting>
  <conditionalFormatting sqref="P15">
    <cfRule type="expression" dxfId="90" priority="36">
      <formula>IF(OR($P$15+$Q$15+$R$15=0,$P$15+$Q$15+$R$15=1),0,1)</formula>
    </cfRule>
  </conditionalFormatting>
  <conditionalFormatting sqref="K15:L15">
    <cfRule type="expression" dxfId="89" priority="35">
      <formula>IF(OR($G$15+$H$15+$I$15=0,$G$15+$H$15+$I$15=1),0,1)</formula>
    </cfRule>
  </conditionalFormatting>
  <conditionalFormatting sqref="K15:L17">
    <cfRule type="expression" dxfId="88" priority="34" stopIfTrue="1">
      <formula>IF($U$5="STAIRE CASE",1,0)</formula>
    </cfRule>
  </conditionalFormatting>
  <conditionalFormatting sqref="N15:O15">
    <cfRule type="expression" dxfId="87" priority="33">
      <formula>IF(OR($G$15+$H$15+$I$15=0,$G$15+$H$15+$I$15=1),0,1)</formula>
    </cfRule>
  </conditionalFormatting>
  <conditionalFormatting sqref="N15:O17">
    <cfRule type="expression" dxfId="86" priority="32" stopIfTrue="1">
      <formula>IF($U$5="STAIRE CASE",1,0)</formula>
    </cfRule>
  </conditionalFormatting>
  <conditionalFormatting sqref="Q15:R15">
    <cfRule type="expression" dxfId="85" priority="31">
      <formula>IF(OR($G$15+$H$15+$I$15=0,$G$15+$H$15+$I$15=1),0,1)</formula>
    </cfRule>
  </conditionalFormatting>
  <conditionalFormatting sqref="Q15:R17">
    <cfRule type="expression" dxfId="84" priority="30" stopIfTrue="1">
      <formula>IF($U$5="STAIRE CASE",1,0)</formula>
    </cfRule>
  </conditionalFormatting>
  <conditionalFormatting sqref="T15:U15">
    <cfRule type="expression" dxfId="83" priority="29">
      <formula>IF(OR($G$15+$H$15+$I$15=0,$G$15+$H$15+$I$15=1),0,1)</formula>
    </cfRule>
  </conditionalFormatting>
  <conditionalFormatting sqref="T15:U17">
    <cfRule type="expression" dxfId="82" priority="28" stopIfTrue="1">
      <formula>IF($U$5="STAIRE CASE",1,0)</formula>
    </cfRule>
  </conditionalFormatting>
  <conditionalFormatting sqref="W15:X15">
    <cfRule type="expression" dxfId="81" priority="27">
      <formula>IF(OR($G$15+$H$15+$I$15=0,$G$15+$H$15+$I$15=1),0,1)</formula>
    </cfRule>
  </conditionalFormatting>
  <conditionalFormatting sqref="V15:X17">
    <cfRule type="expression" dxfId="80" priority="26" stopIfTrue="1">
      <formula>IF($U$5="STAIRE CASE",1,0)</formula>
    </cfRule>
  </conditionalFormatting>
  <conditionalFormatting sqref="Z15:AA15">
    <cfRule type="expression" dxfId="79" priority="25">
      <formula>IF(OR($G$15+$H$15+$I$15=0,$G$15+$H$15+$I$15=1),0,1)</formula>
    </cfRule>
  </conditionalFormatting>
  <conditionalFormatting sqref="Y15:AA17">
    <cfRule type="expression" dxfId="78" priority="24" stopIfTrue="1">
      <formula>IF($U$5="STAIRE CASE",1,0)</formula>
    </cfRule>
  </conditionalFormatting>
  <conditionalFormatting sqref="AC15:AD15">
    <cfRule type="expression" dxfId="77" priority="23">
      <formula>IF(OR($G$15+$H$15+$I$15=0,$G$15+$H$15+$I$15=1),0,1)</formula>
    </cfRule>
  </conditionalFormatting>
  <conditionalFormatting sqref="AB15:AD17">
    <cfRule type="expression" dxfId="76" priority="22" stopIfTrue="1">
      <formula>IF($U$5="STAIRE CASE",1,0)</formula>
    </cfRule>
  </conditionalFormatting>
  <conditionalFormatting sqref="H39:I41">
    <cfRule type="expression" dxfId="75" priority="21">
      <formula>IF($U$5="STAIRE CASE",1,0)</formula>
    </cfRule>
  </conditionalFormatting>
  <conditionalFormatting sqref="K39:L41">
    <cfRule type="expression" dxfId="74" priority="20">
      <formula>IF($U$5="STAIRE CASE",1,0)</formula>
    </cfRule>
  </conditionalFormatting>
  <conditionalFormatting sqref="N39:O41">
    <cfRule type="expression" dxfId="73" priority="19">
      <formula>IF($U$5="STAIRE CASE",1,0)</formula>
    </cfRule>
  </conditionalFormatting>
  <conditionalFormatting sqref="AB39:AD41">
    <cfRule type="expression" dxfId="72" priority="14">
      <formula>IF($U$5="STAIRE CASE",1,0)</formula>
    </cfRule>
  </conditionalFormatting>
  <conditionalFormatting sqref="T39:U41">
    <cfRule type="expression" dxfId="71" priority="18">
      <formula>IF($U$5="STAIRE CASE",1,0)</formula>
    </cfRule>
  </conditionalFormatting>
  <conditionalFormatting sqref="Q39:R41">
    <cfRule type="expression" dxfId="70" priority="16">
      <formula>IF($U$5="STAIRE CASE",1,0)</formula>
    </cfRule>
  </conditionalFormatting>
  <conditionalFormatting sqref="Y39:AA41">
    <cfRule type="expression" dxfId="69" priority="17">
      <formula>IF($U$5="STAIRE CASE",1,0)</formula>
    </cfRule>
  </conditionalFormatting>
  <conditionalFormatting sqref="V39:X41">
    <cfRule type="expression" dxfId="68" priority="15">
      <formula>IF($U$5="STAIRE CASE",1,0)</formula>
    </cfRule>
  </conditionalFormatting>
  <conditionalFormatting sqref="FP10:GD44">
    <cfRule type="containsBlanks" dxfId="67" priority="2">
      <formula>LEN(TRIM(FP10))=0</formula>
    </cfRule>
  </conditionalFormatting>
  <conditionalFormatting sqref="FO10:FO42">
    <cfRule type="containsBlanks" dxfId="66" priority="1">
      <formula>LEN(TRIM(FO10))=0</formula>
    </cfRule>
  </conditionalFormatting>
  <conditionalFormatting sqref="AN10:AN39">
    <cfRule type="expression" dxfId="65" priority="91">
      <formula>#REF!&lt;0</formula>
    </cfRule>
    <cfRule type="expression" dxfId="64" priority="92">
      <formula>#REF!&lt;170000</formula>
    </cfRule>
    <cfRule type="expression" dxfId="63" priority="93">
      <formula>#REF!&lt;200000</formula>
    </cfRule>
    <cfRule type="expression" dxfId="62" priority="94">
      <formula>#REF!&lt;1000000</formula>
    </cfRule>
    <cfRule type="expression" dxfId="61" priority="95">
      <formula>#REF!&gt;1000000</formula>
    </cfRule>
  </conditionalFormatting>
  <conditionalFormatting sqref="AZ12:AZ39">
    <cfRule type="expression" dxfId="60" priority="151">
      <formula>OR(IF(AND($AD$6=7,$AU12="Pont",VLOOKUP($AV12,#REF!,3)&lt;170000),1,0),IF(AND($AD$6=7,#REF!=1),1,0))</formula>
    </cfRule>
    <cfRule type="expression" dxfId="59" priority="152">
      <formula>OR(IF(AND($AD$6=7,$AU12="Pont",VLOOKUP($AV12,#REF!,3)&lt;200000),1,0),IF(AND($AD$6=7,#REF!=2),1,0))</formula>
    </cfRule>
    <cfRule type="expression" dxfId="58" priority="153">
      <formula>OR(IF(AND($AD$6=7,$AU12="Pont",VLOOKUP($AV12,#REF!,3)&lt;1000000),1,0),IF(AND($AD$6=7,#REF!=3),1,0))</formula>
    </cfRule>
    <cfRule type="expression" dxfId="57" priority="154">
      <formula>OR(IF(AND($AD$6=7,$AU12="Pont",VLOOKUP($AV12,#REF!,3)&gt;=1000000),1,0),IF(AND($AD$6=7,#REF!=4),1,0))</formula>
    </cfRule>
  </conditionalFormatting>
  <conditionalFormatting sqref="BC12:BC39">
    <cfRule type="expression" dxfId="56" priority="155">
      <formula>IF(AND($AD$6=7,$AU12="Pont",VLOOKUP($AV12,#REF!,4)&lt;170000),1,0)</formula>
    </cfRule>
    <cfRule type="expression" dxfId="55" priority="156">
      <formula>IF(AND($AD$6=7,$AU12="Pont",VLOOKUP($AV12,#REF!,4)&lt;200000),1,0)</formula>
    </cfRule>
    <cfRule type="expression" dxfId="54" priority="157">
      <formula>IF(AND($AD$6=7,$AU12="Pont",VLOOKUP($AV12,#REF!,4)&lt;=1000000),1,0)</formula>
    </cfRule>
    <cfRule type="expression" dxfId="53" priority="158">
      <formula>IF(AND($AD$6=7,$AU12="Pont",VLOOKUP($AV12,#REF!,4)&gt;1000000),1,0)</formula>
    </cfRule>
  </conditionalFormatting>
  <dataValidations count="5">
    <dataValidation type="list" allowBlank="1" showInputMessage="1" showErrorMessage="1" sqref="E11:AD11">
      <formula1>"x"</formula1>
    </dataValidation>
    <dataValidation type="list" allowBlank="1" showInputMessage="1" showErrorMessage="1" sqref="AU12:AU39">
      <formula1>"Pont,1,2,3,4,5,6,7,8,Mar"</formula1>
    </dataValidation>
    <dataValidation type="list" allowBlank="1" showInputMessage="1" showErrorMessage="1" sqref="U5:X6">
      <formula1>"ENDURANCE D&amp;R,STAIRE CASE"</formula1>
    </dataValidation>
    <dataValidation type="list" allowBlank="1" showInputMessage="1" showErrorMessage="1" sqref="AD6">
      <formula1>"3,7"</formula1>
    </dataValidation>
    <dataValidation type="list" allowBlank="1" showInputMessage="1" showErrorMessage="1" sqref="AC1:AD2">
      <formula1>"METZ Le :,BELCHAMP Le:,LA GARENNE Le:,POISSY le:,"</formula1>
    </dataValidation>
  </dataValidations>
  <pageMargins left="0.27559055118110237" right="0.27559055118110237" top="0.35433070866141736" bottom="0.23622047244094491" header="0.11811023622047245" footer="0.11811023622047245"/>
  <pageSetup paperSize="9" scale="98" fitToWidth="0" orientation="landscape" r:id="rId1"/>
  <rowBreaks count="1" manualBreakCount="1">
    <brk id="66" max="29" man="1"/>
  </rowBreaks>
  <colBreaks count="1" manualBreakCount="1">
    <brk id="30" max="64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autoPageBreaks="0" fitToPage="1"/>
  </sheetPr>
  <dimension ref="A1:GD139"/>
  <sheetViews>
    <sheetView showGridLines="0" zoomScaleNormal="100" zoomScaleSheetLayoutView="100" workbookViewId="0">
      <pane xSplit="1" ySplit="4" topLeftCell="AA5" activePane="bottomRight" state="frozen"/>
      <selection pane="topRight" activeCell="B1" sqref="B1"/>
      <selection pane="bottomLeft" activeCell="A5" sqref="A5"/>
      <selection pane="bottomRight" activeCell="FO10" sqref="FO10:GD139"/>
    </sheetView>
  </sheetViews>
  <sheetFormatPr baseColWidth="10" defaultRowHeight="12.75" outlineLevelRow="1" outlineLevelCol="1" x14ac:dyDescent="0.2"/>
  <cols>
    <col min="1" max="1" width="1.85546875" style="2" customWidth="1"/>
    <col min="2" max="13" width="8.7109375" style="2" customWidth="1"/>
    <col min="14" max="14" width="8.7109375" style="22" customWidth="1"/>
    <col min="15" max="17" width="8.7109375" style="2" customWidth="1"/>
    <col min="18" max="18" width="1.7109375" style="4" customWidth="1"/>
    <col min="19" max="19" width="7" style="2" customWidth="1"/>
    <col min="20" max="21" width="4.7109375" style="3" customWidth="1"/>
    <col min="22" max="27" width="8.7109375" style="2" customWidth="1"/>
    <col min="28" max="29" width="4.7109375" style="2" customWidth="1"/>
    <col min="30" max="35" width="8.7109375" style="2" customWidth="1"/>
    <col min="36" max="36" width="8.42578125" style="2" bestFit="1" customWidth="1"/>
    <col min="37" max="37" width="1.5703125" style="19" customWidth="1"/>
    <col min="38" max="38" width="5" style="2" hidden="1" customWidth="1" outlineLevel="1"/>
    <col min="39" max="39" width="7.85546875" style="14" hidden="1" customWidth="1" outlineLevel="1"/>
    <col min="40" max="40" width="8.85546875" style="14" hidden="1" customWidth="1" outlineLevel="1"/>
    <col min="41" max="41" width="9.5703125" style="14" hidden="1" customWidth="1" outlineLevel="1"/>
    <col min="42" max="42" width="8.7109375" style="2" hidden="1" customWidth="1" collapsed="1"/>
    <col min="43" max="63" width="8.7109375" style="2" hidden="1" customWidth="1"/>
    <col min="64" max="169" width="0" style="2" hidden="1" customWidth="1"/>
    <col min="170" max="170" width="11.42578125" style="2"/>
    <col min="171" max="171" width="10.28515625" style="2" customWidth="1"/>
    <col min="172" max="172" width="6.7109375" style="2" bestFit="1" customWidth="1"/>
    <col min="173" max="173" width="6.140625" style="2" customWidth="1"/>
    <col min="174" max="174" width="9.42578125" style="2" customWidth="1"/>
    <col min="175" max="175" width="6.85546875" style="2" customWidth="1"/>
    <col min="176" max="176" width="6.140625" style="2" customWidth="1"/>
    <col min="177" max="177" width="6.42578125" style="2" customWidth="1"/>
    <col min="178" max="178" width="8.140625" style="2" customWidth="1"/>
    <col min="179" max="179" width="8.140625" style="2" bestFit="1" customWidth="1"/>
    <col min="180" max="180" width="5.42578125" style="2" customWidth="1"/>
    <col min="181" max="181" width="8" style="2" customWidth="1"/>
    <col min="182" max="182" width="32.140625" style="2" customWidth="1"/>
    <col min="183" max="183" width="6.5703125" style="2" bestFit="1" customWidth="1"/>
    <col min="184" max="184" width="7.42578125" style="2" customWidth="1"/>
    <col min="185" max="185" width="5.7109375" style="2" customWidth="1"/>
    <col min="186" max="186" width="11.28515625" style="2" customWidth="1"/>
    <col min="187" max="221" width="11.42578125" style="2"/>
    <col min="222" max="222" width="2.28515625" style="2" customWidth="1"/>
    <col min="223" max="223" width="10.140625" style="2" customWidth="1"/>
    <col min="224" max="224" width="7.85546875" style="2" customWidth="1"/>
    <col min="225" max="225" width="11" style="2" customWidth="1"/>
    <col min="226" max="226" width="10" style="2" customWidth="1"/>
    <col min="227" max="227" width="11.140625" style="2" customWidth="1"/>
    <col min="228" max="228" width="11.28515625" style="2" customWidth="1"/>
    <col min="229" max="230" width="12.140625" style="2" customWidth="1"/>
    <col min="231" max="231" width="4.140625" style="2" customWidth="1"/>
    <col min="232" max="232" width="4.42578125" style="2" customWidth="1"/>
    <col min="233" max="233" width="15.42578125" style="2" customWidth="1"/>
    <col min="234" max="234" width="12.140625" style="2" customWidth="1"/>
    <col min="235" max="239" width="11.5703125" style="2" bestFit="1" customWidth="1"/>
    <col min="240" max="240" width="3.28515625" style="2" customWidth="1"/>
    <col min="241" max="241" width="17.140625" style="2" customWidth="1"/>
    <col min="242" max="242" width="3.42578125" style="2" customWidth="1"/>
    <col min="243" max="243" width="11.42578125" style="2"/>
    <col min="244" max="244" width="26.7109375" style="2" customWidth="1"/>
    <col min="245" max="477" width="11.42578125" style="2"/>
    <col min="478" max="478" width="2.28515625" style="2" customWidth="1"/>
    <col min="479" max="479" width="10.140625" style="2" customWidth="1"/>
    <col min="480" max="480" width="7.85546875" style="2" customWidth="1"/>
    <col min="481" max="481" width="11" style="2" customWidth="1"/>
    <col min="482" max="482" width="10" style="2" customWidth="1"/>
    <col min="483" max="483" width="11.140625" style="2" customWidth="1"/>
    <col min="484" max="484" width="11.28515625" style="2" customWidth="1"/>
    <col min="485" max="486" width="12.140625" style="2" customWidth="1"/>
    <col min="487" max="487" width="4.140625" style="2" customWidth="1"/>
    <col min="488" max="488" width="4.42578125" style="2" customWidth="1"/>
    <col min="489" max="489" width="15.42578125" style="2" customWidth="1"/>
    <col min="490" max="490" width="12.140625" style="2" customWidth="1"/>
    <col min="491" max="495" width="11.5703125" style="2" bestFit="1" customWidth="1"/>
    <col min="496" max="496" width="3.28515625" style="2" customWidth="1"/>
    <col min="497" max="497" width="17.140625" style="2" customWidth="1"/>
    <col min="498" max="498" width="3.42578125" style="2" customWidth="1"/>
    <col min="499" max="499" width="11.42578125" style="2"/>
    <col min="500" max="500" width="26.7109375" style="2" customWidth="1"/>
    <col min="501" max="733" width="11.42578125" style="2"/>
    <col min="734" max="734" width="2.28515625" style="2" customWidth="1"/>
    <col min="735" max="735" width="10.140625" style="2" customWidth="1"/>
    <col min="736" max="736" width="7.85546875" style="2" customWidth="1"/>
    <col min="737" max="737" width="11" style="2" customWidth="1"/>
    <col min="738" max="738" width="10" style="2" customWidth="1"/>
    <col min="739" max="739" width="11.140625" style="2" customWidth="1"/>
    <col min="740" max="740" width="11.28515625" style="2" customWidth="1"/>
    <col min="741" max="742" width="12.140625" style="2" customWidth="1"/>
    <col min="743" max="743" width="4.140625" style="2" customWidth="1"/>
    <col min="744" max="744" width="4.42578125" style="2" customWidth="1"/>
    <col min="745" max="745" width="15.42578125" style="2" customWidth="1"/>
    <col min="746" max="746" width="12.140625" style="2" customWidth="1"/>
    <col min="747" max="751" width="11.5703125" style="2" bestFit="1" customWidth="1"/>
    <col min="752" max="752" width="3.28515625" style="2" customWidth="1"/>
    <col min="753" max="753" width="17.140625" style="2" customWidth="1"/>
    <col min="754" max="754" width="3.42578125" style="2" customWidth="1"/>
    <col min="755" max="755" width="11.42578125" style="2"/>
    <col min="756" max="756" width="26.7109375" style="2" customWidth="1"/>
    <col min="757" max="989" width="11.42578125" style="2"/>
    <col min="990" max="990" width="2.28515625" style="2" customWidth="1"/>
    <col min="991" max="991" width="10.140625" style="2" customWidth="1"/>
    <col min="992" max="992" width="7.85546875" style="2" customWidth="1"/>
    <col min="993" max="993" width="11" style="2" customWidth="1"/>
    <col min="994" max="994" width="10" style="2" customWidth="1"/>
    <col min="995" max="995" width="11.140625" style="2" customWidth="1"/>
    <col min="996" max="996" width="11.28515625" style="2" customWidth="1"/>
    <col min="997" max="998" width="12.140625" style="2" customWidth="1"/>
    <col min="999" max="999" width="4.140625" style="2" customWidth="1"/>
    <col min="1000" max="1000" width="4.42578125" style="2" customWidth="1"/>
    <col min="1001" max="1001" width="15.42578125" style="2" customWidth="1"/>
    <col min="1002" max="1002" width="12.140625" style="2" customWidth="1"/>
    <col min="1003" max="1007" width="11.5703125" style="2" bestFit="1" customWidth="1"/>
    <col min="1008" max="1008" width="3.28515625" style="2" customWidth="1"/>
    <col min="1009" max="1009" width="17.140625" style="2" customWidth="1"/>
    <col min="1010" max="1010" width="3.42578125" style="2" customWidth="1"/>
    <col min="1011" max="1011" width="11.42578125" style="2"/>
    <col min="1012" max="1012" width="26.7109375" style="2" customWidth="1"/>
    <col min="1013" max="1245" width="11.42578125" style="2"/>
    <col min="1246" max="1246" width="2.28515625" style="2" customWidth="1"/>
    <col min="1247" max="1247" width="10.140625" style="2" customWidth="1"/>
    <col min="1248" max="1248" width="7.85546875" style="2" customWidth="1"/>
    <col min="1249" max="1249" width="11" style="2" customWidth="1"/>
    <col min="1250" max="1250" width="10" style="2" customWidth="1"/>
    <col min="1251" max="1251" width="11.140625" style="2" customWidth="1"/>
    <col min="1252" max="1252" width="11.28515625" style="2" customWidth="1"/>
    <col min="1253" max="1254" width="12.140625" style="2" customWidth="1"/>
    <col min="1255" max="1255" width="4.140625" style="2" customWidth="1"/>
    <col min="1256" max="1256" width="4.42578125" style="2" customWidth="1"/>
    <col min="1257" max="1257" width="15.42578125" style="2" customWidth="1"/>
    <col min="1258" max="1258" width="12.140625" style="2" customWidth="1"/>
    <col min="1259" max="1263" width="11.5703125" style="2" bestFit="1" customWidth="1"/>
    <col min="1264" max="1264" width="3.28515625" style="2" customWidth="1"/>
    <col min="1265" max="1265" width="17.140625" style="2" customWidth="1"/>
    <col min="1266" max="1266" width="3.42578125" style="2" customWidth="1"/>
    <col min="1267" max="1267" width="11.42578125" style="2"/>
    <col min="1268" max="1268" width="26.7109375" style="2" customWidth="1"/>
    <col min="1269" max="1501" width="11.42578125" style="2"/>
    <col min="1502" max="1502" width="2.28515625" style="2" customWidth="1"/>
    <col min="1503" max="1503" width="10.140625" style="2" customWidth="1"/>
    <col min="1504" max="1504" width="7.85546875" style="2" customWidth="1"/>
    <col min="1505" max="1505" width="11" style="2" customWidth="1"/>
    <col min="1506" max="1506" width="10" style="2" customWidth="1"/>
    <col min="1507" max="1507" width="11.140625" style="2" customWidth="1"/>
    <col min="1508" max="1508" width="11.28515625" style="2" customWidth="1"/>
    <col min="1509" max="1510" width="12.140625" style="2" customWidth="1"/>
    <col min="1511" max="1511" width="4.140625" style="2" customWidth="1"/>
    <col min="1512" max="1512" width="4.42578125" style="2" customWidth="1"/>
    <col min="1513" max="1513" width="15.42578125" style="2" customWidth="1"/>
    <col min="1514" max="1514" width="12.140625" style="2" customWidth="1"/>
    <col min="1515" max="1519" width="11.5703125" style="2" bestFit="1" customWidth="1"/>
    <col min="1520" max="1520" width="3.28515625" style="2" customWidth="1"/>
    <col min="1521" max="1521" width="17.140625" style="2" customWidth="1"/>
    <col min="1522" max="1522" width="3.42578125" style="2" customWidth="1"/>
    <col min="1523" max="1523" width="11.42578125" style="2"/>
    <col min="1524" max="1524" width="26.7109375" style="2" customWidth="1"/>
    <col min="1525" max="1757" width="11.42578125" style="2"/>
    <col min="1758" max="1758" width="2.28515625" style="2" customWidth="1"/>
    <col min="1759" max="1759" width="10.140625" style="2" customWidth="1"/>
    <col min="1760" max="1760" width="7.85546875" style="2" customWidth="1"/>
    <col min="1761" max="1761" width="11" style="2" customWidth="1"/>
    <col min="1762" max="1762" width="10" style="2" customWidth="1"/>
    <col min="1763" max="1763" width="11.140625" style="2" customWidth="1"/>
    <col min="1764" max="1764" width="11.28515625" style="2" customWidth="1"/>
    <col min="1765" max="1766" width="12.140625" style="2" customWidth="1"/>
    <col min="1767" max="1767" width="4.140625" style="2" customWidth="1"/>
    <col min="1768" max="1768" width="4.42578125" style="2" customWidth="1"/>
    <col min="1769" max="1769" width="15.42578125" style="2" customWidth="1"/>
    <col min="1770" max="1770" width="12.140625" style="2" customWidth="1"/>
    <col min="1771" max="1775" width="11.5703125" style="2" bestFit="1" customWidth="1"/>
    <col min="1776" max="1776" width="3.28515625" style="2" customWidth="1"/>
    <col min="1777" max="1777" width="17.140625" style="2" customWidth="1"/>
    <col min="1778" max="1778" width="3.42578125" style="2" customWidth="1"/>
    <col min="1779" max="1779" width="11.42578125" style="2"/>
    <col min="1780" max="1780" width="26.7109375" style="2" customWidth="1"/>
    <col min="1781" max="2013" width="11.42578125" style="2"/>
    <col min="2014" max="2014" width="2.28515625" style="2" customWidth="1"/>
    <col min="2015" max="2015" width="10.140625" style="2" customWidth="1"/>
    <col min="2016" max="2016" width="7.85546875" style="2" customWidth="1"/>
    <col min="2017" max="2017" width="11" style="2" customWidth="1"/>
    <col min="2018" max="2018" width="10" style="2" customWidth="1"/>
    <col min="2019" max="2019" width="11.140625" style="2" customWidth="1"/>
    <col min="2020" max="2020" width="11.28515625" style="2" customWidth="1"/>
    <col min="2021" max="2022" width="12.140625" style="2" customWidth="1"/>
    <col min="2023" max="2023" width="4.140625" style="2" customWidth="1"/>
    <col min="2024" max="2024" width="4.42578125" style="2" customWidth="1"/>
    <col min="2025" max="2025" width="15.42578125" style="2" customWidth="1"/>
    <col min="2026" max="2026" width="12.140625" style="2" customWidth="1"/>
    <col min="2027" max="2031" width="11.5703125" style="2" bestFit="1" customWidth="1"/>
    <col min="2032" max="2032" width="3.28515625" style="2" customWidth="1"/>
    <col min="2033" max="2033" width="17.140625" style="2" customWidth="1"/>
    <col min="2034" max="2034" width="3.42578125" style="2" customWidth="1"/>
    <col min="2035" max="2035" width="11.42578125" style="2"/>
    <col min="2036" max="2036" width="26.7109375" style="2" customWidth="1"/>
    <col min="2037" max="2269" width="11.42578125" style="2"/>
    <col min="2270" max="2270" width="2.28515625" style="2" customWidth="1"/>
    <col min="2271" max="2271" width="10.140625" style="2" customWidth="1"/>
    <col min="2272" max="2272" width="7.85546875" style="2" customWidth="1"/>
    <col min="2273" max="2273" width="11" style="2" customWidth="1"/>
    <col min="2274" max="2274" width="10" style="2" customWidth="1"/>
    <col min="2275" max="2275" width="11.140625" style="2" customWidth="1"/>
    <col min="2276" max="2276" width="11.28515625" style="2" customWidth="1"/>
    <col min="2277" max="2278" width="12.140625" style="2" customWidth="1"/>
    <col min="2279" max="2279" width="4.140625" style="2" customWidth="1"/>
    <col min="2280" max="2280" width="4.42578125" style="2" customWidth="1"/>
    <col min="2281" max="2281" width="15.42578125" style="2" customWidth="1"/>
    <col min="2282" max="2282" width="12.140625" style="2" customWidth="1"/>
    <col min="2283" max="2287" width="11.5703125" style="2" bestFit="1" customWidth="1"/>
    <col min="2288" max="2288" width="3.28515625" style="2" customWidth="1"/>
    <col min="2289" max="2289" width="17.140625" style="2" customWidth="1"/>
    <col min="2290" max="2290" width="3.42578125" style="2" customWidth="1"/>
    <col min="2291" max="2291" width="11.42578125" style="2"/>
    <col min="2292" max="2292" width="26.7109375" style="2" customWidth="1"/>
    <col min="2293" max="2525" width="11.42578125" style="2"/>
    <col min="2526" max="2526" width="2.28515625" style="2" customWidth="1"/>
    <col min="2527" max="2527" width="10.140625" style="2" customWidth="1"/>
    <col min="2528" max="2528" width="7.85546875" style="2" customWidth="1"/>
    <col min="2529" max="2529" width="11" style="2" customWidth="1"/>
    <col min="2530" max="2530" width="10" style="2" customWidth="1"/>
    <col min="2531" max="2531" width="11.140625" style="2" customWidth="1"/>
    <col min="2532" max="2532" width="11.28515625" style="2" customWidth="1"/>
    <col min="2533" max="2534" width="12.140625" style="2" customWidth="1"/>
    <col min="2535" max="2535" width="4.140625" style="2" customWidth="1"/>
    <col min="2536" max="2536" width="4.42578125" style="2" customWidth="1"/>
    <col min="2537" max="2537" width="15.42578125" style="2" customWidth="1"/>
    <col min="2538" max="2538" width="12.140625" style="2" customWidth="1"/>
    <col min="2539" max="2543" width="11.5703125" style="2" bestFit="1" customWidth="1"/>
    <col min="2544" max="2544" width="3.28515625" style="2" customWidth="1"/>
    <col min="2545" max="2545" width="17.140625" style="2" customWidth="1"/>
    <col min="2546" max="2546" width="3.42578125" style="2" customWidth="1"/>
    <col min="2547" max="2547" width="11.42578125" style="2"/>
    <col min="2548" max="2548" width="26.7109375" style="2" customWidth="1"/>
    <col min="2549" max="2781" width="11.42578125" style="2"/>
    <col min="2782" max="2782" width="2.28515625" style="2" customWidth="1"/>
    <col min="2783" max="2783" width="10.140625" style="2" customWidth="1"/>
    <col min="2784" max="2784" width="7.85546875" style="2" customWidth="1"/>
    <col min="2785" max="2785" width="11" style="2" customWidth="1"/>
    <col min="2786" max="2786" width="10" style="2" customWidth="1"/>
    <col min="2787" max="2787" width="11.140625" style="2" customWidth="1"/>
    <col min="2788" max="2788" width="11.28515625" style="2" customWidth="1"/>
    <col min="2789" max="2790" width="12.140625" style="2" customWidth="1"/>
    <col min="2791" max="2791" width="4.140625" style="2" customWidth="1"/>
    <col min="2792" max="2792" width="4.42578125" style="2" customWidth="1"/>
    <col min="2793" max="2793" width="15.42578125" style="2" customWidth="1"/>
    <col min="2794" max="2794" width="12.140625" style="2" customWidth="1"/>
    <col min="2795" max="2799" width="11.5703125" style="2" bestFit="1" customWidth="1"/>
    <col min="2800" max="2800" width="3.28515625" style="2" customWidth="1"/>
    <col min="2801" max="2801" width="17.140625" style="2" customWidth="1"/>
    <col min="2802" max="2802" width="3.42578125" style="2" customWidth="1"/>
    <col min="2803" max="2803" width="11.42578125" style="2"/>
    <col min="2804" max="2804" width="26.7109375" style="2" customWidth="1"/>
    <col min="2805" max="3037" width="11.42578125" style="2"/>
    <col min="3038" max="3038" width="2.28515625" style="2" customWidth="1"/>
    <col min="3039" max="3039" width="10.140625" style="2" customWidth="1"/>
    <col min="3040" max="3040" width="7.85546875" style="2" customWidth="1"/>
    <col min="3041" max="3041" width="11" style="2" customWidth="1"/>
    <col min="3042" max="3042" width="10" style="2" customWidth="1"/>
    <col min="3043" max="3043" width="11.140625" style="2" customWidth="1"/>
    <col min="3044" max="3044" width="11.28515625" style="2" customWidth="1"/>
    <col min="3045" max="3046" width="12.140625" style="2" customWidth="1"/>
    <col min="3047" max="3047" width="4.140625" style="2" customWidth="1"/>
    <col min="3048" max="3048" width="4.42578125" style="2" customWidth="1"/>
    <col min="3049" max="3049" width="15.42578125" style="2" customWidth="1"/>
    <col min="3050" max="3050" width="12.140625" style="2" customWidth="1"/>
    <col min="3051" max="3055" width="11.5703125" style="2" bestFit="1" customWidth="1"/>
    <col min="3056" max="3056" width="3.28515625" style="2" customWidth="1"/>
    <col min="3057" max="3057" width="17.140625" style="2" customWidth="1"/>
    <col min="3058" max="3058" width="3.42578125" style="2" customWidth="1"/>
    <col min="3059" max="3059" width="11.42578125" style="2"/>
    <col min="3060" max="3060" width="26.7109375" style="2" customWidth="1"/>
    <col min="3061" max="3293" width="11.42578125" style="2"/>
    <col min="3294" max="3294" width="2.28515625" style="2" customWidth="1"/>
    <col min="3295" max="3295" width="10.140625" style="2" customWidth="1"/>
    <col min="3296" max="3296" width="7.85546875" style="2" customWidth="1"/>
    <col min="3297" max="3297" width="11" style="2" customWidth="1"/>
    <col min="3298" max="3298" width="10" style="2" customWidth="1"/>
    <col min="3299" max="3299" width="11.140625" style="2" customWidth="1"/>
    <col min="3300" max="3300" width="11.28515625" style="2" customWidth="1"/>
    <col min="3301" max="3302" width="12.140625" style="2" customWidth="1"/>
    <col min="3303" max="3303" width="4.140625" style="2" customWidth="1"/>
    <col min="3304" max="3304" width="4.42578125" style="2" customWidth="1"/>
    <col min="3305" max="3305" width="15.42578125" style="2" customWidth="1"/>
    <col min="3306" max="3306" width="12.140625" style="2" customWidth="1"/>
    <col min="3307" max="3311" width="11.5703125" style="2" bestFit="1" customWidth="1"/>
    <col min="3312" max="3312" width="3.28515625" style="2" customWidth="1"/>
    <col min="3313" max="3313" width="17.140625" style="2" customWidth="1"/>
    <col min="3314" max="3314" width="3.42578125" style="2" customWidth="1"/>
    <col min="3315" max="3315" width="11.42578125" style="2"/>
    <col min="3316" max="3316" width="26.7109375" style="2" customWidth="1"/>
    <col min="3317" max="3549" width="11.42578125" style="2"/>
    <col min="3550" max="3550" width="2.28515625" style="2" customWidth="1"/>
    <col min="3551" max="3551" width="10.140625" style="2" customWidth="1"/>
    <col min="3552" max="3552" width="7.85546875" style="2" customWidth="1"/>
    <col min="3553" max="3553" width="11" style="2" customWidth="1"/>
    <col min="3554" max="3554" width="10" style="2" customWidth="1"/>
    <col min="3555" max="3555" width="11.140625" style="2" customWidth="1"/>
    <col min="3556" max="3556" width="11.28515625" style="2" customWidth="1"/>
    <col min="3557" max="3558" width="12.140625" style="2" customWidth="1"/>
    <col min="3559" max="3559" width="4.140625" style="2" customWidth="1"/>
    <col min="3560" max="3560" width="4.42578125" style="2" customWidth="1"/>
    <col min="3561" max="3561" width="15.42578125" style="2" customWidth="1"/>
    <col min="3562" max="3562" width="12.140625" style="2" customWidth="1"/>
    <col min="3563" max="3567" width="11.5703125" style="2" bestFit="1" customWidth="1"/>
    <col min="3568" max="3568" width="3.28515625" style="2" customWidth="1"/>
    <col min="3569" max="3569" width="17.140625" style="2" customWidth="1"/>
    <col min="3570" max="3570" width="3.42578125" style="2" customWidth="1"/>
    <col min="3571" max="3571" width="11.42578125" style="2"/>
    <col min="3572" max="3572" width="26.7109375" style="2" customWidth="1"/>
    <col min="3573" max="3805" width="11.42578125" style="2"/>
    <col min="3806" max="3806" width="2.28515625" style="2" customWidth="1"/>
    <col min="3807" max="3807" width="10.140625" style="2" customWidth="1"/>
    <col min="3808" max="3808" width="7.85546875" style="2" customWidth="1"/>
    <col min="3809" max="3809" width="11" style="2" customWidth="1"/>
    <col min="3810" max="3810" width="10" style="2" customWidth="1"/>
    <col min="3811" max="3811" width="11.140625" style="2" customWidth="1"/>
    <col min="3812" max="3812" width="11.28515625" style="2" customWidth="1"/>
    <col min="3813" max="3814" width="12.140625" style="2" customWidth="1"/>
    <col min="3815" max="3815" width="4.140625" style="2" customWidth="1"/>
    <col min="3816" max="3816" width="4.42578125" style="2" customWidth="1"/>
    <col min="3817" max="3817" width="15.42578125" style="2" customWidth="1"/>
    <col min="3818" max="3818" width="12.140625" style="2" customWidth="1"/>
    <col min="3819" max="3823" width="11.5703125" style="2" bestFit="1" customWidth="1"/>
    <col min="3824" max="3824" width="3.28515625" style="2" customWidth="1"/>
    <col min="3825" max="3825" width="17.140625" style="2" customWidth="1"/>
    <col min="3826" max="3826" width="3.42578125" style="2" customWidth="1"/>
    <col min="3827" max="3827" width="11.42578125" style="2"/>
    <col min="3828" max="3828" width="26.7109375" style="2" customWidth="1"/>
    <col min="3829" max="4061" width="11.42578125" style="2"/>
    <col min="4062" max="4062" width="2.28515625" style="2" customWidth="1"/>
    <col min="4063" max="4063" width="10.140625" style="2" customWidth="1"/>
    <col min="4064" max="4064" width="7.85546875" style="2" customWidth="1"/>
    <col min="4065" max="4065" width="11" style="2" customWidth="1"/>
    <col min="4066" max="4066" width="10" style="2" customWidth="1"/>
    <col min="4067" max="4067" width="11.140625" style="2" customWidth="1"/>
    <col min="4068" max="4068" width="11.28515625" style="2" customWidth="1"/>
    <col min="4069" max="4070" width="12.140625" style="2" customWidth="1"/>
    <col min="4071" max="4071" width="4.140625" style="2" customWidth="1"/>
    <col min="4072" max="4072" width="4.42578125" style="2" customWidth="1"/>
    <col min="4073" max="4073" width="15.42578125" style="2" customWidth="1"/>
    <col min="4074" max="4074" width="12.140625" style="2" customWidth="1"/>
    <col min="4075" max="4079" width="11.5703125" style="2" bestFit="1" customWidth="1"/>
    <col min="4080" max="4080" width="3.28515625" style="2" customWidth="1"/>
    <col min="4081" max="4081" width="17.140625" style="2" customWidth="1"/>
    <col min="4082" max="4082" width="3.42578125" style="2" customWidth="1"/>
    <col min="4083" max="4083" width="11.42578125" style="2"/>
    <col min="4084" max="4084" width="26.7109375" style="2" customWidth="1"/>
    <col min="4085" max="4317" width="11.42578125" style="2"/>
    <col min="4318" max="4318" width="2.28515625" style="2" customWidth="1"/>
    <col min="4319" max="4319" width="10.140625" style="2" customWidth="1"/>
    <col min="4320" max="4320" width="7.85546875" style="2" customWidth="1"/>
    <col min="4321" max="4321" width="11" style="2" customWidth="1"/>
    <col min="4322" max="4322" width="10" style="2" customWidth="1"/>
    <col min="4323" max="4323" width="11.140625" style="2" customWidth="1"/>
    <col min="4324" max="4324" width="11.28515625" style="2" customWidth="1"/>
    <col min="4325" max="4326" width="12.140625" style="2" customWidth="1"/>
    <col min="4327" max="4327" width="4.140625" style="2" customWidth="1"/>
    <col min="4328" max="4328" width="4.42578125" style="2" customWidth="1"/>
    <col min="4329" max="4329" width="15.42578125" style="2" customWidth="1"/>
    <col min="4330" max="4330" width="12.140625" style="2" customWidth="1"/>
    <col min="4331" max="4335" width="11.5703125" style="2" bestFit="1" customWidth="1"/>
    <col min="4336" max="4336" width="3.28515625" style="2" customWidth="1"/>
    <col min="4337" max="4337" width="17.140625" style="2" customWidth="1"/>
    <col min="4338" max="4338" width="3.42578125" style="2" customWidth="1"/>
    <col min="4339" max="4339" width="11.42578125" style="2"/>
    <col min="4340" max="4340" width="26.7109375" style="2" customWidth="1"/>
    <col min="4341" max="4573" width="11.42578125" style="2"/>
    <col min="4574" max="4574" width="2.28515625" style="2" customWidth="1"/>
    <col min="4575" max="4575" width="10.140625" style="2" customWidth="1"/>
    <col min="4576" max="4576" width="7.85546875" style="2" customWidth="1"/>
    <col min="4577" max="4577" width="11" style="2" customWidth="1"/>
    <col min="4578" max="4578" width="10" style="2" customWidth="1"/>
    <col min="4579" max="4579" width="11.140625" style="2" customWidth="1"/>
    <col min="4580" max="4580" width="11.28515625" style="2" customWidth="1"/>
    <col min="4581" max="4582" width="12.140625" style="2" customWidth="1"/>
    <col min="4583" max="4583" width="4.140625" style="2" customWidth="1"/>
    <col min="4584" max="4584" width="4.42578125" style="2" customWidth="1"/>
    <col min="4585" max="4585" width="15.42578125" style="2" customWidth="1"/>
    <col min="4586" max="4586" width="12.140625" style="2" customWidth="1"/>
    <col min="4587" max="4591" width="11.5703125" style="2" bestFit="1" customWidth="1"/>
    <col min="4592" max="4592" width="3.28515625" style="2" customWidth="1"/>
    <col min="4593" max="4593" width="17.140625" style="2" customWidth="1"/>
    <col min="4594" max="4594" width="3.42578125" style="2" customWidth="1"/>
    <col min="4595" max="4595" width="11.42578125" style="2"/>
    <col min="4596" max="4596" width="26.7109375" style="2" customWidth="1"/>
    <col min="4597" max="4829" width="11.42578125" style="2"/>
    <col min="4830" max="4830" width="2.28515625" style="2" customWidth="1"/>
    <col min="4831" max="4831" width="10.140625" style="2" customWidth="1"/>
    <col min="4832" max="4832" width="7.85546875" style="2" customWidth="1"/>
    <col min="4833" max="4833" width="11" style="2" customWidth="1"/>
    <col min="4834" max="4834" width="10" style="2" customWidth="1"/>
    <col min="4835" max="4835" width="11.140625" style="2" customWidth="1"/>
    <col min="4836" max="4836" width="11.28515625" style="2" customWidth="1"/>
    <col min="4837" max="4838" width="12.140625" style="2" customWidth="1"/>
    <col min="4839" max="4839" width="4.140625" style="2" customWidth="1"/>
    <col min="4840" max="4840" width="4.42578125" style="2" customWidth="1"/>
    <col min="4841" max="4841" width="15.42578125" style="2" customWidth="1"/>
    <col min="4842" max="4842" width="12.140625" style="2" customWidth="1"/>
    <col min="4843" max="4847" width="11.5703125" style="2" bestFit="1" customWidth="1"/>
    <col min="4848" max="4848" width="3.28515625" style="2" customWidth="1"/>
    <col min="4849" max="4849" width="17.140625" style="2" customWidth="1"/>
    <col min="4850" max="4850" width="3.42578125" style="2" customWidth="1"/>
    <col min="4851" max="4851" width="11.42578125" style="2"/>
    <col min="4852" max="4852" width="26.7109375" style="2" customWidth="1"/>
    <col min="4853" max="5085" width="11.42578125" style="2"/>
    <col min="5086" max="5086" width="2.28515625" style="2" customWidth="1"/>
    <col min="5087" max="5087" width="10.140625" style="2" customWidth="1"/>
    <col min="5088" max="5088" width="7.85546875" style="2" customWidth="1"/>
    <col min="5089" max="5089" width="11" style="2" customWidth="1"/>
    <col min="5090" max="5090" width="10" style="2" customWidth="1"/>
    <col min="5091" max="5091" width="11.140625" style="2" customWidth="1"/>
    <col min="5092" max="5092" width="11.28515625" style="2" customWidth="1"/>
    <col min="5093" max="5094" width="12.140625" style="2" customWidth="1"/>
    <col min="5095" max="5095" width="4.140625" style="2" customWidth="1"/>
    <col min="5096" max="5096" width="4.42578125" style="2" customWidth="1"/>
    <col min="5097" max="5097" width="15.42578125" style="2" customWidth="1"/>
    <col min="5098" max="5098" width="12.140625" style="2" customWidth="1"/>
    <col min="5099" max="5103" width="11.5703125" style="2" bestFit="1" customWidth="1"/>
    <col min="5104" max="5104" width="3.28515625" style="2" customWidth="1"/>
    <col min="5105" max="5105" width="17.140625" style="2" customWidth="1"/>
    <col min="5106" max="5106" width="3.42578125" style="2" customWidth="1"/>
    <col min="5107" max="5107" width="11.42578125" style="2"/>
    <col min="5108" max="5108" width="26.7109375" style="2" customWidth="1"/>
    <col min="5109" max="5341" width="11.42578125" style="2"/>
    <col min="5342" max="5342" width="2.28515625" style="2" customWidth="1"/>
    <col min="5343" max="5343" width="10.140625" style="2" customWidth="1"/>
    <col min="5344" max="5344" width="7.85546875" style="2" customWidth="1"/>
    <col min="5345" max="5345" width="11" style="2" customWidth="1"/>
    <col min="5346" max="5346" width="10" style="2" customWidth="1"/>
    <col min="5347" max="5347" width="11.140625" style="2" customWidth="1"/>
    <col min="5348" max="5348" width="11.28515625" style="2" customWidth="1"/>
    <col min="5349" max="5350" width="12.140625" style="2" customWidth="1"/>
    <col min="5351" max="5351" width="4.140625" style="2" customWidth="1"/>
    <col min="5352" max="5352" width="4.42578125" style="2" customWidth="1"/>
    <col min="5353" max="5353" width="15.42578125" style="2" customWidth="1"/>
    <col min="5354" max="5354" width="12.140625" style="2" customWidth="1"/>
    <col min="5355" max="5359" width="11.5703125" style="2" bestFit="1" customWidth="1"/>
    <col min="5360" max="5360" width="3.28515625" style="2" customWidth="1"/>
    <col min="5361" max="5361" width="17.140625" style="2" customWidth="1"/>
    <col min="5362" max="5362" width="3.42578125" style="2" customWidth="1"/>
    <col min="5363" max="5363" width="11.42578125" style="2"/>
    <col min="5364" max="5364" width="26.7109375" style="2" customWidth="1"/>
    <col min="5365" max="5597" width="11.42578125" style="2"/>
    <col min="5598" max="5598" width="2.28515625" style="2" customWidth="1"/>
    <col min="5599" max="5599" width="10.140625" style="2" customWidth="1"/>
    <col min="5600" max="5600" width="7.85546875" style="2" customWidth="1"/>
    <col min="5601" max="5601" width="11" style="2" customWidth="1"/>
    <col min="5602" max="5602" width="10" style="2" customWidth="1"/>
    <col min="5603" max="5603" width="11.140625" style="2" customWidth="1"/>
    <col min="5604" max="5604" width="11.28515625" style="2" customWidth="1"/>
    <col min="5605" max="5606" width="12.140625" style="2" customWidth="1"/>
    <col min="5607" max="5607" width="4.140625" style="2" customWidth="1"/>
    <col min="5608" max="5608" width="4.42578125" style="2" customWidth="1"/>
    <col min="5609" max="5609" width="15.42578125" style="2" customWidth="1"/>
    <col min="5610" max="5610" width="12.140625" style="2" customWidth="1"/>
    <col min="5611" max="5615" width="11.5703125" style="2" bestFit="1" customWidth="1"/>
    <col min="5616" max="5616" width="3.28515625" style="2" customWidth="1"/>
    <col min="5617" max="5617" width="17.140625" style="2" customWidth="1"/>
    <col min="5618" max="5618" width="3.42578125" style="2" customWidth="1"/>
    <col min="5619" max="5619" width="11.42578125" style="2"/>
    <col min="5620" max="5620" width="26.7109375" style="2" customWidth="1"/>
    <col min="5621" max="5853" width="11.42578125" style="2"/>
    <col min="5854" max="5854" width="2.28515625" style="2" customWidth="1"/>
    <col min="5855" max="5855" width="10.140625" style="2" customWidth="1"/>
    <col min="5856" max="5856" width="7.85546875" style="2" customWidth="1"/>
    <col min="5857" max="5857" width="11" style="2" customWidth="1"/>
    <col min="5858" max="5858" width="10" style="2" customWidth="1"/>
    <col min="5859" max="5859" width="11.140625" style="2" customWidth="1"/>
    <col min="5860" max="5860" width="11.28515625" style="2" customWidth="1"/>
    <col min="5861" max="5862" width="12.140625" style="2" customWidth="1"/>
    <col min="5863" max="5863" width="4.140625" style="2" customWidth="1"/>
    <col min="5864" max="5864" width="4.42578125" style="2" customWidth="1"/>
    <col min="5865" max="5865" width="15.42578125" style="2" customWidth="1"/>
    <col min="5866" max="5866" width="12.140625" style="2" customWidth="1"/>
    <col min="5867" max="5871" width="11.5703125" style="2" bestFit="1" customWidth="1"/>
    <col min="5872" max="5872" width="3.28515625" style="2" customWidth="1"/>
    <col min="5873" max="5873" width="17.140625" style="2" customWidth="1"/>
    <col min="5874" max="5874" width="3.42578125" style="2" customWidth="1"/>
    <col min="5875" max="5875" width="11.42578125" style="2"/>
    <col min="5876" max="5876" width="26.7109375" style="2" customWidth="1"/>
    <col min="5877" max="6109" width="11.42578125" style="2"/>
    <col min="6110" max="6110" width="2.28515625" style="2" customWidth="1"/>
    <col min="6111" max="6111" width="10.140625" style="2" customWidth="1"/>
    <col min="6112" max="6112" width="7.85546875" style="2" customWidth="1"/>
    <col min="6113" max="6113" width="11" style="2" customWidth="1"/>
    <col min="6114" max="6114" width="10" style="2" customWidth="1"/>
    <col min="6115" max="6115" width="11.140625" style="2" customWidth="1"/>
    <col min="6116" max="6116" width="11.28515625" style="2" customWidth="1"/>
    <col min="6117" max="6118" width="12.140625" style="2" customWidth="1"/>
    <col min="6119" max="6119" width="4.140625" style="2" customWidth="1"/>
    <col min="6120" max="6120" width="4.42578125" style="2" customWidth="1"/>
    <col min="6121" max="6121" width="15.42578125" style="2" customWidth="1"/>
    <col min="6122" max="6122" width="12.140625" style="2" customWidth="1"/>
    <col min="6123" max="6127" width="11.5703125" style="2" bestFit="1" customWidth="1"/>
    <col min="6128" max="6128" width="3.28515625" style="2" customWidth="1"/>
    <col min="6129" max="6129" width="17.140625" style="2" customWidth="1"/>
    <col min="6130" max="6130" width="3.42578125" style="2" customWidth="1"/>
    <col min="6131" max="6131" width="11.42578125" style="2"/>
    <col min="6132" max="6132" width="26.7109375" style="2" customWidth="1"/>
    <col min="6133" max="6365" width="11.42578125" style="2"/>
    <col min="6366" max="6366" width="2.28515625" style="2" customWidth="1"/>
    <col min="6367" max="6367" width="10.140625" style="2" customWidth="1"/>
    <col min="6368" max="6368" width="7.85546875" style="2" customWidth="1"/>
    <col min="6369" max="6369" width="11" style="2" customWidth="1"/>
    <col min="6370" max="6370" width="10" style="2" customWidth="1"/>
    <col min="6371" max="6371" width="11.140625" style="2" customWidth="1"/>
    <col min="6372" max="6372" width="11.28515625" style="2" customWidth="1"/>
    <col min="6373" max="6374" width="12.140625" style="2" customWidth="1"/>
    <col min="6375" max="6375" width="4.140625" style="2" customWidth="1"/>
    <col min="6376" max="6376" width="4.42578125" style="2" customWidth="1"/>
    <col min="6377" max="6377" width="15.42578125" style="2" customWidth="1"/>
    <col min="6378" max="6378" width="12.140625" style="2" customWidth="1"/>
    <col min="6379" max="6383" width="11.5703125" style="2" bestFit="1" customWidth="1"/>
    <col min="6384" max="6384" width="3.28515625" style="2" customWidth="1"/>
    <col min="6385" max="6385" width="17.140625" style="2" customWidth="1"/>
    <col min="6386" max="6386" width="3.42578125" style="2" customWidth="1"/>
    <col min="6387" max="6387" width="11.42578125" style="2"/>
    <col min="6388" max="6388" width="26.7109375" style="2" customWidth="1"/>
    <col min="6389" max="6621" width="11.42578125" style="2"/>
    <col min="6622" max="6622" width="2.28515625" style="2" customWidth="1"/>
    <col min="6623" max="6623" width="10.140625" style="2" customWidth="1"/>
    <col min="6624" max="6624" width="7.85546875" style="2" customWidth="1"/>
    <col min="6625" max="6625" width="11" style="2" customWidth="1"/>
    <col min="6626" max="6626" width="10" style="2" customWidth="1"/>
    <col min="6627" max="6627" width="11.140625" style="2" customWidth="1"/>
    <col min="6628" max="6628" width="11.28515625" style="2" customWidth="1"/>
    <col min="6629" max="6630" width="12.140625" style="2" customWidth="1"/>
    <col min="6631" max="6631" width="4.140625" style="2" customWidth="1"/>
    <col min="6632" max="6632" width="4.42578125" style="2" customWidth="1"/>
    <col min="6633" max="6633" width="15.42578125" style="2" customWidth="1"/>
    <col min="6634" max="6634" width="12.140625" style="2" customWidth="1"/>
    <col min="6635" max="6639" width="11.5703125" style="2" bestFit="1" customWidth="1"/>
    <col min="6640" max="6640" width="3.28515625" style="2" customWidth="1"/>
    <col min="6641" max="6641" width="17.140625" style="2" customWidth="1"/>
    <col min="6642" max="6642" width="3.42578125" style="2" customWidth="1"/>
    <col min="6643" max="6643" width="11.42578125" style="2"/>
    <col min="6644" max="6644" width="26.7109375" style="2" customWidth="1"/>
    <col min="6645" max="6877" width="11.42578125" style="2"/>
    <col min="6878" max="6878" width="2.28515625" style="2" customWidth="1"/>
    <col min="6879" max="6879" width="10.140625" style="2" customWidth="1"/>
    <col min="6880" max="6880" width="7.85546875" style="2" customWidth="1"/>
    <col min="6881" max="6881" width="11" style="2" customWidth="1"/>
    <col min="6882" max="6882" width="10" style="2" customWidth="1"/>
    <col min="6883" max="6883" width="11.140625" style="2" customWidth="1"/>
    <col min="6884" max="6884" width="11.28515625" style="2" customWidth="1"/>
    <col min="6885" max="6886" width="12.140625" style="2" customWidth="1"/>
    <col min="6887" max="6887" width="4.140625" style="2" customWidth="1"/>
    <col min="6888" max="6888" width="4.42578125" style="2" customWidth="1"/>
    <col min="6889" max="6889" width="15.42578125" style="2" customWidth="1"/>
    <col min="6890" max="6890" width="12.140625" style="2" customWidth="1"/>
    <col min="6891" max="6895" width="11.5703125" style="2" bestFit="1" customWidth="1"/>
    <col min="6896" max="6896" width="3.28515625" style="2" customWidth="1"/>
    <col min="6897" max="6897" width="17.140625" style="2" customWidth="1"/>
    <col min="6898" max="6898" width="3.42578125" style="2" customWidth="1"/>
    <col min="6899" max="6899" width="11.42578125" style="2"/>
    <col min="6900" max="6900" width="26.7109375" style="2" customWidth="1"/>
    <col min="6901" max="7133" width="11.42578125" style="2"/>
    <col min="7134" max="7134" width="2.28515625" style="2" customWidth="1"/>
    <col min="7135" max="7135" width="10.140625" style="2" customWidth="1"/>
    <col min="7136" max="7136" width="7.85546875" style="2" customWidth="1"/>
    <col min="7137" max="7137" width="11" style="2" customWidth="1"/>
    <col min="7138" max="7138" width="10" style="2" customWidth="1"/>
    <col min="7139" max="7139" width="11.140625" style="2" customWidth="1"/>
    <col min="7140" max="7140" width="11.28515625" style="2" customWidth="1"/>
    <col min="7141" max="7142" width="12.140625" style="2" customWidth="1"/>
    <col min="7143" max="7143" width="4.140625" style="2" customWidth="1"/>
    <col min="7144" max="7144" width="4.42578125" style="2" customWidth="1"/>
    <col min="7145" max="7145" width="15.42578125" style="2" customWidth="1"/>
    <col min="7146" max="7146" width="12.140625" style="2" customWidth="1"/>
    <col min="7147" max="7151" width="11.5703125" style="2" bestFit="1" customWidth="1"/>
    <col min="7152" max="7152" width="3.28515625" style="2" customWidth="1"/>
    <col min="7153" max="7153" width="17.140625" style="2" customWidth="1"/>
    <col min="7154" max="7154" width="3.42578125" style="2" customWidth="1"/>
    <col min="7155" max="7155" width="11.42578125" style="2"/>
    <col min="7156" max="7156" width="26.7109375" style="2" customWidth="1"/>
    <col min="7157" max="7389" width="11.42578125" style="2"/>
    <col min="7390" max="7390" width="2.28515625" style="2" customWidth="1"/>
    <col min="7391" max="7391" width="10.140625" style="2" customWidth="1"/>
    <col min="7392" max="7392" width="7.85546875" style="2" customWidth="1"/>
    <col min="7393" max="7393" width="11" style="2" customWidth="1"/>
    <col min="7394" max="7394" width="10" style="2" customWidth="1"/>
    <col min="7395" max="7395" width="11.140625" style="2" customWidth="1"/>
    <col min="7396" max="7396" width="11.28515625" style="2" customWidth="1"/>
    <col min="7397" max="7398" width="12.140625" style="2" customWidth="1"/>
    <col min="7399" max="7399" width="4.140625" style="2" customWidth="1"/>
    <col min="7400" max="7400" width="4.42578125" style="2" customWidth="1"/>
    <col min="7401" max="7401" width="15.42578125" style="2" customWidth="1"/>
    <col min="7402" max="7402" width="12.140625" style="2" customWidth="1"/>
    <col min="7403" max="7407" width="11.5703125" style="2" bestFit="1" customWidth="1"/>
    <col min="7408" max="7408" width="3.28515625" style="2" customWidth="1"/>
    <col min="7409" max="7409" width="17.140625" style="2" customWidth="1"/>
    <col min="7410" max="7410" width="3.42578125" style="2" customWidth="1"/>
    <col min="7411" max="7411" width="11.42578125" style="2"/>
    <col min="7412" max="7412" width="26.7109375" style="2" customWidth="1"/>
    <col min="7413" max="7645" width="11.42578125" style="2"/>
    <col min="7646" max="7646" width="2.28515625" style="2" customWidth="1"/>
    <col min="7647" max="7647" width="10.140625" style="2" customWidth="1"/>
    <col min="7648" max="7648" width="7.85546875" style="2" customWidth="1"/>
    <col min="7649" max="7649" width="11" style="2" customWidth="1"/>
    <col min="7650" max="7650" width="10" style="2" customWidth="1"/>
    <col min="7651" max="7651" width="11.140625" style="2" customWidth="1"/>
    <col min="7652" max="7652" width="11.28515625" style="2" customWidth="1"/>
    <col min="7653" max="7654" width="12.140625" style="2" customWidth="1"/>
    <col min="7655" max="7655" width="4.140625" style="2" customWidth="1"/>
    <col min="7656" max="7656" width="4.42578125" style="2" customWidth="1"/>
    <col min="7657" max="7657" width="15.42578125" style="2" customWidth="1"/>
    <col min="7658" max="7658" width="12.140625" style="2" customWidth="1"/>
    <col min="7659" max="7663" width="11.5703125" style="2" bestFit="1" customWidth="1"/>
    <col min="7664" max="7664" width="3.28515625" style="2" customWidth="1"/>
    <col min="7665" max="7665" width="17.140625" style="2" customWidth="1"/>
    <col min="7666" max="7666" width="3.42578125" style="2" customWidth="1"/>
    <col min="7667" max="7667" width="11.42578125" style="2"/>
    <col min="7668" max="7668" width="26.7109375" style="2" customWidth="1"/>
    <col min="7669" max="7901" width="11.42578125" style="2"/>
    <col min="7902" max="7902" width="2.28515625" style="2" customWidth="1"/>
    <col min="7903" max="7903" width="10.140625" style="2" customWidth="1"/>
    <col min="7904" max="7904" width="7.85546875" style="2" customWidth="1"/>
    <col min="7905" max="7905" width="11" style="2" customWidth="1"/>
    <col min="7906" max="7906" width="10" style="2" customWidth="1"/>
    <col min="7907" max="7907" width="11.140625" style="2" customWidth="1"/>
    <col min="7908" max="7908" width="11.28515625" style="2" customWidth="1"/>
    <col min="7909" max="7910" width="12.140625" style="2" customWidth="1"/>
    <col min="7911" max="7911" width="4.140625" style="2" customWidth="1"/>
    <col min="7912" max="7912" width="4.42578125" style="2" customWidth="1"/>
    <col min="7913" max="7913" width="15.42578125" style="2" customWidth="1"/>
    <col min="7914" max="7914" width="12.140625" style="2" customWidth="1"/>
    <col min="7915" max="7919" width="11.5703125" style="2" bestFit="1" customWidth="1"/>
    <col min="7920" max="7920" width="3.28515625" style="2" customWidth="1"/>
    <col min="7921" max="7921" width="17.140625" style="2" customWidth="1"/>
    <col min="7922" max="7922" width="3.42578125" style="2" customWidth="1"/>
    <col min="7923" max="7923" width="11.42578125" style="2"/>
    <col min="7924" max="7924" width="26.7109375" style="2" customWidth="1"/>
    <col min="7925" max="8157" width="11.42578125" style="2"/>
    <col min="8158" max="8158" width="2.28515625" style="2" customWidth="1"/>
    <col min="8159" max="8159" width="10.140625" style="2" customWidth="1"/>
    <col min="8160" max="8160" width="7.85546875" style="2" customWidth="1"/>
    <col min="8161" max="8161" width="11" style="2" customWidth="1"/>
    <col min="8162" max="8162" width="10" style="2" customWidth="1"/>
    <col min="8163" max="8163" width="11.140625" style="2" customWidth="1"/>
    <col min="8164" max="8164" width="11.28515625" style="2" customWidth="1"/>
    <col min="8165" max="8166" width="12.140625" style="2" customWidth="1"/>
    <col min="8167" max="8167" width="4.140625" style="2" customWidth="1"/>
    <col min="8168" max="8168" width="4.42578125" style="2" customWidth="1"/>
    <col min="8169" max="8169" width="15.42578125" style="2" customWidth="1"/>
    <col min="8170" max="8170" width="12.140625" style="2" customWidth="1"/>
    <col min="8171" max="8175" width="11.5703125" style="2" bestFit="1" customWidth="1"/>
    <col min="8176" max="8176" width="3.28515625" style="2" customWidth="1"/>
    <col min="8177" max="8177" width="17.140625" style="2" customWidth="1"/>
    <col min="8178" max="8178" width="3.42578125" style="2" customWidth="1"/>
    <col min="8179" max="8179" width="11.42578125" style="2"/>
    <col min="8180" max="8180" width="26.7109375" style="2" customWidth="1"/>
    <col min="8181" max="8413" width="11.42578125" style="2"/>
    <col min="8414" max="8414" width="2.28515625" style="2" customWidth="1"/>
    <col min="8415" max="8415" width="10.140625" style="2" customWidth="1"/>
    <col min="8416" max="8416" width="7.85546875" style="2" customWidth="1"/>
    <col min="8417" max="8417" width="11" style="2" customWidth="1"/>
    <col min="8418" max="8418" width="10" style="2" customWidth="1"/>
    <col min="8419" max="8419" width="11.140625" style="2" customWidth="1"/>
    <col min="8420" max="8420" width="11.28515625" style="2" customWidth="1"/>
    <col min="8421" max="8422" width="12.140625" style="2" customWidth="1"/>
    <col min="8423" max="8423" width="4.140625" style="2" customWidth="1"/>
    <col min="8424" max="8424" width="4.42578125" style="2" customWidth="1"/>
    <col min="8425" max="8425" width="15.42578125" style="2" customWidth="1"/>
    <col min="8426" max="8426" width="12.140625" style="2" customWidth="1"/>
    <col min="8427" max="8431" width="11.5703125" style="2" bestFit="1" customWidth="1"/>
    <col min="8432" max="8432" width="3.28515625" style="2" customWidth="1"/>
    <col min="8433" max="8433" width="17.140625" style="2" customWidth="1"/>
    <col min="8434" max="8434" width="3.42578125" style="2" customWidth="1"/>
    <col min="8435" max="8435" width="11.42578125" style="2"/>
    <col min="8436" max="8436" width="26.7109375" style="2" customWidth="1"/>
    <col min="8437" max="8669" width="11.42578125" style="2"/>
    <col min="8670" max="8670" width="2.28515625" style="2" customWidth="1"/>
    <col min="8671" max="8671" width="10.140625" style="2" customWidth="1"/>
    <col min="8672" max="8672" width="7.85546875" style="2" customWidth="1"/>
    <col min="8673" max="8673" width="11" style="2" customWidth="1"/>
    <col min="8674" max="8674" width="10" style="2" customWidth="1"/>
    <col min="8675" max="8675" width="11.140625" style="2" customWidth="1"/>
    <col min="8676" max="8676" width="11.28515625" style="2" customWidth="1"/>
    <col min="8677" max="8678" width="12.140625" style="2" customWidth="1"/>
    <col min="8679" max="8679" width="4.140625" style="2" customWidth="1"/>
    <col min="8680" max="8680" width="4.42578125" style="2" customWidth="1"/>
    <col min="8681" max="8681" width="15.42578125" style="2" customWidth="1"/>
    <col min="8682" max="8682" width="12.140625" style="2" customWidth="1"/>
    <col min="8683" max="8687" width="11.5703125" style="2" bestFit="1" customWidth="1"/>
    <col min="8688" max="8688" width="3.28515625" style="2" customWidth="1"/>
    <col min="8689" max="8689" width="17.140625" style="2" customWidth="1"/>
    <col min="8690" max="8690" width="3.42578125" style="2" customWidth="1"/>
    <col min="8691" max="8691" width="11.42578125" style="2"/>
    <col min="8692" max="8692" width="26.7109375" style="2" customWidth="1"/>
    <col min="8693" max="8925" width="11.42578125" style="2"/>
    <col min="8926" max="8926" width="2.28515625" style="2" customWidth="1"/>
    <col min="8927" max="8927" width="10.140625" style="2" customWidth="1"/>
    <col min="8928" max="8928" width="7.85546875" style="2" customWidth="1"/>
    <col min="8929" max="8929" width="11" style="2" customWidth="1"/>
    <col min="8930" max="8930" width="10" style="2" customWidth="1"/>
    <col min="8931" max="8931" width="11.140625" style="2" customWidth="1"/>
    <col min="8932" max="8932" width="11.28515625" style="2" customWidth="1"/>
    <col min="8933" max="8934" width="12.140625" style="2" customWidth="1"/>
    <col min="8935" max="8935" width="4.140625" style="2" customWidth="1"/>
    <col min="8936" max="8936" width="4.42578125" style="2" customWidth="1"/>
    <col min="8937" max="8937" width="15.42578125" style="2" customWidth="1"/>
    <col min="8938" max="8938" width="12.140625" style="2" customWidth="1"/>
    <col min="8939" max="8943" width="11.5703125" style="2" bestFit="1" customWidth="1"/>
    <col min="8944" max="8944" width="3.28515625" style="2" customWidth="1"/>
    <col min="8945" max="8945" width="17.140625" style="2" customWidth="1"/>
    <col min="8946" max="8946" width="3.42578125" style="2" customWidth="1"/>
    <col min="8947" max="8947" width="11.42578125" style="2"/>
    <col min="8948" max="8948" width="26.7109375" style="2" customWidth="1"/>
    <col min="8949" max="9181" width="11.42578125" style="2"/>
    <col min="9182" max="9182" width="2.28515625" style="2" customWidth="1"/>
    <col min="9183" max="9183" width="10.140625" style="2" customWidth="1"/>
    <col min="9184" max="9184" width="7.85546875" style="2" customWidth="1"/>
    <col min="9185" max="9185" width="11" style="2" customWidth="1"/>
    <col min="9186" max="9186" width="10" style="2" customWidth="1"/>
    <col min="9187" max="9187" width="11.140625" style="2" customWidth="1"/>
    <col min="9188" max="9188" width="11.28515625" style="2" customWidth="1"/>
    <col min="9189" max="9190" width="12.140625" style="2" customWidth="1"/>
    <col min="9191" max="9191" width="4.140625" style="2" customWidth="1"/>
    <col min="9192" max="9192" width="4.42578125" style="2" customWidth="1"/>
    <col min="9193" max="9193" width="15.42578125" style="2" customWidth="1"/>
    <col min="9194" max="9194" width="12.140625" style="2" customWidth="1"/>
    <col min="9195" max="9199" width="11.5703125" style="2" bestFit="1" customWidth="1"/>
    <col min="9200" max="9200" width="3.28515625" style="2" customWidth="1"/>
    <col min="9201" max="9201" width="17.140625" style="2" customWidth="1"/>
    <col min="9202" max="9202" width="3.42578125" style="2" customWidth="1"/>
    <col min="9203" max="9203" width="11.42578125" style="2"/>
    <col min="9204" max="9204" width="26.7109375" style="2" customWidth="1"/>
    <col min="9205" max="9437" width="11.42578125" style="2"/>
    <col min="9438" max="9438" width="2.28515625" style="2" customWidth="1"/>
    <col min="9439" max="9439" width="10.140625" style="2" customWidth="1"/>
    <col min="9440" max="9440" width="7.85546875" style="2" customWidth="1"/>
    <col min="9441" max="9441" width="11" style="2" customWidth="1"/>
    <col min="9442" max="9442" width="10" style="2" customWidth="1"/>
    <col min="9443" max="9443" width="11.140625" style="2" customWidth="1"/>
    <col min="9444" max="9444" width="11.28515625" style="2" customWidth="1"/>
    <col min="9445" max="9446" width="12.140625" style="2" customWidth="1"/>
    <col min="9447" max="9447" width="4.140625" style="2" customWidth="1"/>
    <col min="9448" max="9448" width="4.42578125" style="2" customWidth="1"/>
    <col min="9449" max="9449" width="15.42578125" style="2" customWidth="1"/>
    <col min="9450" max="9450" width="12.140625" style="2" customWidth="1"/>
    <col min="9451" max="9455" width="11.5703125" style="2" bestFit="1" customWidth="1"/>
    <col min="9456" max="9456" width="3.28515625" style="2" customWidth="1"/>
    <col min="9457" max="9457" width="17.140625" style="2" customWidth="1"/>
    <col min="9458" max="9458" width="3.42578125" style="2" customWidth="1"/>
    <col min="9459" max="9459" width="11.42578125" style="2"/>
    <col min="9460" max="9460" width="26.7109375" style="2" customWidth="1"/>
    <col min="9461" max="9693" width="11.42578125" style="2"/>
    <col min="9694" max="9694" width="2.28515625" style="2" customWidth="1"/>
    <col min="9695" max="9695" width="10.140625" style="2" customWidth="1"/>
    <col min="9696" max="9696" width="7.85546875" style="2" customWidth="1"/>
    <col min="9697" max="9697" width="11" style="2" customWidth="1"/>
    <col min="9698" max="9698" width="10" style="2" customWidth="1"/>
    <col min="9699" max="9699" width="11.140625" style="2" customWidth="1"/>
    <col min="9700" max="9700" width="11.28515625" style="2" customWidth="1"/>
    <col min="9701" max="9702" width="12.140625" style="2" customWidth="1"/>
    <col min="9703" max="9703" width="4.140625" style="2" customWidth="1"/>
    <col min="9704" max="9704" width="4.42578125" style="2" customWidth="1"/>
    <col min="9705" max="9705" width="15.42578125" style="2" customWidth="1"/>
    <col min="9706" max="9706" width="12.140625" style="2" customWidth="1"/>
    <col min="9707" max="9711" width="11.5703125" style="2" bestFit="1" customWidth="1"/>
    <col min="9712" max="9712" width="3.28515625" style="2" customWidth="1"/>
    <col min="9713" max="9713" width="17.140625" style="2" customWidth="1"/>
    <col min="9714" max="9714" width="3.42578125" style="2" customWidth="1"/>
    <col min="9715" max="9715" width="11.42578125" style="2"/>
    <col min="9716" max="9716" width="26.7109375" style="2" customWidth="1"/>
    <col min="9717" max="9949" width="11.42578125" style="2"/>
    <col min="9950" max="9950" width="2.28515625" style="2" customWidth="1"/>
    <col min="9951" max="9951" width="10.140625" style="2" customWidth="1"/>
    <col min="9952" max="9952" width="7.85546875" style="2" customWidth="1"/>
    <col min="9953" max="9953" width="11" style="2" customWidth="1"/>
    <col min="9954" max="9954" width="10" style="2" customWidth="1"/>
    <col min="9955" max="9955" width="11.140625" style="2" customWidth="1"/>
    <col min="9956" max="9956" width="11.28515625" style="2" customWidth="1"/>
    <col min="9957" max="9958" width="12.140625" style="2" customWidth="1"/>
    <col min="9959" max="9959" width="4.140625" style="2" customWidth="1"/>
    <col min="9960" max="9960" width="4.42578125" style="2" customWidth="1"/>
    <col min="9961" max="9961" width="15.42578125" style="2" customWidth="1"/>
    <col min="9962" max="9962" width="12.140625" style="2" customWidth="1"/>
    <col min="9963" max="9967" width="11.5703125" style="2" bestFit="1" customWidth="1"/>
    <col min="9968" max="9968" width="3.28515625" style="2" customWidth="1"/>
    <col min="9969" max="9969" width="17.140625" style="2" customWidth="1"/>
    <col min="9970" max="9970" width="3.42578125" style="2" customWidth="1"/>
    <col min="9971" max="9971" width="11.42578125" style="2"/>
    <col min="9972" max="9972" width="26.7109375" style="2" customWidth="1"/>
    <col min="9973" max="10205" width="11.42578125" style="2"/>
    <col min="10206" max="10206" width="2.28515625" style="2" customWidth="1"/>
    <col min="10207" max="10207" width="10.140625" style="2" customWidth="1"/>
    <col min="10208" max="10208" width="7.85546875" style="2" customWidth="1"/>
    <col min="10209" max="10209" width="11" style="2" customWidth="1"/>
    <col min="10210" max="10210" width="10" style="2" customWidth="1"/>
    <col min="10211" max="10211" width="11.140625" style="2" customWidth="1"/>
    <col min="10212" max="10212" width="11.28515625" style="2" customWidth="1"/>
    <col min="10213" max="10214" width="12.140625" style="2" customWidth="1"/>
    <col min="10215" max="10215" width="4.140625" style="2" customWidth="1"/>
    <col min="10216" max="10216" width="4.42578125" style="2" customWidth="1"/>
    <col min="10217" max="10217" width="15.42578125" style="2" customWidth="1"/>
    <col min="10218" max="10218" width="12.140625" style="2" customWidth="1"/>
    <col min="10219" max="10223" width="11.5703125" style="2" bestFit="1" customWidth="1"/>
    <col min="10224" max="10224" width="3.28515625" style="2" customWidth="1"/>
    <col min="10225" max="10225" width="17.140625" style="2" customWidth="1"/>
    <col min="10226" max="10226" width="3.42578125" style="2" customWidth="1"/>
    <col min="10227" max="10227" width="11.42578125" style="2"/>
    <col min="10228" max="10228" width="26.7109375" style="2" customWidth="1"/>
    <col min="10229" max="10461" width="11.42578125" style="2"/>
    <col min="10462" max="10462" width="2.28515625" style="2" customWidth="1"/>
    <col min="10463" max="10463" width="10.140625" style="2" customWidth="1"/>
    <col min="10464" max="10464" width="7.85546875" style="2" customWidth="1"/>
    <col min="10465" max="10465" width="11" style="2" customWidth="1"/>
    <col min="10466" max="10466" width="10" style="2" customWidth="1"/>
    <col min="10467" max="10467" width="11.140625" style="2" customWidth="1"/>
    <col min="10468" max="10468" width="11.28515625" style="2" customWidth="1"/>
    <col min="10469" max="10470" width="12.140625" style="2" customWidth="1"/>
    <col min="10471" max="10471" width="4.140625" style="2" customWidth="1"/>
    <col min="10472" max="10472" width="4.42578125" style="2" customWidth="1"/>
    <col min="10473" max="10473" width="15.42578125" style="2" customWidth="1"/>
    <col min="10474" max="10474" width="12.140625" style="2" customWidth="1"/>
    <col min="10475" max="10479" width="11.5703125" style="2" bestFit="1" customWidth="1"/>
    <col min="10480" max="10480" width="3.28515625" style="2" customWidth="1"/>
    <col min="10481" max="10481" width="17.140625" style="2" customWidth="1"/>
    <col min="10482" max="10482" width="3.42578125" style="2" customWidth="1"/>
    <col min="10483" max="10483" width="11.42578125" style="2"/>
    <col min="10484" max="10484" width="26.7109375" style="2" customWidth="1"/>
    <col min="10485" max="10717" width="11.42578125" style="2"/>
    <col min="10718" max="10718" width="2.28515625" style="2" customWidth="1"/>
    <col min="10719" max="10719" width="10.140625" style="2" customWidth="1"/>
    <col min="10720" max="10720" width="7.85546875" style="2" customWidth="1"/>
    <col min="10721" max="10721" width="11" style="2" customWidth="1"/>
    <col min="10722" max="10722" width="10" style="2" customWidth="1"/>
    <col min="10723" max="10723" width="11.140625" style="2" customWidth="1"/>
    <col min="10724" max="10724" width="11.28515625" style="2" customWidth="1"/>
    <col min="10725" max="10726" width="12.140625" style="2" customWidth="1"/>
    <col min="10727" max="10727" width="4.140625" style="2" customWidth="1"/>
    <col min="10728" max="10728" width="4.42578125" style="2" customWidth="1"/>
    <col min="10729" max="10729" width="15.42578125" style="2" customWidth="1"/>
    <col min="10730" max="10730" width="12.140625" style="2" customWidth="1"/>
    <col min="10731" max="10735" width="11.5703125" style="2" bestFit="1" customWidth="1"/>
    <col min="10736" max="10736" width="3.28515625" style="2" customWidth="1"/>
    <col min="10737" max="10737" width="17.140625" style="2" customWidth="1"/>
    <col min="10738" max="10738" width="3.42578125" style="2" customWidth="1"/>
    <col min="10739" max="10739" width="11.42578125" style="2"/>
    <col min="10740" max="10740" width="26.7109375" style="2" customWidth="1"/>
    <col min="10741" max="10973" width="11.42578125" style="2"/>
    <col min="10974" max="10974" width="2.28515625" style="2" customWidth="1"/>
    <col min="10975" max="10975" width="10.140625" style="2" customWidth="1"/>
    <col min="10976" max="10976" width="7.85546875" style="2" customWidth="1"/>
    <col min="10977" max="10977" width="11" style="2" customWidth="1"/>
    <col min="10978" max="10978" width="10" style="2" customWidth="1"/>
    <col min="10979" max="10979" width="11.140625" style="2" customWidth="1"/>
    <col min="10980" max="10980" width="11.28515625" style="2" customWidth="1"/>
    <col min="10981" max="10982" width="12.140625" style="2" customWidth="1"/>
    <col min="10983" max="10983" width="4.140625" style="2" customWidth="1"/>
    <col min="10984" max="10984" width="4.42578125" style="2" customWidth="1"/>
    <col min="10985" max="10985" width="15.42578125" style="2" customWidth="1"/>
    <col min="10986" max="10986" width="12.140625" style="2" customWidth="1"/>
    <col min="10987" max="10991" width="11.5703125" style="2" bestFit="1" customWidth="1"/>
    <col min="10992" max="10992" width="3.28515625" style="2" customWidth="1"/>
    <col min="10993" max="10993" width="17.140625" style="2" customWidth="1"/>
    <col min="10994" max="10994" width="3.42578125" style="2" customWidth="1"/>
    <col min="10995" max="10995" width="11.42578125" style="2"/>
    <col min="10996" max="10996" width="26.7109375" style="2" customWidth="1"/>
    <col min="10997" max="11229" width="11.42578125" style="2"/>
    <col min="11230" max="11230" width="2.28515625" style="2" customWidth="1"/>
    <col min="11231" max="11231" width="10.140625" style="2" customWidth="1"/>
    <col min="11232" max="11232" width="7.85546875" style="2" customWidth="1"/>
    <col min="11233" max="11233" width="11" style="2" customWidth="1"/>
    <col min="11234" max="11234" width="10" style="2" customWidth="1"/>
    <col min="11235" max="11235" width="11.140625" style="2" customWidth="1"/>
    <col min="11236" max="11236" width="11.28515625" style="2" customWidth="1"/>
    <col min="11237" max="11238" width="12.140625" style="2" customWidth="1"/>
    <col min="11239" max="11239" width="4.140625" style="2" customWidth="1"/>
    <col min="11240" max="11240" width="4.42578125" style="2" customWidth="1"/>
    <col min="11241" max="11241" width="15.42578125" style="2" customWidth="1"/>
    <col min="11242" max="11242" width="12.140625" style="2" customWidth="1"/>
    <col min="11243" max="11247" width="11.5703125" style="2" bestFit="1" customWidth="1"/>
    <col min="11248" max="11248" width="3.28515625" style="2" customWidth="1"/>
    <col min="11249" max="11249" width="17.140625" style="2" customWidth="1"/>
    <col min="11250" max="11250" width="3.42578125" style="2" customWidth="1"/>
    <col min="11251" max="11251" width="11.42578125" style="2"/>
    <col min="11252" max="11252" width="26.7109375" style="2" customWidth="1"/>
    <col min="11253" max="11485" width="11.42578125" style="2"/>
    <col min="11486" max="11486" width="2.28515625" style="2" customWidth="1"/>
    <col min="11487" max="11487" width="10.140625" style="2" customWidth="1"/>
    <col min="11488" max="11488" width="7.85546875" style="2" customWidth="1"/>
    <col min="11489" max="11489" width="11" style="2" customWidth="1"/>
    <col min="11490" max="11490" width="10" style="2" customWidth="1"/>
    <col min="11491" max="11491" width="11.140625" style="2" customWidth="1"/>
    <col min="11492" max="11492" width="11.28515625" style="2" customWidth="1"/>
    <col min="11493" max="11494" width="12.140625" style="2" customWidth="1"/>
    <col min="11495" max="11495" width="4.140625" style="2" customWidth="1"/>
    <col min="11496" max="11496" width="4.42578125" style="2" customWidth="1"/>
    <col min="11497" max="11497" width="15.42578125" style="2" customWidth="1"/>
    <col min="11498" max="11498" width="12.140625" style="2" customWidth="1"/>
    <col min="11499" max="11503" width="11.5703125" style="2" bestFit="1" customWidth="1"/>
    <col min="11504" max="11504" width="3.28515625" style="2" customWidth="1"/>
    <col min="11505" max="11505" width="17.140625" style="2" customWidth="1"/>
    <col min="11506" max="11506" width="3.42578125" style="2" customWidth="1"/>
    <col min="11507" max="11507" width="11.42578125" style="2"/>
    <col min="11508" max="11508" width="26.7109375" style="2" customWidth="1"/>
    <col min="11509" max="11741" width="11.42578125" style="2"/>
    <col min="11742" max="11742" width="2.28515625" style="2" customWidth="1"/>
    <col min="11743" max="11743" width="10.140625" style="2" customWidth="1"/>
    <col min="11744" max="11744" width="7.85546875" style="2" customWidth="1"/>
    <col min="11745" max="11745" width="11" style="2" customWidth="1"/>
    <col min="11746" max="11746" width="10" style="2" customWidth="1"/>
    <col min="11747" max="11747" width="11.140625" style="2" customWidth="1"/>
    <col min="11748" max="11748" width="11.28515625" style="2" customWidth="1"/>
    <col min="11749" max="11750" width="12.140625" style="2" customWidth="1"/>
    <col min="11751" max="11751" width="4.140625" style="2" customWidth="1"/>
    <col min="11752" max="11752" width="4.42578125" style="2" customWidth="1"/>
    <col min="11753" max="11753" width="15.42578125" style="2" customWidth="1"/>
    <col min="11754" max="11754" width="12.140625" style="2" customWidth="1"/>
    <col min="11755" max="11759" width="11.5703125" style="2" bestFit="1" customWidth="1"/>
    <col min="11760" max="11760" width="3.28515625" style="2" customWidth="1"/>
    <col min="11761" max="11761" width="17.140625" style="2" customWidth="1"/>
    <col min="11762" max="11762" width="3.42578125" style="2" customWidth="1"/>
    <col min="11763" max="11763" width="11.42578125" style="2"/>
    <col min="11764" max="11764" width="26.7109375" style="2" customWidth="1"/>
    <col min="11765" max="11997" width="11.42578125" style="2"/>
    <col min="11998" max="11998" width="2.28515625" style="2" customWidth="1"/>
    <col min="11999" max="11999" width="10.140625" style="2" customWidth="1"/>
    <col min="12000" max="12000" width="7.85546875" style="2" customWidth="1"/>
    <col min="12001" max="12001" width="11" style="2" customWidth="1"/>
    <col min="12002" max="12002" width="10" style="2" customWidth="1"/>
    <col min="12003" max="12003" width="11.140625" style="2" customWidth="1"/>
    <col min="12004" max="12004" width="11.28515625" style="2" customWidth="1"/>
    <col min="12005" max="12006" width="12.140625" style="2" customWidth="1"/>
    <col min="12007" max="12007" width="4.140625" style="2" customWidth="1"/>
    <col min="12008" max="12008" width="4.42578125" style="2" customWidth="1"/>
    <col min="12009" max="12009" width="15.42578125" style="2" customWidth="1"/>
    <col min="12010" max="12010" width="12.140625" style="2" customWidth="1"/>
    <col min="12011" max="12015" width="11.5703125" style="2" bestFit="1" customWidth="1"/>
    <col min="12016" max="12016" width="3.28515625" style="2" customWidth="1"/>
    <col min="12017" max="12017" width="17.140625" style="2" customWidth="1"/>
    <col min="12018" max="12018" width="3.42578125" style="2" customWidth="1"/>
    <col min="12019" max="12019" width="11.42578125" style="2"/>
    <col min="12020" max="12020" width="26.7109375" style="2" customWidth="1"/>
    <col min="12021" max="12253" width="11.42578125" style="2"/>
    <col min="12254" max="12254" width="2.28515625" style="2" customWidth="1"/>
    <col min="12255" max="12255" width="10.140625" style="2" customWidth="1"/>
    <col min="12256" max="12256" width="7.85546875" style="2" customWidth="1"/>
    <col min="12257" max="12257" width="11" style="2" customWidth="1"/>
    <col min="12258" max="12258" width="10" style="2" customWidth="1"/>
    <col min="12259" max="12259" width="11.140625" style="2" customWidth="1"/>
    <col min="12260" max="12260" width="11.28515625" style="2" customWidth="1"/>
    <col min="12261" max="12262" width="12.140625" style="2" customWidth="1"/>
    <col min="12263" max="12263" width="4.140625" style="2" customWidth="1"/>
    <col min="12264" max="12264" width="4.42578125" style="2" customWidth="1"/>
    <col min="12265" max="12265" width="15.42578125" style="2" customWidth="1"/>
    <col min="12266" max="12266" width="12.140625" style="2" customWidth="1"/>
    <col min="12267" max="12271" width="11.5703125" style="2" bestFit="1" customWidth="1"/>
    <col min="12272" max="12272" width="3.28515625" style="2" customWidth="1"/>
    <col min="12273" max="12273" width="17.140625" style="2" customWidth="1"/>
    <col min="12274" max="12274" width="3.42578125" style="2" customWidth="1"/>
    <col min="12275" max="12275" width="11.42578125" style="2"/>
    <col min="12276" max="12276" width="26.7109375" style="2" customWidth="1"/>
    <col min="12277" max="12509" width="11.42578125" style="2"/>
    <col min="12510" max="12510" width="2.28515625" style="2" customWidth="1"/>
    <col min="12511" max="12511" width="10.140625" style="2" customWidth="1"/>
    <col min="12512" max="12512" width="7.85546875" style="2" customWidth="1"/>
    <col min="12513" max="12513" width="11" style="2" customWidth="1"/>
    <col min="12514" max="12514" width="10" style="2" customWidth="1"/>
    <col min="12515" max="12515" width="11.140625" style="2" customWidth="1"/>
    <col min="12516" max="12516" width="11.28515625" style="2" customWidth="1"/>
    <col min="12517" max="12518" width="12.140625" style="2" customWidth="1"/>
    <col min="12519" max="12519" width="4.140625" style="2" customWidth="1"/>
    <col min="12520" max="12520" width="4.42578125" style="2" customWidth="1"/>
    <col min="12521" max="12521" width="15.42578125" style="2" customWidth="1"/>
    <col min="12522" max="12522" width="12.140625" style="2" customWidth="1"/>
    <col min="12523" max="12527" width="11.5703125" style="2" bestFit="1" customWidth="1"/>
    <col min="12528" max="12528" width="3.28515625" style="2" customWidth="1"/>
    <col min="12529" max="12529" width="17.140625" style="2" customWidth="1"/>
    <col min="12530" max="12530" width="3.42578125" style="2" customWidth="1"/>
    <col min="12531" max="12531" width="11.42578125" style="2"/>
    <col min="12532" max="12532" width="26.7109375" style="2" customWidth="1"/>
    <col min="12533" max="12765" width="11.42578125" style="2"/>
    <col min="12766" max="12766" width="2.28515625" style="2" customWidth="1"/>
    <col min="12767" max="12767" width="10.140625" style="2" customWidth="1"/>
    <col min="12768" max="12768" width="7.85546875" style="2" customWidth="1"/>
    <col min="12769" max="12769" width="11" style="2" customWidth="1"/>
    <col min="12770" max="12770" width="10" style="2" customWidth="1"/>
    <col min="12771" max="12771" width="11.140625" style="2" customWidth="1"/>
    <col min="12772" max="12772" width="11.28515625" style="2" customWidth="1"/>
    <col min="12773" max="12774" width="12.140625" style="2" customWidth="1"/>
    <col min="12775" max="12775" width="4.140625" style="2" customWidth="1"/>
    <col min="12776" max="12776" width="4.42578125" style="2" customWidth="1"/>
    <col min="12777" max="12777" width="15.42578125" style="2" customWidth="1"/>
    <col min="12778" max="12778" width="12.140625" style="2" customWidth="1"/>
    <col min="12779" max="12783" width="11.5703125" style="2" bestFit="1" customWidth="1"/>
    <col min="12784" max="12784" width="3.28515625" style="2" customWidth="1"/>
    <col min="12785" max="12785" width="17.140625" style="2" customWidth="1"/>
    <col min="12786" max="12786" width="3.42578125" style="2" customWidth="1"/>
    <col min="12787" max="12787" width="11.42578125" style="2"/>
    <col min="12788" max="12788" width="26.7109375" style="2" customWidth="1"/>
    <col min="12789" max="13021" width="11.42578125" style="2"/>
    <col min="13022" max="13022" width="2.28515625" style="2" customWidth="1"/>
    <col min="13023" max="13023" width="10.140625" style="2" customWidth="1"/>
    <col min="13024" max="13024" width="7.85546875" style="2" customWidth="1"/>
    <col min="13025" max="13025" width="11" style="2" customWidth="1"/>
    <col min="13026" max="13026" width="10" style="2" customWidth="1"/>
    <col min="13027" max="13027" width="11.140625" style="2" customWidth="1"/>
    <col min="13028" max="13028" width="11.28515625" style="2" customWidth="1"/>
    <col min="13029" max="13030" width="12.140625" style="2" customWidth="1"/>
    <col min="13031" max="13031" width="4.140625" style="2" customWidth="1"/>
    <col min="13032" max="13032" width="4.42578125" style="2" customWidth="1"/>
    <col min="13033" max="13033" width="15.42578125" style="2" customWidth="1"/>
    <col min="13034" max="13034" width="12.140625" style="2" customWidth="1"/>
    <col min="13035" max="13039" width="11.5703125" style="2" bestFit="1" customWidth="1"/>
    <col min="13040" max="13040" width="3.28515625" style="2" customWidth="1"/>
    <col min="13041" max="13041" width="17.140625" style="2" customWidth="1"/>
    <col min="13042" max="13042" width="3.42578125" style="2" customWidth="1"/>
    <col min="13043" max="13043" width="11.42578125" style="2"/>
    <col min="13044" max="13044" width="26.7109375" style="2" customWidth="1"/>
    <col min="13045" max="13277" width="11.42578125" style="2"/>
    <col min="13278" max="13278" width="2.28515625" style="2" customWidth="1"/>
    <col min="13279" max="13279" width="10.140625" style="2" customWidth="1"/>
    <col min="13280" max="13280" width="7.85546875" style="2" customWidth="1"/>
    <col min="13281" max="13281" width="11" style="2" customWidth="1"/>
    <col min="13282" max="13282" width="10" style="2" customWidth="1"/>
    <col min="13283" max="13283" width="11.140625" style="2" customWidth="1"/>
    <col min="13284" max="13284" width="11.28515625" style="2" customWidth="1"/>
    <col min="13285" max="13286" width="12.140625" style="2" customWidth="1"/>
    <col min="13287" max="13287" width="4.140625" style="2" customWidth="1"/>
    <col min="13288" max="13288" width="4.42578125" style="2" customWidth="1"/>
    <col min="13289" max="13289" width="15.42578125" style="2" customWidth="1"/>
    <col min="13290" max="13290" width="12.140625" style="2" customWidth="1"/>
    <col min="13291" max="13295" width="11.5703125" style="2" bestFit="1" customWidth="1"/>
    <col min="13296" max="13296" width="3.28515625" style="2" customWidth="1"/>
    <col min="13297" max="13297" width="17.140625" style="2" customWidth="1"/>
    <col min="13298" max="13298" width="3.42578125" style="2" customWidth="1"/>
    <col min="13299" max="13299" width="11.42578125" style="2"/>
    <col min="13300" max="13300" width="26.7109375" style="2" customWidth="1"/>
    <col min="13301" max="13533" width="11.42578125" style="2"/>
    <col min="13534" max="13534" width="2.28515625" style="2" customWidth="1"/>
    <col min="13535" max="13535" width="10.140625" style="2" customWidth="1"/>
    <col min="13536" max="13536" width="7.85546875" style="2" customWidth="1"/>
    <col min="13537" max="13537" width="11" style="2" customWidth="1"/>
    <col min="13538" max="13538" width="10" style="2" customWidth="1"/>
    <col min="13539" max="13539" width="11.140625" style="2" customWidth="1"/>
    <col min="13540" max="13540" width="11.28515625" style="2" customWidth="1"/>
    <col min="13541" max="13542" width="12.140625" style="2" customWidth="1"/>
    <col min="13543" max="13543" width="4.140625" style="2" customWidth="1"/>
    <col min="13544" max="13544" width="4.42578125" style="2" customWidth="1"/>
    <col min="13545" max="13545" width="15.42578125" style="2" customWidth="1"/>
    <col min="13546" max="13546" width="12.140625" style="2" customWidth="1"/>
    <col min="13547" max="13551" width="11.5703125" style="2" bestFit="1" customWidth="1"/>
    <col min="13552" max="13552" width="3.28515625" style="2" customWidth="1"/>
    <col min="13553" max="13553" width="17.140625" style="2" customWidth="1"/>
    <col min="13554" max="13554" width="3.42578125" style="2" customWidth="1"/>
    <col min="13555" max="13555" width="11.42578125" style="2"/>
    <col min="13556" max="13556" width="26.7109375" style="2" customWidth="1"/>
    <col min="13557" max="13789" width="11.42578125" style="2"/>
    <col min="13790" max="13790" width="2.28515625" style="2" customWidth="1"/>
    <col min="13791" max="13791" width="10.140625" style="2" customWidth="1"/>
    <col min="13792" max="13792" width="7.85546875" style="2" customWidth="1"/>
    <col min="13793" max="13793" width="11" style="2" customWidth="1"/>
    <col min="13794" max="13794" width="10" style="2" customWidth="1"/>
    <col min="13795" max="13795" width="11.140625" style="2" customWidth="1"/>
    <col min="13796" max="13796" width="11.28515625" style="2" customWidth="1"/>
    <col min="13797" max="13798" width="12.140625" style="2" customWidth="1"/>
    <col min="13799" max="13799" width="4.140625" style="2" customWidth="1"/>
    <col min="13800" max="13800" width="4.42578125" style="2" customWidth="1"/>
    <col min="13801" max="13801" width="15.42578125" style="2" customWidth="1"/>
    <col min="13802" max="13802" width="12.140625" style="2" customWidth="1"/>
    <col min="13803" max="13807" width="11.5703125" style="2" bestFit="1" customWidth="1"/>
    <col min="13808" max="13808" width="3.28515625" style="2" customWidth="1"/>
    <col min="13809" max="13809" width="17.140625" style="2" customWidth="1"/>
    <col min="13810" max="13810" width="3.42578125" style="2" customWidth="1"/>
    <col min="13811" max="13811" width="11.42578125" style="2"/>
    <col min="13812" max="13812" width="26.7109375" style="2" customWidth="1"/>
    <col min="13813" max="14045" width="11.42578125" style="2"/>
    <col min="14046" max="14046" width="2.28515625" style="2" customWidth="1"/>
    <col min="14047" max="14047" width="10.140625" style="2" customWidth="1"/>
    <col min="14048" max="14048" width="7.85546875" style="2" customWidth="1"/>
    <col min="14049" max="14049" width="11" style="2" customWidth="1"/>
    <col min="14050" max="14050" width="10" style="2" customWidth="1"/>
    <col min="14051" max="14051" width="11.140625" style="2" customWidth="1"/>
    <col min="14052" max="14052" width="11.28515625" style="2" customWidth="1"/>
    <col min="14053" max="14054" width="12.140625" style="2" customWidth="1"/>
    <col min="14055" max="14055" width="4.140625" style="2" customWidth="1"/>
    <col min="14056" max="14056" width="4.42578125" style="2" customWidth="1"/>
    <col min="14057" max="14057" width="15.42578125" style="2" customWidth="1"/>
    <col min="14058" max="14058" width="12.140625" style="2" customWidth="1"/>
    <col min="14059" max="14063" width="11.5703125" style="2" bestFit="1" customWidth="1"/>
    <col min="14064" max="14064" width="3.28515625" style="2" customWidth="1"/>
    <col min="14065" max="14065" width="17.140625" style="2" customWidth="1"/>
    <col min="14066" max="14066" width="3.42578125" style="2" customWidth="1"/>
    <col min="14067" max="14067" width="11.42578125" style="2"/>
    <col min="14068" max="14068" width="26.7109375" style="2" customWidth="1"/>
    <col min="14069" max="14301" width="11.42578125" style="2"/>
    <col min="14302" max="14302" width="2.28515625" style="2" customWidth="1"/>
    <col min="14303" max="14303" width="10.140625" style="2" customWidth="1"/>
    <col min="14304" max="14304" width="7.85546875" style="2" customWidth="1"/>
    <col min="14305" max="14305" width="11" style="2" customWidth="1"/>
    <col min="14306" max="14306" width="10" style="2" customWidth="1"/>
    <col min="14307" max="14307" width="11.140625" style="2" customWidth="1"/>
    <col min="14308" max="14308" width="11.28515625" style="2" customWidth="1"/>
    <col min="14309" max="14310" width="12.140625" style="2" customWidth="1"/>
    <col min="14311" max="14311" width="4.140625" style="2" customWidth="1"/>
    <col min="14312" max="14312" width="4.42578125" style="2" customWidth="1"/>
    <col min="14313" max="14313" width="15.42578125" style="2" customWidth="1"/>
    <col min="14314" max="14314" width="12.140625" style="2" customWidth="1"/>
    <col min="14315" max="14319" width="11.5703125" style="2" bestFit="1" customWidth="1"/>
    <col min="14320" max="14320" width="3.28515625" style="2" customWidth="1"/>
    <col min="14321" max="14321" width="17.140625" style="2" customWidth="1"/>
    <col min="14322" max="14322" width="3.42578125" style="2" customWidth="1"/>
    <col min="14323" max="14323" width="11.42578125" style="2"/>
    <col min="14324" max="14324" width="26.7109375" style="2" customWidth="1"/>
    <col min="14325" max="14557" width="11.42578125" style="2"/>
    <col min="14558" max="14558" width="2.28515625" style="2" customWidth="1"/>
    <col min="14559" max="14559" width="10.140625" style="2" customWidth="1"/>
    <col min="14560" max="14560" width="7.85546875" style="2" customWidth="1"/>
    <col min="14561" max="14561" width="11" style="2" customWidth="1"/>
    <col min="14562" max="14562" width="10" style="2" customWidth="1"/>
    <col min="14563" max="14563" width="11.140625" style="2" customWidth="1"/>
    <col min="14564" max="14564" width="11.28515625" style="2" customWidth="1"/>
    <col min="14565" max="14566" width="12.140625" style="2" customWidth="1"/>
    <col min="14567" max="14567" width="4.140625" style="2" customWidth="1"/>
    <col min="14568" max="14568" width="4.42578125" style="2" customWidth="1"/>
    <col min="14569" max="14569" width="15.42578125" style="2" customWidth="1"/>
    <col min="14570" max="14570" width="12.140625" style="2" customWidth="1"/>
    <col min="14571" max="14575" width="11.5703125" style="2" bestFit="1" customWidth="1"/>
    <col min="14576" max="14576" width="3.28515625" style="2" customWidth="1"/>
    <col min="14577" max="14577" width="17.140625" style="2" customWidth="1"/>
    <col min="14578" max="14578" width="3.42578125" style="2" customWidth="1"/>
    <col min="14579" max="14579" width="11.42578125" style="2"/>
    <col min="14580" max="14580" width="26.7109375" style="2" customWidth="1"/>
    <col min="14581" max="14813" width="11.42578125" style="2"/>
    <col min="14814" max="14814" width="2.28515625" style="2" customWidth="1"/>
    <col min="14815" max="14815" width="10.140625" style="2" customWidth="1"/>
    <col min="14816" max="14816" width="7.85546875" style="2" customWidth="1"/>
    <col min="14817" max="14817" width="11" style="2" customWidth="1"/>
    <col min="14818" max="14818" width="10" style="2" customWidth="1"/>
    <col min="14819" max="14819" width="11.140625" style="2" customWidth="1"/>
    <col min="14820" max="14820" width="11.28515625" style="2" customWidth="1"/>
    <col min="14821" max="14822" width="12.140625" style="2" customWidth="1"/>
    <col min="14823" max="14823" width="4.140625" style="2" customWidth="1"/>
    <col min="14824" max="14824" width="4.42578125" style="2" customWidth="1"/>
    <col min="14825" max="14825" width="15.42578125" style="2" customWidth="1"/>
    <col min="14826" max="14826" width="12.140625" style="2" customWidth="1"/>
    <col min="14827" max="14831" width="11.5703125" style="2" bestFit="1" customWidth="1"/>
    <col min="14832" max="14832" width="3.28515625" style="2" customWidth="1"/>
    <col min="14833" max="14833" width="17.140625" style="2" customWidth="1"/>
    <col min="14834" max="14834" width="3.42578125" style="2" customWidth="1"/>
    <col min="14835" max="14835" width="11.42578125" style="2"/>
    <col min="14836" max="14836" width="26.7109375" style="2" customWidth="1"/>
    <col min="14837" max="15069" width="11.42578125" style="2"/>
    <col min="15070" max="15070" width="2.28515625" style="2" customWidth="1"/>
    <col min="15071" max="15071" width="10.140625" style="2" customWidth="1"/>
    <col min="15072" max="15072" width="7.85546875" style="2" customWidth="1"/>
    <col min="15073" max="15073" width="11" style="2" customWidth="1"/>
    <col min="15074" max="15074" width="10" style="2" customWidth="1"/>
    <col min="15075" max="15075" width="11.140625" style="2" customWidth="1"/>
    <col min="15076" max="15076" width="11.28515625" style="2" customWidth="1"/>
    <col min="15077" max="15078" width="12.140625" style="2" customWidth="1"/>
    <col min="15079" max="15079" width="4.140625" style="2" customWidth="1"/>
    <col min="15080" max="15080" width="4.42578125" style="2" customWidth="1"/>
    <col min="15081" max="15081" width="15.42578125" style="2" customWidth="1"/>
    <col min="15082" max="15082" width="12.140625" style="2" customWidth="1"/>
    <col min="15083" max="15087" width="11.5703125" style="2" bestFit="1" customWidth="1"/>
    <col min="15088" max="15088" width="3.28515625" style="2" customWidth="1"/>
    <col min="15089" max="15089" width="17.140625" style="2" customWidth="1"/>
    <col min="15090" max="15090" width="3.42578125" style="2" customWidth="1"/>
    <col min="15091" max="15091" width="11.42578125" style="2"/>
    <col min="15092" max="15092" width="26.7109375" style="2" customWidth="1"/>
    <col min="15093" max="15325" width="11.42578125" style="2"/>
    <col min="15326" max="15326" width="2.28515625" style="2" customWidth="1"/>
    <col min="15327" max="15327" width="10.140625" style="2" customWidth="1"/>
    <col min="15328" max="15328" width="7.85546875" style="2" customWidth="1"/>
    <col min="15329" max="15329" width="11" style="2" customWidth="1"/>
    <col min="15330" max="15330" width="10" style="2" customWidth="1"/>
    <col min="15331" max="15331" width="11.140625" style="2" customWidth="1"/>
    <col min="15332" max="15332" width="11.28515625" style="2" customWidth="1"/>
    <col min="15333" max="15334" width="12.140625" style="2" customWidth="1"/>
    <col min="15335" max="15335" width="4.140625" style="2" customWidth="1"/>
    <col min="15336" max="15336" width="4.42578125" style="2" customWidth="1"/>
    <col min="15337" max="15337" width="15.42578125" style="2" customWidth="1"/>
    <col min="15338" max="15338" width="12.140625" style="2" customWidth="1"/>
    <col min="15339" max="15343" width="11.5703125" style="2" bestFit="1" customWidth="1"/>
    <col min="15344" max="15344" width="3.28515625" style="2" customWidth="1"/>
    <col min="15345" max="15345" width="17.140625" style="2" customWidth="1"/>
    <col min="15346" max="15346" width="3.42578125" style="2" customWidth="1"/>
    <col min="15347" max="15347" width="11.42578125" style="2"/>
    <col min="15348" max="15348" width="26.7109375" style="2" customWidth="1"/>
    <col min="15349" max="15581" width="11.42578125" style="2"/>
    <col min="15582" max="15582" width="2.28515625" style="2" customWidth="1"/>
    <col min="15583" max="15583" width="10.140625" style="2" customWidth="1"/>
    <col min="15584" max="15584" width="7.85546875" style="2" customWidth="1"/>
    <col min="15585" max="15585" width="11" style="2" customWidth="1"/>
    <col min="15586" max="15586" width="10" style="2" customWidth="1"/>
    <col min="15587" max="15587" width="11.140625" style="2" customWidth="1"/>
    <col min="15588" max="15588" width="11.28515625" style="2" customWidth="1"/>
    <col min="15589" max="15590" width="12.140625" style="2" customWidth="1"/>
    <col min="15591" max="15591" width="4.140625" style="2" customWidth="1"/>
    <col min="15592" max="15592" width="4.42578125" style="2" customWidth="1"/>
    <col min="15593" max="15593" width="15.42578125" style="2" customWidth="1"/>
    <col min="15594" max="15594" width="12.140625" style="2" customWidth="1"/>
    <col min="15595" max="15599" width="11.5703125" style="2" bestFit="1" customWidth="1"/>
    <col min="15600" max="15600" width="3.28515625" style="2" customWidth="1"/>
    <col min="15601" max="15601" width="17.140625" style="2" customWidth="1"/>
    <col min="15602" max="15602" width="3.42578125" style="2" customWidth="1"/>
    <col min="15603" max="15603" width="11.42578125" style="2"/>
    <col min="15604" max="15604" width="26.7109375" style="2" customWidth="1"/>
    <col min="15605" max="15837" width="11.42578125" style="2"/>
    <col min="15838" max="15838" width="2.28515625" style="2" customWidth="1"/>
    <col min="15839" max="15839" width="10.140625" style="2" customWidth="1"/>
    <col min="15840" max="15840" width="7.85546875" style="2" customWidth="1"/>
    <col min="15841" max="15841" width="11" style="2" customWidth="1"/>
    <col min="15842" max="15842" width="10" style="2" customWidth="1"/>
    <col min="15843" max="15843" width="11.140625" style="2" customWidth="1"/>
    <col min="15844" max="15844" width="11.28515625" style="2" customWidth="1"/>
    <col min="15845" max="15846" width="12.140625" style="2" customWidth="1"/>
    <col min="15847" max="15847" width="4.140625" style="2" customWidth="1"/>
    <col min="15848" max="15848" width="4.42578125" style="2" customWidth="1"/>
    <col min="15849" max="15849" width="15.42578125" style="2" customWidth="1"/>
    <col min="15850" max="15850" width="12.140625" style="2" customWidth="1"/>
    <col min="15851" max="15855" width="11.5703125" style="2" bestFit="1" customWidth="1"/>
    <col min="15856" max="15856" width="3.28515625" style="2" customWidth="1"/>
    <col min="15857" max="15857" width="17.140625" style="2" customWidth="1"/>
    <col min="15858" max="15858" width="3.42578125" style="2" customWidth="1"/>
    <col min="15859" max="15859" width="11.42578125" style="2"/>
    <col min="15860" max="15860" width="26.7109375" style="2" customWidth="1"/>
    <col min="15861" max="16093" width="11.42578125" style="2"/>
    <col min="16094" max="16094" width="2.28515625" style="2" customWidth="1"/>
    <col min="16095" max="16095" width="10.140625" style="2" customWidth="1"/>
    <col min="16096" max="16096" width="7.85546875" style="2" customWidth="1"/>
    <col min="16097" max="16097" width="11" style="2" customWidth="1"/>
    <col min="16098" max="16098" width="10" style="2" customWidth="1"/>
    <col min="16099" max="16099" width="11.140625" style="2" customWidth="1"/>
    <col min="16100" max="16100" width="11.28515625" style="2" customWidth="1"/>
    <col min="16101" max="16102" width="12.140625" style="2" customWidth="1"/>
    <col min="16103" max="16103" width="4.140625" style="2" customWidth="1"/>
    <col min="16104" max="16104" width="4.42578125" style="2" customWidth="1"/>
    <col min="16105" max="16105" width="15.42578125" style="2" customWidth="1"/>
    <col min="16106" max="16106" width="12.140625" style="2" customWidth="1"/>
    <col min="16107" max="16111" width="11.5703125" style="2" bestFit="1" customWidth="1"/>
    <col min="16112" max="16112" width="3.28515625" style="2" customWidth="1"/>
    <col min="16113" max="16113" width="17.140625" style="2" customWidth="1"/>
    <col min="16114" max="16114" width="3.42578125" style="2" customWidth="1"/>
    <col min="16115" max="16115" width="11.42578125" style="2"/>
    <col min="16116" max="16116" width="26.7109375" style="2" customWidth="1"/>
    <col min="16117" max="16384" width="11.42578125" style="2"/>
  </cols>
  <sheetData>
    <row r="1" spans="2:186" ht="6" customHeight="1" collapsed="1" thickBot="1" x14ac:dyDescent="0.25">
      <c r="B1" s="11"/>
      <c r="C1" s="11"/>
      <c r="D1" s="11"/>
      <c r="E1" s="11"/>
      <c r="F1" s="11"/>
      <c r="G1" s="11"/>
      <c r="H1" s="11"/>
      <c r="I1" s="12"/>
      <c r="J1" s="12"/>
      <c r="K1" s="12"/>
      <c r="L1" s="12"/>
      <c r="M1" s="12"/>
      <c r="N1" s="20"/>
      <c r="O1" s="12"/>
      <c r="P1" s="12"/>
      <c r="Q1" s="12"/>
      <c r="R1" s="74"/>
    </row>
    <row r="2" spans="2:186" ht="24" customHeight="1" thickBot="1" x14ac:dyDescent="0.25">
      <c r="B2" s="23"/>
      <c r="C2" s="24"/>
      <c r="D2" s="454"/>
      <c r="E2" s="455"/>
      <c r="F2" s="24"/>
      <c r="G2" s="24"/>
      <c r="H2" s="24"/>
      <c r="I2" s="99"/>
      <c r="J2" s="24"/>
      <c r="K2" s="24"/>
      <c r="L2" s="24"/>
      <c r="M2" s="24"/>
      <c r="N2" s="100"/>
      <c r="O2" s="25"/>
      <c r="P2" s="61"/>
      <c r="Q2" s="62"/>
      <c r="R2" s="75"/>
      <c r="S2" s="23"/>
      <c r="T2" s="24"/>
      <c r="U2" s="24"/>
      <c r="V2" s="63"/>
      <c r="W2" s="63"/>
      <c r="X2" s="24"/>
      <c r="Y2" s="24"/>
      <c r="Z2" s="24"/>
      <c r="AA2" s="63"/>
      <c r="AB2" s="24"/>
      <c r="AC2" s="24"/>
      <c r="AD2" s="24"/>
      <c r="AE2" s="24"/>
      <c r="AF2" s="24"/>
      <c r="AG2" s="64"/>
      <c r="AH2" s="25"/>
      <c r="AI2" s="61"/>
      <c r="AJ2" s="62"/>
      <c r="AK2" s="75"/>
    </row>
    <row r="3" spans="2:186" ht="34.5" customHeight="1" x14ac:dyDescent="0.25">
      <c r="B3" s="965"/>
      <c r="C3" s="966"/>
      <c r="D3" s="966"/>
      <c r="E3" s="966"/>
      <c r="F3" s="966"/>
      <c r="G3" s="966"/>
      <c r="H3" s="966"/>
      <c r="I3" s="966"/>
      <c r="J3" s="966"/>
      <c r="K3" s="966"/>
      <c r="L3" s="966"/>
      <c r="M3" s="966"/>
      <c r="N3" s="966"/>
      <c r="O3" s="966"/>
      <c r="P3" s="966"/>
      <c r="Q3" s="967"/>
      <c r="R3" s="249"/>
      <c r="S3" s="968"/>
      <c r="T3" s="969"/>
      <c r="U3" s="969"/>
      <c r="V3" s="969"/>
      <c r="W3" s="969"/>
      <c r="X3" s="969"/>
      <c r="Y3" s="969"/>
      <c r="Z3" s="969"/>
      <c r="AA3" s="969"/>
      <c r="AB3" s="969"/>
      <c r="AC3" s="969"/>
      <c r="AD3" s="969"/>
      <c r="AE3" s="969"/>
      <c r="AF3" s="969"/>
      <c r="AG3" s="969"/>
      <c r="AH3" s="969"/>
      <c r="AI3" s="969"/>
      <c r="AJ3" s="970"/>
      <c r="AK3" s="248"/>
    </row>
    <row r="4" spans="2:186" ht="39.75" customHeight="1" thickBot="1" x14ac:dyDescent="0.25">
      <c r="B4" s="1140"/>
      <c r="C4" s="1141"/>
      <c r="D4" s="415"/>
      <c r="E4" s="26"/>
      <c r="F4" s="26"/>
      <c r="G4" s="26"/>
      <c r="H4" s="118"/>
      <c r="I4" s="118"/>
      <c r="J4" s="26"/>
      <c r="K4" s="26"/>
      <c r="L4" s="26"/>
      <c r="M4" s="26"/>
      <c r="N4" s="119"/>
      <c r="O4" s="119"/>
      <c r="P4" s="973"/>
      <c r="Q4" s="974"/>
      <c r="R4" s="247"/>
      <c r="S4" s="975"/>
      <c r="T4" s="976"/>
      <c r="U4" s="119"/>
      <c r="V4" s="328"/>
      <c r="W4" s="26"/>
      <c r="X4" s="26"/>
      <c r="Y4" s="118"/>
      <c r="Z4" s="118"/>
      <c r="AA4" s="118"/>
      <c r="AB4" s="26"/>
      <c r="AC4" s="26"/>
      <c r="AD4" s="26"/>
      <c r="AE4" s="26"/>
      <c r="AF4" s="26"/>
      <c r="AG4" s="119"/>
      <c r="AH4" s="246"/>
      <c r="AI4" s="977"/>
      <c r="AJ4" s="978"/>
      <c r="AK4" s="245"/>
    </row>
    <row r="5" spans="2:186" ht="18" customHeight="1" thickBot="1" x14ac:dyDescent="0.25">
      <c r="B5" s="8"/>
      <c r="C5" s="8"/>
      <c r="D5" s="8"/>
      <c r="E5" s="8"/>
      <c r="F5" s="8"/>
      <c r="G5" s="8"/>
      <c r="H5" s="8"/>
      <c r="I5" s="8"/>
      <c r="J5" s="13"/>
      <c r="K5" s="13"/>
      <c r="L5" s="13"/>
      <c r="M5" s="13"/>
      <c r="N5" s="21"/>
      <c r="O5" s="13"/>
      <c r="P5" s="13"/>
      <c r="Q5" s="13"/>
      <c r="R5" s="13"/>
      <c r="FO5" s="441"/>
      <c r="FP5" s="444"/>
      <c r="FQ5" s="444"/>
      <c r="FR5" s="444"/>
      <c r="FS5" s="447"/>
      <c r="FT5" s="930"/>
      <c r="FU5" s="931"/>
      <c r="FV5" s="931"/>
      <c r="FW5" s="931"/>
      <c r="FX5" s="931"/>
      <c r="FY5" s="931"/>
      <c r="FZ5" s="932"/>
      <c r="GA5" s="431"/>
      <c r="GB5" s="447"/>
      <c r="GC5" s="447"/>
      <c r="GD5" s="432"/>
    </row>
    <row r="6" spans="2:186" ht="18" customHeight="1" thickBot="1" x14ac:dyDescent="0.25">
      <c r="B6" s="979"/>
      <c r="C6" s="980"/>
      <c r="D6" s="980"/>
      <c r="E6" s="980"/>
      <c r="F6" s="980"/>
      <c r="G6" s="980"/>
      <c r="H6" s="980"/>
      <c r="I6" s="980"/>
      <c r="J6" s="980"/>
      <c r="K6" s="980"/>
      <c r="L6" s="980"/>
      <c r="M6" s="980"/>
      <c r="N6" s="980"/>
      <c r="O6" s="980"/>
      <c r="P6" s="980"/>
      <c r="Q6" s="981"/>
      <c r="R6" s="69"/>
      <c r="S6" s="982"/>
      <c r="T6" s="983"/>
      <c r="U6" s="983"/>
      <c r="V6" s="983"/>
      <c r="W6" s="983"/>
      <c r="X6" s="983"/>
      <c r="Y6" s="983"/>
      <c r="Z6" s="983"/>
      <c r="AA6" s="983"/>
      <c r="AB6" s="983"/>
      <c r="AC6" s="983"/>
      <c r="AD6" s="983"/>
      <c r="AE6" s="983"/>
      <c r="AF6" s="983"/>
      <c r="AG6" s="983"/>
      <c r="AH6" s="983"/>
      <c r="AI6" s="983"/>
      <c r="AJ6" s="984"/>
      <c r="AK6" s="244"/>
      <c r="FO6" s="442">
        <f>B4</f>
        <v>0</v>
      </c>
      <c r="FP6" s="445"/>
      <c r="FQ6" s="446"/>
      <c r="FR6" s="446">
        <f>D4</f>
        <v>0</v>
      </c>
      <c r="FS6" s="433"/>
      <c r="FT6" s="933"/>
      <c r="FU6" s="934"/>
      <c r="FV6" s="934"/>
      <c r="FW6" s="934"/>
      <c r="FX6" s="934"/>
      <c r="FY6" s="934"/>
      <c r="FZ6" s="935"/>
      <c r="GA6" s="448"/>
      <c r="GB6" s="449"/>
      <c r="GC6" s="450"/>
      <c r="GD6" s="451">
        <f>Q2</f>
        <v>0</v>
      </c>
    </row>
    <row r="7" spans="2:186" ht="18" customHeight="1" x14ac:dyDescent="0.2">
      <c r="B7" s="123"/>
      <c r="C7" s="124"/>
      <c r="D7" s="27"/>
      <c r="E7" s="266"/>
      <c r="F7" s="265"/>
      <c r="G7" s="27"/>
      <c r="H7" s="27"/>
      <c r="I7" s="28"/>
      <c r="J7" s="28"/>
      <c r="K7" s="28"/>
      <c r="L7" s="28"/>
      <c r="M7" s="28"/>
      <c r="N7" s="985"/>
      <c r="O7" s="985"/>
      <c r="P7" s="985"/>
      <c r="Q7" s="986"/>
      <c r="R7" s="67"/>
      <c r="S7" s="987"/>
      <c r="T7" s="989"/>
      <c r="U7" s="989"/>
      <c r="V7" s="991"/>
      <c r="W7" s="989"/>
      <c r="X7" s="989"/>
      <c r="Y7" s="991"/>
      <c r="Z7" s="1011"/>
      <c r="AA7" s="1013"/>
      <c r="AB7" s="1015"/>
      <c r="AC7" s="1016"/>
      <c r="AD7" s="1016"/>
      <c r="AE7" s="1016"/>
      <c r="AF7" s="1016"/>
      <c r="AG7" s="1016"/>
      <c r="AH7" s="1016"/>
      <c r="AI7" s="1016"/>
      <c r="AJ7" s="1017"/>
      <c r="AK7" s="243"/>
      <c r="AL7" s="1021" t="s">
        <v>2</v>
      </c>
      <c r="AM7" s="1023" t="s">
        <v>3</v>
      </c>
      <c r="AN7" s="1000" t="s">
        <v>0</v>
      </c>
      <c r="AO7" s="1000" t="s">
        <v>1</v>
      </c>
      <c r="FO7" s="443"/>
      <c r="FP7" s="443"/>
      <c r="FQ7" s="443"/>
      <c r="FR7" s="437"/>
      <c r="FS7" s="437"/>
      <c r="FT7" s="437"/>
      <c r="FU7" s="437"/>
      <c r="FV7" s="437"/>
      <c r="FW7" s="437"/>
      <c r="FX7" s="437"/>
      <c r="FY7" s="437"/>
      <c r="FZ7" s="437"/>
      <c r="GA7" s="437"/>
      <c r="GB7" s="437"/>
      <c r="GC7" s="437"/>
      <c r="GD7" s="437"/>
    </row>
    <row r="8" spans="2:186" s="14" customFormat="1" ht="18" customHeight="1" thickBot="1" x14ac:dyDescent="0.3">
      <c r="B8" s="123"/>
      <c r="C8" s="124"/>
      <c r="D8" s="94"/>
      <c r="E8" s="94"/>
      <c r="F8" s="94"/>
      <c r="G8" s="94"/>
      <c r="H8" s="95"/>
      <c r="I8" s="94"/>
      <c r="J8" s="94"/>
      <c r="K8" s="96"/>
      <c r="L8" s="94"/>
      <c r="M8" s="94"/>
      <c r="N8" s="264"/>
      <c r="O8" s="96"/>
      <c r="P8" s="96"/>
      <c r="Q8" s="98"/>
      <c r="R8" s="240"/>
      <c r="S8" s="988"/>
      <c r="T8" s="990"/>
      <c r="U8" s="990"/>
      <c r="V8" s="992"/>
      <c r="W8" s="990"/>
      <c r="X8" s="990"/>
      <c r="Y8" s="992"/>
      <c r="Z8" s="1012"/>
      <c r="AA8" s="1014"/>
      <c r="AB8" s="1018"/>
      <c r="AC8" s="1019"/>
      <c r="AD8" s="1019"/>
      <c r="AE8" s="1019"/>
      <c r="AF8" s="1019"/>
      <c r="AG8" s="1019"/>
      <c r="AH8" s="1019"/>
      <c r="AI8" s="1019"/>
      <c r="AJ8" s="1020"/>
      <c r="AK8" s="243"/>
      <c r="AL8" s="1022"/>
      <c r="AM8" s="1000"/>
      <c r="AN8" s="1000"/>
      <c r="AO8" s="1000"/>
      <c r="FO8" s="1138"/>
      <c r="FP8" s="1138"/>
      <c r="FQ8" s="1138"/>
      <c r="FR8" s="1138"/>
      <c r="FS8" s="1138"/>
      <c r="FT8" s="1138"/>
      <c r="FU8" s="1138"/>
      <c r="FV8" s="1138"/>
      <c r="FW8" s="1138"/>
      <c r="FX8" s="1138"/>
      <c r="FY8" s="1138"/>
      <c r="FZ8" s="1138"/>
      <c r="GA8" s="1138"/>
      <c r="GB8" s="1138"/>
      <c r="GC8" s="1138"/>
      <c r="GD8" s="1138"/>
    </row>
    <row r="9" spans="2:186" ht="18" customHeight="1" thickBot="1" x14ac:dyDescent="0.25">
      <c r="B9" s="125"/>
      <c r="C9" s="126"/>
      <c r="D9" s="97"/>
      <c r="E9" s="97"/>
      <c r="F9" s="97"/>
      <c r="G9" s="97"/>
      <c r="H9" s="360"/>
      <c r="I9" s="97"/>
      <c r="J9" s="97"/>
      <c r="K9" s="358"/>
      <c r="L9" s="97"/>
      <c r="M9" s="97"/>
      <c r="N9" s="263"/>
      <c r="O9" s="358"/>
      <c r="P9" s="358"/>
      <c r="Q9" s="359"/>
      <c r="R9" s="234"/>
      <c r="S9" s="120"/>
      <c r="T9" s="114"/>
      <c r="U9" s="114"/>
      <c r="V9" s="116"/>
      <c r="W9" s="114"/>
      <c r="X9" s="114"/>
      <c r="Y9" s="82"/>
      <c r="Z9" s="83"/>
      <c r="AA9" s="242"/>
      <c r="AB9" s="1001"/>
      <c r="AC9" s="1002"/>
      <c r="AD9" s="1002"/>
      <c r="AE9" s="1002"/>
      <c r="AF9" s="1002"/>
      <c r="AG9" s="1002"/>
      <c r="AH9" s="1002"/>
      <c r="AI9" s="1002"/>
      <c r="AJ9" s="1003"/>
      <c r="AK9" s="29"/>
      <c r="AL9" s="78" t="str">
        <f t="shared" ref="AL9:AL26" si="0">IF(U9="","",IF(S9="MAR","",U9))</f>
        <v/>
      </c>
      <c r="AM9" s="356" t="str">
        <f t="shared" ref="AM9:AM26" si="1">S9&amp;T9</f>
        <v/>
      </c>
      <c r="AN9" s="145" t="str">
        <f t="shared" ref="AN9:AN26" si="2">IF($Z9="","",$Z9*(RIGHT($V9,2)/LEFT($V9,2))^(($Q$2-1)/$Q$2))</f>
        <v/>
      </c>
      <c r="AO9" s="261" t="str">
        <f t="shared" ref="AO9:AO26" si="3">IF($AN9="","",(AN9^$Q$2)*1000000)</f>
        <v/>
      </c>
      <c r="FO9" s="1139"/>
      <c r="FP9" s="1139"/>
      <c r="FQ9" s="1139"/>
      <c r="FR9" s="1139"/>
      <c r="FS9" s="1139"/>
      <c r="FT9" s="1139"/>
      <c r="FU9" s="1139"/>
      <c r="FV9" s="1139"/>
      <c r="FW9" s="1139"/>
      <c r="FX9" s="1139"/>
      <c r="FY9" s="1139"/>
      <c r="FZ9" s="1139"/>
      <c r="GA9" s="1139"/>
      <c r="GB9" s="1139"/>
      <c r="GC9" s="1139"/>
      <c r="GD9" s="1139"/>
    </row>
    <row r="10" spans="2:186" ht="18" customHeight="1" thickBot="1" x14ac:dyDescent="0.25">
      <c r="B10" s="16"/>
      <c r="C10" s="16"/>
      <c r="D10" s="18"/>
      <c r="E10" s="18"/>
      <c r="F10" s="18"/>
      <c r="G10" s="18"/>
      <c r="H10" s="18"/>
      <c r="I10" s="18"/>
      <c r="J10" s="18"/>
      <c r="K10" s="18"/>
      <c r="L10" s="18"/>
      <c r="M10" s="16"/>
      <c r="N10" s="17"/>
      <c r="O10" s="16"/>
      <c r="P10" s="16"/>
      <c r="Q10" s="17"/>
      <c r="R10" s="17"/>
      <c r="S10" s="111"/>
      <c r="T10" s="113"/>
      <c r="U10" s="113"/>
      <c r="V10" s="356"/>
      <c r="W10" s="113"/>
      <c r="X10" s="113"/>
      <c r="Y10" s="76"/>
      <c r="Z10" s="80"/>
      <c r="AA10" s="237"/>
      <c r="AB10" s="995"/>
      <c r="AC10" s="996"/>
      <c r="AD10" s="996"/>
      <c r="AE10" s="996"/>
      <c r="AF10" s="996"/>
      <c r="AG10" s="996"/>
      <c r="AH10" s="996"/>
      <c r="AI10" s="996"/>
      <c r="AJ10" s="997"/>
      <c r="AK10" s="29"/>
      <c r="AL10" s="78" t="str">
        <f t="shared" si="0"/>
        <v/>
      </c>
      <c r="AM10" s="356" t="str">
        <f t="shared" si="1"/>
        <v/>
      </c>
      <c r="AN10" s="145" t="str">
        <f t="shared" si="2"/>
        <v/>
      </c>
      <c r="AO10" s="261" t="str">
        <f t="shared" si="3"/>
        <v/>
      </c>
      <c r="FO10" s="452" t="s">
        <v>6</v>
      </c>
      <c r="FP10" s="434" t="s">
        <v>6</v>
      </c>
      <c r="FQ10" s="453" t="s">
        <v>6</v>
      </c>
      <c r="FR10" s="438" t="s">
        <v>6</v>
      </c>
      <c r="FS10" s="434" t="s">
        <v>6</v>
      </c>
      <c r="FT10" s="456" t="s">
        <v>6</v>
      </c>
      <c r="FU10" s="434" t="s">
        <v>6</v>
      </c>
      <c r="FV10" s="434" t="s">
        <v>6</v>
      </c>
      <c r="FW10" s="434" t="s">
        <v>6</v>
      </c>
      <c r="FX10" s="434" t="s">
        <v>6</v>
      </c>
      <c r="FY10" s="460" t="s">
        <v>6</v>
      </c>
      <c r="FZ10" s="434" t="s">
        <v>6</v>
      </c>
      <c r="GA10" s="456" t="s">
        <v>6</v>
      </c>
      <c r="GB10" s="436" t="s">
        <v>6</v>
      </c>
      <c r="GC10" s="436" t="s">
        <v>6</v>
      </c>
      <c r="GD10" s="434" t="s">
        <v>6</v>
      </c>
    </row>
    <row r="11" spans="2:186" ht="18" customHeight="1" x14ac:dyDescent="0.2">
      <c r="B11" s="979"/>
      <c r="C11" s="980"/>
      <c r="D11" s="980"/>
      <c r="E11" s="980"/>
      <c r="F11" s="980"/>
      <c r="G11" s="980"/>
      <c r="H11" s="980"/>
      <c r="I11" s="980"/>
      <c r="J11" s="980"/>
      <c r="K11" s="980"/>
      <c r="L11" s="980"/>
      <c r="M11" s="980"/>
      <c r="N11" s="980"/>
      <c r="O11" s="980"/>
      <c r="P11" s="980"/>
      <c r="Q11" s="981"/>
      <c r="R11" s="69"/>
      <c r="S11" s="111"/>
      <c r="T11" s="113"/>
      <c r="U11" s="113"/>
      <c r="V11" s="356"/>
      <c r="W11" s="113"/>
      <c r="X11" s="113"/>
      <c r="Y11" s="76"/>
      <c r="Z11" s="80"/>
      <c r="AA11" s="237"/>
      <c r="AB11" s="995"/>
      <c r="AC11" s="996"/>
      <c r="AD11" s="996"/>
      <c r="AE11" s="996"/>
      <c r="AF11" s="996"/>
      <c r="AG11" s="996"/>
      <c r="AH11" s="996"/>
      <c r="AI11" s="996"/>
      <c r="AJ11" s="997"/>
      <c r="AK11" s="29"/>
      <c r="AL11" s="78" t="str">
        <f t="shared" si="0"/>
        <v/>
      </c>
      <c r="AM11" s="356" t="str">
        <f t="shared" si="1"/>
        <v/>
      </c>
      <c r="AN11" s="145" t="str">
        <f t="shared" si="2"/>
        <v/>
      </c>
      <c r="AO11" s="261" t="str">
        <f t="shared" si="3"/>
        <v/>
      </c>
      <c r="FO11" s="452" t="s">
        <v>6</v>
      </c>
      <c r="FP11" s="434" t="s">
        <v>6</v>
      </c>
      <c r="FQ11" s="453" t="s">
        <v>6</v>
      </c>
      <c r="FR11" s="438" t="s">
        <v>6</v>
      </c>
      <c r="FS11" s="434" t="s">
        <v>6</v>
      </c>
      <c r="FT11" s="456" t="s">
        <v>6</v>
      </c>
      <c r="FU11" s="434" t="s">
        <v>6</v>
      </c>
      <c r="FV11" s="434" t="s">
        <v>6</v>
      </c>
      <c r="FW11" s="434" t="s">
        <v>6</v>
      </c>
      <c r="FX11" s="434" t="s">
        <v>6</v>
      </c>
      <c r="FY11" s="460" t="s">
        <v>6</v>
      </c>
      <c r="FZ11" s="434" t="s">
        <v>6</v>
      </c>
      <c r="GA11" s="456" t="s">
        <v>6</v>
      </c>
      <c r="GB11" s="436" t="s">
        <v>6</v>
      </c>
      <c r="GC11" s="436" t="s">
        <v>6</v>
      </c>
      <c r="GD11" s="434" t="s">
        <v>6</v>
      </c>
    </row>
    <row r="12" spans="2:186" ht="18" customHeight="1" x14ac:dyDescent="0.2">
      <c r="B12" s="1004"/>
      <c r="C12" s="1005"/>
      <c r="D12" s="27"/>
      <c r="E12" s="1006"/>
      <c r="F12" s="1007"/>
      <c r="G12" s="27"/>
      <c r="H12" s="27"/>
      <c r="I12" s="28"/>
      <c r="J12" s="28"/>
      <c r="K12" s="28"/>
      <c r="L12" s="28"/>
      <c r="M12" s="28"/>
      <c r="N12" s="1008"/>
      <c r="O12" s="1009"/>
      <c r="P12" s="1009"/>
      <c r="Q12" s="1010"/>
      <c r="R12" s="68"/>
      <c r="S12" s="111"/>
      <c r="T12" s="113"/>
      <c r="U12" s="113"/>
      <c r="V12" s="356"/>
      <c r="W12" s="113"/>
      <c r="X12" s="113"/>
      <c r="Y12" s="76"/>
      <c r="Z12" s="80"/>
      <c r="AA12" s="237"/>
      <c r="AB12" s="995"/>
      <c r="AC12" s="996"/>
      <c r="AD12" s="996"/>
      <c r="AE12" s="996"/>
      <c r="AF12" s="996"/>
      <c r="AG12" s="996"/>
      <c r="AH12" s="996"/>
      <c r="AI12" s="996"/>
      <c r="AJ12" s="997"/>
      <c r="AK12" s="29"/>
      <c r="AL12" s="78" t="str">
        <f t="shared" si="0"/>
        <v/>
      </c>
      <c r="AM12" s="356" t="str">
        <f t="shared" si="1"/>
        <v/>
      </c>
      <c r="AN12" s="145" t="str">
        <f t="shared" si="2"/>
        <v/>
      </c>
      <c r="AO12" s="261" t="str">
        <f t="shared" si="3"/>
        <v/>
      </c>
      <c r="FO12" s="452" t="s">
        <v>6</v>
      </c>
      <c r="FP12" s="434" t="s">
        <v>6</v>
      </c>
      <c r="FQ12" s="453" t="s">
        <v>6</v>
      </c>
      <c r="FR12" s="438" t="s">
        <v>6</v>
      </c>
      <c r="FS12" s="434" t="s">
        <v>6</v>
      </c>
      <c r="FT12" s="456" t="s">
        <v>6</v>
      </c>
      <c r="FU12" s="434" t="s">
        <v>6</v>
      </c>
      <c r="FV12" s="434" t="s">
        <v>6</v>
      </c>
      <c r="FW12" s="434" t="s">
        <v>6</v>
      </c>
      <c r="FX12" s="434" t="s">
        <v>6</v>
      </c>
      <c r="FY12" s="460" t="s">
        <v>6</v>
      </c>
      <c r="FZ12" s="434" t="s">
        <v>6</v>
      </c>
      <c r="GA12" s="456" t="s">
        <v>6</v>
      </c>
      <c r="GB12" s="436" t="s">
        <v>6</v>
      </c>
      <c r="GC12" s="436" t="s">
        <v>6</v>
      </c>
      <c r="GD12" s="434" t="s">
        <v>6</v>
      </c>
    </row>
    <row r="13" spans="2:186" ht="18" customHeight="1" x14ac:dyDescent="0.2">
      <c r="B13" s="329"/>
      <c r="C13" s="330"/>
      <c r="D13" s="364"/>
      <c r="E13" s="993"/>
      <c r="F13" s="994"/>
      <c r="G13" s="101"/>
      <c r="H13" s="101"/>
      <c r="I13" s="101"/>
      <c r="J13" s="101"/>
      <c r="K13" s="101"/>
      <c r="L13" s="101"/>
      <c r="M13" s="101"/>
      <c r="N13" s="84"/>
      <c r="O13" s="128"/>
      <c r="P13" s="96"/>
      <c r="Q13" s="98"/>
      <c r="R13" s="240"/>
      <c r="S13" s="111"/>
      <c r="T13" s="113"/>
      <c r="U13" s="113"/>
      <c r="V13" s="356"/>
      <c r="W13" s="113"/>
      <c r="X13" s="113"/>
      <c r="Y13" s="76"/>
      <c r="Z13" s="80"/>
      <c r="AA13" s="237"/>
      <c r="AB13" s="995"/>
      <c r="AC13" s="996"/>
      <c r="AD13" s="996"/>
      <c r="AE13" s="996"/>
      <c r="AF13" s="996"/>
      <c r="AG13" s="996"/>
      <c r="AH13" s="996"/>
      <c r="AI13" s="996"/>
      <c r="AJ13" s="997"/>
      <c r="AK13" s="29"/>
      <c r="AL13" s="78" t="str">
        <f t="shared" si="0"/>
        <v/>
      </c>
      <c r="AM13" s="356" t="str">
        <f t="shared" si="1"/>
        <v/>
      </c>
      <c r="AN13" s="145" t="str">
        <f t="shared" si="2"/>
        <v/>
      </c>
      <c r="AO13" s="261" t="str">
        <f t="shared" si="3"/>
        <v/>
      </c>
      <c r="FO13" s="452" t="s">
        <v>6</v>
      </c>
      <c r="FP13" s="434" t="s">
        <v>6</v>
      </c>
      <c r="FQ13" s="453" t="s">
        <v>6</v>
      </c>
      <c r="FR13" s="438" t="s">
        <v>6</v>
      </c>
      <c r="FS13" s="434" t="s">
        <v>6</v>
      </c>
      <c r="FT13" s="456" t="s">
        <v>6</v>
      </c>
      <c r="FU13" s="434" t="s">
        <v>6</v>
      </c>
      <c r="FV13" s="434" t="s">
        <v>6</v>
      </c>
      <c r="FW13" s="434" t="s">
        <v>6</v>
      </c>
      <c r="FX13" s="434" t="s">
        <v>6</v>
      </c>
      <c r="FY13" s="460" t="s">
        <v>6</v>
      </c>
      <c r="FZ13" s="434" t="s">
        <v>6</v>
      </c>
      <c r="GA13" s="456" t="s">
        <v>6</v>
      </c>
      <c r="GB13" s="436" t="s">
        <v>6</v>
      </c>
      <c r="GC13" s="436" t="s">
        <v>6</v>
      </c>
      <c r="GD13" s="434" t="s">
        <v>6</v>
      </c>
    </row>
    <row r="14" spans="2:186" ht="18" customHeight="1" thickBot="1" x14ac:dyDescent="0.25">
      <c r="B14" s="365"/>
      <c r="C14" s="366"/>
      <c r="D14" s="367"/>
      <c r="E14" s="998"/>
      <c r="F14" s="999"/>
      <c r="G14" s="367"/>
      <c r="H14" s="367"/>
      <c r="I14" s="367"/>
      <c r="J14" s="367"/>
      <c r="K14" s="367"/>
      <c r="L14" s="367"/>
      <c r="M14" s="85"/>
      <c r="N14" s="85"/>
      <c r="O14" s="129"/>
      <c r="P14" s="130"/>
      <c r="Q14" s="127"/>
      <c r="R14" s="240"/>
      <c r="S14" s="111"/>
      <c r="T14" s="113"/>
      <c r="U14" s="113"/>
      <c r="V14" s="356"/>
      <c r="W14" s="113"/>
      <c r="X14" s="113"/>
      <c r="Y14" s="76"/>
      <c r="Z14" s="80"/>
      <c r="AA14" s="237"/>
      <c r="AB14" s="995"/>
      <c r="AC14" s="996"/>
      <c r="AD14" s="996"/>
      <c r="AE14" s="996"/>
      <c r="AF14" s="996"/>
      <c r="AG14" s="996"/>
      <c r="AH14" s="996"/>
      <c r="AI14" s="996"/>
      <c r="AJ14" s="997"/>
      <c r="AK14" s="29"/>
      <c r="AL14" s="78" t="str">
        <f t="shared" si="0"/>
        <v/>
      </c>
      <c r="AM14" s="356" t="str">
        <f t="shared" si="1"/>
        <v/>
      </c>
      <c r="AN14" s="145" t="str">
        <f t="shared" si="2"/>
        <v/>
      </c>
      <c r="AO14" s="261" t="str">
        <f t="shared" si="3"/>
        <v/>
      </c>
      <c r="FO14" s="452" t="s">
        <v>6</v>
      </c>
      <c r="FP14" s="434" t="s">
        <v>6</v>
      </c>
      <c r="FQ14" s="453" t="s">
        <v>6</v>
      </c>
      <c r="FR14" s="438" t="s">
        <v>6</v>
      </c>
      <c r="FS14" s="434" t="s">
        <v>6</v>
      </c>
      <c r="FT14" s="456" t="s">
        <v>6</v>
      </c>
      <c r="FU14" s="434" t="s">
        <v>6</v>
      </c>
      <c r="FV14" s="434" t="s">
        <v>6</v>
      </c>
      <c r="FW14" s="434" t="s">
        <v>6</v>
      </c>
      <c r="FX14" s="434" t="s">
        <v>6</v>
      </c>
      <c r="FY14" s="460" t="s">
        <v>6</v>
      </c>
      <c r="FZ14" s="434" t="s">
        <v>6</v>
      </c>
      <c r="GA14" s="456" t="s">
        <v>6</v>
      </c>
      <c r="GB14" s="436" t="s">
        <v>6</v>
      </c>
      <c r="GC14" s="436" t="s">
        <v>6</v>
      </c>
      <c r="GD14" s="434" t="s">
        <v>6</v>
      </c>
    </row>
    <row r="15" spans="2:186" ht="18" customHeight="1" thickBot="1" x14ac:dyDescent="0.25">
      <c r="B15" s="16"/>
      <c r="C15" s="16"/>
      <c r="D15" s="18"/>
      <c r="E15" s="18"/>
      <c r="F15" s="18"/>
      <c r="G15" s="18"/>
      <c r="H15" s="18"/>
      <c r="I15" s="18"/>
      <c r="J15" s="18"/>
      <c r="K15" s="18"/>
      <c r="L15" s="18"/>
      <c r="M15" s="16"/>
      <c r="N15" s="17"/>
      <c r="O15" s="16"/>
      <c r="P15" s="16"/>
      <c r="Q15" s="17"/>
      <c r="R15" s="17"/>
      <c r="S15" s="111"/>
      <c r="T15" s="113"/>
      <c r="U15" s="113"/>
      <c r="V15" s="356"/>
      <c r="W15" s="113"/>
      <c r="X15" s="113"/>
      <c r="Y15" s="76"/>
      <c r="Z15" s="80"/>
      <c r="AA15" s="237"/>
      <c r="AB15" s="995"/>
      <c r="AC15" s="996"/>
      <c r="AD15" s="996"/>
      <c r="AE15" s="996"/>
      <c r="AF15" s="996"/>
      <c r="AG15" s="996"/>
      <c r="AH15" s="996"/>
      <c r="AI15" s="996"/>
      <c r="AJ15" s="997"/>
      <c r="AK15" s="29"/>
      <c r="AL15" s="78" t="str">
        <f t="shared" si="0"/>
        <v/>
      </c>
      <c r="AM15" s="356" t="str">
        <f t="shared" si="1"/>
        <v/>
      </c>
      <c r="AN15" s="145" t="str">
        <f t="shared" si="2"/>
        <v/>
      </c>
      <c r="AO15" s="261" t="str">
        <f t="shared" si="3"/>
        <v/>
      </c>
      <c r="FO15" s="452" t="s">
        <v>6</v>
      </c>
      <c r="FP15" s="434" t="s">
        <v>6</v>
      </c>
      <c r="FQ15" s="453" t="s">
        <v>6</v>
      </c>
      <c r="FR15" s="438" t="s">
        <v>6</v>
      </c>
      <c r="FS15" s="434" t="s">
        <v>6</v>
      </c>
      <c r="FT15" s="456" t="s">
        <v>6</v>
      </c>
      <c r="FU15" s="434" t="s">
        <v>6</v>
      </c>
      <c r="FV15" s="434" t="s">
        <v>6</v>
      </c>
      <c r="FW15" s="434" t="s">
        <v>6</v>
      </c>
      <c r="FX15" s="434" t="s">
        <v>6</v>
      </c>
      <c r="FY15" s="460" t="s">
        <v>6</v>
      </c>
      <c r="FZ15" s="434" t="s">
        <v>6</v>
      </c>
      <c r="GA15" s="456" t="s">
        <v>6</v>
      </c>
      <c r="GB15" s="436" t="s">
        <v>6</v>
      </c>
      <c r="GC15" s="436" t="s">
        <v>6</v>
      </c>
      <c r="GD15" s="434" t="s">
        <v>6</v>
      </c>
    </row>
    <row r="16" spans="2:186" ht="18" customHeight="1" x14ac:dyDescent="0.2">
      <c r="B16" s="979"/>
      <c r="C16" s="980"/>
      <c r="D16" s="980"/>
      <c r="E16" s="980"/>
      <c r="F16" s="980"/>
      <c r="G16" s="980"/>
      <c r="H16" s="980"/>
      <c r="I16" s="980"/>
      <c r="J16" s="980"/>
      <c r="K16" s="980"/>
      <c r="L16" s="980"/>
      <c r="M16" s="980"/>
      <c r="N16" s="980"/>
      <c r="O16" s="980"/>
      <c r="P16" s="980"/>
      <c r="Q16" s="981"/>
      <c r="R16" s="69"/>
      <c r="S16" s="111"/>
      <c r="T16" s="113"/>
      <c r="U16" s="113"/>
      <c r="V16" s="356"/>
      <c r="W16" s="113"/>
      <c r="X16" s="113"/>
      <c r="Y16" s="76"/>
      <c r="Z16" s="80"/>
      <c r="AA16" s="237"/>
      <c r="AB16" s="995"/>
      <c r="AC16" s="996"/>
      <c r="AD16" s="996"/>
      <c r="AE16" s="996"/>
      <c r="AF16" s="996"/>
      <c r="AG16" s="996"/>
      <c r="AH16" s="996"/>
      <c r="AI16" s="996"/>
      <c r="AJ16" s="997"/>
      <c r="AK16" s="29"/>
      <c r="AL16" s="78" t="str">
        <f t="shared" si="0"/>
        <v/>
      </c>
      <c r="AM16" s="356" t="str">
        <f t="shared" si="1"/>
        <v/>
      </c>
      <c r="AN16" s="145" t="str">
        <f t="shared" si="2"/>
        <v/>
      </c>
      <c r="AO16" s="261" t="str">
        <f t="shared" si="3"/>
        <v/>
      </c>
      <c r="FO16" s="452" t="s">
        <v>6</v>
      </c>
      <c r="FP16" s="434" t="s">
        <v>6</v>
      </c>
      <c r="FQ16" s="453" t="s">
        <v>6</v>
      </c>
      <c r="FR16" s="438" t="s">
        <v>6</v>
      </c>
      <c r="FS16" s="434" t="s">
        <v>6</v>
      </c>
      <c r="FT16" s="456" t="s">
        <v>6</v>
      </c>
      <c r="FU16" s="434" t="s">
        <v>6</v>
      </c>
      <c r="FV16" s="434" t="s">
        <v>6</v>
      </c>
      <c r="FW16" s="434" t="s">
        <v>6</v>
      </c>
      <c r="FX16" s="434" t="s">
        <v>6</v>
      </c>
      <c r="FY16" s="460" t="s">
        <v>6</v>
      </c>
      <c r="FZ16" s="434" t="s">
        <v>6</v>
      </c>
      <c r="GA16" s="456" t="s">
        <v>6</v>
      </c>
      <c r="GB16" s="436" t="s">
        <v>6</v>
      </c>
      <c r="GC16" s="436" t="s">
        <v>6</v>
      </c>
      <c r="GD16" s="434" t="s">
        <v>6</v>
      </c>
    </row>
    <row r="17" spans="2:186" ht="18" customHeight="1" x14ac:dyDescent="0.2">
      <c r="B17" s="1029"/>
      <c r="C17" s="1030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4"/>
      <c r="R17" s="241"/>
      <c r="S17" s="111"/>
      <c r="T17" s="113"/>
      <c r="U17" s="113"/>
      <c r="V17" s="356"/>
      <c r="W17" s="113"/>
      <c r="X17" s="113"/>
      <c r="Y17" s="76"/>
      <c r="Z17" s="80"/>
      <c r="AA17" s="237"/>
      <c r="AB17" s="995"/>
      <c r="AC17" s="996"/>
      <c r="AD17" s="996"/>
      <c r="AE17" s="996"/>
      <c r="AF17" s="996"/>
      <c r="AG17" s="996"/>
      <c r="AH17" s="996"/>
      <c r="AI17" s="996"/>
      <c r="AJ17" s="997"/>
      <c r="AK17" s="29"/>
      <c r="AL17" s="78" t="str">
        <f t="shared" si="0"/>
        <v/>
      </c>
      <c r="AM17" s="356" t="str">
        <f t="shared" si="1"/>
        <v/>
      </c>
      <c r="AN17" s="145" t="str">
        <f t="shared" si="2"/>
        <v/>
      </c>
      <c r="AO17" s="261" t="str">
        <f t="shared" si="3"/>
        <v/>
      </c>
      <c r="FO17" s="452" t="s">
        <v>6</v>
      </c>
      <c r="FP17" s="434" t="s">
        <v>6</v>
      </c>
      <c r="FQ17" s="453" t="s">
        <v>6</v>
      </c>
      <c r="FR17" s="438" t="s">
        <v>6</v>
      </c>
      <c r="FS17" s="434" t="s">
        <v>6</v>
      </c>
      <c r="FT17" s="456" t="s">
        <v>6</v>
      </c>
      <c r="FU17" s="434" t="s">
        <v>6</v>
      </c>
      <c r="FV17" s="434" t="s">
        <v>6</v>
      </c>
      <c r="FW17" s="434" t="s">
        <v>6</v>
      </c>
      <c r="FX17" s="434" t="s">
        <v>6</v>
      </c>
      <c r="FY17" s="460" t="s">
        <v>6</v>
      </c>
      <c r="FZ17" s="434" t="s">
        <v>6</v>
      </c>
      <c r="GA17" s="456" t="s">
        <v>6</v>
      </c>
      <c r="GB17" s="436" t="s">
        <v>6</v>
      </c>
      <c r="GC17" s="436" t="s">
        <v>6</v>
      </c>
      <c r="GD17" s="434" t="s">
        <v>6</v>
      </c>
    </row>
    <row r="18" spans="2:186" ht="18" customHeight="1" x14ac:dyDescent="0.2">
      <c r="B18" s="1031"/>
      <c r="C18" s="1032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5"/>
      <c r="P18" s="94"/>
      <c r="Q18" s="102"/>
      <c r="R18" s="240"/>
      <c r="S18" s="111"/>
      <c r="T18" s="113"/>
      <c r="U18" s="113"/>
      <c r="V18" s="356"/>
      <c r="W18" s="113"/>
      <c r="X18" s="113"/>
      <c r="Y18" s="76"/>
      <c r="Z18" s="80"/>
      <c r="AA18" s="237"/>
      <c r="AB18" s="995"/>
      <c r="AC18" s="996"/>
      <c r="AD18" s="996"/>
      <c r="AE18" s="996"/>
      <c r="AF18" s="996"/>
      <c r="AG18" s="996"/>
      <c r="AH18" s="996"/>
      <c r="AI18" s="996"/>
      <c r="AJ18" s="997"/>
      <c r="AK18" s="29"/>
      <c r="AL18" s="78" t="str">
        <f t="shared" si="0"/>
        <v/>
      </c>
      <c r="AM18" s="356" t="str">
        <f t="shared" si="1"/>
        <v/>
      </c>
      <c r="AN18" s="145" t="str">
        <f t="shared" si="2"/>
        <v/>
      </c>
      <c r="AO18" s="261" t="str">
        <f t="shared" si="3"/>
        <v/>
      </c>
      <c r="FO18" s="452" t="s">
        <v>6</v>
      </c>
      <c r="FP18" s="434" t="s">
        <v>6</v>
      </c>
      <c r="FQ18" s="453" t="s">
        <v>6</v>
      </c>
      <c r="FR18" s="438" t="s">
        <v>6</v>
      </c>
      <c r="FS18" s="434" t="s">
        <v>6</v>
      </c>
      <c r="FT18" s="456" t="s">
        <v>6</v>
      </c>
      <c r="FU18" s="434" t="s">
        <v>6</v>
      </c>
      <c r="FV18" s="434" t="s">
        <v>6</v>
      </c>
      <c r="FW18" s="434" t="s">
        <v>6</v>
      </c>
      <c r="FX18" s="434" t="s">
        <v>6</v>
      </c>
      <c r="FY18" s="460" t="s">
        <v>6</v>
      </c>
      <c r="FZ18" s="434" t="s">
        <v>6</v>
      </c>
      <c r="GA18" s="456" t="s">
        <v>6</v>
      </c>
      <c r="GB18" s="436" t="s">
        <v>6</v>
      </c>
      <c r="GC18" s="436" t="s">
        <v>6</v>
      </c>
      <c r="GD18" s="434" t="s">
        <v>6</v>
      </c>
    </row>
    <row r="19" spans="2:186" s="19" customFormat="1" ht="18" customHeight="1" x14ac:dyDescent="0.2">
      <c r="B19" s="1031"/>
      <c r="C19" s="1032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102"/>
      <c r="R19" s="240"/>
      <c r="S19" s="111"/>
      <c r="T19" s="113"/>
      <c r="U19" s="113"/>
      <c r="V19" s="356"/>
      <c r="W19" s="113"/>
      <c r="X19" s="113"/>
      <c r="Y19" s="76"/>
      <c r="Z19" s="80"/>
      <c r="AA19" s="237"/>
      <c r="AB19" s="995"/>
      <c r="AC19" s="996"/>
      <c r="AD19" s="996"/>
      <c r="AE19" s="996"/>
      <c r="AF19" s="996"/>
      <c r="AG19" s="996"/>
      <c r="AH19" s="996"/>
      <c r="AI19" s="996"/>
      <c r="AJ19" s="997"/>
      <c r="AK19" s="29"/>
      <c r="AL19" s="78" t="str">
        <f t="shared" si="0"/>
        <v/>
      </c>
      <c r="AM19" s="356" t="str">
        <f t="shared" si="1"/>
        <v/>
      </c>
      <c r="AN19" s="145" t="str">
        <f t="shared" si="2"/>
        <v/>
      </c>
      <c r="AO19" s="261" t="str">
        <f t="shared" si="3"/>
        <v/>
      </c>
      <c r="FO19" s="452" t="s">
        <v>6</v>
      </c>
      <c r="FP19" s="434" t="s">
        <v>6</v>
      </c>
      <c r="FQ19" s="453" t="s">
        <v>6</v>
      </c>
      <c r="FR19" s="438" t="s">
        <v>6</v>
      </c>
      <c r="FS19" s="434" t="s">
        <v>6</v>
      </c>
      <c r="FT19" s="456" t="s">
        <v>6</v>
      </c>
      <c r="FU19" s="434" t="s">
        <v>6</v>
      </c>
      <c r="FV19" s="434" t="s">
        <v>6</v>
      </c>
      <c r="FW19" s="434" t="s">
        <v>6</v>
      </c>
      <c r="FX19" s="434" t="s">
        <v>6</v>
      </c>
      <c r="FY19" s="460" t="s">
        <v>6</v>
      </c>
      <c r="FZ19" s="434" t="s">
        <v>6</v>
      </c>
      <c r="GA19" s="456" t="s">
        <v>6</v>
      </c>
      <c r="GB19" s="436" t="s">
        <v>6</v>
      </c>
      <c r="GC19" s="436" t="s">
        <v>6</v>
      </c>
      <c r="GD19" s="434" t="s">
        <v>6</v>
      </c>
    </row>
    <row r="20" spans="2:186" ht="18" customHeight="1" thickBot="1" x14ac:dyDescent="0.25">
      <c r="B20" s="1024"/>
      <c r="C20" s="1025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32"/>
      <c r="P20" s="106"/>
      <c r="Q20" s="107"/>
      <c r="R20" s="239"/>
      <c r="S20" s="111"/>
      <c r="T20" s="113"/>
      <c r="U20" s="113"/>
      <c r="V20" s="356"/>
      <c r="W20" s="113"/>
      <c r="X20" s="113"/>
      <c r="Y20" s="76"/>
      <c r="Z20" s="80"/>
      <c r="AA20" s="237"/>
      <c r="AB20" s="995"/>
      <c r="AC20" s="996"/>
      <c r="AD20" s="996"/>
      <c r="AE20" s="996"/>
      <c r="AF20" s="996"/>
      <c r="AG20" s="996"/>
      <c r="AH20" s="996"/>
      <c r="AI20" s="996"/>
      <c r="AJ20" s="997"/>
      <c r="AK20" s="29"/>
      <c r="AL20" s="78" t="str">
        <f t="shared" si="0"/>
        <v/>
      </c>
      <c r="AM20" s="356" t="str">
        <f t="shared" si="1"/>
        <v/>
      </c>
      <c r="AN20" s="145" t="str">
        <f t="shared" si="2"/>
        <v/>
      </c>
      <c r="AO20" s="261" t="str">
        <f t="shared" si="3"/>
        <v/>
      </c>
      <c r="FO20" s="452" t="s">
        <v>6</v>
      </c>
      <c r="FP20" s="434" t="s">
        <v>6</v>
      </c>
      <c r="FQ20" s="453" t="s">
        <v>6</v>
      </c>
      <c r="FR20" s="438" t="s">
        <v>6</v>
      </c>
      <c r="FS20" s="434" t="s">
        <v>6</v>
      </c>
      <c r="FT20" s="456" t="s">
        <v>6</v>
      </c>
      <c r="FU20" s="434" t="s">
        <v>6</v>
      </c>
      <c r="FV20" s="434" t="s">
        <v>6</v>
      </c>
      <c r="FW20" s="434" t="s">
        <v>6</v>
      </c>
      <c r="FX20" s="434" t="s">
        <v>6</v>
      </c>
      <c r="FY20" s="460" t="s">
        <v>6</v>
      </c>
      <c r="FZ20" s="434" t="s">
        <v>6</v>
      </c>
      <c r="GA20" s="456" t="s">
        <v>6</v>
      </c>
      <c r="GB20" s="436" t="s">
        <v>6</v>
      </c>
      <c r="GC20" s="436" t="s">
        <v>6</v>
      </c>
      <c r="GD20" s="434" t="s">
        <v>6</v>
      </c>
    </row>
    <row r="21" spans="2:186" ht="18" customHeight="1" thickBot="1" x14ac:dyDescent="0.25">
      <c r="B21" s="34"/>
      <c r="C21" s="34"/>
      <c r="D21" s="35"/>
      <c r="E21" s="35"/>
      <c r="F21" s="35"/>
      <c r="G21" s="35"/>
      <c r="H21" s="35"/>
      <c r="I21" s="36"/>
      <c r="J21" s="35"/>
      <c r="K21" s="35"/>
      <c r="L21" s="35"/>
      <c r="M21" s="35"/>
      <c r="N21" s="35"/>
      <c r="O21" s="35"/>
      <c r="P21" s="35"/>
      <c r="Q21" s="35"/>
      <c r="R21" s="35"/>
      <c r="S21" s="111"/>
      <c r="T21" s="113"/>
      <c r="U21" s="113"/>
      <c r="V21" s="356"/>
      <c r="W21" s="113"/>
      <c r="X21" s="113"/>
      <c r="Y21" s="76"/>
      <c r="Z21" s="80"/>
      <c r="AA21" s="237"/>
      <c r="AB21" s="995"/>
      <c r="AC21" s="996"/>
      <c r="AD21" s="996"/>
      <c r="AE21" s="996"/>
      <c r="AF21" s="996"/>
      <c r="AG21" s="996"/>
      <c r="AH21" s="996"/>
      <c r="AI21" s="996"/>
      <c r="AJ21" s="997"/>
      <c r="AK21" s="29"/>
      <c r="AL21" s="78" t="str">
        <f t="shared" si="0"/>
        <v/>
      </c>
      <c r="AM21" s="356" t="str">
        <f t="shared" si="1"/>
        <v/>
      </c>
      <c r="AN21" s="145" t="str">
        <f t="shared" si="2"/>
        <v/>
      </c>
      <c r="AO21" s="261" t="str">
        <f t="shared" si="3"/>
        <v/>
      </c>
      <c r="FO21" s="452" t="s">
        <v>6</v>
      </c>
      <c r="FP21" s="434" t="s">
        <v>6</v>
      </c>
      <c r="FQ21" s="453" t="s">
        <v>6</v>
      </c>
      <c r="FR21" s="438" t="s">
        <v>6</v>
      </c>
      <c r="FS21" s="434" t="s">
        <v>6</v>
      </c>
      <c r="FT21" s="456" t="s">
        <v>6</v>
      </c>
      <c r="FU21" s="434" t="s">
        <v>6</v>
      </c>
      <c r="FV21" s="434" t="s">
        <v>6</v>
      </c>
      <c r="FW21" s="434" t="s">
        <v>6</v>
      </c>
      <c r="FX21" s="434" t="s">
        <v>6</v>
      </c>
      <c r="FY21" s="460" t="s">
        <v>6</v>
      </c>
      <c r="FZ21" s="434" t="s">
        <v>6</v>
      </c>
      <c r="GA21" s="456" t="s">
        <v>6</v>
      </c>
      <c r="GB21" s="436" t="s">
        <v>6</v>
      </c>
      <c r="GC21" s="436" t="s">
        <v>6</v>
      </c>
      <c r="GD21" s="434" t="s">
        <v>6</v>
      </c>
    </row>
    <row r="22" spans="2:186" ht="18" customHeight="1" x14ac:dyDescent="0.2">
      <c r="B22" s="1026"/>
      <c r="C22" s="1027"/>
      <c r="D22" s="1027"/>
      <c r="E22" s="1027"/>
      <c r="F22" s="1027"/>
      <c r="G22" s="1027"/>
      <c r="H22" s="1027"/>
      <c r="I22" s="1027"/>
      <c r="J22" s="1027"/>
      <c r="K22" s="1027"/>
      <c r="L22" s="1027"/>
      <c r="M22" s="1027"/>
      <c r="N22" s="1027"/>
      <c r="O22" s="1027"/>
      <c r="P22" s="1027"/>
      <c r="Q22" s="1028"/>
      <c r="R22" s="69"/>
      <c r="S22" s="111"/>
      <c r="T22" s="113"/>
      <c r="U22" s="113"/>
      <c r="V22" s="356"/>
      <c r="W22" s="113"/>
      <c r="X22" s="113"/>
      <c r="Y22" s="76"/>
      <c r="Z22" s="80"/>
      <c r="AA22" s="237"/>
      <c r="AB22" s="995"/>
      <c r="AC22" s="996"/>
      <c r="AD22" s="996"/>
      <c r="AE22" s="996"/>
      <c r="AF22" s="996"/>
      <c r="AG22" s="996"/>
      <c r="AH22" s="996"/>
      <c r="AI22" s="996"/>
      <c r="AJ22" s="997"/>
      <c r="AK22" s="29"/>
      <c r="AL22" s="78" t="str">
        <f t="shared" si="0"/>
        <v/>
      </c>
      <c r="AM22" s="356" t="str">
        <f t="shared" si="1"/>
        <v/>
      </c>
      <c r="AN22" s="145" t="str">
        <f t="shared" si="2"/>
        <v/>
      </c>
      <c r="AO22" s="261" t="str">
        <f t="shared" si="3"/>
        <v/>
      </c>
      <c r="FO22" s="452" t="s">
        <v>6</v>
      </c>
      <c r="FP22" s="434" t="s">
        <v>6</v>
      </c>
      <c r="FQ22" s="453" t="s">
        <v>6</v>
      </c>
      <c r="FR22" s="438" t="s">
        <v>6</v>
      </c>
      <c r="FS22" s="434" t="s">
        <v>6</v>
      </c>
      <c r="FT22" s="456" t="s">
        <v>6</v>
      </c>
      <c r="FU22" s="434" t="s">
        <v>6</v>
      </c>
      <c r="FV22" s="434" t="s">
        <v>6</v>
      </c>
      <c r="FW22" s="434" t="s">
        <v>6</v>
      </c>
      <c r="FX22" s="434" t="s">
        <v>6</v>
      </c>
      <c r="FY22" s="460" t="s">
        <v>6</v>
      </c>
      <c r="FZ22" s="434" t="s">
        <v>6</v>
      </c>
      <c r="GA22" s="456" t="s">
        <v>6</v>
      </c>
      <c r="GB22" s="436" t="s">
        <v>6</v>
      </c>
      <c r="GC22" s="436" t="s">
        <v>6</v>
      </c>
      <c r="GD22" s="434" t="s">
        <v>6</v>
      </c>
    </row>
    <row r="23" spans="2:186" ht="18" customHeight="1" x14ac:dyDescent="0.2">
      <c r="B23" s="45"/>
      <c r="C23" s="46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3"/>
      <c r="R23" s="70"/>
      <c r="S23" s="111"/>
      <c r="T23" s="113"/>
      <c r="U23" s="113"/>
      <c r="V23" s="356"/>
      <c r="W23" s="113"/>
      <c r="X23" s="113"/>
      <c r="Y23" s="76"/>
      <c r="Z23" s="80"/>
      <c r="AA23" s="237"/>
      <c r="AB23" s="995"/>
      <c r="AC23" s="996"/>
      <c r="AD23" s="996"/>
      <c r="AE23" s="996"/>
      <c r="AF23" s="996"/>
      <c r="AG23" s="996"/>
      <c r="AH23" s="996"/>
      <c r="AI23" s="996"/>
      <c r="AJ23" s="997"/>
      <c r="AK23" s="29"/>
      <c r="AL23" s="78" t="str">
        <f t="shared" si="0"/>
        <v/>
      </c>
      <c r="AM23" s="356" t="str">
        <f t="shared" si="1"/>
        <v/>
      </c>
      <c r="AN23" s="145" t="str">
        <f t="shared" si="2"/>
        <v/>
      </c>
      <c r="AO23" s="261" t="str">
        <f t="shared" si="3"/>
        <v/>
      </c>
      <c r="FO23" s="452" t="s">
        <v>6</v>
      </c>
      <c r="FP23" s="434" t="s">
        <v>6</v>
      </c>
      <c r="FQ23" s="453" t="s">
        <v>6</v>
      </c>
      <c r="FR23" s="438" t="s">
        <v>6</v>
      </c>
      <c r="FS23" s="434" t="s">
        <v>6</v>
      </c>
      <c r="FT23" s="456" t="s">
        <v>6</v>
      </c>
      <c r="FU23" s="434" t="s">
        <v>6</v>
      </c>
      <c r="FV23" s="434" t="s">
        <v>6</v>
      </c>
      <c r="FW23" s="434" t="s">
        <v>6</v>
      </c>
      <c r="FX23" s="434" t="s">
        <v>6</v>
      </c>
      <c r="FY23" s="462" t="s">
        <v>6</v>
      </c>
      <c r="FZ23" s="434" t="s">
        <v>6</v>
      </c>
      <c r="GA23" s="456" t="s">
        <v>6</v>
      </c>
      <c r="GB23" s="436" t="s">
        <v>6</v>
      </c>
      <c r="GC23" s="436" t="s">
        <v>6</v>
      </c>
      <c r="GD23" s="434" t="s">
        <v>6</v>
      </c>
    </row>
    <row r="24" spans="2:186" ht="18" customHeight="1" x14ac:dyDescent="0.2">
      <c r="B24" s="1045"/>
      <c r="C24" s="30"/>
      <c r="D24" s="105"/>
      <c r="E24" s="105"/>
      <c r="F24" s="105"/>
      <c r="G24" s="105"/>
      <c r="H24" s="105"/>
      <c r="I24" s="355"/>
      <c r="J24" s="105"/>
      <c r="K24" s="105"/>
      <c r="L24" s="105"/>
      <c r="M24" s="105"/>
      <c r="N24" s="105"/>
      <c r="O24" s="133"/>
      <c r="P24" s="105"/>
      <c r="Q24" s="108"/>
      <c r="R24" s="238"/>
      <c r="S24" s="111"/>
      <c r="T24" s="113"/>
      <c r="U24" s="113"/>
      <c r="V24" s="356"/>
      <c r="W24" s="113"/>
      <c r="X24" s="113"/>
      <c r="Y24" s="76"/>
      <c r="Z24" s="80"/>
      <c r="AA24" s="237"/>
      <c r="AB24" s="995"/>
      <c r="AC24" s="996"/>
      <c r="AD24" s="996"/>
      <c r="AE24" s="996"/>
      <c r="AF24" s="996"/>
      <c r="AG24" s="996"/>
      <c r="AH24" s="996"/>
      <c r="AI24" s="996"/>
      <c r="AJ24" s="997"/>
      <c r="AK24" s="29"/>
      <c r="AL24" s="78" t="str">
        <f t="shared" si="0"/>
        <v/>
      </c>
      <c r="AM24" s="356" t="str">
        <f t="shared" si="1"/>
        <v/>
      </c>
      <c r="AN24" s="145" t="str">
        <f t="shared" si="2"/>
        <v/>
      </c>
      <c r="AO24" s="261" t="str">
        <f t="shared" si="3"/>
        <v/>
      </c>
      <c r="FO24" s="435" t="s">
        <v>6</v>
      </c>
      <c r="FP24" s="434" t="s">
        <v>6</v>
      </c>
      <c r="FQ24" s="435" t="s">
        <v>6</v>
      </c>
      <c r="FR24" s="434" t="s">
        <v>6</v>
      </c>
      <c r="FS24" s="434" t="s">
        <v>6</v>
      </c>
      <c r="FT24" s="434" t="s">
        <v>6</v>
      </c>
      <c r="FU24" s="434" t="s">
        <v>6</v>
      </c>
      <c r="FV24" s="434" t="s">
        <v>6</v>
      </c>
      <c r="FW24" s="434" t="s">
        <v>6</v>
      </c>
      <c r="FX24" s="434" t="s">
        <v>6</v>
      </c>
      <c r="FY24" s="434" t="s">
        <v>6</v>
      </c>
      <c r="FZ24" s="434" t="s">
        <v>6</v>
      </c>
      <c r="GA24" s="434" t="s">
        <v>6</v>
      </c>
      <c r="GB24" s="436" t="s">
        <v>6</v>
      </c>
      <c r="GC24" s="436" t="s">
        <v>6</v>
      </c>
      <c r="GD24" s="434" t="s">
        <v>6</v>
      </c>
    </row>
    <row r="25" spans="2:186" ht="18" customHeight="1" x14ac:dyDescent="0.2">
      <c r="B25" s="1046"/>
      <c r="C25" s="32"/>
      <c r="D25" s="105"/>
      <c r="E25" s="105"/>
      <c r="F25" s="105"/>
      <c r="G25" s="105"/>
      <c r="H25" s="105"/>
      <c r="I25" s="355"/>
      <c r="J25" s="105"/>
      <c r="K25" s="105"/>
      <c r="L25" s="105"/>
      <c r="M25" s="105"/>
      <c r="N25" s="105"/>
      <c r="O25" s="133"/>
      <c r="P25" s="105"/>
      <c r="Q25" s="108"/>
      <c r="R25" s="238"/>
      <c r="S25" s="111"/>
      <c r="T25" s="113"/>
      <c r="U25" s="113"/>
      <c r="V25" s="356"/>
      <c r="W25" s="113"/>
      <c r="X25" s="113"/>
      <c r="Y25" s="76"/>
      <c r="Z25" s="80"/>
      <c r="AA25" s="237"/>
      <c r="AB25" s="995"/>
      <c r="AC25" s="996"/>
      <c r="AD25" s="996"/>
      <c r="AE25" s="996"/>
      <c r="AF25" s="996"/>
      <c r="AG25" s="996"/>
      <c r="AH25" s="996"/>
      <c r="AI25" s="996"/>
      <c r="AJ25" s="997"/>
      <c r="AK25" s="29"/>
      <c r="AL25" s="78" t="str">
        <f t="shared" si="0"/>
        <v/>
      </c>
      <c r="AM25" s="356" t="str">
        <f t="shared" si="1"/>
        <v/>
      </c>
      <c r="AN25" s="145" t="str">
        <f t="shared" si="2"/>
        <v/>
      </c>
      <c r="AO25" s="261" t="str">
        <f t="shared" si="3"/>
        <v/>
      </c>
      <c r="FO25" s="435" t="s">
        <v>6</v>
      </c>
      <c r="FP25" s="434" t="s">
        <v>6</v>
      </c>
      <c r="FQ25" s="435" t="s">
        <v>6</v>
      </c>
      <c r="FR25" s="434" t="s">
        <v>6</v>
      </c>
      <c r="FS25" s="434" t="s">
        <v>6</v>
      </c>
      <c r="FT25" s="434" t="s">
        <v>6</v>
      </c>
      <c r="FU25" s="434" t="s">
        <v>6</v>
      </c>
      <c r="FV25" s="434" t="s">
        <v>6</v>
      </c>
      <c r="FW25" s="434" t="s">
        <v>6</v>
      </c>
      <c r="FX25" s="434" t="s">
        <v>6</v>
      </c>
      <c r="FY25" s="434" t="s">
        <v>6</v>
      </c>
      <c r="FZ25" s="434" t="s">
        <v>6</v>
      </c>
      <c r="GA25" s="434" t="s">
        <v>6</v>
      </c>
      <c r="GB25" s="436" t="s">
        <v>6</v>
      </c>
      <c r="GC25" s="436" t="s">
        <v>6</v>
      </c>
      <c r="GD25" s="434" t="s">
        <v>6</v>
      </c>
    </row>
    <row r="26" spans="2:186" ht="18" customHeight="1" thickBot="1" x14ac:dyDescent="0.25">
      <c r="B26" s="1047"/>
      <c r="C26" s="31"/>
      <c r="D26" s="355"/>
      <c r="E26" s="355"/>
      <c r="F26" s="355"/>
      <c r="G26" s="355"/>
      <c r="H26" s="355"/>
      <c r="I26" s="94"/>
      <c r="J26" s="355"/>
      <c r="K26" s="355"/>
      <c r="L26" s="355"/>
      <c r="M26" s="355"/>
      <c r="N26" s="355"/>
      <c r="O26" s="363"/>
      <c r="P26" s="355"/>
      <c r="Q26" s="109"/>
      <c r="R26" s="236"/>
      <c r="S26" s="112"/>
      <c r="T26" s="97"/>
      <c r="U26" s="97"/>
      <c r="V26" s="117"/>
      <c r="W26" s="97"/>
      <c r="X26" s="97"/>
      <c r="Y26" s="79"/>
      <c r="Z26" s="81"/>
      <c r="AA26" s="235"/>
      <c r="AB26" s="1048"/>
      <c r="AC26" s="1049"/>
      <c r="AD26" s="1049"/>
      <c r="AE26" s="1049"/>
      <c r="AF26" s="1049"/>
      <c r="AG26" s="1049"/>
      <c r="AH26" s="1049"/>
      <c r="AI26" s="1049"/>
      <c r="AJ26" s="1050"/>
      <c r="AK26" s="29"/>
      <c r="AL26" s="78" t="str">
        <f t="shared" si="0"/>
        <v/>
      </c>
      <c r="AM26" s="356" t="str">
        <f t="shared" si="1"/>
        <v/>
      </c>
      <c r="AN26" s="262" t="str">
        <f t="shared" si="2"/>
        <v/>
      </c>
      <c r="AO26" s="261" t="str">
        <f t="shared" si="3"/>
        <v/>
      </c>
      <c r="FO26" s="435"/>
      <c r="FP26" s="434"/>
      <c r="FQ26" s="435"/>
      <c r="FR26" s="434"/>
      <c r="FS26" s="434"/>
      <c r="FT26" s="434"/>
      <c r="FU26" s="434"/>
      <c r="FV26" s="434"/>
      <c r="FW26" s="434"/>
      <c r="FX26" s="434"/>
      <c r="FY26" s="434"/>
      <c r="FZ26" s="434" t="str">
        <f t="shared" ref="FZ26:FZ31" si="4">FR26&amp;FV26&amp;FW26&amp;FX26&amp;FY26&amp;FU26</f>
        <v/>
      </c>
      <c r="GA26" s="434"/>
      <c r="GB26" s="436"/>
      <c r="GC26" s="436"/>
      <c r="GD26" s="434"/>
    </row>
    <row r="27" spans="2:186" ht="18" customHeight="1" thickBot="1" x14ac:dyDescent="0.25">
      <c r="B27" s="47"/>
      <c r="C27" s="48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44"/>
      <c r="R27" s="37"/>
      <c r="FO27" s="435"/>
      <c r="FP27" s="434"/>
      <c r="FQ27" s="435"/>
      <c r="FR27" s="434"/>
      <c r="FS27" s="434"/>
      <c r="FT27" s="434"/>
      <c r="FU27" s="434"/>
      <c r="FV27" s="434"/>
      <c r="FW27" s="434"/>
      <c r="FX27" s="434"/>
      <c r="FY27" s="434"/>
      <c r="FZ27" s="434" t="str">
        <f t="shared" si="4"/>
        <v/>
      </c>
      <c r="GA27" s="434"/>
      <c r="GB27" s="436"/>
      <c r="GC27" s="436"/>
      <c r="GD27" s="434"/>
    </row>
    <row r="28" spans="2:186" s="19" customFormat="1" ht="18" customHeight="1" thickBot="1" x14ac:dyDescent="0.3">
      <c r="B28" s="1051"/>
      <c r="C28" s="1052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110"/>
      <c r="R28" s="234"/>
      <c r="S28" s="982"/>
      <c r="T28" s="983"/>
      <c r="U28" s="983"/>
      <c r="V28" s="983"/>
      <c r="W28" s="983"/>
      <c r="X28" s="983"/>
      <c r="Y28" s="983"/>
      <c r="Z28" s="983"/>
      <c r="AA28" s="983"/>
      <c r="AB28" s="983"/>
      <c r="AC28" s="983"/>
      <c r="AD28" s="983"/>
      <c r="AE28" s="983"/>
      <c r="AF28" s="983"/>
      <c r="AG28" s="983"/>
      <c r="AH28" s="983"/>
      <c r="AI28" s="983"/>
      <c r="AJ28" s="984"/>
      <c r="AK28" s="73"/>
      <c r="AM28" s="260"/>
      <c r="AN28" s="260"/>
      <c r="AO28" s="260"/>
      <c r="FO28" s="435"/>
      <c r="FP28" s="434"/>
      <c r="FQ28" s="435"/>
      <c r="FR28" s="434"/>
      <c r="FS28" s="434"/>
      <c r="FT28" s="434"/>
      <c r="FU28" s="434"/>
      <c r="FV28" s="434"/>
      <c r="FW28" s="434"/>
      <c r="FX28" s="434"/>
      <c r="FY28" s="434"/>
      <c r="FZ28" s="434" t="str">
        <f t="shared" si="4"/>
        <v/>
      </c>
      <c r="GA28" s="434"/>
      <c r="GB28" s="436"/>
      <c r="GC28" s="436"/>
      <c r="GD28" s="434"/>
    </row>
    <row r="29" spans="2:186" ht="18" customHeight="1" thickBot="1" x14ac:dyDescent="0.25">
      <c r="B29" s="233"/>
      <c r="C29" s="233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S29" s="230"/>
      <c r="T29" s="1033"/>
      <c r="U29" s="1034"/>
      <c r="V29" s="229"/>
      <c r="W29" s="357"/>
      <c r="X29" s="229"/>
      <c r="Y29" s="230"/>
      <c r="Z29" s="229"/>
      <c r="AA29" s="228"/>
      <c r="AB29" s="1035"/>
      <c r="AC29" s="1034"/>
      <c r="AD29" s="231"/>
      <c r="AE29" s="229"/>
      <c r="AF29" s="357"/>
      <c r="AG29" s="229"/>
      <c r="AH29" s="230"/>
      <c r="AI29" s="229"/>
      <c r="AJ29" s="228"/>
      <c r="AK29" s="227"/>
      <c r="FO29" s="435"/>
      <c r="FP29" s="434"/>
      <c r="FQ29" s="435"/>
      <c r="FR29" s="434"/>
      <c r="FS29" s="434"/>
      <c r="FT29" s="434"/>
      <c r="FU29" s="434"/>
      <c r="FV29" s="434"/>
      <c r="FW29" s="434"/>
      <c r="FX29" s="434"/>
      <c r="FY29" s="434"/>
      <c r="FZ29" s="434" t="str">
        <f t="shared" si="4"/>
        <v/>
      </c>
      <c r="GA29" s="434"/>
      <c r="GB29" s="436"/>
      <c r="GC29" s="436"/>
      <c r="GD29" s="434"/>
    </row>
    <row r="30" spans="2:186" ht="18" customHeight="1" x14ac:dyDescent="0.2">
      <c r="B30" s="1036"/>
      <c r="C30" s="1037"/>
      <c r="D30" s="1037"/>
      <c r="E30" s="1037"/>
      <c r="F30" s="1037"/>
      <c r="G30" s="1037"/>
      <c r="H30" s="1037"/>
      <c r="I30" s="1037"/>
      <c r="J30" s="1037"/>
      <c r="K30" s="1037"/>
      <c r="L30" s="1037"/>
      <c r="M30" s="1037"/>
      <c r="N30" s="1037"/>
      <c r="O30" s="1037"/>
      <c r="P30" s="1037"/>
      <c r="Q30" s="1038"/>
      <c r="R30" s="71"/>
      <c r="S30" s="225"/>
      <c r="T30" s="1039"/>
      <c r="U30" s="1040"/>
      <c r="V30" s="223"/>
      <c r="W30" s="218"/>
      <c r="X30" s="214"/>
      <c r="Y30" s="226"/>
      <c r="Z30" s="214"/>
      <c r="AA30" s="222"/>
      <c r="AB30" s="1001"/>
      <c r="AC30" s="1040"/>
      <c r="AD30" s="224"/>
      <c r="AE30" s="223"/>
      <c r="AF30" s="218"/>
      <c r="AG30" s="214"/>
      <c r="AH30" s="88"/>
      <c r="AI30" s="214"/>
      <c r="AJ30" s="222"/>
      <c r="AK30" s="121"/>
      <c r="FO30" s="435"/>
      <c r="FP30" s="434"/>
      <c r="FQ30" s="435"/>
      <c r="FR30" s="434"/>
      <c r="FS30" s="434"/>
      <c r="FT30" s="434"/>
      <c r="FU30" s="434"/>
      <c r="FV30" s="434"/>
      <c r="FW30" s="434"/>
      <c r="FX30" s="434"/>
      <c r="FY30" s="434"/>
      <c r="FZ30" s="434" t="str">
        <f t="shared" si="4"/>
        <v/>
      </c>
      <c r="GA30" s="434"/>
      <c r="GB30" s="436"/>
      <c r="GC30" s="436"/>
      <c r="GD30" s="434"/>
    </row>
    <row r="31" spans="2:186" ht="18" customHeight="1" thickBot="1" x14ac:dyDescent="0.25">
      <c r="B31" s="1041"/>
      <c r="C31" s="1042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6"/>
      <c r="R31" s="72"/>
      <c r="S31" s="111"/>
      <c r="T31" s="1043"/>
      <c r="U31" s="1044"/>
      <c r="V31" s="216"/>
      <c r="W31" s="218"/>
      <c r="X31" s="214"/>
      <c r="Y31" s="217"/>
      <c r="Z31" s="214"/>
      <c r="AA31" s="213"/>
      <c r="AB31" s="995"/>
      <c r="AC31" s="1044"/>
      <c r="AD31" s="113"/>
      <c r="AE31" s="216"/>
      <c r="AF31" s="215"/>
      <c r="AG31" s="214"/>
      <c r="AH31" s="76"/>
      <c r="AI31" s="214"/>
      <c r="AJ31" s="213"/>
      <c r="AK31" s="121"/>
      <c r="FO31" s="435"/>
      <c r="FP31" s="434"/>
      <c r="FQ31" s="435"/>
      <c r="FR31" s="434"/>
      <c r="FS31" s="434"/>
      <c r="FT31" s="434"/>
      <c r="FU31" s="434"/>
      <c r="FV31" s="434"/>
      <c r="FW31" s="434"/>
      <c r="FX31" s="434"/>
      <c r="FY31" s="434"/>
      <c r="FZ31" s="434" t="str">
        <f t="shared" si="4"/>
        <v/>
      </c>
      <c r="GA31" s="434"/>
      <c r="GB31" s="436"/>
      <c r="GC31" s="436"/>
      <c r="GD31" s="434"/>
    </row>
    <row r="32" spans="2:186" ht="18" customHeight="1" thickBot="1" x14ac:dyDescent="0.25">
      <c r="B32" s="1036"/>
      <c r="C32" s="1037"/>
      <c r="D32" s="1037"/>
      <c r="E32" s="1037"/>
      <c r="F32" s="1037"/>
      <c r="G32" s="1037"/>
      <c r="H32" s="1037"/>
      <c r="I32" s="1037"/>
      <c r="J32" s="1037"/>
      <c r="K32" s="1037"/>
      <c r="L32" s="1037"/>
      <c r="M32" s="1037"/>
      <c r="N32" s="1037"/>
      <c r="O32" s="1037"/>
      <c r="P32" s="1037"/>
      <c r="Q32" s="1038"/>
      <c r="R32" s="71"/>
      <c r="S32" s="111"/>
      <c r="T32" s="1043"/>
      <c r="U32" s="1044"/>
      <c r="V32" s="216"/>
      <c r="W32" s="218"/>
      <c r="X32" s="214"/>
      <c r="Y32" s="217"/>
      <c r="Z32" s="214"/>
      <c r="AA32" s="213"/>
      <c r="AB32" s="995"/>
      <c r="AC32" s="1044"/>
      <c r="AD32" s="113"/>
      <c r="AE32" s="216"/>
      <c r="AF32" s="215"/>
      <c r="AG32" s="214"/>
      <c r="AH32" s="76"/>
      <c r="AI32" s="214"/>
      <c r="AJ32" s="213"/>
      <c r="AK32" s="121"/>
      <c r="AL32" s="5"/>
      <c r="FO32" s="439"/>
      <c r="FP32" s="439"/>
      <c r="FQ32" s="439"/>
      <c r="FR32" s="439"/>
      <c r="FS32" s="439"/>
      <c r="FT32" s="439"/>
      <c r="FU32" s="439"/>
      <c r="FV32" s="439"/>
      <c r="FW32" s="439"/>
      <c r="FX32" s="439"/>
      <c r="FY32" s="439"/>
      <c r="FZ32" s="439"/>
      <c r="GA32" s="439"/>
      <c r="GB32" s="439"/>
      <c r="GC32" s="439"/>
      <c r="GD32" s="439"/>
    </row>
    <row r="33" spans="1:41" ht="18" customHeight="1" x14ac:dyDescent="0.25">
      <c r="B33" s="1061"/>
      <c r="C33" s="1062"/>
      <c r="D33" s="134"/>
      <c r="E33" s="134"/>
      <c r="F33" s="134"/>
      <c r="G33" s="134"/>
      <c r="H33" s="134"/>
      <c r="I33" s="134"/>
      <c r="J33" s="1063"/>
      <c r="K33" s="1064"/>
      <c r="L33" s="158"/>
      <c r="M33" s="1065"/>
      <c r="N33" s="1066"/>
      <c r="O33" s="159"/>
      <c r="P33" s="1067"/>
      <c r="Q33" s="1068"/>
      <c r="R33" s="220"/>
      <c r="S33" s="111"/>
      <c r="T33" s="1043"/>
      <c r="U33" s="1044"/>
      <c r="V33" s="216"/>
      <c r="W33" s="218"/>
      <c r="X33" s="214"/>
      <c r="Y33" s="217"/>
      <c r="Z33" s="214"/>
      <c r="AA33" s="213"/>
      <c r="AB33" s="995"/>
      <c r="AC33" s="1044"/>
      <c r="AD33" s="113"/>
      <c r="AE33" s="216"/>
      <c r="AF33" s="215"/>
      <c r="AG33" s="214"/>
      <c r="AH33" s="76"/>
      <c r="AI33" s="214"/>
      <c r="AJ33" s="213"/>
      <c r="AK33" s="121"/>
      <c r="AL33" s="5"/>
    </row>
    <row r="34" spans="1:41" ht="18" customHeight="1" x14ac:dyDescent="0.2">
      <c r="B34" s="1053"/>
      <c r="C34" s="1054"/>
      <c r="D34" s="131"/>
      <c r="E34" s="131"/>
      <c r="F34" s="131"/>
      <c r="G34" s="131"/>
      <c r="H34" s="131"/>
      <c r="I34" s="131"/>
      <c r="J34" s="1055"/>
      <c r="K34" s="1056"/>
      <c r="L34" s="49"/>
      <c r="M34" s="1057"/>
      <c r="N34" s="1058"/>
      <c r="O34" s="50"/>
      <c r="P34" s="1059"/>
      <c r="Q34" s="1060"/>
      <c r="R34" s="219"/>
      <c r="S34" s="111"/>
      <c r="T34" s="1043"/>
      <c r="U34" s="1044"/>
      <c r="V34" s="216"/>
      <c r="W34" s="218"/>
      <c r="X34" s="214"/>
      <c r="Y34" s="217"/>
      <c r="Z34" s="214"/>
      <c r="AA34" s="213"/>
      <c r="AB34" s="995"/>
      <c r="AC34" s="1044"/>
      <c r="AD34" s="113"/>
      <c r="AE34" s="216"/>
      <c r="AF34" s="215"/>
      <c r="AG34" s="214"/>
      <c r="AH34" s="76"/>
      <c r="AI34" s="214"/>
      <c r="AJ34" s="213"/>
      <c r="AK34" s="121"/>
    </row>
    <row r="35" spans="1:41" ht="18" customHeight="1" x14ac:dyDescent="0.2">
      <c r="B35" s="1069"/>
      <c r="C35" s="56"/>
      <c r="D35" s="51"/>
      <c r="E35" s="51"/>
      <c r="F35" s="51"/>
      <c r="G35" s="51"/>
      <c r="H35" s="51"/>
      <c r="I35" s="51"/>
      <c r="J35" s="1073"/>
      <c r="K35" s="1074"/>
      <c r="L35" s="49"/>
      <c r="M35" s="1073"/>
      <c r="N35" s="1074"/>
      <c r="O35" s="50"/>
      <c r="P35" s="1075"/>
      <c r="Q35" s="1076"/>
      <c r="R35" s="194"/>
      <c r="S35" s="111"/>
      <c r="T35" s="1043"/>
      <c r="U35" s="1044"/>
      <c r="V35" s="216"/>
      <c r="W35" s="218"/>
      <c r="X35" s="214"/>
      <c r="Y35" s="217"/>
      <c r="Z35" s="214"/>
      <c r="AA35" s="213"/>
      <c r="AB35" s="995"/>
      <c r="AC35" s="1044"/>
      <c r="AD35" s="113"/>
      <c r="AE35" s="216"/>
      <c r="AF35" s="215"/>
      <c r="AG35" s="214"/>
      <c r="AH35" s="76"/>
      <c r="AI35" s="214"/>
      <c r="AJ35" s="213"/>
      <c r="AK35" s="121"/>
    </row>
    <row r="36" spans="1:41" ht="18" customHeight="1" x14ac:dyDescent="0.2">
      <c r="B36" s="1070"/>
      <c r="C36" s="56"/>
      <c r="D36" s="51"/>
      <c r="E36" s="51"/>
      <c r="F36" s="51"/>
      <c r="G36" s="51"/>
      <c r="H36" s="51"/>
      <c r="I36" s="51"/>
      <c r="J36" s="1073"/>
      <c r="K36" s="1074"/>
      <c r="L36" s="49"/>
      <c r="M36" s="1073"/>
      <c r="N36" s="1074"/>
      <c r="O36" s="50"/>
      <c r="P36" s="1075"/>
      <c r="Q36" s="1076"/>
      <c r="R36" s="194"/>
      <c r="S36" s="111"/>
      <c r="T36" s="1043"/>
      <c r="U36" s="1044"/>
      <c r="V36" s="216"/>
      <c r="W36" s="218"/>
      <c r="X36" s="214"/>
      <c r="Y36" s="217"/>
      <c r="Z36" s="214"/>
      <c r="AA36" s="213"/>
      <c r="AB36" s="995"/>
      <c r="AC36" s="1044"/>
      <c r="AD36" s="113"/>
      <c r="AE36" s="216"/>
      <c r="AF36" s="215"/>
      <c r="AG36" s="214"/>
      <c r="AH36" s="76"/>
      <c r="AI36" s="214"/>
      <c r="AJ36" s="213"/>
      <c r="AK36" s="121"/>
      <c r="AL36" s="5"/>
    </row>
    <row r="37" spans="1:41" ht="18" customHeight="1" thickBot="1" x14ac:dyDescent="0.25">
      <c r="B37" s="1070"/>
      <c r="C37" s="56"/>
      <c r="D37" s="51"/>
      <c r="E37" s="51"/>
      <c r="F37" s="51"/>
      <c r="G37" s="51"/>
      <c r="H37" s="51"/>
      <c r="I37" s="51"/>
      <c r="J37" s="1073"/>
      <c r="K37" s="1074"/>
      <c r="L37" s="49"/>
      <c r="M37" s="1073"/>
      <c r="N37" s="1074"/>
      <c r="O37" s="50"/>
      <c r="P37" s="1075"/>
      <c r="Q37" s="1076"/>
      <c r="R37" s="194"/>
      <c r="S37" s="210"/>
      <c r="T37" s="1081"/>
      <c r="U37" s="1082"/>
      <c r="V37" s="209"/>
      <c r="W37" s="212"/>
      <c r="X37" s="207"/>
      <c r="Y37" s="211"/>
      <c r="Z37" s="207"/>
      <c r="AA37" s="206"/>
      <c r="AB37" s="1048"/>
      <c r="AC37" s="1082"/>
      <c r="AD37" s="115"/>
      <c r="AE37" s="209"/>
      <c r="AF37" s="208"/>
      <c r="AG37" s="207"/>
      <c r="AH37" s="87"/>
      <c r="AI37" s="207"/>
      <c r="AJ37" s="206"/>
      <c r="AK37" s="121"/>
      <c r="AL37" s="5"/>
    </row>
    <row r="38" spans="1:41" ht="18" customHeight="1" thickBot="1" x14ac:dyDescent="0.25">
      <c r="B38" s="1070"/>
      <c r="C38" s="56"/>
      <c r="D38" s="51"/>
      <c r="E38" s="51"/>
      <c r="F38" s="51"/>
      <c r="G38" s="51"/>
      <c r="H38" s="51"/>
      <c r="I38" s="51"/>
      <c r="J38" s="1073"/>
      <c r="K38" s="1074"/>
      <c r="L38" s="49"/>
      <c r="M38" s="1073"/>
      <c r="N38" s="1074"/>
      <c r="O38" s="50"/>
      <c r="P38" s="1075"/>
      <c r="Q38" s="1076"/>
      <c r="R38" s="194"/>
      <c r="S38" s="205"/>
      <c r="T38" s="1077"/>
      <c r="U38" s="1078"/>
      <c r="V38" s="203"/>
      <c r="W38" s="202"/>
      <c r="X38" s="200"/>
      <c r="Y38" s="201"/>
      <c r="Z38" s="200"/>
      <c r="AA38" s="199"/>
      <c r="AB38" s="1079"/>
      <c r="AC38" s="1080"/>
      <c r="AD38" s="204"/>
      <c r="AE38" s="203"/>
      <c r="AF38" s="202"/>
      <c r="AG38" s="200"/>
      <c r="AH38" s="201"/>
      <c r="AI38" s="200"/>
      <c r="AJ38" s="199"/>
      <c r="AK38" s="194"/>
      <c r="AL38" s="5"/>
      <c r="AM38" s="7"/>
      <c r="AN38" s="7"/>
      <c r="AO38" s="7"/>
    </row>
    <row r="39" spans="1:41" ht="18" customHeight="1" thickBot="1" x14ac:dyDescent="0.25">
      <c r="B39" s="1070"/>
      <c r="C39" s="56"/>
      <c r="D39" s="51"/>
      <c r="E39" s="51"/>
      <c r="F39" s="51"/>
      <c r="G39" s="51"/>
      <c r="H39" s="51"/>
      <c r="I39" s="51"/>
      <c r="J39" s="1073"/>
      <c r="K39" s="1074"/>
      <c r="L39" s="49"/>
      <c r="M39" s="1073"/>
      <c r="N39" s="1074"/>
      <c r="O39" s="50"/>
      <c r="P39" s="1075"/>
      <c r="Q39" s="1076"/>
      <c r="R39" s="194"/>
      <c r="S39" s="197"/>
      <c r="T39" s="198"/>
      <c r="U39" s="198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  <c r="AL39" s="5"/>
      <c r="AM39" s="7"/>
      <c r="AN39" s="7"/>
      <c r="AO39" s="7"/>
    </row>
    <row r="40" spans="1:41" ht="18" customHeight="1" thickBot="1" x14ac:dyDescent="0.25">
      <c r="B40" s="1070"/>
      <c r="C40" s="56"/>
      <c r="D40" s="51"/>
      <c r="E40" s="51"/>
      <c r="F40" s="51"/>
      <c r="G40" s="51"/>
      <c r="H40" s="51"/>
      <c r="I40" s="51"/>
      <c r="J40" s="1073"/>
      <c r="K40" s="1074"/>
      <c r="L40" s="49"/>
      <c r="M40" s="1073"/>
      <c r="N40" s="1074"/>
      <c r="O40" s="49"/>
      <c r="P40" s="1075"/>
      <c r="Q40" s="1076"/>
      <c r="R40" s="194"/>
      <c r="S40" s="1092"/>
      <c r="T40" s="1093"/>
      <c r="U40" s="1093"/>
      <c r="V40" s="1093"/>
      <c r="W40" s="1093"/>
      <c r="X40" s="1093"/>
      <c r="Y40" s="1093"/>
      <c r="Z40" s="1093"/>
      <c r="AA40" s="1093"/>
      <c r="AB40" s="1096"/>
      <c r="AC40" s="1097"/>
      <c r="AD40" s="368"/>
      <c r="AE40" s="368"/>
      <c r="AF40" s="369"/>
      <c r="AG40" s="370"/>
      <c r="AH40" s="368"/>
      <c r="AI40" s="368"/>
      <c r="AJ40" s="371"/>
      <c r="AK40" s="196"/>
    </row>
    <row r="41" spans="1:41" ht="18" customHeight="1" thickBot="1" x14ac:dyDescent="0.25">
      <c r="B41" s="1070"/>
      <c r="C41" s="56"/>
      <c r="D41" s="51"/>
      <c r="E41" s="51"/>
      <c r="F41" s="51"/>
      <c r="G41" s="51"/>
      <c r="H41" s="51"/>
      <c r="I41" s="51"/>
      <c r="J41" s="1073"/>
      <c r="K41" s="1074"/>
      <c r="L41" s="49"/>
      <c r="M41" s="1073"/>
      <c r="N41" s="1074"/>
      <c r="O41" s="49"/>
      <c r="P41" s="1075"/>
      <c r="Q41" s="1076"/>
      <c r="R41" s="194"/>
      <c r="S41" s="1094"/>
      <c r="T41" s="1095"/>
      <c r="U41" s="1095"/>
      <c r="V41" s="1095"/>
      <c r="W41" s="1095"/>
      <c r="X41" s="1095"/>
      <c r="Y41" s="1095"/>
      <c r="Z41" s="1095"/>
      <c r="AA41" s="1095"/>
      <c r="AB41" s="1098"/>
      <c r="AC41" s="1099"/>
      <c r="AD41" s="82"/>
      <c r="AE41" s="372"/>
      <c r="AF41" s="373"/>
      <c r="AG41" s="374"/>
      <c r="AH41" s="82"/>
      <c r="AI41" s="372"/>
      <c r="AJ41" s="375"/>
      <c r="AK41" s="121"/>
    </row>
    <row r="42" spans="1:41" s="4" customFormat="1" ht="18" customHeight="1" x14ac:dyDescent="0.2">
      <c r="A42" s="2"/>
      <c r="B42" s="1071"/>
      <c r="C42" s="259"/>
      <c r="D42" s="51"/>
      <c r="E42" s="51"/>
      <c r="F42" s="51"/>
      <c r="G42" s="51"/>
      <c r="H42" s="51"/>
      <c r="I42" s="51"/>
      <c r="J42" s="1073"/>
      <c r="K42" s="1074"/>
      <c r="L42" s="60"/>
      <c r="M42" s="1083"/>
      <c r="N42" s="1074"/>
      <c r="O42" s="60"/>
      <c r="P42" s="1075"/>
      <c r="Q42" s="1076"/>
      <c r="R42" s="195"/>
      <c r="S42" s="376"/>
      <c r="T42" s="377"/>
      <c r="U42" s="378"/>
      <c r="V42" s="379"/>
      <c r="W42" s="379"/>
      <c r="X42" s="379"/>
      <c r="Y42" s="379"/>
      <c r="Z42" s="379"/>
      <c r="AA42" s="380"/>
      <c r="AB42" s="1084"/>
      <c r="AC42" s="1085"/>
      <c r="AD42" s="76"/>
      <c r="AE42" s="381"/>
      <c r="AF42" s="382"/>
      <c r="AG42" s="383"/>
      <c r="AH42" s="76"/>
      <c r="AI42" s="381"/>
      <c r="AJ42" s="384"/>
      <c r="AK42" s="121"/>
      <c r="AL42" s="5"/>
      <c r="AM42" s="7"/>
      <c r="AN42" s="7"/>
      <c r="AO42" s="7"/>
    </row>
    <row r="43" spans="1:41" s="4" customFormat="1" ht="18" customHeight="1" thickBot="1" x14ac:dyDescent="0.25">
      <c r="A43" s="2"/>
      <c r="B43" s="1072"/>
      <c r="C43" s="258"/>
      <c r="D43" s="57"/>
      <c r="E43" s="57"/>
      <c r="F43" s="57"/>
      <c r="G43" s="57"/>
      <c r="H43" s="92"/>
      <c r="I43" s="92"/>
      <c r="J43" s="1086"/>
      <c r="K43" s="1087"/>
      <c r="L43" s="91"/>
      <c r="M43" s="1086"/>
      <c r="N43" s="1087"/>
      <c r="O43" s="91"/>
      <c r="P43" s="1088"/>
      <c r="Q43" s="1089"/>
      <c r="R43" s="194"/>
      <c r="S43" s="385"/>
      <c r="T43" s="386"/>
      <c r="U43" s="387"/>
      <c r="V43" s="388"/>
      <c r="W43" s="388"/>
      <c r="X43" s="388"/>
      <c r="Y43" s="388"/>
      <c r="Z43" s="388"/>
      <c r="AA43" s="389"/>
      <c r="AB43" s="1090"/>
      <c r="AC43" s="1091"/>
      <c r="AD43" s="79"/>
      <c r="AE43" s="390"/>
      <c r="AF43" s="391"/>
      <c r="AG43" s="392"/>
      <c r="AH43" s="79"/>
      <c r="AI43" s="390"/>
      <c r="AJ43" s="393"/>
      <c r="AK43" s="121"/>
      <c r="AL43" s="5"/>
      <c r="AM43" s="7"/>
      <c r="AN43" s="7"/>
      <c r="AO43" s="7"/>
    </row>
    <row r="44" spans="1:41" s="4" customFormat="1" ht="18" customHeight="1" thickBo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2"/>
      <c r="O44" s="2"/>
      <c r="P44" s="2"/>
      <c r="Q44" s="2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3"/>
      <c r="AE44" s="193"/>
      <c r="AF44" s="193"/>
      <c r="AG44" s="193"/>
      <c r="AH44" s="193"/>
      <c r="AI44" s="193"/>
      <c r="AJ44" s="193"/>
      <c r="AL44" s="5"/>
      <c r="AM44" s="7"/>
      <c r="AN44" s="7"/>
      <c r="AO44" s="7"/>
    </row>
    <row r="45" spans="1:41" s="4" customFormat="1" ht="18" customHeight="1" thickBot="1" x14ac:dyDescent="0.3">
      <c r="A45" s="2"/>
      <c r="B45" s="1109"/>
      <c r="C45" s="1110"/>
      <c r="D45" s="1110"/>
      <c r="E45" s="1110"/>
      <c r="F45" s="1110"/>
      <c r="G45" s="1110"/>
      <c r="H45" s="1110"/>
      <c r="I45" s="1110"/>
      <c r="J45" s="1110"/>
      <c r="K45" s="1110"/>
      <c r="L45" s="1110"/>
      <c r="M45" s="1110"/>
      <c r="N45" s="1110"/>
      <c r="O45" s="1110"/>
      <c r="P45" s="1110"/>
      <c r="Q45" s="1111"/>
      <c r="R45" s="73"/>
      <c r="S45" s="1100"/>
      <c r="T45" s="1101"/>
      <c r="U45" s="1101"/>
      <c r="V45" s="1101"/>
      <c r="W45" s="1101"/>
      <c r="X45" s="1101"/>
      <c r="Y45" s="1101"/>
      <c r="Z45" s="1101"/>
      <c r="AA45" s="1101"/>
      <c r="AB45" s="1101"/>
      <c r="AC45" s="1101"/>
      <c r="AD45" s="1101"/>
      <c r="AE45" s="1101"/>
      <c r="AF45" s="1101"/>
      <c r="AG45" s="1101"/>
      <c r="AH45" s="1101"/>
      <c r="AI45" s="1101"/>
      <c r="AJ45" s="1102"/>
      <c r="AK45" s="73"/>
      <c r="AL45" s="5"/>
      <c r="AM45" s="7"/>
      <c r="AN45" s="7"/>
      <c r="AO45" s="7"/>
    </row>
    <row r="46" spans="1:41" s="4" customFormat="1" ht="18" customHeight="1" x14ac:dyDescent="0.2">
      <c r="A46" s="2"/>
      <c r="B46" s="160"/>
      <c r="C46" s="161"/>
      <c r="D46" s="162"/>
      <c r="E46" s="52"/>
      <c r="F46" s="52"/>
      <c r="G46" s="52"/>
      <c r="H46" s="52"/>
      <c r="I46" s="52"/>
      <c r="J46" s="52"/>
      <c r="K46" s="52"/>
      <c r="L46" s="163"/>
      <c r="M46" s="52"/>
      <c r="N46" s="163"/>
      <c r="O46" s="164"/>
      <c r="P46" s="163"/>
      <c r="Q46" s="165"/>
      <c r="R46" s="7"/>
      <c r="S46" s="394"/>
      <c r="T46" s="395"/>
      <c r="U46" s="395"/>
      <c r="V46" s="395"/>
      <c r="W46" s="395"/>
      <c r="X46" s="395"/>
      <c r="Y46" s="395"/>
      <c r="Z46" s="395"/>
      <c r="AA46" s="395"/>
      <c r="AB46" s="395"/>
      <c r="AC46" s="395"/>
      <c r="AD46" s="396"/>
      <c r="AE46" s="395"/>
      <c r="AF46" s="395"/>
      <c r="AG46" s="395"/>
      <c r="AH46" s="395"/>
      <c r="AI46" s="395"/>
      <c r="AJ46" s="397"/>
      <c r="AK46" s="86"/>
      <c r="AL46" s="5"/>
      <c r="AM46" s="7"/>
      <c r="AN46" s="7"/>
      <c r="AO46" s="7"/>
    </row>
    <row r="47" spans="1:41" s="4" customFormat="1" ht="18" customHeight="1" x14ac:dyDescent="0.2">
      <c r="A47" s="2"/>
      <c r="B47" s="166"/>
      <c r="C47" s="167"/>
      <c r="D47" s="168"/>
      <c r="E47" s="169"/>
      <c r="F47" s="169"/>
      <c r="G47" s="169"/>
      <c r="H47" s="169"/>
      <c r="I47" s="169"/>
      <c r="J47" s="169"/>
      <c r="K47" s="169"/>
      <c r="L47" s="163"/>
      <c r="M47" s="1103"/>
      <c r="N47" s="163"/>
      <c r="O47" s="1105"/>
      <c r="P47" s="163"/>
      <c r="Q47" s="1107"/>
      <c r="R47" s="192"/>
      <c r="S47" s="416"/>
      <c r="T47" s="417"/>
      <c r="U47" s="417"/>
      <c r="V47" s="417"/>
      <c r="W47" s="417"/>
      <c r="X47" s="417"/>
      <c r="Y47" s="417"/>
      <c r="Z47" s="417"/>
      <c r="AA47" s="417"/>
      <c r="AB47" s="417"/>
      <c r="AC47" s="417"/>
      <c r="AD47" s="417"/>
      <c r="AE47" s="417"/>
      <c r="AF47" s="417"/>
      <c r="AG47" s="417"/>
      <c r="AH47" s="417"/>
      <c r="AI47" s="417"/>
      <c r="AJ47" s="418"/>
      <c r="AL47" s="5"/>
      <c r="AM47" s="7"/>
      <c r="AN47" s="7"/>
      <c r="AO47" s="7"/>
    </row>
    <row r="48" spans="1:41" s="4" customFormat="1" ht="18" customHeight="1" x14ac:dyDescent="0.2">
      <c r="A48" s="2"/>
      <c r="B48" s="170"/>
      <c r="C48" s="171"/>
      <c r="D48" s="168"/>
      <c r="E48" s="169"/>
      <c r="F48" s="169"/>
      <c r="G48" s="169"/>
      <c r="H48" s="169"/>
      <c r="I48" s="169"/>
      <c r="J48" s="169"/>
      <c r="K48" s="169"/>
      <c r="L48" s="163"/>
      <c r="M48" s="1104"/>
      <c r="N48" s="163"/>
      <c r="O48" s="1106"/>
      <c r="P48" s="163"/>
      <c r="Q48" s="1108"/>
      <c r="R48" s="192"/>
      <c r="S48" s="419"/>
      <c r="T48" s="417"/>
      <c r="U48" s="417"/>
      <c r="V48" s="417"/>
      <c r="W48" s="417"/>
      <c r="X48" s="417"/>
      <c r="Y48" s="417"/>
      <c r="Z48" s="417"/>
      <c r="AA48" s="417"/>
      <c r="AB48" s="417"/>
      <c r="AC48" s="417"/>
      <c r="AD48" s="417"/>
      <c r="AE48" s="417"/>
      <c r="AF48" s="417"/>
      <c r="AG48" s="417"/>
      <c r="AH48" s="417"/>
      <c r="AI48" s="417"/>
      <c r="AJ48" s="418"/>
      <c r="AK48" s="7"/>
      <c r="AL48" s="5"/>
      <c r="AM48" s="7"/>
      <c r="AN48" s="7"/>
      <c r="AO48" s="7"/>
    </row>
    <row r="49" spans="1:42" s="4" customFormat="1" ht="18" customHeight="1" x14ac:dyDescent="0.2">
      <c r="A49" s="2"/>
      <c r="B49" s="166"/>
      <c r="C49" s="167"/>
      <c r="D49" s="168"/>
      <c r="E49" s="169"/>
      <c r="F49" s="169"/>
      <c r="G49" s="169"/>
      <c r="H49" s="169"/>
      <c r="I49" s="169"/>
      <c r="J49" s="169"/>
      <c r="K49" s="169"/>
      <c r="L49" s="163"/>
      <c r="M49" s="1103"/>
      <c r="N49" s="163"/>
      <c r="O49" s="1105"/>
      <c r="P49" s="163"/>
      <c r="Q49" s="1107"/>
      <c r="R49" s="192"/>
      <c r="S49" s="419"/>
      <c r="T49" s="420"/>
      <c r="U49" s="420"/>
      <c r="V49" s="420"/>
      <c r="W49" s="420"/>
      <c r="X49" s="420"/>
      <c r="Y49" s="420"/>
      <c r="Z49" s="420"/>
      <c r="AA49" s="420"/>
      <c r="AB49" s="420"/>
      <c r="AC49" s="420"/>
      <c r="AD49" s="420"/>
      <c r="AE49" s="420"/>
      <c r="AF49" s="420"/>
      <c r="AG49" s="420"/>
      <c r="AH49" s="420"/>
      <c r="AI49" s="420"/>
      <c r="AJ49" s="421"/>
      <c r="AL49" s="5"/>
      <c r="AM49" s="7"/>
      <c r="AN49" s="7"/>
      <c r="AO49" s="7"/>
    </row>
    <row r="50" spans="1:42" s="4" customFormat="1" ht="18" customHeight="1" x14ac:dyDescent="0.2">
      <c r="A50" s="2"/>
      <c r="B50" s="170"/>
      <c r="C50" s="171"/>
      <c r="D50" s="168"/>
      <c r="E50" s="169"/>
      <c r="F50" s="169"/>
      <c r="G50" s="169"/>
      <c r="H50" s="169"/>
      <c r="I50" s="169"/>
      <c r="J50" s="169"/>
      <c r="K50" s="169"/>
      <c r="L50" s="163"/>
      <c r="M50" s="1104"/>
      <c r="N50" s="163"/>
      <c r="O50" s="1106"/>
      <c r="P50" s="163"/>
      <c r="Q50" s="1108"/>
      <c r="R50" s="192"/>
      <c r="S50" s="419"/>
      <c r="T50" s="420"/>
      <c r="U50" s="420"/>
      <c r="V50" s="420"/>
      <c r="W50" s="420"/>
      <c r="X50" s="420"/>
      <c r="Y50" s="420"/>
      <c r="Z50" s="420"/>
      <c r="AA50" s="420"/>
      <c r="AB50" s="420"/>
      <c r="AC50" s="420"/>
      <c r="AD50" s="420"/>
      <c r="AE50" s="420"/>
      <c r="AF50" s="420"/>
      <c r="AG50" s="420"/>
      <c r="AH50" s="420"/>
      <c r="AI50" s="420"/>
      <c r="AJ50" s="421"/>
      <c r="AL50" s="5"/>
      <c r="AM50" s="7"/>
      <c r="AN50" s="7"/>
      <c r="AO50" s="7"/>
    </row>
    <row r="51" spans="1:42" s="4" customFormat="1" ht="18" customHeight="1" x14ac:dyDescent="0.2">
      <c r="A51" s="2"/>
      <c r="B51" s="166"/>
      <c r="C51" s="167"/>
      <c r="D51" s="168"/>
      <c r="E51" s="169"/>
      <c r="F51" s="169"/>
      <c r="G51" s="169"/>
      <c r="H51" s="169"/>
      <c r="I51" s="169"/>
      <c r="J51" s="169"/>
      <c r="K51" s="169"/>
      <c r="L51" s="163"/>
      <c r="M51" s="1103"/>
      <c r="N51" s="163"/>
      <c r="O51" s="1105"/>
      <c r="P51" s="163"/>
      <c r="Q51" s="1107"/>
      <c r="R51" s="192"/>
      <c r="S51" s="422"/>
      <c r="T51" s="420"/>
      <c r="U51" s="420"/>
      <c r="V51" s="420"/>
      <c r="W51" s="420"/>
      <c r="X51" s="420"/>
      <c r="Y51" s="420"/>
      <c r="Z51" s="420"/>
      <c r="AA51" s="420"/>
      <c r="AB51" s="420"/>
      <c r="AC51" s="420"/>
      <c r="AD51" s="420"/>
      <c r="AE51" s="420"/>
      <c r="AF51" s="420"/>
      <c r="AG51" s="420"/>
      <c r="AH51" s="420"/>
      <c r="AI51" s="420"/>
      <c r="AJ51" s="421"/>
      <c r="AL51" s="5"/>
      <c r="AM51" s="7"/>
      <c r="AN51" s="7"/>
      <c r="AO51" s="7"/>
      <c r="AP51" s="7"/>
    </row>
    <row r="52" spans="1:42" s="4" customFormat="1" ht="18" customHeight="1" x14ac:dyDescent="0.2">
      <c r="A52" s="2"/>
      <c r="B52" s="170"/>
      <c r="C52" s="171"/>
      <c r="D52" s="168"/>
      <c r="E52" s="169"/>
      <c r="F52" s="169"/>
      <c r="G52" s="169"/>
      <c r="H52" s="169"/>
      <c r="I52" s="169"/>
      <c r="J52" s="169"/>
      <c r="K52" s="169"/>
      <c r="L52" s="163"/>
      <c r="M52" s="1104"/>
      <c r="N52" s="163"/>
      <c r="O52" s="1106"/>
      <c r="P52" s="163"/>
      <c r="Q52" s="1108"/>
      <c r="R52" s="192"/>
      <c r="S52" s="419"/>
      <c r="T52" s="420"/>
      <c r="U52" s="420"/>
      <c r="V52" s="420"/>
      <c r="W52" s="420"/>
      <c r="X52" s="420"/>
      <c r="Y52" s="420"/>
      <c r="Z52" s="420"/>
      <c r="AA52" s="420"/>
      <c r="AB52" s="420"/>
      <c r="AC52" s="420"/>
      <c r="AD52" s="420"/>
      <c r="AE52" s="420"/>
      <c r="AF52" s="420"/>
      <c r="AG52" s="420"/>
      <c r="AH52" s="420"/>
      <c r="AI52" s="420"/>
      <c r="AJ52" s="421"/>
      <c r="AL52" s="5"/>
      <c r="AM52" s="7"/>
      <c r="AN52" s="7"/>
      <c r="AO52" s="7"/>
    </row>
    <row r="53" spans="1:42" s="7" customFormat="1" ht="18" customHeight="1" x14ac:dyDescent="0.2">
      <c r="A53" s="2"/>
      <c r="B53" s="166"/>
      <c r="C53" s="167"/>
      <c r="D53" s="168"/>
      <c r="E53" s="169"/>
      <c r="F53" s="169"/>
      <c r="G53" s="169"/>
      <c r="H53" s="169"/>
      <c r="I53" s="169"/>
      <c r="J53" s="169"/>
      <c r="K53" s="169"/>
      <c r="L53" s="172"/>
      <c r="M53" s="1103"/>
      <c r="N53" s="172"/>
      <c r="O53" s="1105"/>
      <c r="P53" s="172"/>
      <c r="Q53" s="1107"/>
      <c r="R53" s="192"/>
      <c r="S53" s="419"/>
      <c r="T53" s="423"/>
      <c r="U53" s="420"/>
      <c r="V53" s="420"/>
      <c r="W53" s="420"/>
      <c r="X53" s="420"/>
      <c r="Y53" s="420"/>
      <c r="Z53" s="420"/>
      <c r="AA53" s="420"/>
      <c r="AB53" s="420"/>
      <c r="AC53" s="420"/>
      <c r="AD53" s="420"/>
      <c r="AE53" s="420"/>
      <c r="AF53" s="420"/>
      <c r="AG53" s="420"/>
      <c r="AH53" s="420"/>
      <c r="AI53" s="420"/>
      <c r="AJ53" s="421"/>
      <c r="AK53" s="4"/>
      <c r="AL53" s="5"/>
      <c r="AP53" s="4"/>
    </row>
    <row r="54" spans="1:42" s="4" customFormat="1" ht="18" customHeight="1" x14ac:dyDescent="0.2">
      <c r="A54" s="2"/>
      <c r="B54" s="170"/>
      <c r="C54" s="171"/>
      <c r="D54" s="168"/>
      <c r="E54" s="169"/>
      <c r="F54" s="169"/>
      <c r="G54" s="169"/>
      <c r="H54" s="169"/>
      <c r="I54" s="169"/>
      <c r="J54" s="169"/>
      <c r="K54" s="169"/>
      <c r="L54" s="163"/>
      <c r="M54" s="1104"/>
      <c r="N54" s="163"/>
      <c r="O54" s="1106"/>
      <c r="P54" s="163"/>
      <c r="Q54" s="1108"/>
      <c r="R54" s="192"/>
      <c r="S54" s="419"/>
      <c r="T54" s="423"/>
      <c r="U54" s="420"/>
      <c r="V54" s="420"/>
      <c r="W54" s="420"/>
      <c r="X54" s="420"/>
      <c r="Y54" s="420"/>
      <c r="Z54" s="420"/>
      <c r="AA54" s="420"/>
      <c r="AB54" s="420"/>
      <c r="AC54" s="420"/>
      <c r="AD54" s="420"/>
      <c r="AE54" s="420"/>
      <c r="AF54" s="420"/>
      <c r="AG54" s="420"/>
      <c r="AH54" s="420"/>
      <c r="AI54" s="420"/>
      <c r="AJ54" s="421"/>
      <c r="AL54" s="5"/>
      <c r="AM54" s="7"/>
      <c r="AN54" s="7"/>
      <c r="AO54" s="7"/>
    </row>
    <row r="55" spans="1:42" s="4" customFormat="1" ht="18" customHeight="1" x14ac:dyDescent="0.2">
      <c r="A55" s="2"/>
      <c r="B55" s="166"/>
      <c r="C55" s="173"/>
      <c r="D55" s="168"/>
      <c r="E55" s="169"/>
      <c r="F55" s="169"/>
      <c r="G55" s="169"/>
      <c r="H55" s="169"/>
      <c r="I55" s="169"/>
      <c r="J55" s="169"/>
      <c r="K55" s="169"/>
      <c r="L55" s="163"/>
      <c r="M55" s="1103"/>
      <c r="N55" s="163"/>
      <c r="O55" s="1105"/>
      <c r="P55" s="163"/>
      <c r="Q55" s="1107"/>
      <c r="R55" s="192"/>
      <c r="S55" s="419"/>
      <c r="T55" s="420"/>
      <c r="U55" s="420"/>
      <c r="V55" s="420"/>
      <c r="W55" s="420"/>
      <c r="X55" s="420"/>
      <c r="Y55" s="420"/>
      <c r="Z55" s="420"/>
      <c r="AA55" s="420"/>
      <c r="AB55" s="420"/>
      <c r="AC55" s="420"/>
      <c r="AD55" s="420"/>
      <c r="AE55" s="420"/>
      <c r="AF55" s="420"/>
      <c r="AG55" s="420"/>
      <c r="AH55" s="420"/>
      <c r="AI55" s="420"/>
      <c r="AJ55" s="421"/>
      <c r="AL55" s="5"/>
      <c r="AM55" s="7"/>
      <c r="AN55" s="7"/>
      <c r="AO55" s="7"/>
    </row>
    <row r="56" spans="1:42" s="4" customFormat="1" ht="18" customHeight="1" x14ac:dyDescent="0.2">
      <c r="A56" s="2"/>
      <c r="B56" s="174"/>
      <c r="C56" s="175"/>
      <c r="D56" s="176"/>
      <c r="E56" s="177"/>
      <c r="F56" s="177"/>
      <c r="G56" s="177"/>
      <c r="H56" s="177"/>
      <c r="I56" s="177"/>
      <c r="J56" s="177"/>
      <c r="K56" s="177"/>
      <c r="L56" s="163"/>
      <c r="M56" s="1104"/>
      <c r="N56" s="163"/>
      <c r="O56" s="1106"/>
      <c r="P56" s="163"/>
      <c r="Q56" s="1108"/>
      <c r="R56" s="192"/>
      <c r="S56" s="419"/>
      <c r="T56" s="420"/>
      <c r="U56" s="420"/>
      <c r="V56" s="420"/>
      <c r="W56" s="420"/>
      <c r="X56" s="420"/>
      <c r="Y56" s="420"/>
      <c r="Z56" s="420"/>
      <c r="AA56" s="420"/>
      <c r="AB56" s="420"/>
      <c r="AC56" s="420"/>
      <c r="AD56" s="420"/>
      <c r="AE56" s="420"/>
      <c r="AF56" s="420"/>
      <c r="AG56" s="420"/>
      <c r="AH56" s="420"/>
      <c r="AI56" s="420"/>
      <c r="AJ56" s="421"/>
      <c r="AL56" s="5"/>
      <c r="AM56" s="7"/>
      <c r="AN56" s="7"/>
      <c r="AO56" s="7"/>
    </row>
    <row r="57" spans="1:42" s="4" customFormat="1" ht="18" customHeight="1" x14ac:dyDescent="0.2">
      <c r="A57" s="2"/>
      <c r="B57" s="178"/>
      <c r="C57" s="179"/>
      <c r="D57" s="176"/>
      <c r="E57" s="177"/>
      <c r="F57" s="177"/>
      <c r="G57" s="177"/>
      <c r="H57" s="177"/>
      <c r="I57" s="177"/>
      <c r="J57" s="177"/>
      <c r="K57" s="177"/>
      <c r="L57" s="163"/>
      <c r="M57" s="1103"/>
      <c r="N57" s="163"/>
      <c r="O57" s="1105"/>
      <c r="P57" s="163"/>
      <c r="Q57" s="1107"/>
      <c r="R57" s="192"/>
      <c r="S57" s="419"/>
      <c r="T57" s="420"/>
      <c r="U57" s="420"/>
      <c r="V57" s="420"/>
      <c r="W57" s="420"/>
      <c r="X57" s="420"/>
      <c r="Y57" s="420"/>
      <c r="Z57" s="420"/>
      <c r="AA57" s="420"/>
      <c r="AB57" s="420"/>
      <c r="AC57" s="420"/>
      <c r="AD57" s="420"/>
      <c r="AE57" s="420"/>
      <c r="AF57" s="420"/>
      <c r="AG57" s="420"/>
      <c r="AH57" s="420"/>
      <c r="AI57" s="420"/>
      <c r="AJ57" s="421"/>
      <c r="AL57" s="5"/>
      <c r="AM57" s="7"/>
      <c r="AN57" s="7"/>
      <c r="AO57" s="7"/>
    </row>
    <row r="58" spans="1:42" s="4" customFormat="1" ht="18" customHeight="1" thickBot="1" x14ac:dyDescent="0.25">
      <c r="A58" s="2"/>
      <c r="B58" s="180"/>
      <c r="C58" s="181"/>
      <c r="D58" s="182"/>
      <c r="E58" s="183"/>
      <c r="F58" s="183"/>
      <c r="G58" s="183"/>
      <c r="H58" s="183"/>
      <c r="I58" s="183"/>
      <c r="J58" s="183"/>
      <c r="K58" s="183"/>
      <c r="L58" s="184"/>
      <c r="M58" s="1130"/>
      <c r="N58" s="184"/>
      <c r="O58" s="1131"/>
      <c r="P58" s="184"/>
      <c r="Q58" s="1132"/>
      <c r="R58" s="192"/>
      <c r="S58" s="419"/>
      <c r="T58" s="420"/>
      <c r="U58" s="420"/>
      <c r="V58" s="420"/>
      <c r="W58" s="420"/>
      <c r="X58" s="420"/>
      <c r="Y58" s="420"/>
      <c r="Z58" s="420"/>
      <c r="AA58" s="420"/>
      <c r="AB58" s="420"/>
      <c r="AC58" s="420"/>
      <c r="AD58" s="420"/>
      <c r="AE58" s="420"/>
      <c r="AF58" s="420"/>
      <c r="AG58" s="420"/>
      <c r="AH58" s="420"/>
      <c r="AI58" s="420"/>
      <c r="AJ58" s="421"/>
      <c r="AL58" s="5"/>
      <c r="AM58" s="7"/>
      <c r="AN58" s="7"/>
      <c r="AO58" s="7"/>
    </row>
    <row r="59" spans="1:42" ht="18" customHeight="1" thickBot="1" x14ac:dyDescent="0.25">
      <c r="S59" s="424"/>
      <c r="T59" s="420"/>
      <c r="U59" s="425"/>
      <c r="V59" s="420"/>
      <c r="W59" s="420"/>
      <c r="X59" s="420"/>
      <c r="Y59" s="420"/>
      <c r="Z59" s="420"/>
      <c r="AA59" s="420"/>
      <c r="AB59" s="420"/>
      <c r="AC59" s="420"/>
      <c r="AD59" s="420"/>
      <c r="AE59" s="420"/>
      <c r="AF59" s="420"/>
      <c r="AG59" s="420"/>
      <c r="AH59" s="420"/>
      <c r="AI59" s="420"/>
      <c r="AJ59" s="421"/>
      <c r="AK59" s="141"/>
    </row>
    <row r="60" spans="1:42" ht="18" customHeight="1" x14ac:dyDescent="0.2">
      <c r="B60" s="332"/>
      <c r="C60" s="361"/>
      <c r="D60" s="398"/>
      <c r="E60" s="54"/>
      <c r="F60" s="54"/>
      <c r="G60" s="54"/>
      <c r="H60" s="54"/>
      <c r="I60" s="138"/>
      <c r="J60" s="361"/>
      <c r="K60" s="54"/>
      <c r="L60" s="54"/>
      <c r="M60" s="54"/>
      <c r="N60" s="54"/>
      <c r="O60" s="135"/>
      <c r="P60" s="139"/>
      <c r="Q60" s="55"/>
      <c r="S60" s="419"/>
      <c r="T60" s="425"/>
      <c r="U60" s="425"/>
      <c r="V60" s="420"/>
      <c r="W60" s="420"/>
      <c r="X60" s="420"/>
      <c r="Y60" s="420"/>
      <c r="Z60" s="420"/>
      <c r="AA60" s="420"/>
      <c r="AB60" s="420"/>
      <c r="AC60" s="420"/>
      <c r="AD60" s="420"/>
      <c r="AE60" s="420"/>
      <c r="AF60" s="420"/>
      <c r="AG60" s="420"/>
      <c r="AH60" s="420"/>
      <c r="AI60" s="420"/>
      <c r="AJ60" s="421"/>
      <c r="AK60" s="141"/>
    </row>
    <row r="61" spans="1:42" ht="18" customHeight="1" x14ac:dyDescent="0.2">
      <c r="B61" s="191"/>
      <c r="C61" s="188"/>
      <c r="D61" s="188"/>
      <c r="E61" s="136"/>
      <c r="F61" s="136"/>
      <c r="G61" s="190"/>
      <c r="H61" s="190"/>
      <c r="I61" s="188"/>
      <c r="J61" s="136"/>
      <c r="K61" s="190"/>
      <c r="L61" s="190"/>
      <c r="M61" s="189"/>
      <c r="N61" s="189"/>
      <c r="O61" s="136"/>
      <c r="P61" s="136"/>
      <c r="Q61" s="137"/>
      <c r="S61" s="419"/>
      <c r="T61" s="423"/>
      <c r="U61" s="425"/>
      <c r="V61" s="420"/>
      <c r="W61" s="420"/>
      <c r="X61" s="420"/>
      <c r="Y61" s="420"/>
      <c r="Z61" s="420"/>
      <c r="AA61" s="420"/>
      <c r="AB61" s="420"/>
      <c r="AC61" s="420"/>
      <c r="AD61" s="420"/>
      <c r="AE61" s="420"/>
      <c r="AF61" s="420"/>
      <c r="AG61" s="420"/>
      <c r="AH61" s="420"/>
      <c r="AI61" s="420"/>
      <c r="AJ61" s="421"/>
      <c r="AK61" s="141"/>
    </row>
    <row r="62" spans="1:42" ht="18" customHeight="1" x14ac:dyDescent="0.2">
      <c r="B62" s="191"/>
      <c r="C62" s="188"/>
      <c r="D62" s="188"/>
      <c r="E62" s="136"/>
      <c r="F62" s="136"/>
      <c r="G62" s="190"/>
      <c r="H62" s="190"/>
      <c r="I62" s="188"/>
      <c r="J62" s="136"/>
      <c r="K62" s="190"/>
      <c r="L62" s="190"/>
      <c r="M62" s="189"/>
      <c r="N62" s="189"/>
      <c r="O62" s="136"/>
      <c r="P62" s="136"/>
      <c r="Q62" s="137"/>
      <c r="S62" s="419"/>
      <c r="T62" s="425"/>
      <c r="U62" s="425"/>
      <c r="V62" s="420"/>
      <c r="W62" s="420"/>
      <c r="X62" s="420"/>
      <c r="Y62" s="420"/>
      <c r="Z62" s="420"/>
      <c r="AA62" s="420"/>
      <c r="AB62" s="420"/>
      <c r="AC62" s="420"/>
      <c r="AD62" s="420"/>
      <c r="AE62" s="420"/>
      <c r="AF62" s="420"/>
      <c r="AG62" s="420"/>
      <c r="AH62" s="420"/>
      <c r="AI62" s="420"/>
      <c r="AJ62" s="421"/>
      <c r="AK62" s="141"/>
    </row>
    <row r="63" spans="1:42" ht="18" customHeight="1" x14ac:dyDescent="0.2">
      <c r="B63" s="191"/>
      <c r="C63" s="188"/>
      <c r="D63" s="188"/>
      <c r="E63" s="136"/>
      <c r="F63" s="136"/>
      <c r="G63" s="190"/>
      <c r="H63" s="190"/>
      <c r="I63" s="188"/>
      <c r="J63" s="136"/>
      <c r="K63" s="190"/>
      <c r="L63" s="190"/>
      <c r="M63" s="189"/>
      <c r="N63" s="189"/>
      <c r="O63" s="136"/>
      <c r="P63" s="136"/>
      <c r="Q63" s="137"/>
      <c r="S63" s="419"/>
      <c r="T63" s="425"/>
      <c r="U63" s="425"/>
      <c r="V63" s="420"/>
      <c r="W63" s="420"/>
      <c r="X63" s="420"/>
      <c r="Y63" s="420"/>
      <c r="Z63" s="420"/>
      <c r="AA63" s="420"/>
      <c r="AB63" s="420"/>
      <c r="AC63" s="420"/>
      <c r="AD63" s="420"/>
      <c r="AE63" s="420"/>
      <c r="AF63" s="420"/>
      <c r="AG63" s="420"/>
      <c r="AH63" s="420"/>
      <c r="AI63" s="420"/>
      <c r="AJ63" s="421"/>
      <c r="AK63" s="141"/>
    </row>
    <row r="64" spans="1:42" ht="18" customHeight="1" x14ac:dyDescent="0.2">
      <c r="B64" s="399"/>
      <c r="C64" s="188"/>
      <c r="D64" s="188"/>
      <c r="E64" s="400"/>
      <c r="F64" s="400"/>
      <c r="G64" s="401"/>
      <c r="H64" s="401"/>
      <c r="I64" s="188"/>
      <c r="J64" s="400"/>
      <c r="K64" s="401"/>
      <c r="L64" s="401"/>
      <c r="M64" s="402"/>
      <c r="N64" s="402"/>
      <c r="O64" s="400"/>
      <c r="P64" s="400"/>
      <c r="Q64" s="403"/>
      <c r="R64" s="187"/>
      <c r="S64" s="419"/>
      <c r="T64" s="425"/>
      <c r="U64" s="425"/>
      <c r="V64" s="420"/>
      <c r="W64" s="420"/>
      <c r="X64" s="420"/>
      <c r="Y64" s="420"/>
      <c r="Z64" s="420"/>
      <c r="AA64" s="420"/>
      <c r="AB64" s="420"/>
      <c r="AC64" s="420"/>
      <c r="AD64" s="420"/>
      <c r="AE64" s="420"/>
      <c r="AF64" s="420"/>
      <c r="AG64" s="420"/>
      <c r="AH64" s="420"/>
      <c r="AI64" s="420"/>
      <c r="AJ64" s="421"/>
      <c r="AK64" s="141"/>
    </row>
    <row r="65" spans="2:41" ht="18" customHeight="1" x14ac:dyDescent="0.2">
      <c r="B65" s="399"/>
      <c r="C65" s="188"/>
      <c r="D65" s="188"/>
      <c r="E65" s="400"/>
      <c r="F65" s="400"/>
      <c r="G65" s="401"/>
      <c r="H65" s="401"/>
      <c r="I65" s="188"/>
      <c r="J65" s="400"/>
      <c r="K65" s="401"/>
      <c r="L65" s="401"/>
      <c r="M65" s="402"/>
      <c r="N65" s="402"/>
      <c r="O65" s="400"/>
      <c r="P65" s="400"/>
      <c r="Q65" s="403"/>
      <c r="R65" s="187"/>
      <c r="S65" s="419"/>
      <c r="T65" s="425"/>
      <c r="U65" s="425"/>
      <c r="V65" s="420"/>
      <c r="W65" s="420"/>
      <c r="X65" s="420"/>
      <c r="Y65" s="420"/>
      <c r="Z65" s="420"/>
      <c r="AA65" s="420"/>
      <c r="AB65" s="420"/>
      <c r="AC65" s="420"/>
      <c r="AD65" s="420"/>
      <c r="AE65" s="420"/>
      <c r="AF65" s="420"/>
      <c r="AG65" s="420"/>
      <c r="AH65" s="420"/>
      <c r="AI65" s="420"/>
      <c r="AJ65" s="421"/>
      <c r="AK65" s="141"/>
    </row>
    <row r="66" spans="2:41" ht="18" customHeight="1" x14ac:dyDescent="0.2">
      <c r="B66" s="399"/>
      <c r="C66" s="188"/>
      <c r="D66" s="188"/>
      <c r="E66" s="400"/>
      <c r="F66" s="400"/>
      <c r="G66" s="401"/>
      <c r="H66" s="401"/>
      <c r="I66" s="188"/>
      <c r="J66" s="400"/>
      <c r="K66" s="401"/>
      <c r="L66" s="401"/>
      <c r="M66" s="402"/>
      <c r="N66" s="402"/>
      <c r="O66" s="400"/>
      <c r="P66" s="400"/>
      <c r="Q66" s="403"/>
      <c r="R66" s="187"/>
      <c r="S66" s="424"/>
      <c r="T66" s="425"/>
      <c r="U66" s="425"/>
      <c r="V66" s="420"/>
      <c r="W66" s="420"/>
      <c r="X66" s="420"/>
      <c r="Y66" s="420"/>
      <c r="Z66" s="420"/>
      <c r="AA66" s="420"/>
      <c r="AB66" s="420"/>
      <c r="AC66" s="420"/>
      <c r="AD66" s="420"/>
      <c r="AE66" s="420"/>
      <c r="AF66" s="420"/>
      <c r="AG66" s="420"/>
      <c r="AH66" s="420"/>
      <c r="AI66" s="420"/>
      <c r="AJ66" s="421"/>
      <c r="AK66" s="141"/>
    </row>
    <row r="67" spans="2:41" ht="18" customHeight="1" x14ac:dyDescent="0.2">
      <c r="B67" s="399"/>
      <c r="C67" s="188"/>
      <c r="D67" s="188"/>
      <c r="E67" s="400"/>
      <c r="F67" s="400"/>
      <c r="G67" s="401"/>
      <c r="H67" s="401"/>
      <c r="I67" s="188"/>
      <c r="J67" s="400"/>
      <c r="K67" s="401"/>
      <c r="L67" s="401"/>
      <c r="M67" s="402"/>
      <c r="N67" s="402"/>
      <c r="O67" s="400"/>
      <c r="P67" s="400"/>
      <c r="Q67" s="403"/>
      <c r="R67" s="187"/>
      <c r="S67" s="419"/>
      <c r="T67" s="425"/>
      <c r="U67" s="425"/>
      <c r="V67" s="420"/>
      <c r="W67" s="420"/>
      <c r="X67" s="420"/>
      <c r="Y67" s="420"/>
      <c r="Z67" s="420"/>
      <c r="AA67" s="420"/>
      <c r="AB67" s="420"/>
      <c r="AC67" s="420"/>
      <c r="AD67" s="420"/>
      <c r="AE67" s="420"/>
      <c r="AF67" s="420"/>
      <c r="AG67" s="420"/>
      <c r="AH67" s="420"/>
      <c r="AI67" s="420"/>
      <c r="AJ67" s="421"/>
      <c r="AK67" s="141"/>
    </row>
    <row r="68" spans="2:41" ht="18" customHeight="1" thickBot="1" x14ac:dyDescent="0.25">
      <c r="B68" s="404"/>
      <c r="C68" s="405"/>
      <c r="D68" s="405"/>
      <c r="E68" s="406"/>
      <c r="F68" s="406"/>
      <c r="G68" s="407"/>
      <c r="H68" s="407"/>
      <c r="I68" s="405"/>
      <c r="J68" s="406"/>
      <c r="K68" s="407"/>
      <c r="L68" s="407"/>
      <c r="M68" s="408"/>
      <c r="N68" s="408"/>
      <c r="O68" s="406"/>
      <c r="P68" s="406"/>
      <c r="Q68" s="409"/>
      <c r="R68" s="187"/>
      <c r="S68" s="426"/>
      <c r="T68" s="427"/>
      <c r="U68" s="427"/>
      <c r="V68" s="428"/>
      <c r="W68" s="428"/>
      <c r="X68" s="428"/>
      <c r="Y68" s="428"/>
      <c r="Z68" s="428"/>
      <c r="AA68" s="428"/>
      <c r="AB68" s="428"/>
      <c r="AC68" s="428"/>
      <c r="AD68" s="428"/>
      <c r="AE68" s="428"/>
      <c r="AF68" s="428"/>
      <c r="AG68" s="428"/>
      <c r="AH68" s="428"/>
      <c r="AI68" s="428"/>
      <c r="AJ68" s="429"/>
      <c r="AK68" s="141"/>
    </row>
    <row r="69" spans="2:41" ht="18" hidden="1" customHeight="1" outlineLevel="1" x14ac:dyDescent="0.2">
      <c r="C69" s="19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2"/>
      <c r="O69" s="14"/>
      <c r="P69" s="14"/>
      <c r="Q69" s="14"/>
      <c r="R69" s="7"/>
      <c r="S69" s="140"/>
      <c r="T69" s="140"/>
      <c r="U69" s="140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  <c r="AF69" s="141"/>
      <c r="AG69" s="141"/>
      <c r="AH69" s="141"/>
      <c r="AI69" s="141"/>
      <c r="AJ69" s="141"/>
      <c r="AK69" s="141"/>
    </row>
    <row r="70" spans="2:41" ht="18" hidden="1" customHeight="1" outlineLevel="1" x14ac:dyDescent="0.2">
      <c r="B70" s="221"/>
      <c r="C70" s="362"/>
      <c r="D70" s="1133"/>
      <c r="E70" s="1134"/>
      <c r="F70" s="1134"/>
      <c r="G70" s="1134"/>
      <c r="H70" s="1134"/>
      <c r="I70" s="1134"/>
      <c r="J70" s="1134"/>
      <c r="K70" s="1134"/>
      <c r="L70" s="1134"/>
      <c r="M70" s="1134"/>
      <c r="N70" s="1134"/>
      <c r="O70" s="1134"/>
      <c r="P70" s="1134"/>
      <c r="Q70" s="1134"/>
      <c r="R70" s="7"/>
      <c r="S70" s="140"/>
      <c r="T70" s="140"/>
      <c r="U70" s="140"/>
      <c r="V70" s="141"/>
      <c r="W70" s="141"/>
      <c r="X70" s="141"/>
      <c r="Y70" s="141"/>
      <c r="Z70" s="141"/>
      <c r="AA70" s="141"/>
      <c r="AB70" s="141"/>
      <c r="AC70" s="141"/>
      <c r="AD70" s="141"/>
      <c r="AE70" s="141"/>
      <c r="AF70" s="141"/>
      <c r="AG70" s="141"/>
      <c r="AH70" s="141"/>
      <c r="AI70" s="141"/>
      <c r="AJ70" s="141"/>
      <c r="AK70" s="141"/>
    </row>
    <row r="71" spans="2:41" ht="18" hidden="1" customHeight="1" outlineLevel="1" x14ac:dyDescent="0.2">
      <c r="B71" s="331"/>
      <c r="C71" s="257"/>
      <c r="D71" s="256"/>
      <c r="E71" s="256"/>
      <c r="F71" s="256"/>
      <c r="G71" s="256"/>
      <c r="H71" s="256"/>
      <c r="I71" s="256"/>
      <c r="J71" s="256"/>
      <c r="K71" s="256"/>
      <c r="L71" s="256"/>
      <c r="M71" s="256"/>
      <c r="N71" s="256"/>
      <c r="O71" s="256"/>
      <c r="P71" s="256"/>
      <c r="Q71" s="256"/>
      <c r="R71" s="7"/>
      <c r="S71" s="140"/>
      <c r="T71" s="140"/>
      <c r="U71" s="140"/>
      <c r="V71" s="141"/>
      <c r="W71" s="141"/>
      <c r="X71" s="141"/>
      <c r="Y71" s="141"/>
      <c r="Z71" s="141"/>
      <c r="AA71" s="141"/>
      <c r="AB71" s="141"/>
      <c r="AC71" s="141"/>
      <c r="AD71" s="141"/>
      <c r="AE71" s="141"/>
      <c r="AF71" s="141"/>
      <c r="AG71" s="141"/>
      <c r="AH71" s="141"/>
      <c r="AI71" s="141"/>
      <c r="AJ71" s="141"/>
      <c r="AK71" s="141"/>
    </row>
    <row r="72" spans="2:41" ht="18" hidden="1" customHeight="1" outlineLevel="1" x14ac:dyDescent="0.2">
      <c r="B72" s="331"/>
      <c r="C72" s="257"/>
      <c r="D72" s="256"/>
      <c r="E72" s="256"/>
      <c r="F72" s="256"/>
      <c r="G72" s="256"/>
      <c r="H72" s="256"/>
      <c r="I72" s="256"/>
      <c r="J72" s="256"/>
      <c r="K72" s="256"/>
      <c r="L72" s="256"/>
      <c r="M72" s="256"/>
      <c r="N72" s="256"/>
      <c r="O72" s="256"/>
      <c r="P72" s="256"/>
      <c r="Q72" s="256"/>
      <c r="R72" s="7"/>
      <c r="S72" s="140"/>
      <c r="T72" s="140"/>
      <c r="U72" s="140"/>
      <c r="V72" s="141"/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41"/>
      <c r="AH72" s="141"/>
      <c r="AI72" s="141"/>
      <c r="AJ72" s="141"/>
      <c r="AK72" s="141"/>
    </row>
    <row r="73" spans="2:41" ht="18" hidden="1" customHeight="1" outlineLevel="1" x14ac:dyDescent="0.2">
      <c r="B73" s="331"/>
      <c r="C73" s="257"/>
      <c r="D73" s="256"/>
      <c r="E73" s="256"/>
      <c r="F73" s="256"/>
      <c r="G73" s="256"/>
      <c r="H73" s="256"/>
      <c r="I73" s="256"/>
      <c r="J73" s="256"/>
      <c r="K73" s="256"/>
      <c r="L73" s="256"/>
      <c r="M73" s="256"/>
      <c r="N73" s="256"/>
      <c r="O73" s="256"/>
      <c r="P73" s="256"/>
      <c r="Q73" s="256"/>
      <c r="R73" s="7"/>
      <c r="S73" s="140"/>
      <c r="T73" s="140"/>
      <c r="U73" s="140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  <c r="AG73" s="141"/>
      <c r="AH73" s="141"/>
      <c r="AI73" s="141"/>
      <c r="AJ73" s="141"/>
      <c r="AK73" s="141"/>
    </row>
    <row r="74" spans="2:41" ht="18" hidden="1" customHeight="1" outlineLevel="1" x14ac:dyDescent="0.2">
      <c r="B74" s="331"/>
      <c r="C74" s="257"/>
      <c r="D74" s="256"/>
      <c r="E74" s="256"/>
      <c r="F74" s="256"/>
      <c r="G74" s="256"/>
      <c r="H74" s="256"/>
      <c r="I74" s="256"/>
      <c r="J74" s="256"/>
      <c r="K74" s="256"/>
      <c r="L74" s="256"/>
      <c r="M74" s="256"/>
      <c r="N74" s="256"/>
      <c r="O74" s="256"/>
      <c r="P74" s="256"/>
      <c r="Q74" s="256"/>
      <c r="R74" s="7"/>
      <c r="S74" s="140"/>
      <c r="T74" s="140"/>
      <c r="U74" s="140"/>
      <c r="V74" s="141"/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41"/>
      <c r="AH74" s="141"/>
      <c r="AI74" s="141"/>
      <c r="AJ74" s="141"/>
      <c r="AK74" s="141"/>
    </row>
    <row r="75" spans="2:41" ht="18" hidden="1" customHeight="1" outlineLevel="1" x14ac:dyDescent="0.2">
      <c r="B75" s="331"/>
      <c r="C75" s="257"/>
      <c r="D75" s="256"/>
      <c r="E75" s="256"/>
      <c r="F75" s="256"/>
      <c r="G75" s="256"/>
      <c r="H75" s="256"/>
      <c r="I75" s="256"/>
      <c r="J75" s="256"/>
      <c r="K75" s="256"/>
      <c r="L75" s="256"/>
      <c r="M75" s="256"/>
      <c r="N75" s="256"/>
      <c r="O75" s="256"/>
      <c r="P75" s="256"/>
      <c r="Q75" s="256"/>
      <c r="R75" s="7"/>
      <c r="S75" s="140"/>
      <c r="T75" s="140"/>
      <c r="U75" s="140"/>
      <c r="V75" s="141"/>
      <c r="W75" s="141"/>
      <c r="X75" s="141"/>
      <c r="Y75" s="141"/>
      <c r="Z75" s="141"/>
      <c r="AA75" s="141"/>
      <c r="AB75" s="141"/>
      <c r="AC75" s="141"/>
      <c r="AD75" s="141"/>
      <c r="AE75" s="141"/>
      <c r="AF75" s="141"/>
      <c r="AG75" s="141"/>
      <c r="AH75" s="141"/>
      <c r="AI75" s="141"/>
      <c r="AJ75" s="141"/>
      <c r="AK75" s="141"/>
    </row>
    <row r="76" spans="2:41" ht="18" hidden="1" customHeight="1" outlineLevel="1" x14ac:dyDescent="0.2">
      <c r="B76" s="331"/>
      <c r="C76" s="257"/>
      <c r="D76" s="256"/>
      <c r="E76" s="256"/>
      <c r="F76" s="256"/>
      <c r="G76" s="256"/>
      <c r="H76" s="256"/>
      <c r="I76" s="256"/>
      <c r="J76" s="256"/>
      <c r="K76" s="256"/>
      <c r="L76" s="256"/>
      <c r="M76" s="256"/>
      <c r="N76" s="256"/>
      <c r="O76" s="256"/>
      <c r="P76" s="256"/>
      <c r="Q76" s="256"/>
      <c r="R76" s="7"/>
      <c r="S76" s="140"/>
      <c r="T76" s="140"/>
      <c r="U76" s="140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  <c r="AF76" s="141"/>
      <c r="AG76" s="141"/>
      <c r="AH76" s="141"/>
      <c r="AI76" s="141"/>
      <c r="AJ76" s="141"/>
      <c r="AK76" s="141"/>
      <c r="AM76" s="2"/>
      <c r="AN76" s="2"/>
      <c r="AO76" s="2"/>
    </row>
    <row r="77" spans="2:41" ht="18" hidden="1" customHeight="1" outlineLevel="1" x14ac:dyDescent="0.2">
      <c r="B77" s="331"/>
      <c r="C77" s="257"/>
      <c r="D77" s="256"/>
      <c r="E77" s="256"/>
      <c r="F77" s="256"/>
      <c r="G77" s="256"/>
      <c r="H77" s="256"/>
      <c r="I77" s="256"/>
      <c r="J77" s="256"/>
      <c r="K77" s="256"/>
      <c r="L77" s="256"/>
      <c r="M77" s="256"/>
      <c r="N77" s="256"/>
      <c r="O77" s="256"/>
      <c r="P77" s="256"/>
      <c r="Q77" s="256"/>
      <c r="R77" s="7"/>
      <c r="S77" s="140"/>
      <c r="T77" s="140"/>
      <c r="U77" s="140"/>
      <c r="V77" s="141"/>
      <c r="W77" s="141"/>
      <c r="X77" s="141"/>
      <c r="Y77" s="141"/>
      <c r="Z77" s="141"/>
      <c r="AA77" s="141"/>
      <c r="AB77" s="141"/>
      <c r="AC77" s="141"/>
      <c r="AD77" s="141"/>
      <c r="AE77" s="141"/>
      <c r="AF77" s="141"/>
      <c r="AG77" s="141"/>
      <c r="AH77" s="141"/>
      <c r="AI77" s="141"/>
      <c r="AJ77" s="141"/>
      <c r="AK77" s="141"/>
      <c r="AM77" s="2"/>
      <c r="AN77" s="2"/>
      <c r="AO77" s="2"/>
    </row>
    <row r="78" spans="2:41" ht="18" hidden="1" customHeight="1" outlineLevel="1" x14ac:dyDescent="0.2">
      <c r="B78" s="331"/>
      <c r="C78" s="257"/>
      <c r="D78" s="256"/>
      <c r="E78" s="256"/>
      <c r="F78" s="256"/>
      <c r="G78" s="256"/>
      <c r="H78" s="256"/>
      <c r="I78" s="256"/>
      <c r="J78" s="256"/>
      <c r="K78" s="256"/>
      <c r="L78" s="256"/>
      <c r="M78" s="256"/>
      <c r="N78" s="256"/>
      <c r="O78" s="256"/>
      <c r="P78" s="256"/>
      <c r="Q78" s="256"/>
      <c r="R78" s="7"/>
      <c r="S78" s="140"/>
      <c r="T78" s="140"/>
      <c r="U78" s="140"/>
      <c r="V78" s="141"/>
      <c r="W78" s="141"/>
      <c r="X78" s="141"/>
      <c r="Y78" s="141"/>
      <c r="Z78" s="141"/>
      <c r="AA78" s="141"/>
      <c r="AB78" s="141"/>
      <c r="AC78" s="141"/>
      <c r="AD78" s="141"/>
      <c r="AE78" s="141"/>
      <c r="AF78" s="141"/>
      <c r="AG78" s="141"/>
      <c r="AH78" s="141"/>
      <c r="AI78" s="141"/>
      <c r="AJ78" s="141"/>
      <c r="AK78" s="141"/>
      <c r="AM78" s="2"/>
      <c r="AN78" s="2"/>
      <c r="AO78" s="2"/>
    </row>
    <row r="79" spans="2:41" ht="18" hidden="1" customHeight="1" outlineLevel="1" x14ac:dyDescent="0.2">
      <c r="B79" s="255"/>
      <c r="C79" s="40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54"/>
      <c r="R79" s="7"/>
      <c r="S79" s="140"/>
      <c r="T79" s="140"/>
      <c r="U79" s="140"/>
      <c r="V79" s="141"/>
      <c r="W79" s="141"/>
      <c r="X79" s="141"/>
      <c r="Y79" s="141"/>
      <c r="Z79" s="141"/>
      <c r="AA79" s="141"/>
      <c r="AB79" s="141"/>
      <c r="AC79" s="141"/>
      <c r="AD79" s="141"/>
      <c r="AE79" s="141"/>
      <c r="AF79" s="141"/>
      <c r="AG79" s="141"/>
      <c r="AH79" s="141"/>
      <c r="AI79" s="141"/>
      <c r="AJ79" s="141"/>
      <c r="AK79" s="141"/>
      <c r="AM79" s="2"/>
      <c r="AN79" s="2"/>
      <c r="AO79" s="2"/>
    </row>
    <row r="80" spans="2:41" ht="18" hidden="1" customHeight="1" outlineLevel="1" x14ac:dyDescent="0.2">
      <c r="B80" s="40"/>
      <c r="C80" s="40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53"/>
      <c r="R80" s="7"/>
      <c r="S80" s="140"/>
      <c r="T80" s="140"/>
      <c r="U80" s="140"/>
      <c r="V80" s="141"/>
      <c r="W80" s="141"/>
      <c r="X80" s="141"/>
      <c r="Y80" s="141"/>
      <c r="Z80" s="141"/>
      <c r="AA80" s="141"/>
      <c r="AB80" s="141"/>
      <c r="AC80" s="141"/>
      <c r="AD80" s="141"/>
      <c r="AE80" s="141"/>
      <c r="AF80" s="141"/>
      <c r="AG80" s="141"/>
      <c r="AH80" s="141"/>
      <c r="AI80" s="141"/>
      <c r="AJ80" s="141"/>
      <c r="AK80" s="141"/>
      <c r="AM80" s="2"/>
      <c r="AN80" s="2"/>
      <c r="AO80" s="2"/>
    </row>
    <row r="81" spans="2:41" ht="18" hidden="1" customHeight="1" outlineLevel="1" x14ac:dyDescent="0.2">
      <c r="B81" s="40"/>
      <c r="C81" s="40"/>
      <c r="D81" s="1135"/>
      <c r="E81" s="1136"/>
      <c r="F81" s="1136"/>
      <c r="G81" s="1136"/>
      <c r="H81" s="1136"/>
      <c r="I81" s="1136"/>
      <c r="J81" s="1136"/>
      <c r="K81" s="1136"/>
      <c r="L81" s="1136"/>
      <c r="M81" s="1136"/>
      <c r="N81" s="1136"/>
      <c r="O81" s="1136"/>
      <c r="P81" s="1136"/>
      <c r="Q81" s="1137"/>
      <c r="R81" s="7"/>
      <c r="S81" s="140"/>
      <c r="T81" s="140"/>
      <c r="U81" s="140"/>
      <c r="V81" s="141"/>
      <c r="W81" s="141"/>
      <c r="X81" s="141"/>
      <c r="Y81" s="141"/>
      <c r="Z81" s="141"/>
      <c r="AA81" s="141"/>
      <c r="AB81" s="141"/>
      <c r="AC81" s="141"/>
      <c r="AD81" s="141"/>
      <c r="AE81" s="141"/>
      <c r="AF81" s="141"/>
      <c r="AG81" s="141"/>
      <c r="AH81" s="141"/>
      <c r="AI81" s="141"/>
      <c r="AJ81" s="141"/>
      <c r="AK81" s="141"/>
      <c r="AM81" s="2"/>
      <c r="AN81" s="2"/>
      <c r="AO81" s="2"/>
    </row>
    <row r="82" spans="2:41" ht="18" hidden="1" customHeight="1" outlineLevel="1" x14ac:dyDescent="0.2">
      <c r="B82" s="1117"/>
      <c r="C82" s="1117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7"/>
      <c r="S82" s="140"/>
      <c r="T82" s="140"/>
      <c r="U82" s="140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  <c r="AI82" s="141"/>
      <c r="AJ82" s="141"/>
      <c r="AK82" s="141"/>
      <c r="AM82" s="2"/>
      <c r="AN82" s="2"/>
      <c r="AO82" s="2"/>
    </row>
    <row r="83" spans="2:41" ht="18" hidden="1" customHeight="1" outlineLevel="1" x14ac:dyDescent="0.2">
      <c r="B83" s="1117"/>
      <c r="C83" s="1117"/>
      <c r="D83" s="410"/>
      <c r="E83" s="410"/>
      <c r="F83" s="410"/>
      <c r="G83" s="410"/>
      <c r="H83" s="410"/>
      <c r="I83" s="410"/>
      <c r="J83" s="410"/>
      <c r="K83" s="410"/>
      <c r="L83" s="410"/>
      <c r="M83" s="410"/>
      <c r="N83" s="410"/>
      <c r="O83" s="410"/>
      <c r="P83" s="410"/>
      <c r="Q83" s="410"/>
      <c r="R83" s="7"/>
      <c r="S83" s="140"/>
      <c r="T83" s="140"/>
      <c r="U83" s="140"/>
      <c r="V83" s="141"/>
      <c r="W83" s="141"/>
      <c r="X83" s="141"/>
      <c r="Y83" s="141"/>
      <c r="Z83" s="141"/>
      <c r="AA83" s="141"/>
      <c r="AB83" s="141"/>
      <c r="AC83" s="141"/>
      <c r="AD83" s="141"/>
      <c r="AE83" s="141"/>
      <c r="AF83" s="141"/>
      <c r="AG83" s="141"/>
      <c r="AH83" s="141"/>
      <c r="AI83" s="141"/>
      <c r="AJ83" s="141"/>
      <c r="AK83" s="141"/>
      <c r="AM83" s="2"/>
      <c r="AN83" s="2"/>
      <c r="AO83" s="2"/>
    </row>
    <row r="84" spans="2:41" ht="18" hidden="1" customHeight="1" outlineLevel="1" x14ac:dyDescent="0.2">
      <c r="B84" s="252"/>
      <c r="C84" s="19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2"/>
      <c r="O84" s="14"/>
      <c r="P84" s="14"/>
      <c r="Q84" s="14"/>
      <c r="R84" s="7"/>
      <c r="S84" s="140"/>
      <c r="T84" s="140"/>
      <c r="U84" s="140"/>
      <c r="V84" s="141"/>
      <c r="W84" s="141"/>
      <c r="X84" s="141"/>
      <c r="Y84" s="141"/>
      <c r="Z84" s="141"/>
      <c r="AA84" s="141"/>
      <c r="AB84" s="141"/>
      <c r="AC84" s="141"/>
      <c r="AD84" s="141"/>
      <c r="AE84" s="141"/>
      <c r="AF84" s="141"/>
      <c r="AG84" s="141"/>
      <c r="AH84" s="141"/>
      <c r="AI84" s="141"/>
      <c r="AJ84" s="141"/>
      <c r="AK84" s="141"/>
      <c r="AM84" s="2"/>
      <c r="AN84" s="2"/>
      <c r="AO84" s="2"/>
    </row>
    <row r="85" spans="2:41" ht="18" hidden="1" customHeight="1" outlineLevel="1" x14ac:dyDescent="0.2">
      <c r="B85" s="1118"/>
      <c r="C85" s="1119"/>
      <c r="D85" s="1119"/>
      <c r="E85" s="1119"/>
      <c r="F85" s="1119"/>
      <c r="G85" s="1119"/>
      <c r="H85" s="1119"/>
      <c r="I85" s="1119"/>
      <c r="J85" s="1119"/>
      <c r="K85" s="1119"/>
      <c r="L85" s="1119"/>
      <c r="M85" s="1119"/>
      <c r="N85" s="1119"/>
      <c r="O85" s="1119"/>
      <c r="P85" s="1119"/>
      <c r="Q85" s="1120"/>
      <c r="R85" s="7"/>
      <c r="S85" s="140"/>
      <c r="T85" s="140"/>
      <c r="U85" s="140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  <c r="AI85" s="141"/>
      <c r="AJ85" s="141"/>
      <c r="AK85" s="141"/>
      <c r="AM85" s="2"/>
      <c r="AN85" s="2"/>
      <c r="AO85" s="2"/>
    </row>
    <row r="86" spans="2:41" ht="18" hidden="1" customHeight="1" outlineLevel="1" x14ac:dyDescent="0.2">
      <c r="B86" s="9"/>
      <c r="C86" s="10"/>
      <c r="D86" s="185"/>
      <c r="E86" s="185"/>
      <c r="F86" s="185"/>
      <c r="G86" s="185"/>
      <c r="H86" s="185"/>
      <c r="I86" s="185"/>
      <c r="J86" s="185"/>
      <c r="K86" s="185"/>
      <c r="L86" s="185"/>
      <c r="M86" s="185"/>
      <c r="N86" s="185"/>
      <c r="O86" s="185"/>
      <c r="P86" s="185"/>
      <c r="Q86" s="185"/>
      <c r="R86" s="7"/>
      <c r="S86" s="140"/>
      <c r="T86" s="140"/>
      <c r="U86" s="140"/>
      <c r="V86" s="141"/>
      <c r="W86" s="141"/>
      <c r="X86" s="141"/>
      <c r="Y86" s="141"/>
      <c r="Z86" s="141"/>
      <c r="AA86" s="141"/>
      <c r="AB86" s="141"/>
      <c r="AC86" s="141"/>
      <c r="AD86" s="141"/>
      <c r="AE86" s="141"/>
      <c r="AF86" s="141"/>
      <c r="AG86" s="141"/>
      <c r="AH86" s="141"/>
      <c r="AI86" s="141"/>
      <c r="AJ86" s="141"/>
      <c r="AK86" s="141"/>
      <c r="AM86" s="2"/>
      <c r="AN86" s="2"/>
      <c r="AO86" s="2"/>
    </row>
    <row r="87" spans="2:41" ht="18" hidden="1" customHeight="1" outlineLevel="1" x14ac:dyDescent="0.2">
      <c r="B87" s="53"/>
      <c r="C87" s="53"/>
      <c r="D87" s="185"/>
      <c r="E87" s="185"/>
      <c r="F87" s="185"/>
      <c r="G87" s="185"/>
      <c r="H87" s="185"/>
      <c r="I87" s="185"/>
      <c r="J87" s="185"/>
      <c r="K87" s="185"/>
      <c r="L87" s="185"/>
      <c r="M87" s="185"/>
      <c r="N87" s="185"/>
      <c r="O87" s="185"/>
      <c r="P87" s="185"/>
      <c r="Q87" s="185"/>
      <c r="R87" s="7"/>
      <c r="S87" s="140"/>
      <c r="T87" s="140"/>
      <c r="U87" s="140"/>
      <c r="V87" s="141"/>
      <c r="W87" s="141"/>
      <c r="X87" s="141"/>
      <c r="Y87" s="141"/>
      <c r="Z87" s="141"/>
      <c r="AA87" s="141"/>
      <c r="AB87" s="141"/>
      <c r="AC87" s="141"/>
      <c r="AD87" s="141"/>
      <c r="AE87" s="141"/>
      <c r="AF87" s="141"/>
      <c r="AG87" s="141"/>
      <c r="AH87" s="141"/>
      <c r="AI87" s="141"/>
      <c r="AJ87" s="141"/>
      <c r="AK87" s="141"/>
      <c r="AM87" s="2"/>
      <c r="AN87" s="2"/>
      <c r="AO87" s="2"/>
    </row>
    <row r="88" spans="2:41" ht="18" hidden="1" customHeight="1" outlineLevel="1" x14ac:dyDescent="0.2">
      <c r="B88" s="9"/>
      <c r="C88" s="10"/>
      <c r="D88" s="185"/>
      <c r="E88" s="185"/>
      <c r="F88" s="185"/>
      <c r="G88" s="185"/>
      <c r="H88" s="185"/>
      <c r="I88" s="185"/>
      <c r="J88" s="185"/>
      <c r="K88" s="185"/>
      <c r="L88" s="185"/>
      <c r="M88" s="185"/>
      <c r="N88" s="185"/>
      <c r="O88" s="185"/>
      <c r="P88" s="185"/>
      <c r="Q88" s="185"/>
      <c r="R88" s="7"/>
      <c r="S88" s="140"/>
      <c r="T88" s="140"/>
      <c r="U88" s="140"/>
      <c r="V88" s="141"/>
      <c r="W88" s="141"/>
      <c r="X88" s="141"/>
      <c r="Y88" s="141"/>
      <c r="Z88" s="141"/>
      <c r="AA88" s="141"/>
      <c r="AB88" s="141"/>
      <c r="AC88" s="141"/>
      <c r="AD88" s="141"/>
      <c r="AE88" s="141"/>
      <c r="AF88" s="141"/>
      <c r="AG88" s="141"/>
      <c r="AH88" s="141"/>
      <c r="AI88" s="141"/>
      <c r="AJ88" s="141"/>
      <c r="AK88" s="141"/>
      <c r="AM88" s="2"/>
      <c r="AN88" s="2"/>
      <c r="AO88" s="2"/>
    </row>
    <row r="89" spans="2:41" ht="18" hidden="1" customHeight="1" outlineLevel="1" x14ac:dyDescent="0.2">
      <c r="B89" s="53"/>
      <c r="C89" s="53"/>
      <c r="D89" s="185"/>
      <c r="E89" s="185"/>
      <c r="F89" s="185"/>
      <c r="G89" s="185"/>
      <c r="H89" s="185"/>
      <c r="I89" s="185"/>
      <c r="J89" s="185"/>
      <c r="K89" s="185"/>
      <c r="L89" s="185"/>
      <c r="M89" s="185"/>
      <c r="N89" s="185"/>
      <c r="O89" s="185"/>
      <c r="P89" s="185"/>
      <c r="Q89" s="185"/>
      <c r="R89" s="7"/>
      <c r="S89" s="140"/>
      <c r="T89" s="140"/>
      <c r="U89" s="140"/>
      <c r="V89" s="141"/>
      <c r="W89" s="141"/>
      <c r="X89" s="141"/>
      <c r="Y89" s="141"/>
      <c r="Z89" s="141"/>
      <c r="AA89" s="141"/>
      <c r="AB89" s="141"/>
      <c r="AC89" s="141"/>
      <c r="AD89" s="141"/>
      <c r="AE89" s="141"/>
      <c r="AF89" s="141"/>
      <c r="AG89" s="141"/>
      <c r="AH89" s="141"/>
      <c r="AI89" s="141"/>
      <c r="AJ89" s="141"/>
      <c r="AK89" s="141"/>
      <c r="AM89" s="2"/>
      <c r="AN89" s="2"/>
      <c r="AO89" s="2"/>
    </row>
    <row r="90" spans="2:41" ht="18" hidden="1" customHeight="1" outlineLevel="1" x14ac:dyDescent="0.2">
      <c r="B90" s="53"/>
      <c r="C90" s="53"/>
      <c r="D90" s="185"/>
      <c r="E90" s="185"/>
      <c r="F90" s="185"/>
      <c r="G90" s="185"/>
      <c r="H90" s="185"/>
      <c r="I90" s="185"/>
      <c r="J90" s="185"/>
      <c r="K90" s="185"/>
      <c r="L90" s="185"/>
      <c r="M90" s="185"/>
      <c r="N90" s="185"/>
      <c r="O90" s="185"/>
      <c r="P90" s="185"/>
      <c r="Q90" s="185"/>
      <c r="R90" s="7"/>
      <c r="S90" s="140"/>
      <c r="T90" s="140"/>
      <c r="U90" s="140"/>
      <c r="V90" s="141"/>
      <c r="W90" s="141"/>
      <c r="X90" s="141"/>
      <c r="Y90" s="141"/>
      <c r="Z90" s="141"/>
      <c r="AA90" s="141"/>
      <c r="AB90" s="141"/>
      <c r="AC90" s="141"/>
      <c r="AD90" s="141"/>
      <c r="AE90" s="141"/>
      <c r="AF90" s="141"/>
      <c r="AG90" s="141"/>
      <c r="AH90" s="141"/>
      <c r="AI90" s="141"/>
      <c r="AJ90" s="141"/>
      <c r="AK90" s="141"/>
      <c r="AM90" s="2"/>
      <c r="AN90" s="2"/>
      <c r="AO90" s="2"/>
    </row>
    <row r="91" spans="2:41" ht="18" hidden="1" customHeight="1" outlineLevel="1" x14ac:dyDescent="0.2">
      <c r="B91" s="53"/>
      <c r="C91" s="53"/>
      <c r="D91" s="185"/>
      <c r="E91" s="185"/>
      <c r="F91" s="185"/>
      <c r="G91" s="185"/>
      <c r="H91" s="185"/>
      <c r="I91" s="185"/>
      <c r="J91" s="185"/>
      <c r="K91" s="185"/>
      <c r="L91" s="185"/>
      <c r="M91" s="185"/>
      <c r="N91" s="185"/>
      <c r="O91" s="185"/>
      <c r="P91" s="185"/>
      <c r="Q91" s="185"/>
      <c r="R91" s="7"/>
      <c r="S91" s="140"/>
      <c r="T91" s="140"/>
      <c r="U91" s="140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M91" s="2"/>
      <c r="AN91" s="2"/>
      <c r="AO91" s="2"/>
    </row>
    <row r="92" spans="2:41" ht="18" hidden="1" customHeight="1" outlineLevel="1" x14ac:dyDescent="0.2">
      <c r="B92" s="1"/>
      <c r="C92" s="1"/>
      <c r="D92" s="251"/>
      <c r="E92" s="251"/>
      <c r="F92" s="251"/>
      <c r="G92" s="251"/>
      <c r="H92" s="251"/>
      <c r="I92" s="251"/>
      <c r="J92" s="251"/>
      <c r="K92" s="251"/>
      <c r="L92" s="251"/>
      <c r="M92" s="251"/>
      <c r="N92" s="251"/>
      <c r="O92" s="251"/>
      <c r="P92" s="251"/>
      <c r="Q92" s="251"/>
      <c r="R92" s="7"/>
      <c r="S92" s="140"/>
      <c r="T92" s="140"/>
      <c r="U92" s="140"/>
      <c r="V92" s="411"/>
      <c r="W92" s="411"/>
      <c r="X92" s="411"/>
      <c r="Y92" s="411"/>
      <c r="Z92" s="411"/>
      <c r="AA92" s="411"/>
      <c r="AB92" s="411"/>
      <c r="AC92" s="411"/>
      <c r="AD92" s="411"/>
      <c r="AE92" s="411"/>
      <c r="AF92" s="411"/>
      <c r="AG92" s="411"/>
      <c r="AH92" s="411"/>
      <c r="AI92" s="411"/>
      <c r="AJ92" s="411"/>
      <c r="AK92" s="141"/>
      <c r="AM92" s="2"/>
      <c r="AN92" s="2"/>
      <c r="AO92" s="2"/>
    </row>
    <row r="93" spans="2:41" ht="18" hidden="1" customHeight="1" outlineLevel="1" x14ac:dyDescent="0.2">
      <c r="D93" s="1121"/>
      <c r="E93" s="1122"/>
      <c r="F93" s="1122"/>
      <c r="G93" s="1122"/>
      <c r="H93" s="1122"/>
      <c r="I93" s="1122"/>
      <c r="J93" s="1122"/>
      <c r="K93" s="1122"/>
      <c r="L93" s="1122"/>
      <c r="M93" s="1122"/>
      <c r="N93" s="1122"/>
      <c r="O93" s="1122"/>
      <c r="P93" s="1122"/>
      <c r="Q93" s="1123"/>
      <c r="R93" s="7"/>
      <c r="S93" s="140"/>
      <c r="T93" s="140"/>
      <c r="U93" s="140"/>
      <c r="V93" s="1124"/>
      <c r="W93" s="1125"/>
      <c r="X93" s="1125"/>
      <c r="Y93" s="1125"/>
      <c r="Z93" s="1125"/>
      <c r="AA93" s="1125"/>
      <c r="AB93" s="1125"/>
      <c r="AC93" s="1125"/>
      <c r="AD93" s="1125"/>
      <c r="AE93" s="1125"/>
      <c r="AF93" s="1125"/>
      <c r="AG93" s="1125"/>
      <c r="AH93" s="1125"/>
      <c r="AI93" s="1125"/>
      <c r="AJ93" s="1126"/>
      <c r="AK93" s="141"/>
      <c r="AM93" s="2"/>
      <c r="AN93" s="2"/>
      <c r="AO93" s="2"/>
    </row>
    <row r="94" spans="2:41" ht="18" hidden="1" customHeight="1" outlineLevel="1" x14ac:dyDescent="0.2">
      <c r="D94" s="59"/>
      <c r="E94" s="59"/>
      <c r="F94" s="59"/>
      <c r="G94" s="59"/>
      <c r="H94" s="59"/>
      <c r="I94" s="59"/>
      <c r="J94" s="59"/>
      <c r="K94" s="59"/>
      <c r="L94" s="59"/>
      <c r="M94" s="59"/>
      <c r="N94" s="59"/>
      <c r="O94" s="59"/>
      <c r="P94" s="59"/>
      <c r="Q94" s="59"/>
      <c r="R94" s="7"/>
      <c r="S94" s="140"/>
      <c r="T94" s="140"/>
      <c r="U94" s="140"/>
      <c r="V94" s="412"/>
      <c r="W94" s="412"/>
      <c r="X94" s="412"/>
      <c r="Y94" s="412"/>
      <c r="Z94" s="412"/>
      <c r="AA94" s="412"/>
      <c r="AB94" s="412"/>
      <c r="AC94" s="412"/>
      <c r="AD94" s="412"/>
      <c r="AE94" s="412"/>
      <c r="AF94" s="412"/>
      <c r="AG94" s="412"/>
      <c r="AH94" s="412"/>
      <c r="AI94" s="412"/>
      <c r="AJ94" s="412"/>
      <c r="AK94" s="141"/>
      <c r="AM94" s="2"/>
      <c r="AN94" s="2"/>
      <c r="AO94" s="2"/>
    </row>
    <row r="95" spans="2:41" ht="18" hidden="1" customHeight="1" outlineLevel="1" x14ac:dyDescent="0.2">
      <c r="D95" s="59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9"/>
      <c r="R95" s="7"/>
      <c r="S95" s="140"/>
      <c r="T95" s="140"/>
      <c r="U95" s="140"/>
      <c r="V95" s="412"/>
      <c r="W95" s="412"/>
      <c r="X95" s="412"/>
      <c r="Y95" s="412"/>
      <c r="Z95" s="412"/>
      <c r="AA95" s="412"/>
      <c r="AB95" s="412"/>
      <c r="AC95" s="412"/>
      <c r="AD95" s="412"/>
      <c r="AE95" s="412"/>
      <c r="AF95" s="412"/>
      <c r="AG95" s="412"/>
      <c r="AH95" s="412"/>
      <c r="AI95" s="412"/>
      <c r="AJ95" s="412"/>
      <c r="AK95" s="141"/>
      <c r="AM95" s="2"/>
      <c r="AN95" s="2"/>
      <c r="AO95" s="2"/>
    </row>
    <row r="96" spans="2:41" ht="18" hidden="1" customHeight="1" outlineLevel="1" x14ac:dyDescent="0.2"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7"/>
      <c r="S96" s="140"/>
      <c r="T96" s="140"/>
      <c r="U96" s="140"/>
      <c r="V96" s="412"/>
      <c r="W96" s="412"/>
      <c r="X96" s="412"/>
      <c r="Y96" s="412"/>
      <c r="Z96" s="412"/>
      <c r="AA96" s="412"/>
      <c r="AB96" s="412"/>
      <c r="AC96" s="412"/>
      <c r="AD96" s="412"/>
      <c r="AE96" s="412"/>
      <c r="AF96" s="412"/>
      <c r="AG96" s="412"/>
      <c r="AH96" s="412"/>
      <c r="AI96" s="412"/>
      <c r="AJ96" s="412"/>
      <c r="AK96" s="141"/>
      <c r="AM96" s="2"/>
      <c r="AN96" s="2"/>
      <c r="AO96" s="2"/>
    </row>
    <row r="97" spans="2:41" ht="18" hidden="1" customHeight="1" outlineLevel="1" x14ac:dyDescent="0.2">
      <c r="B97" s="1"/>
      <c r="C97" s="1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18"/>
      <c r="O97" s="58"/>
      <c r="P97" s="58"/>
      <c r="Q97" s="58"/>
      <c r="R97" s="7"/>
      <c r="S97" s="140"/>
      <c r="T97" s="140"/>
      <c r="U97" s="140"/>
      <c r="V97" s="250"/>
      <c r="W97" s="413"/>
      <c r="X97" s="413"/>
      <c r="Y97" s="413"/>
      <c r="Z97" s="413"/>
      <c r="AA97" s="413"/>
      <c r="AB97" s="413"/>
      <c r="AC97" s="413"/>
      <c r="AD97" s="413"/>
      <c r="AE97" s="413"/>
      <c r="AF97" s="413"/>
      <c r="AG97" s="413"/>
      <c r="AH97" s="413"/>
      <c r="AI97" s="413"/>
      <c r="AJ97" s="413"/>
      <c r="AK97" s="141"/>
      <c r="AM97" s="2"/>
      <c r="AN97" s="2"/>
      <c r="AO97" s="2"/>
    </row>
    <row r="98" spans="2:41" ht="18" hidden="1" customHeight="1" outlineLevel="1" x14ac:dyDescent="0.2">
      <c r="B98" s="1127"/>
      <c r="C98" s="1128"/>
      <c r="D98" s="1128"/>
      <c r="E98" s="1128"/>
      <c r="F98" s="1128"/>
      <c r="G98" s="1128"/>
      <c r="H98" s="1128"/>
      <c r="I98" s="1128"/>
      <c r="J98" s="1128"/>
      <c r="K98" s="1128"/>
      <c r="L98" s="1128"/>
      <c r="M98" s="1128"/>
      <c r="N98" s="1128"/>
      <c r="O98" s="1128"/>
      <c r="P98" s="1128"/>
      <c r="Q98" s="1129"/>
      <c r="R98" s="7"/>
      <c r="S98" s="140"/>
      <c r="T98" s="140"/>
      <c r="U98" s="140"/>
      <c r="V98" s="1124"/>
      <c r="W98" s="1125"/>
      <c r="X98" s="1125"/>
      <c r="Y98" s="1125"/>
      <c r="Z98" s="1125"/>
      <c r="AA98" s="1125"/>
      <c r="AB98" s="1125"/>
      <c r="AC98" s="1125"/>
      <c r="AD98" s="1125"/>
      <c r="AE98" s="1125"/>
      <c r="AF98" s="1125"/>
      <c r="AG98" s="1125"/>
      <c r="AH98" s="1125"/>
      <c r="AI98" s="1125"/>
      <c r="AJ98" s="1126"/>
      <c r="AK98" s="141"/>
      <c r="AM98" s="2"/>
      <c r="AN98" s="2"/>
      <c r="AO98" s="2"/>
    </row>
    <row r="99" spans="2:41" ht="18" hidden="1" customHeight="1" outlineLevel="1" x14ac:dyDescent="0.2">
      <c r="B99" s="9"/>
      <c r="C99" s="10"/>
      <c r="D99" s="186"/>
      <c r="E99" s="186"/>
      <c r="F99" s="186"/>
      <c r="G99" s="186"/>
      <c r="H99" s="186"/>
      <c r="I99" s="186"/>
      <c r="J99" s="186"/>
      <c r="K99" s="186"/>
      <c r="L99" s="186"/>
      <c r="M99" s="186"/>
      <c r="N99" s="186"/>
      <c r="O99" s="186"/>
      <c r="P99" s="186"/>
      <c r="Q99" s="186"/>
      <c r="R99" s="7"/>
      <c r="S99" s="140"/>
      <c r="T99" s="140"/>
      <c r="U99" s="140"/>
      <c r="V99" s="414"/>
      <c r="W99" s="414"/>
      <c r="X99" s="414"/>
      <c r="Y99" s="414"/>
      <c r="Z99" s="414"/>
      <c r="AA99" s="414"/>
      <c r="AB99" s="414"/>
      <c r="AC99" s="414"/>
      <c r="AD99" s="414"/>
      <c r="AE99" s="414"/>
      <c r="AF99" s="414"/>
      <c r="AG99" s="414"/>
      <c r="AH99" s="414"/>
      <c r="AI99" s="414"/>
      <c r="AJ99" s="414"/>
      <c r="AK99" s="141"/>
      <c r="AM99" s="2"/>
      <c r="AN99" s="2"/>
      <c r="AO99" s="2"/>
    </row>
    <row r="100" spans="2:41" ht="18" hidden="1" customHeight="1" outlineLevel="1" x14ac:dyDescent="0.2">
      <c r="B100" s="53"/>
      <c r="C100" s="53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186"/>
      <c r="O100" s="186"/>
      <c r="P100" s="186"/>
      <c r="Q100" s="186"/>
      <c r="R100" s="7"/>
      <c r="S100" s="140"/>
      <c r="T100" s="140"/>
      <c r="U100" s="140"/>
      <c r="V100" s="414"/>
      <c r="W100" s="414"/>
      <c r="X100" s="414"/>
      <c r="Y100" s="414"/>
      <c r="Z100" s="414"/>
      <c r="AA100" s="414"/>
      <c r="AB100" s="414"/>
      <c r="AC100" s="414"/>
      <c r="AD100" s="414"/>
      <c r="AE100" s="414"/>
      <c r="AF100" s="414"/>
      <c r="AG100" s="414"/>
      <c r="AH100" s="414"/>
      <c r="AI100" s="414"/>
      <c r="AJ100" s="414"/>
      <c r="AK100" s="141"/>
      <c r="AM100" s="2"/>
      <c r="AN100" s="2"/>
      <c r="AO100" s="2"/>
    </row>
    <row r="101" spans="2:41" ht="18" hidden="1" customHeight="1" outlineLevel="1" x14ac:dyDescent="0.2">
      <c r="B101" s="9"/>
      <c r="C101" s="10"/>
      <c r="D101" s="186"/>
      <c r="E101" s="186"/>
      <c r="F101" s="186"/>
      <c r="G101" s="186"/>
      <c r="H101" s="186"/>
      <c r="I101" s="186"/>
      <c r="J101" s="186"/>
      <c r="K101" s="186"/>
      <c r="L101" s="186"/>
      <c r="M101" s="186"/>
      <c r="N101" s="186"/>
      <c r="O101" s="186"/>
      <c r="P101" s="186"/>
      <c r="Q101" s="186"/>
      <c r="R101" s="7"/>
      <c r="S101" s="140"/>
      <c r="T101" s="140"/>
      <c r="U101" s="140"/>
      <c r="V101" s="414"/>
      <c r="W101" s="414"/>
      <c r="X101" s="414"/>
      <c r="Y101" s="414"/>
      <c r="Z101" s="414"/>
      <c r="AA101" s="414"/>
      <c r="AB101" s="414"/>
      <c r="AC101" s="414"/>
      <c r="AD101" s="414"/>
      <c r="AE101" s="414"/>
      <c r="AF101" s="414"/>
      <c r="AG101" s="414"/>
      <c r="AH101" s="414"/>
      <c r="AI101" s="414"/>
      <c r="AJ101" s="414"/>
      <c r="AK101" s="141"/>
      <c r="AM101" s="2"/>
      <c r="AN101" s="2"/>
      <c r="AO101" s="2"/>
    </row>
    <row r="102" spans="2:41" ht="18" hidden="1" customHeight="1" outlineLevel="1" x14ac:dyDescent="0.2">
      <c r="B102" s="53"/>
      <c r="C102" s="53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186"/>
      <c r="O102" s="186"/>
      <c r="P102" s="186"/>
      <c r="Q102" s="186"/>
      <c r="R102" s="7"/>
      <c r="S102" s="140"/>
      <c r="T102" s="140"/>
      <c r="U102" s="140"/>
      <c r="V102" s="414"/>
      <c r="W102" s="414"/>
      <c r="X102" s="414"/>
      <c r="Y102" s="414"/>
      <c r="Z102" s="414"/>
      <c r="AA102" s="414"/>
      <c r="AB102" s="414"/>
      <c r="AC102" s="414"/>
      <c r="AD102" s="414"/>
      <c r="AE102" s="414"/>
      <c r="AF102" s="414"/>
      <c r="AG102" s="414"/>
      <c r="AH102" s="414"/>
      <c r="AI102" s="414"/>
      <c r="AJ102" s="414"/>
      <c r="AK102" s="141"/>
      <c r="AM102" s="2"/>
      <c r="AN102" s="2"/>
      <c r="AO102" s="2"/>
    </row>
    <row r="103" spans="2:41" ht="18" hidden="1" customHeight="1" outlineLevel="1" x14ac:dyDescent="0.2">
      <c r="B103" s="53"/>
      <c r="C103" s="53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186"/>
      <c r="O103" s="186"/>
      <c r="P103" s="186"/>
      <c r="Q103" s="186"/>
      <c r="R103" s="7"/>
      <c r="S103" s="140"/>
      <c r="T103" s="140"/>
      <c r="U103" s="140"/>
      <c r="V103" s="414"/>
      <c r="W103" s="414"/>
      <c r="X103" s="414"/>
      <c r="Y103" s="414"/>
      <c r="Z103" s="414"/>
      <c r="AA103" s="414"/>
      <c r="AB103" s="414"/>
      <c r="AC103" s="414"/>
      <c r="AD103" s="414"/>
      <c r="AE103" s="414"/>
      <c r="AF103" s="414"/>
      <c r="AG103" s="414"/>
      <c r="AH103" s="414"/>
      <c r="AI103" s="414"/>
      <c r="AJ103" s="414"/>
      <c r="AK103" s="141"/>
      <c r="AM103" s="2"/>
      <c r="AN103" s="2"/>
      <c r="AO103" s="2"/>
    </row>
    <row r="104" spans="2:41" ht="18" hidden="1" customHeight="1" outlineLevel="1" x14ac:dyDescent="0.2">
      <c r="B104" s="53"/>
      <c r="C104" s="53"/>
      <c r="D104" s="186"/>
      <c r="E104" s="186"/>
      <c r="F104" s="186"/>
      <c r="G104" s="186"/>
      <c r="H104" s="186"/>
      <c r="I104" s="186"/>
      <c r="J104" s="186"/>
      <c r="K104" s="186"/>
      <c r="L104" s="186"/>
      <c r="M104" s="186"/>
      <c r="N104" s="186"/>
      <c r="O104" s="186"/>
      <c r="P104" s="186"/>
      <c r="Q104" s="186"/>
      <c r="R104" s="7"/>
      <c r="S104" s="140"/>
      <c r="T104" s="140"/>
      <c r="U104" s="140"/>
      <c r="V104" s="414"/>
      <c r="W104" s="414"/>
      <c r="X104" s="414"/>
      <c r="Y104" s="414"/>
      <c r="Z104" s="414"/>
      <c r="AA104" s="414"/>
      <c r="AB104" s="414"/>
      <c r="AC104" s="414"/>
      <c r="AD104" s="414"/>
      <c r="AE104" s="414"/>
      <c r="AF104" s="414"/>
      <c r="AG104" s="414"/>
      <c r="AH104" s="414"/>
      <c r="AI104" s="414"/>
      <c r="AJ104" s="414"/>
      <c r="AK104" s="141"/>
      <c r="AM104" s="2"/>
      <c r="AN104" s="2"/>
      <c r="AO104" s="2"/>
    </row>
    <row r="105" spans="2:41" ht="18" hidden="1" customHeight="1" outlineLevel="1" thickBot="1" x14ac:dyDescent="0.25">
      <c r="C105" s="19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2"/>
      <c r="O105" s="14"/>
      <c r="P105" s="14"/>
      <c r="Q105" s="14"/>
      <c r="R105" s="7"/>
      <c r="S105" s="140"/>
      <c r="T105" s="140"/>
      <c r="U105" s="140"/>
      <c r="V105" s="141"/>
      <c r="W105" s="141"/>
      <c r="X105" s="141"/>
      <c r="Y105" s="141"/>
      <c r="Z105" s="141"/>
      <c r="AA105" s="141"/>
      <c r="AB105" s="141"/>
      <c r="AC105" s="141"/>
      <c r="AD105" s="141"/>
      <c r="AE105" s="141"/>
      <c r="AF105" s="141"/>
      <c r="AG105" s="141"/>
      <c r="AH105" s="141"/>
      <c r="AI105" s="141"/>
      <c r="AJ105" s="141"/>
      <c r="AK105" s="141"/>
      <c r="AM105" s="2"/>
      <c r="AN105" s="2"/>
      <c r="AO105" s="2"/>
    </row>
    <row r="106" spans="2:41" ht="39" hidden="1" customHeight="1" outlineLevel="1" thickBot="1" x14ac:dyDescent="0.25">
      <c r="B106" s="1112"/>
      <c r="C106" s="1113"/>
      <c r="D106" s="1113"/>
      <c r="E106" s="1113"/>
      <c r="F106" s="1114"/>
      <c r="G106" s="14"/>
      <c r="H106" s="14"/>
      <c r="I106" s="14"/>
      <c r="J106" s="14"/>
      <c r="K106" s="14"/>
      <c r="L106" s="1112"/>
      <c r="M106" s="1115"/>
      <c r="N106" s="1115"/>
      <c r="O106" s="1116"/>
      <c r="P106" s="14"/>
      <c r="Q106" s="14"/>
      <c r="R106" s="7"/>
      <c r="S106" s="141"/>
      <c r="T106" s="140"/>
      <c r="U106" s="140"/>
      <c r="V106" s="141"/>
      <c r="W106" s="141"/>
      <c r="X106" s="141"/>
      <c r="Y106" s="141"/>
      <c r="Z106" s="141"/>
      <c r="AA106" s="141"/>
      <c r="AB106" s="141"/>
      <c r="AC106" s="141"/>
      <c r="AD106" s="141"/>
      <c r="AE106" s="141"/>
      <c r="AF106" s="141"/>
      <c r="AG106" s="141"/>
      <c r="AH106" s="141"/>
      <c r="AI106" s="141"/>
      <c r="AJ106" s="141"/>
      <c r="AK106" s="141"/>
      <c r="AM106" s="2"/>
      <c r="AN106" s="2"/>
      <c r="AO106" s="2"/>
    </row>
    <row r="107" spans="2:41" ht="36.75" hidden="1" customHeight="1" outlineLevel="1" x14ac:dyDescent="0.2">
      <c r="B107" s="6"/>
      <c r="C107" s="77"/>
      <c r="D107" s="77"/>
      <c r="E107" s="77"/>
      <c r="F107" s="77"/>
      <c r="L107" s="142"/>
      <c r="M107" s="143"/>
      <c r="N107" s="143"/>
      <c r="O107" s="143"/>
      <c r="S107" s="141"/>
      <c r="T107" s="140"/>
      <c r="U107" s="140"/>
      <c r="V107" s="141"/>
      <c r="W107" s="141"/>
      <c r="X107" s="141"/>
      <c r="Y107" s="141"/>
      <c r="Z107" s="141"/>
      <c r="AA107" s="141"/>
      <c r="AB107" s="141"/>
      <c r="AC107" s="141"/>
      <c r="AD107" s="141"/>
      <c r="AE107" s="141"/>
      <c r="AF107" s="141"/>
      <c r="AG107" s="141"/>
      <c r="AH107" s="141"/>
      <c r="AI107" s="141"/>
      <c r="AJ107" s="141"/>
      <c r="AK107" s="141"/>
      <c r="AM107" s="2"/>
      <c r="AN107" s="2"/>
      <c r="AO107" s="2"/>
    </row>
    <row r="108" spans="2:41" ht="18" hidden="1" customHeight="1" outlineLevel="1" x14ac:dyDescent="0.2">
      <c r="B108" s="362"/>
      <c r="C108" s="144"/>
      <c r="D108" s="145"/>
      <c r="E108" s="145"/>
      <c r="F108" s="146"/>
      <c r="G108" s="15"/>
      <c r="H108" s="15"/>
      <c r="I108" s="15"/>
      <c r="J108" s="15"/>
      <c r="K108" s="15"/>
      <c r="L108" s="93"/>
      <c r="M108" s="93"/>
      <c r="N108" s="93"/>
      <c r="O108" s="93"/>
      <c r="P108" s="15"/>
      <c r="Q108" s="15"/>
      <c r="R108" s="15"/>
      <c r="S108" s="141"/>
      <c r="T108" s="140"/>
      <c r="U108" s="140"/>
      <c r="V108" s="141"/>
      <c r="W108" s="141"/>
      <c r="X108" s="141"/>
      <c r="Y108" s="141"/>
      <c r="Z108" s="141"/>
      <c r="AA108" s="141"/>
      <c r="AB108" s="141"/>
      <c r="AC108" s="141"/>
      <c r="AD108" s="141"/>
      <c r="AE108" s="141"/>
      <c r="AF108" s="141"/>
      <c r="AG108" s="141"/>
      <c r="AH108" s="141"/>
      <c r="AI108" s="141"/>
      <c r="AJ108" s="141"/>
      <c r="AK108" s="141"/>
      <c r="AM108" s="2"/>
      <c r="AN108" s="2"/>
      <c r="AO108" s="2"/>
    </row>
    <row r="109" spans="2:41" hidden="1" outlineLevel="1" x14ac:dyDescent="0.2">
      <c r="B109" s="78"/>
      <c r="C109" s="144"/>
      <c r="D109" s="145"/>
      <c r="E109" s="145"/>
      <c r="F109" s="146"/>
      <c r="L109" s="78"/>
      <c r="M109" s="93"/>
      <c r="N109" s="93"/>
      <c r="O109" s="93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M109" s="2"/>
      <c r="AN109" s="2"/>
      <c r="AO109" s="2"/>
    </row>
    <row r="110" spans="2:41" hidden="1" outlineLevel="1" x14ac:dyDescent="0.2">
      <c r="B110" s="78"/>
      <c r="C110" s="144"/>
      <c r="D110" s="145"/>
      <c r="E110" s="145"/>
      <c r="F110" s="146"/>
      <c r="L110" s="78"/>
      <c r="M110" s="93"/>
      <c r="N110" s="93"/>
      <c r="O110" s="93"/>
      <c r="T110" s="2"/>
      <c r="U110" s="2"/>
      <c r="AM110" s="2"/>
      <c r="AN110" s="2"/>
      <c r="AO110" s="2"/>
    </row>
    <row r="111" spans="2:41" ht="18" hidden="1" customHeight="1" outlineLevel="1" x14ac:dyDescent="0.2">
      <c r="B111" s="78"/>
      <c r="C111" s="144"/>
      <c r="D111" s="145"/>
      <c r="E111" s="145"/>
      <c r="F111" s="146"/>
      <c r="L111" s="78"/>
      <c r="M111" s="93"/>
      <c r="N111" s="93"/>
      <c r="O111" s="93"/>
      <c r="S111" s="141"/>
      <c r="T111" s="140"/>
      <c r="U111" s="140"/>
      <c r="V111" s="141"/>
      <c r="W111" s="141"/>
      <c r="X111" s="141"/>
      <c r="Y111" s="141"/>
      <c r="Z111" s="141"/>
      <c r="AA111" s="141"/>
      <c r="AB111" s="141"/>
      <c r="AC111" s="141"/>
      <c r="AD111" s="141"/>
      <c r="AE111" s="141"/>
      <c r="AF111" s="141"/>
      <c r="AG111" s="141"/>
      <c r="AH111" s="141"/>
      <c r="AI111" s="141"/>
      <c r="AJ111" s="141"/>
      <c r="AK111" s="141"/>
      <c r="AM111" s="2"/>
      <c r="AN111" s="2"/>
      <c r="AO111" s="2"/>
    </row>
    <row r="112" spans="2:41" ht="18" hidden="1" customHeight="1" outlineLevel="1" x14ac:dyDescent="0.2">
      <c r="B112" s="78"/>
      <c r="C112" s="144"/>
      <c r="D112" s="145"/>
      <c r="E112" s="145"/>
      <c r="F112" s="146"/>
      <c r="L112" s="78"/>
      <c r="M112" s="93"/>
      <c r="N112" s="93"/>
      <c r="O112" s="93"/>
      <c r="S112" s="141"/>
      <c r="T112" s="140"/>
      <c r="U112" s="140"/>
      <c r="V112" s="141"/>
      <c r="W112" s="141"/>
      <c r="X112" s="141"/>
      <c r="Y112" s="141"/>
      <c r="Z112" s="141"/>
      <c r="AA112" s="141"/>
      <c r="AB112" s="141"/>
      <c r="AC112" s="141"/>
      <c r="AD112" s="141"/>
      <c r="AE112" s="141"/>
      <c r="AF112" s="141"/>
      <c r="AG112" s="141"/>
      <c r="AH112" s="141"/>
      <c r="AI112" s="141"/>
      <c r="AJ112" s="141"/>
      <c r="AK112" s="141"/>
      <c r="AM112" s="2"/>
      <c r="AN112" s="2"/>
      <c r="AO112" s="2"/>
    </row>
    <row r="113" spans="2:41" ht="18" hidden="1" customHeight="1" outlineLevel="1" x14ac:dyDescent="0.2">
      <c r="B113" s="78"/>
      <c r="C113" s="144"/>
      <c r="D113" s="145"/>
      <c r="E113" s="145"/>
      <c r="F113" s="146"/>
      <c r="L113" s="78"/>
      <c r="M113" s="93"/>
      <c r="N113" s="93"/>
      <c r="O113" s="93"/>
      <c r="S113" s="141"/>
      <c r="T113" s="140"/>
      <c r="U113" s="140"/>
      <c r="V113" s="141"/>
      <c r="W113" s="141"/>
      <c r="X113" s="141"/>
      <c r="Y113" s="141"/>
      <c r="Z113" s="141"/>
      <c r="AA113" s="141"/>
      <c r="AB113" s="141"/>
      <c r="AC113" s="141"/>
      <c r="AD113" s="141"/>
      <c r="AE113" s="141"/>
      <c r="AF113" s="141"/>
      <c r="AG113" s="141"/>
      <c r="AH113" s="141"/>
      <c r="AI113" s="141"/>
      <c r="AJ113" s="141"/>
      <c r="AK113" s="141"/>
      <c r="AM113" s="2"/>
      <c r="AN113" s="2"/>
      <c r="AO113" s="2"/>
    </row>
    <row r="114" spans="2:41" ht="18" hidden="1" customHeight="1" outlineLevel="1" x14ac:dyDescent="0.2">
      <c r="B114" s="78"/>
      <c r="C114" s="144"/>
      <c r="D114" s="145"/>
      <c r="E114" s="145"/>
      <c r="F114" s="146"/>
      <c r="L114" s="152"/>
      <c r="M114" s="153"/>
      <c r="N114" s="154"/>
      <c r="O114" s="155"/>
      <c r="S114" s="140"/>
      <c r="T114" s="140"/>
      <c r="U114" s="140"/>
      <c r="V114" s="141"/>
      <c r="W114" s="141"/>
      <c r="X114" s="141"/>
      <c r="Y114" s="141"/>
      <c r="Z114" s="141"/>
      <c r="AA114" s="141"/>
      <c r="AB114" s="141"/>
      <c r="AC114" s="141"/>
      <c r="AD114" s="141"/>
      <c r="AE114" s="141"/>
      <c r="AF114" s="141"/>
      <c r="AG114" s="141"/>
      <c r="AH114" s="141"/>
      <c r="AI114" s="141"/>
      <c r="AJ114" s="141"/>
      <c r="AK114" s="141"/>
      <c r="AM114" s="2"/>
      <c r="AN114" s="2"/>
      <c r="AO114" s="2"/>
    </row>
    <row r="115" spans="2:41" ht="18" hidden="1" customHeight="1" outlineLevel="1" x14ac:dyDescent="0.2">
      <c r="B115" s="147"/>
      <c r="C115" s="148"/>
      <c r="D115" s="149"/>
      <c r="E115" s="150"/>
      <c r="F115" s="151"/>
      <c r="L115" s="156"/>
      <c r="M115" s="153"/>
      <c r="N115" s="150"/>
      <c r="O115" s="155"/>
      <c r="S115" s="140"/>
      <c r="T115" s="140"/>
      <c r="U115" s="140"/>
      <c r="V115" s="141"/>
      <c r="W115" s="141"/>
      <c r="X115" s="141"/>
      <c r="Y115" s="141"/>
      <c r="Z115" s="141"/>
      <c r="AA115" s="141"/>
      <c r="AB115" s="141"/>
      <c r="AC115" s="141"/>
      <c r="AD115" s="141"/>
      <c r="AE115" s="141"/>
      <c r="AF115" s="141"/>
      <c r="AG115" s="141"/>
      <c r="AH115" s="141"/>
      <c r="AI115" s="141"/>
      <c r="AJ115" s="141"/>
      <c r="AK115" s="141"/>
      <c r="AM115" s="2"/>
      <c r="AN115" s="2"/>
      <c r="AO115" s="2"/>
    </row>
    <row r="116" spans="2:41" ht="18" hidden="1" customHeight="1" outlineLevel="1" x14ac:dyDescent="0.2">
      <c r="F116" s="122"/>
      <c r="L116" s="156"/>
      <c r="M116" s="153"/>
      <c r="N116" s="150"/>
      <c r="O116" s="157"/>
      <c r="S116" s="140"/>
      <c r="T116" s="140"/>
      <c r="U116" s="140"/>
      <c r="V116" s="141"/>
      <c r="W116" s="141"/>
      <c r="X116" s="141"/>
      <c r="Y116" s="141"/>
      <c r="Z116" s="141"/>
      <c r="AA116" s="141"/>
      <c r="AB116" s="141"/>
      <c r="AC116" s="141"/>
      <c r="AD116" s="141"/>
      <c r="AE116" s="141"/>
      <c r="AF116" s="141"/>
      <c r="AG116" s="141"/>
      <c r="AH116" s="141"/>
      <c r="AI116" s="141"/>
      <c r="AJ116" s="141"/>
      <c r="AK116" s="141"/>
      <c r="AM116" s="2"/>
      <c r="AN116" s="2"/>
      <c r="AO116" s="2"/>
    </row>
    <row r="117" spans="2:41" ht="18" customHeight="1" collapsed="1" x14ac:dyDescent="0.2">
      <c r="AM117" s="2"/>
      <c r="AN117" s="2"/>
      <c r="AO117" s="2"/>
    </row>
    <row r="118" spans="2:41" ht="18" customHeight="1" x14ac:dyDescent="0.2">
      <c r="AM118" s="2"/>
      <c r="AN118" s="2"/>
      <c r="AO118" s="2"/>
    </row>
    <row r="119" spans="2:41" ht="18" customHeight="1" x14ac:dyDescent="0.2">
      <c r="AM119" s="2"/>
      <c r="AN119" s="2"/>
      <c r="AO119" s="2"/>
    </row>
    <row r="120" spans="2:41" ht="18" customHeight="1" x14ac:dyDescent="0.2">
      <c r="N120" s="2"/>
      <c r="R120" s="2"/>
      <c r="AK120" s="2"/>
      <c r="AM120" s="2"/>
      <c r="AN120" s="2"/>
      <c r="AO120" s="2"/>
    </row>
    <row r="121" spans="2:41" ht="18" customHeight="1" x14ac:dyDescent="0.2">
      <c r="N121" s="2"/>
      <c r="R121" s="2"/>
      <c r="AK121" s="2"/>
      <c r="AM121" s="2"/>
      <c r="AN121" s="2"/>
      <c r="AO121" s="2"/>
    </row>
    <row r="122" spans="2:41" ht="18" customHeight="1" x14ac:dyDescent="0.2">
      <c r="N122" s="2"/>
      <c r="R122" s="2"/>
      <c r="AK122" s="2"/>
      <c r="AM122" s="2"/>
      <c r="AN122" s="2"/>
      <c r="AO122" s="2"/>
    </row>
    <row r="123" spans="2:41" ht="18" customHeight="1" x14ac:dyDescent="0.2">
      <c r="N123" s="2"/>
      <c r="R123" s="2"/>
      <c r="AK123" s="2"/>
      <c r="AM123" s="2"/>
      <c r="AN123" s="2"/>
      <c r="AO123" s="2"/>
    </row>
    <row r="124" spans="2:41" ht="18" customHeight="1" x14ac:dyDescent="0.2">
      <c r="N124" s="2"/>
      <c r="R124" s="2"/>
      <c r="AK124" s="2"/>
      <c r="AM124" s="2"/>
      <c r="AN124" s="2"/>
      <c r="AO124" s="2"/>
    </row>
    <row r="125" spans="2:41" ht="18" customHeight="1" x14ac:dyDescent="0.2">
      <c r="N125" s="2"/>
      <c r="R125" s="2"/>
      <c r="AK125" s="2"/>
      <c r="AM125" s="2"/>
      <c r="AN125" s="2"/>
      <c r="AO125" s="2"/>
    </row>
    <row r="126" spans="2:41" ht="18" customHeight="1" x14ac:dyDescent="0.2">
      <c r="N126" s="2"/>
      <c r="R126" s="2"/>
      <c r="AK126" s="2"/>
      <c r="AM126" s="2"/>
      <c r="AN126" s="2"/>
      <c r="AO126" s="2"/>
    </row>
    <row r="127" spans="2:41" ht="18" customHeight="1" x14ac:dyDescent="0.2">
      <c r="N127" s="2"/>
      <c r="R127" s="2"/>
      <c r="AK127" s="2"/>
      <c r="AM127" s="2"/>
      <c r="AN127" s="2"/>
      <c r="AO127" s="2"/>
    </row>
    <row r="128" spans="2:41" ht="18" customHeight="1" x14ac:dyDescent="0.2">
      <c r="N128" s="2"/>
      <c r="R128" s="2"/>
      <c r="AK128" s="2"/>
      <c r="AM128" s="2"/>
      <c r="AN128" s="2"/>
      <c r="AO128" s="2"/>
    </row>
    <row r="129" spans="14:41" ht="18" customHeight="1" x14ac:dyDescent="0.2">
      <c r="N129" s="2"/>
      <c r="R129" s="2"/>
      <c r="S129" s="5"/>
      <c r="T129" s="5"/>
      <c r="U129" s="5"/>
      <c r="AK129" s="2"/>
      <c r="AM129" s="2"/>
      <c r="AN129" s="2"/>
      <c r="AO129" s="2"/>
    </row>
    <row r="130" spans="14:41" ht="18" customHeight="1" x14ac:dyDescent="0.2">
      <c r="N130" s="2"/>
      <c r="R130" s="2"/>
      <c r="S130" s="5"/>
      <c r="T130" s="39"/>
      <c r="U130" s="39"/>
      <c r="AK130" s="2"/>
      <c r="AM130" s="2"/>
      <c r="AN130" s="2"/>
      <c r="AO130" s="2"/>
    </row>
    <row r="131" spans="14:41" ht="18" customHeight="1" x14ac:dyDescent="0.2">
      <c r="N131" s="2"/>
      <c r="R131" s="2"/>
      <c r="S131" s="5"/>
      <c r="T131" s="39"/>
      <c r="U131" s="39"/>
      <c r="AK131" s="2"/>
      <c r="AM131" s="2"/>
      <c r="AN131" s="2"/>
      <c r="AO131" s="2"/>
    </row>
    <row r="132" spans="14:41" ht="18" customHeight="1" x14ac:dyDescent="0.2">
      <c r="N132" s="2"/>
      <c r="R132" s="2"/>
      <c r="S132" s="3"/>
      <c r="T132" s="39"/>
      <c r="U132" s="39"/>
      <c r="AK132" s="2"/>
      <c r="AM132" s="2"/>
      <c r="AN132" s="2"/>
      <c r="AO132" s="2"/>
    </row>
    <row r="133" spans="14:41" ht="18" customHeight="1" x14ac:dyDescent="0.2">
      <c r="N133" s="2"/>
      <c r="R133" s="2"/>
      <c r="S133" s="3"/>
      <c r="T133" s="38"/>
      <c r="U133" s="38"/>
      <c r="AK133" s="2"/>
      <c r="AM133" s="2"/>
      <c r="AN133" s="2"/>
      <c r="AO133" s="2"/>
    </row>
    <row r="134" spans="14:41" ht="18" customHeight="1" x14ac:dyDescent="0.2">
      <c r="N134" s="2"/>
      <c r="R134" s="2"/>
      <c r="T134" s="5"/>
      <c r="U134" s="5"/>
      <c r="AK134" s="2"/>
      <c r="AM134" s="2"/>
      <c r="AN134" s="2"/>
      <c r="AO134" s="2"/>
    </row>
    <row r="135" spans="14:41" ht="18" customHeight="1" x14ac:dyDescent="0.2">
      <c r="N135" s="2"/>
      <c r="R135" s="2"/>
      <c r="T135" s="5"/>
      <c r="U135" s="5"/>
      <c r="AK135" s="2"/>
      <c r="AM135" s="2"/>
      <c r="AN135" s="2"/>
      <c r="AO135" s="2"/>
    </row>
    <row r="136" spans="14:41" ht="18" customHeight="1" x14ac:dyDescent="0.2">
      <c r="N136" s="2"/>
      <c r="R136" s="2"/>
      <c r="T136" s="5"/>
      <c r="U136" s="5"/>
      <c r="AK136" s="2"/>
      <c r="AM136" s="2"/>
      <c r="AN136" s="2"/>
      <c r="AO136" s="2"/>
    </row>
    <row r="137" spans="14:41" ht="18" customHeight="1" x14ac:dyDescent="0.2">
      <c r="N137" s="2"/>
      <c r="R137" s="2"/>
      <c r="T137" s="5"/>
      <c r="U137" s="5"/>
      <c r="AK137" s="2"/>
      <c r="AM137" s="2"/>
      <c r="AN137" s="2"/>
      <c r="AO137" s="2"/>
    </row>
    <row r="138" spans="14:41" ht="18" customHeight="1" x14ac:dyDescent="0.2">
      <c r="N138" s="2"/>
      <c r="R138" s="2"/>
      <c r="T138" s="5"/>
      <c r="U138" s="5"/>
      <c r="AK138" s="2"/>
      <c r="AM138" s="2"/>
      <c r="AN138" s="2"/>
      <c r="AO138" s="2"/>
    </row>
    <row r="139" spans="14:41" ht="18" customHeight="1" x14ac:dyDescent="0.2">
      <c r="N139" s="2"/>
      <c r="R139" s="2"/>
      <c r="T139" s="5"/>
      <c r="U139" s="5"/>
      <c r="AK139" s="2"/>
      <c r="AM139" s="2"/>
      <c r="AN139" s="2"/>
      <c r="AO139" s="2"/>
    </row>
  </sheetData>
  <mergeCells count="168">
    <mergeCell ref="GA8:GA9"/>
    <mergeCell ref="GB8:GB9"/>
    <mergeCell ref="GC8:GC9"/>
    <mergeCell ref="GD8:GD9"/>
    <mergeCell ref="FT5:FZ6"/>
    <mergeCell ref="FY8:FY9"/>
    <mergeCell ref="FO8:FO9"/>
    <mergeCell ref="FP8:FP9"/>
    <mergeCell ref="FQ8:FQ9"/>
    <mergeCell ref="FR8:FR9"/>
    <mergeCell ref="FS8:FS9"/>
    <mergeCell ref="FT8:FT9"/>
    <mergeCell ref="FU8:FU9"/>
    <mergeCell ref="FV8:FV9"/>
    <mergeCell ref="FW8:FW9"/>
    <mergeCell ref="FX8:FX9"/>
    <mergeCell ref="FZ8:FZ9"/>
    <mergeCell ref="V93:AJ93"/>
    <mergeCell ref="B98:Q98"/>
    <mergeCell ref="V98:AJ98"/>
    <mergeCell ref="B106:F106"/>
    <mergeCell ref="L106:O106"/>
    <mergeCell ref="D70:Q70"/>
    <mergeCell ref="D81:Q81"/>
    <mergeCell ref="B82:C82"/>
    <mergeCell ref="B83:C83"/>
    <mergeCell ref="B85:Q85"/>
    <mergeCell ref="D93:Q93"/>
    <mergeCell ref="M55:M56"/>
    <mergeCell ref="O55:O56"/>
    <mergeCell ref="Q55:Q56"/>
    <mergeCell ref="M57:M58"/>
    <mergeCell ref="O57:O58"/>
    <mergeCell ref="Q57:Q58"/>
    <mergeCell ref="M51:M52"/>
    <mergeCell ref="O51:O52"/>
    <mergeCell ref="Q51:Q52"/>
    <mergeCell ref="M53:M54"/>
    <mergeCell ref="O53:O54"/>
    <mergeCell ref="Q53:Q54"/>
    <mergeCell ref="B45:Q45"/>
    <mergeCell ref="S45:AJ45"/>
    <mergeCell ref="M47:M48"/>
    <mergeCell ref="O47:O48"/>
    <mergeCell ref="Q47:Q48"/>
    <mergeCell ref="M49:M50"/>
    <mergeCell ref="O49:O50"/>
    <mergeCell ref="Q49:Q50"/>
    <mergeCell ref="J42:K42"/>
    <mergeCell ref="M42:N42"/>
    <mergeCell ref="P42:Q42"/>
    <mergeCell ref="AB42:AC42"/>
    <mergeCell ref="J43:K43"/>
    <mergeCell ref="M43:N43"/>
    <mergeCell ref="P43:Q43"/>
    <mergeCell ref="AB43:AC43"/>
    <mergeCell ref="B35:B43"/>
    <mergeCell ref="J35:K35"/>
    <mergeCell ref="M35:N35"/>
    <mergeCell ref="P35:Q35"/>
    <mergeCell ref="T35:U35"/>
    <mergeCell ref="AB35:AC35"/>
    <mergeCell ref="J40:K40"/>
    <mergeCell ref="M40:N40"/>
    <mergeCell ref="P40:Q40"/>
    <mergeCell ref="S40:AA41"/>
    <mergeCell ref="AB40:AC40"/>
    <mergeCell ref="J41:K41"/>
    <mergeCell ref="M41:N41"/>
    <mergeCell ref="P41:Q41"/>
    <mergeCell ref="AB41:AC41"/>
    <mergeCell ref="J38:K38"/>
    <mergeCell ref="M38:N38"/>
    <mergeCell ref="P38:Q38"/>
    <mergeCell ref="T38:U38"/>
    <mergeCell ref="AB38:AC38"/>
    <mergeCell ref="J39:K39"/>
    <mergeCell ref="M39:N39"/>
    <mergeCell ref="P39:Q39"/>
    <mergeCell ref="AB36:AC36"/>
    <mergeCell ref="J37:K37"/>
    <mergeCell ref="M37:N37"/>
    <mergeCell ref="P37:Q37"/>
    <mergeCell ref="T37:U37"/>
    <mergeCell ref="AB37:AC37"/>
    <mergeCell ref="J36:K36"/>
    <mergeCell ref="M36:N36"/>
    <mergeCell ref="P36:Q36"/>
    <mergeCell ref="T36:U36"/>
    <mergeCell ref="B34:C34"/>
    <mergeCell ref="J34:K34"/>
    <mergeCell ref="M34:N34"/>
    <mergeCell ref="P34:Q34"/>
    <mergeCell ref="T34:U34"/>
    <mergeCell ref="AB34:AC34"/>
    <mergeCell ref="B32:Q32"/>
    <mergeCell ref="T32:U32"/>
    <mergeCell ref="AB32:AC32"/>
    <mergeCell ref="B33:C33"/>
    <mergeCell ref="J33:K33"/>
    <mergeCell ref="M33:N33"/>
    <mergeCell ref="P33:Q33"/>
    <mergeCell ref="T33:U33"/>
    <mergeCell ref="AB33:AC33"/>
    <mergeCell ref="T29:U29"/>
    <mergeCell ref="AB29:AC29"/>
    <mergeCell ref="B30:Q30"/>
    <mergeCell ref="T30:U30"/>
    <mergeCell ref="AB30:AC30"/>
    <mergeCell ref="B31:C31"/>
    <mergeCell ref="T31:U31"/>
    <mergeCell ref="AB31:AC31"/>
    <mergeCell ref="B24:B26"/>
    <mergeCell ref="AB24:AJ24"/>
    <mergeCell ref="AB25:AJ25"/>
    <mergeCell ref="AB26:AJ26"/>
    <mergeCell ref="B28:C28"/>
    <mergeCell ref="S28:AJ28"/>
    <mergeCell ref="B20:C20"/>
    <mergeCell ref="AB20:AJ20"/>
    <mergeCell ref="AB21:AJ21"/>
    <mergeCell ref="B22:Q22"/>
    <mergeCell ref="AB22:AJ22"/>
    <mergeCell ref="AB23:AJ23"/>
    <mergeCell ref="B17:C17"/>
    <mergeCell ref="AB17:AJ17"/>
    <mergeCell ref="B18:C18"/>
    <mergeCell ref="AB18:AJ18"/>
    <mergeCell ref="B19:C19"/>
    <mergeCell ref="AB19:AJ19"/>
    <mergeCell ref="E13:F13"/>
    <mergeCell ref="AB13:AJ13"/>
    <mergeCell ref="E14:F14"/>
    <mergeCell ref="AB14:AJ14"/>
    <mergeCell ref="AB15:AJ15"/>
    <mergeCell ref="B16:Q16"/>
    <mergeCell ref="AB16:AJ16"/>
    <mergeCell ref="AO7:AO8"/>
    <mergeCell ref="AB9:AJ9"/>
    <mergeCell ref="AB10:AJ10"/>
    <mergeCell ref="B11:Q11"/>
    <mergeCell ref="AB11:AJ11"/>
    <mergeCell ref="B12:C12"/>
    <mergeCell ref="E12:F12"/>
    <mergeCell ref="N12:Q12"/>
    <mergeCell ref="AB12:AJ12"/>
    <mergeCell ref="Z7:Z8"/>
    <mergeCell ref="AA7:AA8"/>
    <mergeCell ref="AB7:AJ8"/>
    <mergeCell ref="AL7:AL8"/>
    <mergeCell ref="AM7:AM8"/>
    <mergeCell ref="AN7:AN8"/>
    <mergeCell ref="B3:Q3"/>
    <mergeCell ref="S3:AJ3"/>
    <mergeCell ref="B4:C4"/>
    <mergeCell ref="P4:Q4"/>
    <mergeCell ref="S4:T4"/>
    <mergeCell ref="AI4:AJ4"/>
    <mergeCell ref="B6:Q6"/>
    <mergeCell ref="S6:AJ6"/>
    <mergeCell ref="N7:Q7"/>
    <mergeCell ref="S7:S8"/>
    <mergeCell ref="T7:T8"/>
    <mergeCell ref="U7:U8"/>
    <mergeCell ref="V7:V8"/>
    <mergeCell ref="W7:W8"/>
    <mergeCell ref="X7:X8"/>
    <mergeCell ref="Y7:Y8"/>
  </mergeCells>
  <conditionalFormatting sqref="M47 D35:R40 D42:Q42 D41 J41:K41 M41:N41 P41:R41">
    <cfRule type="expression" dxfId="52" priority="32">
      <formula>IF(D35=0,1,0)</formula>
    </cfRule>
  </conditionalFormatting>
  <conditionalFormatting sqref="AH41:AH43 AF30:AF37 W30:AA38 AH30:AH37 AJ30:AK37 AG30:AG38 AI30:AI38 Y9:AB22">
    <cfRule type="expression" dxfId="51" priority="31">
      <formula>IF(W9=0,1,0)</formula>
    </cfRule>
  </conditionalFormatting>
  <conditionalFormatting sqref="D43:R43 R42">
    <cfRule type="expression" dxfId="50" priority="30">
      <formula>IF(D42=0,1,0)</formula>
    </cfRule>
  </conditionalFormatting>
  <conditionalFormatting sqref="M49">
    <cfRule type="expression" dxfId="49" priority="29">
      <formula>IF(M49=0,1,0)</formula>
    </cfRule>
  </conditionalFormatting>
  <conditionalFormatting sqref="M51 M53 M57">
    <cfRule type="expression" dxfId="48" priority="28">
      <formula>IF(M51=0,1,0)</formula>
    </cfRule>
  </conditionalFormatting>
  <conditionalFormatting sqref="M55">
    <cfRule type="expression" dxfId="47" priority="27">
      <formula>IF(M55=0,1,0)</formula>
    </cfRule>
  </conditionalFormatting>
  <conditionalFormatting sqref="O47 O49 O51 O53 O55 O57">
    <cfRule type="expression" dxfId="46" priority="26">
      <formula>IF(O47=0,1,0)</formula>
    </cfRule>
  </conditionalFormatting>
  <conditionalFormatting sqref="AD41:AD43">
    <cfRule type="expression" dxfId="45" priority="25">
      <formula>IF(AD41=0,1,0)</formula>
    </cfRule>
  </conditionalFormatting>
  <conditionalFormatting sqref="AF38 AH38 AJ38:AK38">
    <cfRule type="expression" dxfId="44" priority="24">
      <formula>IF(AF38=0,1,0)</formula>
    </cfRule>
  </conditionalFormatting>
  <conditionalFormatting sqref="Y23:AB24">
    <cfRule type="expression" dxfId="43" priority="22">
      <formula>IF(Y23=0,1,0)</formula>
    </cfRule>
  </conditionalFormatting>
  <conditionalFormatting sqref="Y25:AB26">
    <cfRule type="expression" dxfId="42" priority="23">
      <formula>IF(Y25=0,1,0)</formula>
    </cfRule>
  </conditionalFormatting>
  <conditionalFormatting sqref="X30:X38 Z30:Z38 AG30:AG38 AI30:AI38">
    <cfRule type="expression" dxfId="41" priority="21">
      <formula>IF(X30&gt;0,1,0)</formula>
    </cfRule>
  </conditionalFormatting>
  <conditionalFormatting sqref="AI41:AI43">
    <cfRule type="expression" dxfId="40" priority="17">
      <formula>IF(AI41&gt;0,1,0)</formula>
    </cfRule>
  </conditionalFormatting>
  <conditionalFormatting sqref="AE41:AE43">
    <cfRule type="expression" dxfId="39" priority="20">
      <formula>IF(AE41=0,1,0)</formula>
    </cfRule>
  </conditionalFormatting>
  <conditionalFormatting sqref="AE41:AE43">
    <cfRule type="expression" dxfId="38" priority="19">
      <formula>IF(AE41&gt;0,1,0)</formula>
    </cfRule>
  </conditionalFormatting>
  <conditionalFormatting sqref="AI41:AI43">
    <cfRule type="expression" dxfId="37" priority="18">
      <formula>IF(AI41=0,1,0)</formula>
    </cfRule>
  </conditionalFormatting>
  <conditionalFormatting sqref="D31:Q31">
    <cfRule type="expression" dxfId="36" priority="16">
      <formula>IF(OR( D$29*100&lt;=-0.5,D$29*100&gt;=0.5),1,0)</formula>
    </cfRule>
  </conditionalFormatting>
  <conditionalFormatting sqref="E41:I41 L41 O41">
    <cfRule type="expression" dxfId="35" priority="15">
      <formula>IF(E41=0,1,0)</formula>
    </cfRule>
  </conditionalFormatting>
  <conditionalFormatting sqref="H13:L13">
    <cfRule type="expression" dxfId="34" priority="11">
      <formula>IF(H13=0,1,0)</formula>
    </cfRule>
  </conditionalFormatting>
  <conditionalFormatting sqref="M13">
    <cfRule type="expression" dxfId="33" priority="14">
      <formula>IF(M13=0,1,0)</formula>
    </cfRule>
  </conditionalFormatting>
  <conditionalFormatting sqref="E13">
    <cfRule type="expression" dxfId="32" priority="13">
      <formula>IF(E13=0,1,0)</formula>
    </cfRule>
  </conditionalFormatting>
  <conditionalFormatting sqref="G13">
    <cfRule type="expression" dxfId="31" priority="12">
      <formula>IF(G13=0,1,0)</formula>
    </cfRule>
  </conditionalFormatting>
  <conditionalFormatting sqref="FZ10:FZ31">
    <cfRule type="containsBlanks" dxfId="30" priority="1">
      <formula>LEN(TRIM(FZ10))=0</formula>
    </cfRule>
  </conditionalFormatting>
  <conditionalFormatting sqref="FY10:FY31">
    <cfRule type="containsBlanks" dxfId="29" priority="2">
      <formula>LEN(TRIM(FY10))=0</formula>
    </cfRule>
  </conditionalFormatting>
  <conditionalFormatting sqref="GA10:GD31 FO10:FU31">
    <cfRule type="containsBlanks" dxfId="28" priority="4">
      <formula>LEN(TRIM(FO10))=0</formula>
    </cfRule>
  </conditionalFormatting>
  <conditionalFormatting sqref="FV10:FX31">
    <cfRule type="containsBlanks" dxfId="27" priority="3">
      <formula>LEN(TRIM(FV10))=0</formula>
    </cfRule>
  </conditionalFormatting>
  <dataValidations disablePrompts="1" count="1">
    <dataValidation type="list" allowBlank="1" showInputMessage="1" showErrorMessage="1" sqref="N2">
      <formula1>"ENDURANCE,FATIGUE"</formula1>
    </dataValidation>
  </dataValidations>
  <pageMargins left="0.43307086614173229" right="0.47244094488188981" top="0.43307086614173229" bottom="0.15748031496062992" header="0.31496062992125984" footer="7.874015748031496E-2"/>
  <pageSetup paperSize="9" scale="66" fitToWidth="0" orientation="portrait" r:id="rId1"/>
  <headerFooter alignWithMargins="0">
    <oddFooter>&amp;L&amp;12DIDIER VAQUANT          Tel : 37 2675&amp;C&amp;12CMEG/FETH/ACMZ&amp;R&amp;12&amp;D</oddFooter>
  </headerFooter>
  <colBreaks count="1" manualBreakCount="1">
    <brk id="17" min="1" max="104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autoPageBreaks="0" fitToPage="1"/>
  </sheetPr>
  <dimension ref="A1:GD143"/>
  <sheetViews>
    <sheetView showGridLines="0" zoomScale="90" zoomScaleNormal="90" zoomScaleSheetLayoutView="100" workbookViewId="0">
      <pane xSplit="1" ySplit="4" topLeftCell="FB5" activePane="bottomRight" state="frozen"/>
      <selection pane="topRight" activeCell="B1" sqref="B1"/>
      <selection pane="bottomLeft" activeCell="A5" sqref="A5"/>
      <selection pane="bottomRight" activeCell="FE15" sqref="FE15"/>
    </sheetView>
  </sheetViews>
  <sheetFormatPr baseColWidth="10" defaultRowHeight="12.75" outlineLevelRow="1" x14ac:dyDescent="0.2"/>
  <cols>
    <col min="1" max="1" width="1.85546875" style="2" customWidth="1"/>
    <col min="2" max="13" width="8.7109375" style="2" customWidth="1"/>
    <col min="14" max="14" width="8.7109375" style="22" customWidth="1"/>
    <col min="15" max="17" width="8.7109375" style="2" customWidth="1"/>
    <col min="18" max="18" width="1.7109375" style="4" customWidth="1"/>
    <col min="19" max="19" width="7" style="2" customWidth="1"/>
    <col min="20" max="21" width="4.7109375" style="3" customWidth="1"/>
    <col min="22" max="27" width="8.7109375" style="2" customWidth="1"/>
    <col min="28" max="29" width="4.7109375" style="2" customWidth="1"/>
    <col min="30" max="36" width="8.7109375" style="2" customWidth="1"/>
    <col min="37" max="37" width="10.28515625" style="2" customWidth="1"/>
    <col min="38" max="38" width="6.7109375" style="2" bestFit="1" customWidth="1"/>
    <col min="39" max="39" width="6.140625" style="2" customWidth="1"/>
    <col min="40" max="40" width="9.42578125" style="2" customWidth="1"/>
    <col min="41" max="41" width="6.85546875" style="2" customWidth="1"/>
    <col min="42" max="42" width="6.140625" style="2" customWidth="1"/>
    <col min="43" max="43" width="6.42578125" style="2" customWidth="1"/>
    <col min="44" max="44" width="8.140625" style="2" customWidth="1"/>
    <col min="45" max="45" width="8.140625" style="2" bestFit="1" customWidth="1"/>
    <col min="46" max="46" width="5.42578125" style="2" customWidth="1"/>
    <col min="47" max="47" width="8" style="2" customWidth="1"/>
    <col min="48" max="48" width="32.140625" style="2" customWidth="1"/>
    <col min="49" max="49" width="6.5703125" style="2" bestFit="1" customWidth="1"/>
    <col min="50" max="50" width="7.42578125" style="2" customWidth="1"/>
    <col min="51" max="51" width="5.7109375" style="2" customWidth="1"/>
    <col min="52" max="52" width="11.28515625" style="2" customWidth="1"/>
    <col min="53" max="95" width="11.42578125" style="2"/>
    <col min="96" max="96" width="2.28515625" style="2" customWidth="1"/>
    <col min="97" max="97" width="10.140625" style="2" customWidth="1"/>
    <col min="98" max="98" width="7.85546875" style="2" customWidth="1"/>
    <col min="99" max="99" width="11" style="2" customWidth="1"/>
    <col min="100" max="100" width="10" style="2" customWidth="1"/>
    <col min="101" max="101" width="11.140625" style="2" customWidth="1"/>
    <col min="102" max="102" width="11.28515625" style="2" customWidth="1"/>
    <col min="103" max="104" width="12.140625" style="2" customWidth="1"/>
    <col min="105" max="105" width="4.140625" style="2" customWidth="1"/>
    <col min="106" max="106" width="4.42578125" style="2" customWidth="1"/>
    <col min="107" max="107" width="15.42578125" style="2" customWidth="1"/>
    <col min="108" max="108" width="12.140625" style="2" customWidth="1"/>
    <col min="109" max="113" width="11.5703125" style="2" bestFit="1" customWidth="1"/>
    <col min="114" max="114" width="3.28515625" style="2" customWidth="1"/>
    <col min="115" max="115" width="17.140625" style="2" customWidth="1"/>
    <col min="116" max="116" width="3.42578125" style="2" customWidth="1"/>
    <col min="117" max="117" width="11.42578125" style="2"/>
    <col min="118" max="118" width="26.7109375" style="2" customWidth="1"/>
    <col min="119" max="351" width="11.42578125" style="2"/>
    <col min="352" max="352" width="2.28515625" style="2" customWidth="1"/>
    <col min="353" max="353" width="10.140625" style="2" customWidth="1"/>
    <col min="354" max="354" width="7.85546875" style="2" customWidth="1"/>
    <col min="355" max="355" width="11" style="2" customWidth="1"/>
    <col min="356" max="356" width="10" style="2" customWidth="1"/>
    <col min="357" max="357" width="11.140625" style="2" customWidth="1"/>
    <col min="358" max="358" width="11.28515625" style="2" customWidth="1"/>
    <col min="359" max="360" width="12.140625" style="2" customWidth="1"/>
    <col min="361" max="361" width="4.140625" style="2" customWidth="1"/>
    <col min="362" max="362" width="4.42578125" style="2" customWidth="1"/>
    <col min="363" max="363" width="15.42578125" style="2" customWidth="1"/>
    <col min="364" max="364" width="12.140625" style="2" customWidth="1"/>
    <col min="365" max="369" width="11.5703125" style="2" bestFit="1" customWidth="1"/>
    <col min="370" max="370" width="3.28515625" style="2" customWidth="1"/>
    <col min="371" max="371" width="17.140625" style="2" customWidth="1"/>
    <col min="372" max="372" width="3.42578125" style="2" customWidth="1"/>
    <col min="373" max="373" width="11.42578125" style="2"/>
    <col min="374" max="374" width="26.7109375" style="2" customWidth="1"/>
    <col min="375" max="607" width="11.42578125" style="2"/>
    <col min="608" max="608" width="2.28515625" style="2" customWidth="1"/>
    <col min="609" max="609" width="10.140625" style="2" customWidth="1"/>
    <col min="610" max="610" width="7.85546875" style="2" customWidth="1"/>
    <col min="611" max="611" width="11" style="2" customWidth="1"/>
    <col min="612" max="612" width="10" style="2" customWidth="1"/>
    <col min="613" max="613" width="11.140625" style="2" customWidth="1"/>
    <col min="614" max="614" width="11.28515625" style="2" customWidth="1"/>
    <col min="615" max="616" width="12.140625" style="2" customWidth="1"/>
    <col min="617" max="617" width="4.140625" style="2" customWidth="1"/>
    <col min="618" max="618" width="4.42578125" style="2" customWidth="1"/>
    <col min="619" max="619" width="15.42578125" style="2" customWidth="1"/>
    <col min="620" max="620" width="12.140625" style="2" customWidth="1"/>
    <col min="621" max="625" width="11.5703125" style="2" bestFit="1" customWidth="1"/>
    <col min="626" max="626" width="3.28515625" style="2" customWidth="1"/>
    <col min="627" max="627" width="17.140625" style="2" customWidth="1"/>
    <col min="628" max="628" width="3.42578125" style="2" customWidth="1"/>
    <col min="629" max="629" width="11.42578125" style="2"/>
    <col min="630" max="630" width="26.7109375" style="2" customWidth="1"/>
    <col min="631" max="863" width="11.42578125" style="2"/>
    <col min="864" max="864" width="2.28515625" style="2" customWidth="1"/>
    <col min="865" max="865" width="10.140625" style="2" customWidth="1"/>
    <col min="866" max="866" width="7.85546875" style="2" customWidth="1"/>
    <col min="867" max="867" width="11" style="2" customWidth="1"/>
    <col min="868" max="868" width="10" style="2" customWidth="1"/>
    <col min="869" max="869" width="11.140625" style="2" customWidth="1"/>
    <col min="870" max="870" width="11.28515625" style="2" customWidth="1"/>
    <col min="871" max="872" width="12.140625" style="2" customWidth="1"/>
    <col min="873" max="873" width="4.140625" style="2" customWidth="1"/>
    <col min="874" max="874" width="4.42578125" style="2" customWidth="1"/>
    <col min="875" max="875" width="15.42578125" style="2" customWidth="1"/>
    <col min="876" max="876" width="12.140625" style="2" customWidth="1"/>
    <col min="877" max="881" width="11.5703125" style="2" bestFit="1" customWidth="1"/>
    <col min="882" max="882" width="3.28515625" style="2" customWidth="1"/>
    <col min="883" max="883" width="17.140625" style="2" customWidth="1"/>
    <col min="884" max="884" width="3.42578125" style="2" customWidth="1"/>
    <col min="885" max="885" width="11.42578125" style="2"/>
    <col min="886" max="886" width="26.7109375" style="2" customWidth="1"/>
    <col min="887" max="1119" width="11.42578125" style="2"/>
    <col min="1120" max="1120" width="2.28515625" style="2" customWidth="1"/>
    <col min="1121" max="1121" width="10.140625" style="2" customWidth="1"/>
    <col min="1122" max="1122" width="7.85546875" style="2" customWidth="1"/>
    <col min="1123" max="1123" width="11" style="2" customWidth="1"/>
    <col min="1124" max="1124" width="10" style="2" customWidth="1"/>
    <col min="1125" max="1125" width="11.140625" style="2" customWidth="1"/>
    <col min="1126" max="1126" width="11.28515625" style="2" customWidth="1"/>
    <col min="1127" max="1128" width="12.140625" style="2" customWidth="1"/>
    <col min="1129" max="1129" width="4.140625" style="2" customWidth="1"/>
    <col min="1130" max="1130" width="4.42578125" style="2" customWidth="1"/>
    <col min="1131" max="1131" width="15.42578125" style="2" customWidth="1"/>
    <col min="1132" max="1132" width="12.140625" style="2" customWidth="1"/>
    <col min="1133" max="1137" width="11.5703125" style="2" bestFit="1" customWidth="1"/>
    <col min="1138" max="1138" width="3.28515625" style="2" customWidth="1"/>
    <col min="1139" max="1139" width="17.140625" style="2" customWidth="1"/>
    <col min="1140" max="1140" width="3.42578125" style="2" customWidth="1"/>
    <col min="1141" max="1141" width="11.42578125" style="2"/>
    <col min="1142" max="1142" width="26.7109375" style="2" customWidth="1"/>
    <col min="1143" max="1375" width="11.42578125" style="2"/>
    <col min="1376" max="1376" width="2.28515625" style="2" customWidth="1"/>
    <col min="1377" max="1377" width="10.140625" style="2" customWidth="1"/>
    <col min="1378" max="1378" width="7.85546875" style="2" customWidth="1"/>
    <col min="1379" max="1379" width="11" style="2" customWidth="1"/>
    <col min="1380" max="1380" width="10" style="2" customWidth="1"/>
    <col min="1381" max="1381" width="11.140625" style="2" customWidth="1"/>
    <col min="1382" max="1382" width="11.28515625" style="2" customWidth="1"/>
    <col min="1383" max="1384" width="12.140625" style="2" customWidth="1"/>
    <col min="1385" max="1385" width="4.140625" style="2" customWidth="1"/>
    <col min="1386" max="1386" width="4.42578125" style="2" customWidth="1"/>
    <col min="1387" max="1387" width="15.42578125" style="2" customWidth="1"/>
    <col min="1388" max="1388" width="12.140625" style="2" customWidth="1"/>
    <col min="1389" max="1393" width="11.5703125" style="2" bestFit="1" customWidth="1"/>
    <col min="1394" max="1394" width="3.28515625" style="2" customWidth="1"/>
    <col min="1395" max="1395" width="17.140625" style="2" customWidth="1"/>
    <col min="1396" max="1396" width="3.42578125" style="2" customWidth="1"/>
    <col min="1397" max="1397" width="11.42578125" style="2"/>
    <col min="1398" max="1398" width="26.7109375" style="2" customWidth="1"/>
    <col min="1399" max="1631" width="11.42578125" style="2"/>
    <col min="1632" max="1632" width="2.28515625" style="2" customWidth="1"/>
    <col min="1633" max="1633" width="10.140625" style="2" customWidth="1"/>
    <col min="1634" max="1634" width="7.85546875" style="2" customWidth="1"/>
    <col min="1635" max="1635" width="11" style="2" customWidth="1"/>
    <col min="1636" max="1636" width="10" style="2" customWidth="1"/>
    <col min="1637" max="1637" width="11.140625" style="2" customWidth="1"/>
    <col min="1638" max="1638" width="11.28515625" style="2" customWidth="1"/>
    <col min="1639" max="1640" width="12.140625" style="2" customWidth="1"/>
    <col min="1641" max="1641" width="4.140625" style="2" customWidth="1"/>
    <col min="1642" max="1642" width="4.42578125" style="2" customWidth="1"/>
    <col min="1643" max="1643" width="15.42578125" style="2" customWidth="1"/>
    <col min="1644" max="1644" width="12.140625" style="2" customWidth="1"/>
    <col min="1645" max="1649" width="11.5703125" style="2" bestFit="1" customWidth="1"/>
    <col min="1650" max="1650" width="3.28515625" style="2" customWidth="1"/>
    <col min="1651" max="1651" width="17.140625" style="2" customWidth="1"/>
    <col min="1652" max="1652" width="3.42578125" style="2" customWidth="1"/>
    <col min="1653" max="1653" width="11.42578125" style="2"/>
    <col min="1654" max="1654" width="26.7109375" style="2" customWidth="1"/>
    <col min="1655" max="1887" width="11.42578125" style="2"/>
    <col min="1888" max="1888" width="2.28515625" style="2" customWidth="1"/>
    <col min="1889" max="1889" width="10.140625" style="2" customWidth="1"/>
    <col min="1890" max="1890" width="7.85546875" style="2" customWidth="1"/>
    <col min="1891" max="1891" width="11" style="2" customWidth="1"/>
    <col min="1892" max="1892" width="10" style="2" customWidth="1"/>
    <col min="1893" max="1893" width="11.140625" style="2" customWidth="1"/>
    <col min="1894" max="1894" width="11.28515625" style="2" customWidth="1"/>
    <col min="1895" max="1896" width="12.140625" style="2" customWidth="1"/>
    <col min="1897" max="1897" width="4.140625" style="2" customWidth="1"/>
    <col min="1898" max="1898" width="4.42578125" style="2" customWidth="1"/>
    <col min="1899" max="1899" width="15.42578125" style="2" customWidth="1"/>
    <col min="1900" max="1900" width="12.140625" style="2" customWidth="1"/>
    <col min="1901" max="1905" width="11.5703125" style="2" bestFit="1" customWidth="1"/>
    <col min="1906" max="1906" width="3.28515625" style="2" customWidth="1"/>
    <col min="1907" max="1907" width="17.140625" style="2" customWidth="1"/>
    <col min="1908" max="1908" width="3.42578125" style="2" customWidth="1"/>
    <col min="1909" max="1909" width="11.42578125" style="2"/>
    <col min="1910" max="1910" width="26.7109375" style="2" customWidth="1"/>
    <col min="1911" max="2143" width="11.42578125" style="2"/>
    <col min="2144" max="2144" width="2.28515625" style="2" customWidth="1"/>
    <col min="2145" max="2145" width="10.140625" style="2" customWidth="1"/>
    <col min="2146" max="2146" width="7.85546875" style="2" customWidth="1"/>
    <col min="2147" max="2147" width="11" style="2" customWidth="1"/>
    <col min="2148" max="2148" width="10" style="2" customWidth="1"/>
    <col min="2149" max="2149" width="11.140625" style="2" customWidth="1"/>
    <col min="2150" max="2150" width="11.28515625" style="2" customWidth="1"/>
    <col min="2151" max="2152" width="12.140625" style="2" customWidth="1"/>
    <col min="2153" max="2153" width="4.140625" style="2" customWidth="1"/>
    <col min="2154" max="2154" width="4.42578125" style="2" customWidth="1"/>
    <col min="2155" max="2155" width="15.42578125" style="2" customWidth="1"/>
    <col min="2156" max="2156" width="12.140625" style="2" customWidth="1"/>
    <col min="2157" max="2161" width="11.5703125" style="2" bestFit="1" customWidth="1"/>
    <col min="2162" max="2162" width="3.28515625" style="2" customWidth="1"/>
    <col min="2163" max="2163" width="17.140625" style="2" customWidth="1"/>
    <col min="2164" max="2164" width="3.42578125" style="2" customWidth="1"/>
    <col min="2165" max="2165" width="11.42578125" style="2"/>
    <col min="2166" max="2166" width="26.7109375" style="2" customWidth="1"/>
    <col min="2167" max="2399" width="11.42578125" style="2"/>
    <col min="2400" max="2400" width="2.28515625" style="2" customWidth="1"/>
    <col min="2401" max="2401" width="10.140625" style="2" customWidth="1"/>
    <col min="2402" max="2402" width="7.85546875" style="2" customWidth="1"/>
    <col min="2403" max="2403" width="11" style="2" customWidth="1"/>
    <col min="2404" max="2404" width="10" style="2" customWidth="1"/>
    <col min="2405" max="2405" width="11.140625" style="2" customWidth="1"/>
    <col min="2406" max="2406" width="11.28515625" style="2" customWidth="1"/>
    <col min="2407" max="2408" width="12.140625" style="2" customWidth="1"/>
    <col min="2409" max="2409" width="4.140625" style="2" customWidth="1"/>
    <col min="2410" max="2410" width="4.42578125" style="2" customWidth="1"/>
    <col min="2411" max="2411" width="15.42578125" style="2" customWidth="1"/>
    <col min="2412" max="2412" width="12.140625" style="2" customWidth="1"/>
    <col min="2413" max="2417" width="11.5703125" style="2" bestFit="1" customWidth="1"/>
    <col min="2418" max="2418" width="3.28515625" style="2" customWidth="1"/>
    <col min="2419" max="2419" width="17.140625" style="2" customWidth="1"/>
    <col min="2420" max="2420" width="3.42578125" style="2" customWidth="1"/>
    <col min="2421" max="2421" width="11.42578125" style="2"/>
    <col min="2422" max="2422" width="26.7109375" style="2" customWidth="1"/>
    <col min="2423" max="2655" width="11.42578125" style="2"/>
    <col min="2656" max="2656" width="2.28515625" style="2" customWidth="1"/>
    <col min="2657" max="2657" width="10.140625" style="2" customWidth="1"/>
    <col min="2658" max="2658" width="7.85546875" style="2" customWidth="1"/>
    <col min="2659" max="2659" width="11" style="2" customWidth="1"/>
    <col min="2660" max="2660" width="10" style="2" customWidth="1"/>
    <col min="2661" max="2661" width="11.140625" style="2" customWidth="1"/>
    <col min="2662" max="2662" width="11.28515625" style="2" customWidth="1"/>
    <col min="2663" max="2664" width="12.140625" style="2" customWidth="1"/>
    <col min="2665" max="2665" width="4.140625" style="2" customWidth="1"/>
    <col min="2666" max="2666" width="4.42578125" style="2" customWidth="1"/>
    <col min="2667" max="2667" width="15.42578125" style="2" customWidth="1"/>
    <col min="2668" max="2668" width="12.140625" style="2" customWidth="1"/>
    <col min="2669" max="2673" width="11.5703125" style="2" bestFit="1" customWidth="1"/>
    <col min="2674" max="2674" width="3.28515625" style="2" customWidth="1"/>
    <col min="2675" max="2675" width="17.140625" style="2" customWidth="1"/>
    <col min="2676" max="2676" width="3.42578125" style="2" customWidth="1"/>
    <col min="2677" max="2677" width="11.42578125" style="2"/>
    <col min="2678" max="2678" width="26.7109375" style="2" customWidth="1"/>
    <col min="2679" max="2911" width="11.42578125" style="2"/>
    <col min="2912" max="2912" width="2.28515625" style="2" customWidth="1"/>
    <col min="2913" max="2913" width="10.140625" style="2" customWidth="1"/>
    <col min="2914" max="2914" width="7.85546875" style="2" customWidth="1"/>
    <col min="2915" max="2915" width="11" style="2" customWidth="1"/>
    <col min="2916" max="2916" width="10" style="2" customWidth="1"/>
    <col min="2917" max="2917" width="11.140625" style="2" customWidth="1"/>
    <col min="2918" max="2918" width="11.28515625" style="2" customWidth="1"/>
    <col min="2919" max="2920" width="12.140625" style="2" customWidth="1"/>
    <col min="2921" max="2921" width="4.140625" style="2" customWidth="1"/>
    <col min="2922" max="2922" width="4.42578125" style="2" customWidth="1"/>
    <col min="2923" max="2923" width="15.42578125" style="2" customWidth="1"/>
    <col min="2924" max="2924" width="12.140625" style="2" customWidth="1"/>
    <col min="2925" max="2929" width="11.5703125" style="2" bestFit="1" customWidth="1"/>
    <col min="2930" max="2930" width="3.28515625" style="2" customWidth="1"/>
    <col min="2931" max="2931" width="17.140625" style="2" customWidth="1"/>
    <col min="2932" max="2932" width="3.42578125" style="2" customWidth="1"/>
    <col min="2933" max="2933" width="11.42578125" style="2"/>
    <col min="2934" max="2934" width="26.7109375" style="2" customWidth="1"/>
    <col min="2935" max="3167" width="11.42578125" style="2"/>
    <col min="3168" max="3168" width="2.28515625" style="2" customWidth="1"/>
    <col min="3169" max="3169" width="10.140625" style="2" customWidth="1"/>
    <col min="3170" max="3170" width="7.85546875" style="2" customWidth="1"/>
    <col min="3171" max="3171" width="11" style="2" customWidth="1"/>
    <col min="3172" max="3172" width="10" style="2" customWidth="1"/>
    <col min="3173" max="3173" width="11.140625" style="2" customWidth="1"/>
    <col min="3174" max="3174" width="11.28515625" style="2" customWidth="1"/>
    <col min="3175" max="3176" width="12.140625" style="2" customWidth="1"/>
    <col min="3177" max="3177" width="4.140625" style="2" customWidth="1"/>
    <col min="3178" max="3178" width="4.42578125" style="2" customWidth="1"/>
    <col min="3179" max="3179" width="15.42578125" style="2" customWidth="1"/>
    <col min="3180" max="3180" width="12.140625" style="2" customWidth="1"/>
    <col min="3181" max="3185" width="11.5703125" style="2" bestFit="1" customWidth="1"/>
    <col min="3186" max="3186" width="3.28515625" style="2" customWidth="1"/>
    <col min="3187" max="3187" width="17.140625" style="2" customWidth="1"/>
    <col min="3188" max="3188" width="3.42578125" style="2" customWidth="1"/>
    <col min="3189" max="3189" width="11.42578125" style="2"/>
    <col min="3190" max="3190" width="26.7109375" style="2" customWidth="1"/>
    <col min="3191" max="3423" width="11.42578125" style="2"/>
    <col min="3424" max="3424" width="2.28515625" style="2" customWidth="1"/>
    <col min="3425" max="3425" width="10.140625" style="2" customWidth="1"/>
    <col min="3426" max="3426" width="7.85546875" style="2" customWidth="1"/>
    <col min="3427" max="3427" width="11" style="2" customWidth="1"/>
    <col min="3428" max="3428" width="10" style="2" customWidth="1"/>
    <col min="3429" max="3429" width="11.140625" style="2" customWidth="1"/>
    <col min="3430" max="3430" width="11.28515625" style="2" customWidth="1"/>
    <col min="3431" max="3432" width="12.140625" style="2" customWidth="1"/>
    <col min="3433" max="3433" width="4.140625" style="2" customWidth="1"/>
    <col min="3434" max="3434" width="4.42578125" style="2" customWidth="1"/>
    <col min="3435" max="3435" width="15.42578125" style="2" customWidth="1"/>
    <col min="3436" max="3436" width="12.140625" style="2" customWidth="1"/>
    <col min="3437" max="3441" width="11.5703125" style="2" bestFit="1" customWidth="1"/>
    <col min="3442" max="3442" width="3.28515625" style="2" customWidth="1"/>
    <col min="3443" max="3443" width="17.140625" style="2" customWidth="1"/>
    <col min="3444" max="3444" width="3.42578125" style="2" customWidth="1"/>
    <col min="3445" max="3445" width="11.42578125" style="2"/>
    <col min="3446" max="3446" width="26.7109375" style="2" customWidth="1"/>
    <col min="3447" max="3679" width="11.42578125" style="2"/>
    <col min="3680" max="3680" width="2.28515625" style="2" customWidth="1"/>
    <col min="3681" max="3681" width="10.140625" style="2" customWidth="1"/>
    <col min="3682" max="3682" width="7.85546875" style="2" customWidth="1"/>
    <col min="3683" max="3683" width="11" style="2" customWidth="1"/>
    <col min="3684" max="3684" width="10" style="2" customWidth="1"/>
    <col min="3685" max="3685" width="11.140625" style="2" customWidth="1"/>
    <col min="3686" max="3686" width="11.28515625" style="2" customWidth="1"/>
    <col min="3687" max="3688" width="12.140625" style="2" customWidth="1"/>
    <col min="3689" max="3689" width="4.140625" style="2" customWidth="1"/>
    <col min="3690" max="3690" width="4.42578125" style="2" customWidth="1"/>
    <col min="3691" max="3691" width="15.42578125" style="2" customWidth="1"/>
    <col min="3692" max="3692" width="12.140625" style="2" customWidth="1"/>
    <col min="3693" max="3697" width="11.5703125" style="2" bestFit="1" customWidth="1"/>
    <col min="3698" max="3698" width="3.28515625" style="2" customWidth="1"/>
    <col min="3699" max="3699" width="17.140625" style="2" customWidth="1"/>
    <col min="3700" max="3700" width="3.42578125" style="2" customWidth="1"/>
    <col min="3701" max="3701" width="11.42578125" style="2"/>
    <col min="3702" max="3702" width="26.7109375" style="2" customWidth="1"/>
    <col min="3703" max="3935" width="11.42578125" style="2"/>
    <col min="3936" max="3936" width="2.28515625" style="2" customWidth="1"/>
    <col min="3937" max="3937" width="10.140625" style="2" customWidth="1"/>
    <col min="3938" max="3938" width="7.85546875" style="2" customWidth="1"/>
    <col min="3939" max="3939" width="11" style="2" customWidth="1"/>
    <col min="3940" max="3940" width="10" style="2" customWidth="1"/>
    <col min="3941" max="3941" width="11.140625" style="2" customWidth="1"/>
    <col min="3942" max="3942" width="11.28515625" style="2" customWidth="1"/>
    <col min="3943" max="3944" width="12.140625" style="2" customWidth="1"/>
    <col min="3945" max="3945" width="4.140625" style="2" customWidth="1"/>
    <col min="3946" max="3946" width="4.42578125" style="2" customWidth="1"/>
    <col min="3947" max="3947" width="15.42578125" style="2" customWidth="1"/>
    <col min="3948" max="3948" width="12.140625" style="2" customWidth="1"/>
    <col min="3949" max="3953" width="11.5703125" style="2" bestFit="1" customWidth="1"/>
    <col min="3954" max="3954" width="3.28515625" style="2" customWidth="1"/>
    <col min="3955" max="3955" width="17.140625" style="2" customWidth="1"/>
    <col min="3956" max="3956" width="3.42578125" style="2" customWidth="1"/>
    <col min="3957" max="3957" width="11.42578125" style="2"/>
    <col min="3958" max="3958" width="26.7109375" style="2" customWidth="1"/>
    <col min="3959" max="4191" width="11.42578125" style="2"/>
    <col min="4192" max="4192" width="2.28515625" style="2" customWidth="1"/>
    <col min="4193" max="4193" width="10.140625" style="2" customWidth="1"/>
    <col min="4194" max="4194" width="7.85546875" style="2" customWidth="1"/>
    <col min="4195" max="4195" width="11" style="2" customWidth="1"/>
    <col min="4196" max="4196" width="10" style="2" customWidth="1"/>
    <col min="4197" max="4197" width="11.140625" style="2" customWidth="1"/>
    <col min="4198" max="4198" width="11.28515625" style="2" customWidth="1"/>
    <col min="4199" max="4200" width="12.140625" style="2" customWidth="1"/>
    <col min="4201" max="4201" width="4.140625" style="2" customWidth="1"/>
    <col min="4202" max="4202" width="4.42578125" style="2" customWidth="1"/>
    <col min="4203" max="4203" width="15.42578125" style="2" customWidth="1"/>
    <col min="4204" max="4204" width="12.140625" style="2" customWidth="1"/>
    <col min="4205" max="4209" width="11.5703125" style="2" bestFit="1" customWidth="1"/>
    <col min="4210" max="4210" width="3.28515625" style="2" customWidth="1"/>
    <col min="4211" max="4211" width="17.140625" style="2" customWidth="1"/>
    <col min="4212" max="4212" width="3.42578125" style="2" customWidth="1"/>
    <col min="4213" max="4213" width="11.42578125" style="2"/>
    <col min="4214" max="4214" width="26.7109375" style="2" customWidth="1"/>
    <col min="4215" max="4447" width="11.42578125" style="2"/>
    <col min="4448" max="4448" width="2.28515625" style="2" customWidth="1"/>
    <col min="4449" max="4449" width="10.140625" style="2" customWidth="1"/>
    <col min="4450" max="4450" width="7.85546875" style="2" customWidth="1"/>
    <col min="4451" max="4451" width="11" style="2" customWidth="1"/>
    <col min="4452" max="4452" width="10" style="2" customWidth="1"/>
    <col min="4453" max="4453" width="11.140625" style="2" customWidth="1"/>
    <col min="4454" max="4454" width="11.28515625" style="2" customWidth="1"/>
    <col min="4455" max="4456" width="12.140625" style="2" customWidth="1"/>
    <col min="4457" max="4457" width="4.140625" style="2" customWidth="1"/>
    <col min="4458" max="4458" width="4.42578125" style="2" customWidth="1"/>
    <col min="4459" max="4459" width="15.42578125" style="2" customWidth="1"/>
    <col min="4460" max="4460" width="12.140625" style="2" customWidth="1"/>
    <col min="4461" max="4465" width="11.5703125" style="2" bestFit="1" customWidth="1"/>
    <col min="4466" max="4466" width="3.28515625" style="2" customWidth="1"/>
    <col min="4467" max="4467" width="17.140625" style="2" customWidth="1"/>
    <col min="4468" max="4468" width="3.42578125" style="2" customWidth="1"/>
    <col min="4469" max="4469" width="11.42578125" style="2"/>
    <col min="4470" max="4470" width="26.7109375" style="2" customWidth="1"/>
    <col min="4471" max="4703" width="11.42578125" style="2"/>
    <col min="4704" max="4704" width="2.28515625" style="2" customWidth="1"/>
    <col min="4705" max="4705" width="10.140625" style="2" customWidth="1"/>
    <col min="4706" max="4706" width="7.85546875" style="2" customWidth="1"/>
    <col min="4707" max="4707" width="11" style="2" customWidth="1"/>
    <col min="4708" max="4708" width="10" style="2" customWidth="1"/>
    <col min="4709" max="4709" width="11.140625" style="2" customWidth="1"/>
    <col min="4710" max="4710" width="11.28515625" style="2" customWidth="1"/>
    <col min="4711" max="4712" width="12.140625" style="2" customWidth="1"/>
    <col min="4713" max="4713" width="4.140625" style="2" customWidth="1"/>
    <col min="4714" max="4714" width="4.42578125" style="2" customWidth="1"/>
    <col min="4715" max="4715" width="15.42578125" style="2" customWidth="1"/>
    <col min="4716" max="4716" width="12.140625" style="2" customWidth="1"/>
    <col min="4717" max="4721" width="11.5703125" style="2" bestFit="1" customWidth="1"/>
    <col min="4722" max="4722" width="3.28515625" style="2" customWidth="1"/>
    <col min="4723" max="4723" width="17.140625" style="2" customWidth="1"/>
    <col min="4724" max="4724" width="3.42578125" style="2" customWidth="1"/>
    <col min="4725" max="4725" width="11.42578125" style="2"/>
    <col min="4726" max="4726" width="26.7109375" style="2" customWidth="1"/>
    <col min="4727" max="4959" width="11.42578125" style="2"/>
    <col min="4960" max="4960" width="2.28515625" style="2" customWidth="1"/>
    <col min="4961" max="4961" width="10.140625" style="2" customWidth="1"/>
    <col min="4962" max="4962" width="7.85546875" style="2" customWidth="1"/>
    <col min="4963" max="4963" width="11" style="2" customWidth="1"/>
    <col min="4964" max="4964" width="10" style="2" customWidth="1"/>
    <col min="4965" max="4965" width="11.140625" style="2" customWidth="1"/>
    <col min="4966" max="4966" width="11.28515625" style="2" customWidth="1"/>
    <col min="4967" max="4968" width="12.140625" style="2" customWidth="1"/>
    <col min="4969" max="4969" width="4.140625" style="2" customWidth="1"/>
    <col min="4970" max="4970" width="4.42578125" style="2" customWidth="1"/>
    <col min="4971" max="4971" width="15.42578125" style="2" customWidth="1"/>
    <col min="4972" max="4972" width="12.140625" style="2" customWidth="1"/>
    <col min="4973" max="4977" width="11.5703125" style="2" bestFit="1" customWidth="1"/>
    <col min="4978" max="4978" width="3.28515625" style="2" customWidth="1"/>
    <col min="4979" max="4979" width="17.140625" style="2" customWidth="1"/>
    <col min="4980" max="4980" width="3.42578125" style="2" customWidth="1"/>
    <col min="4981" max="4981" width="11.42578125" style="2"/>
    <col min="4982" max="4982" width="26.7109375" style="2" customWidth="1"/>
    <col min="4983" max="5215" width="11.42578125" style="2"/>
    <col min="5216" max="5216" width="2.28515625" style="2" customWidth="1"/>
    <col min="5217" max="5217" width="10.140625" style="2" customWidth="1"/>
    <col min="5218" max="5218" width="7.85546875" style="2" customWidth="1"/>
    <col min="5219" max="5219" width="11" style="2" customWidth="1"/>
    <col min="5220" max="5220" width="10" style="2" customWidth="1"/>
    <col min="5221" max="5221" width="11.140625" style="2" customWidth="1"/>
    <col min="5222" max="5222" width="11.28515625" style="2" customWidth="1"/>
    <col min="5223" max="5224" width="12.140625" style="2" customWidth="1"/>
    <col min="5225" max="5225" width="4.140625" style="2" customWidth="1"/>
    <col min="5226" max="5226" width="4.42578125" style="2" customWidth="1"/>
    <col min="5227" max="5227" width="15.42578125" style="2" customWidth="1"/>
    <col min="5228" max="5228" width="12.140625" style="2" customWidth="1"/>
    <col min="5229" max="5233" width="11.5703125" style="2" bestFit="1" customWidth="1"/>
    <col min="5234" max="5234" width="3.28515625" style="2" customWidth="1"/>
    <col min="5235" max="5235" width="17.140625" style="2" customWidth="1"/>
    <col min="5236" max="5236" width="3.42578125" style="2" customWidth="1"/>
    <col min="5237" max="5237" width="11.42578125" style="2"/>
    <col min="5238" max="5238" width="26.7109375" style="2" customWidth="1"/>
    <col min="5239" max="5471" width="11.42578125" style="2"/>
    <col min="5472" max="5472" width="2.28515625" style="2" customWidth="1"/>
    <col min="5473" max="5473" width="10.140625" style="2" customWidth="1"/>
    <col min="5474" max="5474" width="7.85546875" style="2" customWidth="1"/>
    <col min="5475" max="5475" width="11" style="2" customWidth="1"/>
    <col min="5476" max="5476" width="10" style="2" customWidth="1"/>
    <col min="5477" max="5477" width="11.140625" style="2" customWidth="1"/>
    <col min="5478" max="5478" width="11.28515625" style="2" customWidth="1"/>
    <col min="5479" max="5480" width="12.140625" style="2" customWidth="1"/>
    <col min="5481" max="5481" width="4.140625" style="2" customWidth="1"/>
    <col min="5482" max="5482" width="4.42578125" style="2" customWidth="1"/>
    <col min="5483" max="5483" width="15.42578125" style="2" customWidth="1"/>
    <col min="5484" max="5484" width="12.140625" style="2" customWidth="1"/>
    <col min="5485" max="5489" width="11.5703125" style="2" bestFit="1" customWidth="1"/>
    <col min="5490" max="5490" width="3.28515625" style="2" customWidth="1"/>
    <col min="5491" max="5491" width="17.140625" style="2" customWidth="1"/>
    <col min="5492" max="5492" width="3.42578125" style="2" customWidth="1"/>
    <col min="5493" max="5493" width="11.42578125" style="2"/>
    <col min="5494" max="5494" width="26.7109375" style="2" customWidth="1"/>
    <col min="5495" max="5727" width="11.42578125" style="2"/>
    <col min="5728" max="5728" width="2.28515625" style="2" customWidth="1"/>
    <col min="5729" max="5729" width="10.140625" style="2" customWidth="1"/>
    <col min="5730" max="5730" width="7.85546875" style="2" customWidth="1"/>
    <col min="5731" max="5731" width="11" style="2" customWidth="1"/>
    <col min="5732" max="5732" width="10" style="2" customWidth="1"/>
    <col min="5733" max="5733" width="11.140625" style="2" customWidth="1"/>
    <col min="5734" max="5734" width="11.28515625" style="2" customWidth="1"/>
    <col min="5735" max="5736" width="12.140625" style="2" customWidth="1"/>
    <col min="5737" max="5737" width="4.140625" style="2" customWidth="1"/>
    <col min="5738" max="5738" width="4.42578125" style="2" customWidth="1"/>
    <col min="5739" max="5739" width="15.42578125" style="2" customWidth="1"/>
    <col min="5740" max="5740" width="12.140625" style="2" customWidth="1"/>
    <col min="5741" max="5745" width="11.5703125" style="2" bestFit="1" customWidth="1"/>
    <col min="5746" max="5746" width="3.28515625" style="2" customWidth="1"/>
    <col min="5747" max="5747" width="17.140625" style="2" customWidth="1"/>
    <col min="5748" max="5748" width="3.42578125" style="2" customWidth="1"/>
    <col min="5749" max="5749" width="11.42578125" style="2"/>
    <col min="5750" max="5750" width="26.7109375" style="2" customWidth="1"/>
    <col min="5751" max="5983" width="11.42578125" style="2"/>
    <col min="5984" max="5984" width="2.28515625" style="2" customWidth="1"/>
    <col min="5985" max="5985" width="10.140625" style="2" customWidth="1"/>
    <col min="5986" max="5986" width="7.85546875" style="2" customWidth="1"/>
    <col min="5987" max="5987" width="11" style="2" customWidth="1"/>
    <col min="5988" max="5988" width="10" style="2" customWidth="1"/>
    <col min="5989" max="5989" width="11.140625" style="2" customWidth="1"/>
    <col min="5990" max="5990" width="11.28515625" style="2" customWidth="1"/>
    <col min="5991" max="5992" width="12.140625" style="2" customWidth="1"/>
    <col min="5993" max="5993" width="4.140625" style="2" customWidth="1"/>
    <col min="5994" max="5994" width="4.42578125" style="2" customWidth="1"/>
    <col min="5995" max="5995" width="15.42578125" style="2" customWidth="1"/>
    <col min="5996" max="5996" width="12.140625" style="2" customWidth="1"/>
    <col min="5997" max="6001" width="11.5703125" style="2" bestFit="1" customWidth="1"/>
    <col min="6002" max="6002" width="3.28515625" style="2" customWidth="1"/>
    <col min="6003" max="6003" width="17.140625" style="2" customWidth="1"/>
    <col min="6004" max="6004" width="3.42578125" style="2" customWidth="1"/>
    <col min="6005" max="6005" width="11.42578125" style="2"/>
    <col min="6006" max="6006" width="26.7109375" style="2" customWidth="1"/>
    <col min="6007" max="6239" width="11.42578125" style="2"/>
    <col min="6240" max="6240" width="2.28515625" style="2" customWidth="1"/>
    <col min="6241" max="6241" width="10.140625" style="2" customWidth="1"/>
    <col min="6242" max="6242" width="7.85546875" style="2" customWidth="1"/>
    <col min="6243" max="6243" width="11" style="2" customWidth="1"/>
    <col min="6244" max="6244" width="10" style="2" customWidth="1"/>
    <col min="6245" max="6245" width="11.140625" style="2" customWidth="1"/>
    <col min="6246" max="6246" width="11.28515625" style="2" customWidth="1"/>
    <col min="6247" max="6248" width="12.140625" style="2" customWidth="1"/>
    <col min="6249" max="6249" width="4.140625" style="2" customWidth="1"/>
    <col min="6250" max="6250" width="4.42578125" style="2" customWidth="1"/>
    <col min="6251" max="6251" width="15.42578125" style="2" customWidth="1"/>
    <col min="6252" max="6252" width="12.140625" style="2" customWidth="1"/>
    <col min="6253" max="6257" width="11.5703125" style="2" bestFit="1" customWidth="1"/>
    <col min="6258" max="6258" width="3.28515625" style="2" customWidth="1"/>
    <col min="6259" max="6259" width="17.140625" style="2" customWidth="1"/>
    <col min="6260" max="6260" width="3.42578125" style="2" customWidth="1"/>
    <col min="6261" max="6261" width="11.42578125" style="2"/>
    <col min="6262" max="6262" width="26.7109375" style="2" customWidth="1"/>
    <col min="6263" max="6495" width="11.42578125" style="2"/>
    <col min="6496" max="6496" width="2.28515625" style="2" customWidth="1"/>
    <col min="6497" max="6497" width="10.140625" style="2" customWidth="1"/>
    <col min="6498" max="6498" width="7.85546875" style="2" customWidth="1"/>
    <col min="6499" max="6499" width="11" style="2" customWidth="1"/>
    <col min="6500" max="6500" width="10" style="2" customWidth="1"/>
    <col min="6501" max="6501" width="11.140625" style="2" customWidth="1"/>
    <col min="6502" max="6502" width="11.28515625" style="2" customWidth="1"/>
    <col min="6503" max="6504" width="12.140625" style="2" customWidth="1"/>
    <col min="6505" max="6505" width="4.140625" style="2" customWidth="1"/>
    <col min="6506" max="6506" width="4.42578125" style="2" customWidth="1"/>
    <col min="6507" max="6507" width="15.42578125" style="2" customWidth="1"/>
    <col min="6508" max="6508" width="12.140625" style="2" customWidth="1"/>
    <col min="6509" max="6513" width="11.5703125" style="2" bestFit="1" customWidth="1"/>
    <col min="6514" max="6514" width="3.28515625" style="2" customWidth="1"/>
    <col min="6515" max="6515" width="17.140625" style="2" customWidth="1"/>
    <col min="6516" max="6516" width="3.42578125" style="2" customWidth="1"/>
    <col min="6517" max="6517" width="11.42578125" style="2"/>
    <col min="6518" max="6518" width="26.7109375" style="2" customWidth="1"/>
    <col min="6519" max="6751" width="11.42578125" style="2"/>
    <col min="6752" max="6752" width="2.28515625" style="2" customWidth="1"/>
    <col min="6753" max="6753" width="10.140625" style="2" customWidth="1"/>
    <col min="6754" max="6754" width="7.85546875" style="2" customWidth="1"/>
    <col min="6755" max="6755" width="11" style="2" customWidth="1"/>
    <col min="6756" max="6756" width="10" style="2" customWidth="1"/>
    <col min="6757" max="6757" width="11.140625" style="2" customWidth="1"/>
    <col min="6758" max="6758" width="11.28515625" style="2" customWidth="1"/>
    <col min="6759" max="6760" width="12.140625" style="2" customWidth="1"/>
    <col min="6761" max="6761" width="4.140625" style="2" customWidth="1"/>
    <col min="6762" max="6762" width="4.42578125" style="2" customWidth="1"/>
    <col min="6763" max="6763" width="15.42578125" style="2" customWidth="1"/>
    <col min="6764" max="6764" width="12.140625" style="2" customWidth="1"/>
    <col min="6765" max="6769" width="11.5703125" style="2" bestFit="1" customWidth="1"/>
    <col min="6770" max="6770" width="3.28515625" style="2" customWidth="1"/>
    <col min="6771" max="6771" width="17.140625" style="2" customWidth="1"/>
    <col min="6772" max="6772" width="3.42578125" style="2" customWidth="1"/>
    <col min="6773" max="6773" width="11.42578125" style="2"/>
    <col min="6774" max="6774" width="26.7109375" style="2" customWidth="1"/>
    <col min="6775" max="7007" width="11.42578125" style="2"/>
    <col min="7008" max="7008" width="2.28515625" style="2" customWidth="1"/>
    <col min="7009" max="7009" width="10.140625" style="2" customWidth="1"/>
    <col min="7010" max="7010" width="7.85546875" style="2" customWidth="1"/>
    <col min="7011" max="7011" width="11" style="2" customWidth="1"/>
    <col min="7012" max="7012" width="10" style="2" customWidth="1"/>
    <col min="7013" max="7013" width="11.140625" style="2" customWidth="1"/>
    <col min="7014" max="7014" width="11.28515625" style="2" customWidth="1"/>
    <col min="7015" max="7016" width="12.140625" style="2" customWidth="1"/>
    <col min="7017" max="7017" width="4.140625" style="2" customWidth="1"/>
    <col min="7018" max="7018" width="4.42578125" style="2" customWidth="1"/>
    <col min="7019" max="7019" width="15.42578125" style="2" customWidth="1"/>
    <col min="7020" max="7020" width="12.140625" style="2" customWidth="1"/>
    <col min="7021" max="7025" width="11.5703125" style="2" bestFit="1" customWidth="1"/>
    <col min="7026" max="7026" width="3.28515625" style="2" customWidth="1"/>
    <col min="7027" max="7027" width="17.140625" style="2" customWidth="1"/>
    <col min="7028" max="7028" width="3.42578125" style="2" customWidth="1"/>
    <col min="7029" max="7029" width="11.42578125" style="2"/>
    <col min="7030" max="7030" width="26.7109375" style="2" customWidth="1"/>
    <col min="7031" max="7263" width="11.42578125" style="2"/>
    <col min="7264" max="7264" width="2.28515625" style="2" customWidth="1"/>
    <col min="7265" max="7265" width="10.140625" style="2" customWidth="1"/>
    <col min="7266" max="7266" width="7.85546875" style="2" customWidth="1"/>
    <col min="7267" max="7267" width="11" style="2" customWidth="1"/>
    <col min="7268" max="7268" width="10" style="2" customWidth="1"/>
    <col min="7269" max="7269" width="11.140625" style="2" customWidth="1"/>
    <col min="7270" max="7270" width="11.28515625" style="2" customWidth="1"/>
    <col min="7271" max="7272" width="12.140625" style="2" customWidth="1"/>
    <col min="7273" max="7273" width="4.140625" style="2" customWidth="1"/>
    <col min="7274" max="7274" width="4.42578125" style="2" customWidth="1"/>
    <col min="7275" max="7275" width="15.42578125" style="2" customWidth="1"/>
    <col min="7276" max="7276" width="12.140625" style="2" customWidth="1"/>
    <col min="7277" max="7281" width="11.5703125" style="2" bestFit="1" customWidth="1"/>
    <col min="7282" max="7282" width="3.28515625" style="2" customWidth="1"/>
    <col min="7283" max="7283" width="17.140625" style="2" customWidth="1"/>
    <col min="7284" max="7284" width="3.42578125" style="2" customWidth="1"/>
    <col min="7285" max="7285" width="11.42578125" style="2"/>
    <col min="7286" max="7286" width="26.7109375" style="2" customWidth="1"/>
    <col min="7287" max="7519" width="11.42578125" style="2"/>
    <col min="7520" max="7520" width="2.28515625" style="2" customWidth="1"/>
    <col min="7521" max="7521" width="10.140625" style="2" customWidth="1"/>
    <col min="7522" max="7522" width="7.85546875" style="2" customWidth="1"/>
    <col min="7523" max="7523" width="11" style="2" customWidth="1"/>
    <col min="7524" max="7524" width="10" style="2" customWidth="1"/>
    <col min="7525" max="7525" width="11.140625" style="2" customWidth="1"/>
    <col min="7526" max="7526" width="11.28515625" style="2" customWidth="1"/>
    <col min="7527" max="7528" width="12.140625" style="2" customWidth="1"/>
    <col min="7529" max="7529" width="4.140625" style="2" customWidth="1"/>
    <col min="7530" max="7530" width="4.42578125" style="2" customWidth="1"/>
    <col min="7531" max="7531" width="15.42578125" style="2" customWidth="1"/>
    <col min="7532" max="7532" width="12.140625" style="2" customWidth="1"/>
    <col min="7533" max="7537" width="11.5703125" style="2" bestFit="1" customWidth="1"/>
    <col min="7538" max="7538" width="3.28515625" style="2" customWidth="1"/>
    <col min="7539" max="7539" width="17.140625" style="2" customWidth="1"/>
    <col min="7540" max="7540" width="3.42578125" style="2" customWidth="1"/>
    <col min="7541" max="7541" width="11.42578125" style="2"/>
    <col min="7542" max="7542" width="26.7109375" style="2" customWidth="1"/>
    <col min="7543" max="7775" width="11.42578125" style="2"/>
    <col min="7776" max="7776" width="2.28515625" style="2" customWidth="1"/>
    <col min="7777" max="7777" width="10.140625" style="2" customWidth="1"/>
    <col min="7778" max="7778" width="7.85546875" style="2" customWidth="1"/>
    <col min="7779" max="7779" width="11" style="2" customWidth="1"/>
    <col min="7780" max="7780" width="10" style="2" customWidth="1"/>
    <col min="7781" max="7781" width="11.140625" style="2" customWidth="1"/>
    <col min="7782" max="7782" width="11.28515625" style="2" customWidth="1"/>
    <col min="7783" max="7784" width="12.140625" style="2" customWidth="1"/>
    <col min="7785" max="7785" width="4.140625" style="2" customWidth="1"/>
    <col min="7786" max="7786" width="4.42578125" style="2" customWidth="1"/>
    <col min="7787" max="7787" width="15.42578125" style="2" customWidth="1"/>
    <col min="7788" max="7788" width="12.140625" style="2" customWidth="1"/>
    <col min="7789" max="7793" width="11.5703125" style="2" bestFit="1" customWidth="1"/>
    <col min="7794" max="7794" width="3.28515625" style="2" customWidth="1"/>
    <col min="7795" max="7795" width="17.140625" style="2" customWidth="1"/>
    <col min="7796" max="7796" width="3.42578125" style="2" customWidth="1"/>
    <col min="7797" max="7797" width="11.42578125" style="2"/>
    <col min="7798" max="7798" width="26.7109375" style="2" customWidth="1"/>
    <col min="7799" max="8031" width="11.42578125" style="2"/>
    <col min="8032" max="8032" width="2.28515625" style="2" customWidth="1"/>
    <col min="8033" max="8033" width="10.140625" style="2" customWidth="1"/>
    <col min="8034" max="8034" width="7.85546875" style="2" customWidth="1"/>
    <col min="8035" max="8035" width="11" style="2" customWidth="1"/>
    <col min="8036" max="8036" width="10" style="2" customWidth="1"/>
    <col min="8037" max="8037" width="11.140625" style="2" customWidth="1"/>
    <col min="8038" max="8038" width="11.28515625" style="2" customWidth="1"/>
    <col min="8039" max="8040" width="12.140625" style="2" customWidth="1"/>
    <col min="8041" max="8041" width="4.140625" style="2" customWidth="1"/>
    <col min="8042" max="8042" width="4.42578125" style="2" customWidth="1"/>
    <col min="8043" max="8043" width="15.42578125" style="2" customWidth="1"/>
    <col min="8044" max="8044" width="12.140625" style="2" customWidth="1"/>
    <col min="8045" max="8049" width="11.5703125" style="2" bestFit="1" customWidth="1"/>
    <col min="8050" max="8050" width="3.28515625" style="2" customWidth="1"/>
    <col min="8051" max="8051" width="17.140625" style="2" customWidth="1"/>
    <col min="8052" max="8052" width="3.42578125" style="2" customWidth="1"/>
    <col min="8053" max="8053" width="11.42578125" style="2"/>
    <col min="8054" max="8054" width="26.7109375" style="2" customWidth="1"/>
    <col min="8055" max="8287" width="11.42578125" style="2"/>
    <col min="8288" max="8288" width="2.28515625" style="2" customWidth="1"/>
    <col min="8289" max="8289" width="10.140625" style="2" customWidth="1"/>
    <col min="8290" max="8290" width="7.85546875" style="2" customWidth="1"/>
    <col min="8291" max="8291" width="11" style="2" customWidth="1"/>
    <col min="8292" max="8292" width="10" style="2" customWidth="1"/>
    <col min="8293" max="8293" width="11.140625" style="2" customWidth="1"/>
    <col min="8294" max="8294" width="11.28515625" style="2" customWidth="1"/>
    <col min="8295" max="8296" width="12.140625" style="2" customWidth="1"/>
    <col min="8297" max="8297" width="4.140625" style="2" customWidth="1"/>
    <col min="8298" max="8298" width="4.42578125" style="2" customWidth="1"/>
    <col min="8299" max="8299" width="15.42578125" style="2" customWidth="1"/>
    <col min="8300" max="8300" width="12.140625" style="2" customWidth="1"/>
    <col min="8301" max="8305" width="11.5703125" style="2" bestFit="1" customWidth="1"/>
    <col min="8306" max="8306" width="3.28515625" style="2" customWidth="1"/>
    <col min="8307" max="8307" width="17.140625" style="2" customWidth="1"/>
    <col min="8308" max="8308" width="3.42578125" style="2" customWidth="1"/>
    <col min="8309" max="8309" width="11.42578125" style="2"/>
    <col min="8310" max="8310" width="26.7109375" style="2" customWidth="1"/>
    <col min="8311" max="8543" width="11.42578125" style="2"/>
    <col min="8544" max="8544" width="2.28515625" style="2" customWidth="1"/>
    <col min="8545" max="8545" width="10.140625" style="2" customWidth="1"/>
    <col min="8546" max="8546" width="7.85546875" style="2" customWidth="1"/>
    <col min="8547" max="8547" width="11" style="2" customWidth="1"/>
    <col min="8548" max="8548" width="10" style="2" customWidth="1"/>
    <col min="8549" max="8549" width="11.140625" style="2" customWidth="1"/>
    <col min="8550" max="8550" width="11.28515625" style="2" customWidth="1"/>
    <col min="8551" max="8552" width="12.140625" style="2" customWidth="1"/>
    <col min="8553" max="8553" width="4.140625" style="2" customWidth="1"/>
    <col min="8554" max="8554" width="4.42578125" style="2" customWidth="1"/>
    <col min="8555" max="8555" width="15.42578125" style="2" customWidth="1"/>
    <col min="8556" max="8556" width="12.140625" style="2" customWidth="1"/>
    <col min="8557" max="8561" width="11.5703125" style="2" bestFit="1" customWidth="1"/>
    <col min="8562" max="8562" width="3.28515625" style="2" customWidth="1"/>
    <col min="8563" max="8563" width="17.140625" style="2" customWidth="1"/>
    <col min="8564" max="8564" width="3.42578125" style="2" customWidth="1"/>
    <col min="8565" max="8565" width="11.42578125" style="2"/>
    <col min="8566" max="8566" width="26.7109375" style="2" customWidth="1"/>
    <col min="8567" max="8799" width="11.42578125" style="2"/>
    <col min="8800" max="8800" width="2.28515625" style="2" customWidth="1"/>
    <col min="8801" max="8801" width="10.140625" style="2" customWidth="1"/>
    <col min="8802" max="8802" width="7.85546875" style="2" customWidth="1"/>
    <col min="8803" max="8803" width="11" style="2" customWidth="1"/>
    <col min="8804" max="8804" width="10" style="2" customWidth="1"/>
    <col min="8805" max="8805" width="11.140625" style="2" customWidth="1"/>
    <col min="8806" max="8806" width="11.28515625" style="2" customWidth="1"/>
    <col min="8807" max="8808" width="12.140625" style="2" customWidth="1"/>
    <col min="8809" max="8809" width="4.140625" style="2" customWidth="1"/>
    <col min="8810" max="8810" width="4.42578125" style="2" customWidth="1"/>
    <col min="8811" max="8811" width="15.42578125" style="2" customWidth="1"/>
    <col min="8812" max="8812" width="12.140625" style="2" customWidth="1"/>
    <col min="8813" max="8817" width="11.5703125" style="2" bestFit="1" customWidth="1"/>
    <col min="8818" max="8818" width="3.28515625" style="2" customWidth="1"/>
    <col min="8819" max="8819" width="17.140625" style="2" customWidth="1"/>
    <col min="8820" max="8820" width="3.42578125" style="2" customWidth="1"/>
    <col min="8821" max="8821" width="11.42578125" style="2"/>
    <col min="8822" max="8822" width="26.7109375" style="2" customWidth="1"/>
    <col min="8823" max="9055" width="11.42578125" style="2"/>
    <col min="9056" max="9056" width="2.28515625" style="2" customWidth="1"/>
    <col min="9057" max="9057" width="10.140625" style="2" customWidth="1"/>
    <col min="9058" max="9058" width="7.85546875" style="2" customWidth="1"/>
    <col min="9059" max="9059" width="11" style="2" customWidth="1"/>
    <col min="9060" max="9060" width="10" style="2" customWidth="1"/>
    <col min="9061" max="9061" width="11.140625" style="2" customWidth="1"/>
    <col min="9062" max="9062" width="11.28515625" style="2" customWidth="1"/>
    <col min="9063" max="9064" width="12.140625" style="2" customWidth="1"/>
    <col min="9065" max="9065" width="4.140625" style="2" customWidth="1"/>
    <col min="9066" max="9066" width="4.42578125" style="2" customWidth="1"/>
    <col min="9067" max="9067" width="15.42578125" style="2" customWidth="1"/>
    <col min="9068" max="9068" width="12.140625" style="2" customWidth="1"/>
    <col min="9069" max="9073" width="11.5703125" style="2" bestFit="1" customWidth="1"/>
    <col min="9074" max="9074" width="3.28515625" style="2" customWidth="1"/>
    <col min="9075" max="9075" width="17.140625" style="2" customWidth="1"/>
    <col min="9076" max="9076" width="3.42578125" style="2" customWidth="1"/>
    <col min="9077" max="9077" width="11.42578125" style="2"/>
    <col min="9078" max="9078" width="26.7109375" style="2" customWidth="1"/>
    <col min="9079" max="9311" width="11.42578125" style="2"/>
    <col min="9312" max="9312" width="2.28515625" style="2" customWidth="1"/>
    <col min="9313" max="9313" width="10.140625" style="2" customWidth="1"/>
    <col min="9314" max="9314" width="7.85546875" style="2" customWidth="1"/>
    <col min="9315" max="9315" width="11" style="2" customWidth="1"/>
    <col min="9316" max="9316" width="10" style="2" customWidth="1"/>
    <col min="9317" max="9317" width="11.140625" style="2" customWidth="1"/>
    <col min="9318" max="9318" width="11.28515625" style="2" customWidth="1"/>
    <col min="9319" max="9320" width="12.140625" style="2" customWidth="1"/>
    <col min="9321" max="9321" width="4.140625" style="2" customWidth="1"/>
    <col min="9322" max="9322" width="4.42578125" style="2" customWidth="1"/>
    <col min="9323" max="9323" width="15.42578125" style="2" customWidth="1"/>
    <col min="9324" max="9324" width="12.140625" style="2" customWidth="1"/>
    <col min="9325" max="9329" width="11.5703125" style="2" bestFit="1" customWidth="1"/>
    <col min="9330" max="9330" width="3.28515625" style="2" customWidth="1"/>
    <col min="9331" max="9331" width="17.140625" style="2" customWidth="1"/>
    <col min="9332" max="9332" width="3.42578125" style="2" customWidth="1"/>
    <col min="9333" max="9333" width="11.42578125" style="2"/>
    <col min="9334" max="9334" width="26.7109375" style="2" customWidth="1"/>
    <col min="9335" max="9567" width="11.42578125" style="2"/>
    <col min="9568" max="9568" width="2.28515625" style="2" customWidth="1"/>
    <col min="9569" max="9569" width="10.140625" style="2" customWidth="1"/>
    <col min="9570" max="9570" width="7.85546875" style="2" customWidth="1"/>
    <col min="9571" max="9571" width="11" style="2" customWidth="1"/>
    <col min="9572" max="9572" width="10" style="2" customWidth="1"/>
    <col min="9573" max="9573" width="11.140625" style="2" customWidth="1"/>
    <col min="9574" max="9574" width="11.28515625" style="2" customWidth="1"/>
    <col min="9575" max="9576" width="12.140625" style="2" customWidth="1"/>
    <col min="9577" max="9577" width="4.140625" style="2" customWidth="1"/>
    <col min="9578" max="9578" width="4.42578125" style="2" customWidth="1"/>
    <col min="9579" max="9579" width="15.42578125" style="2" customWidth="1"/>
    <col min="9580" max="9580" width="12.140625" style="2" customWidth="1"/>
    <col min="9581" max="9585" width="11.5703125" style="2" bestFit="1" customWidth="1"/>
    <col min="9586" max="9586" width="3.28515625" style="2" customWidth="1"/>
    <col min="9587" max="9587" width="17.140625" style="2" customWidth="1"/>
    <col min="9588" max="9588" width="3.42578125" style="2" customWidth="1"/>
    <col min="9589" max="9589" width="11.42578125" style="2"/>
    <col min="9590" max="9590" width="26.7109375" style="2" customWidth="1"/>
    <col min="9591" max="9823" width="11.42578125" style="2"/>
    <col min="9824" max="9824" width="2.28515625" style="2" customWidth="1"/>
    <col min="9825" max="9825" width="10.140625" style="2" customWidth="1"/>
    <col min="9826" max="9826" width="7.85546875" style="2" customWidth="1"/>
    <col min="9827" max="9827" width="11" style="2" customWidth="1"/>
    <col min="9828" max="9828" width="10" style="2" customWidth="1"/>
    <col min="9829" max="9829" width="11.140625" style="2" customWidth="1"/>
    <col min="9830" max="9830" width="11.28515625" style="2" customWidth="1"/>
    <col min="9831" max="9832" width="12.140625" style="2" customWidth="1"/>
    <col min="9833" max="9833" width="4.140625" style="2" customWidth="1"/>
    <col min="9834" max="9834" width="4.42578125" style="2" customWidth="1"/>
    <col min="9835" max="9835" width="15.42578125" style="2" customWidth="1"/>
    <col min="9836" max="9836" width="12.140625" style="2" customWidth="1"/>
    <col min="9837" max="9841" width="11.5703125" style="2" bestFit="1" customWidth="1"/>
    <col min="9842" max="9842" width="3.28515625" style="2" customWidth="1"/>
    <col min="9843" max="9843" width="17.140625" style="2" customWidth="1"/>
    <col min="9844" max="9844" width="3.42578125" style="2" customWidth="1"/>
    <col min="9845" max="9845" width="11.42578125" style="2"/>
    <col min="9846" max="9846" width="26.7109375" style="2" customWidth="1"/>
    <col min="9847" max="10079" width="11.42578125" style="2"/>
    <col min="10080" max="10080" width="2.28515625" style="2" customWidth="1"/>
    <col min="10081" max="10081" width="10.140625" style="2" customWidth="1"/>
    <col min="10082" max="10082" width="7.85546875" style="2" customWidth="1"/>
    <col min="10083" max="10083" width="11" style="2" customWidth="1"/>
    <col min="10084" max="10084" width="10" style="2" customWidth="1"/>
    <col min="10085" max="10085" width="11.140625" style="2" customWidth="1"/>
    <col min="10086" max="10086" width="11.28515625" style="2" customWidth="1"/>
    <col min="10087" max="10088" width="12.140625" style="2" customWidth="1"/>
    <col min="10089" max="10089" width="4.140625" style="2" customWidth="1"/>
    <col min="10090" max="10090" width="4.42578125" style="2" customWidth="1"/>
    <col min="10091" max="10091" width="15.42578125" style="2" customWidth="1"/>
    <col min="10092" max="10092" width="12.140625" style="2" customWidth="1"/>
    <col min="10093" max="10097" width="11.5703125" style="2" bestFit="1" customWidth="1"/>
    <col min="10098" max="10098" width="3.28515625" style="2" customWidth="1"/>
    <col min="10099" max="10099" width="17.140625" style="2" customWidth="1"/>
    <col min="10100" max="10100" width="3.42578125" style="2" customWidth="1"/>
    <col min="10101" max="10101" width="11.42578125" style="2"/>
    <col min="10102" max="10102" width="26.7109375" style="2" customWidth="1"/>
    <col min="10103" max="10335" width="11.42578125" style="2"/>
    <col min="10336" max="10336" width="2.28515625" style="2" customWidth="1"/>
    <col min="10337" max="10337" width="10.140625" style="2" customWidth="1"/>
    <col min="10338" max="10338" width="7.85546875" style="2" customWidth="1"/>
    <col min="10339" max="10339" width="11" style="2" customWidth="1"/>
    <col min="10340" max="10340" width="10" style="2" customWidth="1"/>
    <col min="10341" max="10341" width="11.140625" style="2" customWidth="1"/>
    <col min="10342" max="10342" width="11.28515625" style="2" customWidth="1"/>
    <col min="10343" max="10344" width="12.140625" style="2" customWidth="1"/>
    <col min="10345" max="10345" width="4.140625" style="2" customWidth="1"/>
    <col min="10346" max="10346" width="4.42578125" style="2" customWidth="1"/>
    <col min="10347" max="10347" width="15.42578125" style="2" customWidth="1"/>
    <col min="10348" max="10348" width="12.140625" style="2" customWidth="1"/>
    <col min="10349" max="10353" width="11.5703125" style="2" bestFit="1" customWidth="1"/>
    <col min="10354" max="10354" width="3.28515625" style="2" customWidth="1"/>
    <col min="10355" max="10355" width="17.140625" style="2" customWidth="1"/>
    <col min="10356" max="10356" width="3.42578125" style="2" customWidth="1"/>
    <col min="10357" max="10357" width="11.42578125" style="2"/>
    <col min="10358" max="10358" width="26.7109375" style="2" customWidth="1"/>
    <col min="10359" max="10591" width="11.42578125" style="2"/>
    <col min="10592" max="10592" width="2.28515625" style="2" customWidth="1"/>
    <col min="10593" max="10593" width="10.140625" style="2" customWidth="1"/>
    <col min="10594" max="10594" width="7.85546875" style="2" customWidth="1"/>
    <col min="10595" max="10595" width="11" style="2" customWidth="1"/>
    <col min="10596" max="10596" width="10" style="2" customWidth="1"/>
    <col min="10597" max="10597" width="11.140625" style="2" customWidth="1"/>
    <col min="10598" max="10598" width="11.28515625" style="2" customWidth="1"/>
    <col min="10599" max="10600" width="12.140625" style="2" customWidth="1"/>
    <col min="10601" max="10601" width="4.140625" style="2" customWidth="1"/>
    <col min="10602" max="10602" width="4.42578125" style="2" customWidth="1"/>
    <col min="10603" max="10603" width="15.42578125" style="2" customWidth="1"/>
    <col min="10604" max="10604" width="12.140625" style="2" customWidth="1"/>
    <col min="10605" max="10609" width="11.5703125" style="2" bestFit="1" customWidth="1"/>
    <col min="10610" max="10610" width="3.28515625" style="2" customWidth="1"/>
    <col min="10611" max="10611" width="17.140625" style="2" customWidth="1"/>
    <col min="10612" max="10612" width="3.42578125" style="2" customWidth="1"/>
    <col min="10613" max="10613" width="11.42578125" style="2"/>
    <col min="10614" max="10614" width="26.7109375" style="2" customWidth="1"/>
    <col min="10615" max="10847" width="11.42578125" style="2"/>
    <col min="10848" max="10848" width="2.28515625" style="2" customWidth="1"/>
    <col min="10849" max="10849" width="10.140625" style="2" customWidth="1"/>
    <col min="10850" max="10850" width="7.85546875" style="2" customWidth="1"/>
    <col min="10851" max="10851" width="11" style="2" customWidth="1"/>
    <col min="10852" max="10852" width="10" style="2" customWidth="1"/>
    <col min="10853" max="10853" width="11.140625" style="2" customWidth="1"/>
    <col min="10854" max="10854" width="11.28515625" style="2" customWidth="1"/>
    <col min="10855" max="10856" width="12.140625" style="2" customWidth="1"/>
    <col min="10857" max="10857" width="4.140625" style="2" customWidth="1"/>
    <col min="10858" max="10858" width="4.42578125" style="2" customWidth="1"/>
    <col min="10859" max="10859" width="15.42578125" style="2" customWidth="1"/>
    <col min="10860" max="10860" width="12.140625" style="2" customWidth="1"/>
    <col min="10861" max="10865" width="11.5703125" style="2" bestFit="1" customWidth="1"/>
    <col min="10866" max="10866" width="3.28515625" style="2" customWidth="1"/>
    <col min="10867" max="10867" width="17.140625" style="2" customWidth="1"/>
    <col min="10868" max="10868" width="3.42578125" style="2" customWidth="1"/>
    <col min="10869" max="10869" width="11.42578125" style="2"/>
    <col min="10870" max="10870" width="26.7109375" style="2" customWidth="1"/>
    <col min="10871" max="11103" width="11.42578125" style="2"/>
    <col min="11104" max="11104" width="2.28515625" style="2" customWidth="1"/>
    <col min="11105" max="11105" width="10.140625" style="2" customWidth="1"/>
    <col min="11106" max="11106" width="7.85546875" style="2" customWidth="1"/>
    <col min="11107" max="11107" width="11" style="2" customWidth="1"/>
    <col min="11108" max="11108" width="10" style="2" customWidth="1"/>
    <col min="11109" max="11109" width="11.140625" style="2" customWidth="1"/>
    <col min="11110" max="11110" width="11.28515625" style="2" customWidth="1"/>
    <col min="11111" max="11112" width="12.140625" style="2" customWidth="1"/>
    <col min="11113" max="11113" width="4.140625" style="2" customWidth="1"/>
    <col min="11114" max="11114" width="4.42578125" style="2" customWidth="1"/>
    <col min="11115" max="11115" width="15.42578125" style="2" customWidth="1"/>
    <col min="11116" max="11116" width="12.140625" style="2" customWidth="1"/>
    <col min="11117" max="11121" width="11.5703125" style="2" bestFit="1" customWidth="1"/>
    <col min="11122" max="11122" width="3.28515625" style="2" customWidth="1"/>
    <col min="11123" max="11123" width="17.140625" style="2" customWidth="1"/>
    <col min="11124" max="11124" width="3.42578125" style="2" customWidth="1"/>
    <col min="11125" max="11125" width="11.42578125" style="2"/>
    <col min="11126" max="11126" width="26.7109375" style="2" customWidth="1"/>
    <col min="11127" max="11359" width="11.42578125" style="2"/>
    <col min="11360" max="11360" width="2.28515625" style="2" customWidth="1"/>
    <col min="11361" max="11361" width="10.140625" style="2" customWidth="1"/>
    <col min="11362" max="11362" width="7.85546875" style="2" customWidth="1"/>
    <col min="11363" max="11363" width="11" style="2" customWidth="1"/>
    <col min="11364" max="11364" width="10" style="2" customWidth="1"/>
    <col min="11365" max="11365" width="11.140625" style="2" customWidth="1"/>
    <col min="11366" max="11366" width="11.28515625" style="2" customWidth="1"/>
    <col min="11367" max="11368" width="12.140625" style="2" customWidth="1"/>
    <col min="11369" max="11369" width="4.140625" style="2" customWidth="1"/>
    <col min="11370" max="11370" width="4.42578125" style="2" customWidth="1"/>
    <col min="11371" max="11371" width="15.42578125" style="2" customWidth="1"/>
    <col min="11372" max="11372" width="12.140625" style="2" customWidth="1"/>
    <col min="11373" max="11377" width="11.5703125" style="2" bestFit="1" customWidth="1"/>
    <col min="11378" max="11378" width="3.28515625" style="2" customWidth="1"/>
    <col min="11379" max="11379" width="17.140625" style="2" customWidth="1"/>
    <col min="11380" max="11380" width="3.42578125" style="2" customWidth="1"/>
    <col min="11381" max="11381" width="11.42578125" style="2"/>
    <col min="11382" max="11382" width="26.7109375" style="2" customWidth="1"/>
    <col min="11383" max="11615" width="11.42578125" style="2"/>
    <col min="11616" max="11616" width="2.28515625" style="2" customWidth="1"/>
    <col min="11617" max="11617" width="10.140625" style="2" customWidth="1"/>
    <col min="11618" max="11618" width="7.85546875" style="2" customWidth="1"/>
    <col min="11619" max="11619" width="11" style="2" customWidth="1"/>
    <col min="11620" max="11620" width="10" style="2" customWidth="1"/>
    <col min="11621" max="11621" width="11.140625" style="2" customWidth="1"/>
    <col min="11622" max="11622" width="11.28515625" style="2" customWidth="1"/>
    <col min="11623" max="11624" width="12.140625" style="2" customWidth="1"/>
    <col min="11625" max="11625" width="4.140625" style="2" customWidth="1"/>
    <col min="11626" max="11626" width="4.42578125" style="2" customWidth="1"/>
    <col min="11627" max="11627" width="15.42578125" style="2" customWidth="1"/>
    <col min="11628" max="11628" width="12.140625" style="2" customWidth="1"/>
    <col min="11629" max="11633" width="11.5703125" style="2" bestFit="1" customWidth="1"/>
    <col min="11634" max="11634" width="3.28515625" style="2" customWidth="1"/>
    <col min="11635" max="11635" width="17.140625" style="2" customWidth="1"/>
    <col min="11636" max="11636" width="3.42578125" style="2" customWidth="1"/>
    <col min="11637" max="11637" width="11.42578125" style="2"/>
    <col min="11638" max="11638" width="26.7109375" style="2" customWidth="1"/>
    <col min="11639" max="11871" width="11.42578125" style="2"/>
    <col min="11872" max="11872" width="2.28515625" style="2" customWidth="1"/>
    <col min="11873" max="11873" width="10.140625" style="2" customWidth="1"/>
    <col min="11874" max="11874" width="7.85546875" style="2" customWidth="1"/>
    <col min="11875" max="11875" width="11" style="2" customWidth="1"/>
    <col min="11876" max="11876" width="10" style="2" customWidth="1"/>
    <col min="11877" max="11877" width="11.140625" style="2" customWidth="1"/>
    <col min="11878" max="11878" width="11.28515625" style="2" customWidth="1"/>
    <col min="11879" max="11880" width="12.140625" style="2" customWidth="1"/>
    <col min="11881" max="11881" width="4.140625" style="2" customWidth="1"/>
    <col min="11882" max="11882" width="4.42578125" style="2" customWidth="1"/>
    <col min="11883" max="11883" width="15.42578125" style="2" customWidth="1"/>
    <col min="11884" max="11884" width="12.140625" style="2" customWidth="1"/>
    <col min="11885" max="11889" width="11.5703125" style="2" bestFit="1" customWidth="1"/>
    <col min="11890" max="11890" width="3.28515625" style="2" customWidth="1"/>
    <col min="11891" max="11891" width="17.140625" style="2" customWidth="1"/>
    <col min="11892" max="11892" width="3.42578125" style="2" customWidth="1"/>
    <col min="11893" max="11893" width="11.42578125" style="2"/>
    <col min="11894" max="11894" width="26.7109375" style="2" customWidth="1"/>
    <col min="11895" max="12127" width="11.42578125" style="2"/>
    <col min="12128" max="12128" width="2.28515625" style="2" customWidth="1"/>
    <col min="12129" max="12129" width="10.140625" style="2" customWidth="1"/>
    <col min="12130" max="12130" width="7.85546875" style="2" customWidth="1"/>
    <col min="12131" max="12131" width="11" style="2" customWidth="1"/>
    <col min="12132" max="12132" width="10" style="2" customWidth="1"/>
    <col min="12133" max="12133" width="11.140625" style="2" customWidth="1"/>
    <col min="12134" max="12134" width="11.28515625" style="2" customWidth="1"/>
    <col min="12135" max="12136" width="12.140625" style="2" customWidth="1"/>
    <col min="12137" max="12137" width="4.140625" style="2" customWidth="1"/>
    <col min="12138" max="12138" width="4.42578125" style="2" customWidth="1"/>
    <col min="12139" max="12139" width="15.42578125" style="2" customWidth="1"/>
    <col min="12140" max="12140" width="12.140625" style="2" customWidth="1"/>
    <col min="12141" max="12145" width="11.5703125" style="2" bestFit="1" customWidth="1"/>
    <col min="12146" max="12146" width="3.28515625" style="2" customWidth="1"/>
    <col min="12147" max="12147" width="17.140625" style="2" customWidth="1"/>
    <col min="12148" max="12148" width="3.42578125" style="2" customWidth="1"/>
    <col min="12149" max="12149" width="11.42578125" style="2"/>
    <col min="12150" max="12150" width="26.7109375" style="2" customWidth="1"/>
    <col min="12151" max="12383" width="11.42578125" style="2"/>
    <col min="12384" max="12384" width="2.28515625" style="2" customWidth="1"/>
    <col min="12385" max="12385" width="10.140625" style="2" customWidth="1"/>
    <col min="12386" max="12386" width="7.85546875" style="2" customWidth="1"/>
    <col min="12387" max="12387" width="11" style="2" customWidth="1"/>
    <col min="12388" max="12388" width="10" style="2" customWidth="1"/>
    <col min="12389" max="12389" width="11.140625" style="2" customWidth="1"/>
    <col min="12390" max="12390" width="11.28515625" style="2" customWidth="1"/>
    <col min="12391" max="12392" width="12.140625" style="2" customWidth="1"/>
    <col min="12393" max="12393" width="4.140625" style="2" customWidth="1"/>
    <col min="12394" max="12394" width="4.42578125" style="2" customWidth="1"/>
    <col min="12395" max="12395" width="15.42578125" style="2" customWidth="1"/>
    <col min="12396" max="12396" width="12.140625" style="2" customWidth="1"/>
    <col min="12397" max="12401" width="11.5703125" style="2" bestFit="1" customWidth="1"/>
    <col min="12402" max="12402" width="3.28515625" style="2" customWidth="1"/>
    <col min="12403" max="12403" width="17.140625" style="2" customWidth="1"/>
    <col min="12404" max="12404" width="3.42578125" style="2" customWidth="1"/>
    <col min="12405" max="12405" width="11.42578125" style="2"/>
    <col min="12406" max="12406" width="26.7109375" style="2" customWidth="1"/>
    <col min="12407" max="12639" width="11.42578125" style="2"/>
    <col min="12640" max="12640" width="2.28515625" style="2" customWidth="1"/>
    <col min="12641" max="12641" width="10.140625" style="2" customWidth="1"/>
    <col min="12642" max="12642" width="7.85546875" style="2" customWidth="1"/>
    <col min="12643" max="12643" width="11" style="2" customWidth="1"/>
    <col min="12644" max="12644" width="10" style="2" customWidth="1"/>
    <col min="12645" max="12645" width="11.140625" style="2" customWidth="1"/>
    <col min="12646" max="12646" width="11.28515625" style="2" customWidth="1"/>
    <col min="12647" max="12648" width="12.140625" style="2" customWidth="1"/>
    <col min="12649" max="12649" width="4.140625" style="2" customWidth="1"/>
    <col min="12650" max="12650" width="4.42578125" style="2" customWidth="1"/>
    <col min="12651" max="12651" width="15.42578125" style="2" customWidth="1"/>
    <col min="12652" max="12652" width="12.140625" style="2" customWidth="1"/>
    <col min="12653" max="12657" width="11.5703125" style="2" bestFit="1" customWidth="1"/>
    <col min="12658" max="12658" width="3.28515625" style="2" customWidth="1"/>
    <col min="12659" max="12659" width="17.140625" style="2" customWidth="1"/>
    <col min="12660" max="12660" width="3.42578125" style="2" customWidth="1"/>
    <col min="12661" max="12661" width="11.42578125" style="2"/>
    <col min="12662" max="12662" width="26.7109375" style="2" customWidth="1"/>
    <col min="12663" max="12895" width="11.42578125" style="2"/>
    <col min="12896" max="12896" width="2.28515625" style="2" customWidth="1"/>
    <col min="12897" max="12897" width="10.140625" style="2" customWidth="1"/>
    <col min="12898" max="12898" width="7.85546875" style="2" customWidth="1"/>
    <col min="12899" max="12899" width="11" style="2" customWidth="1"/>
    <col min="12900" max="12900" width="10" style="2" customWidth="1"/>
    <col min="12901" max="12901" width="11.140625" style="2" customWidth="1"/>
    <col min="12902" max="12902" width="11.28515625" style="2" customWidth="1"/>
    <col min="12903" max="12904" width="12.140625" style="2" customWidth="1"/>
    <col min="12905" max="12905" width="4.140625" style="2" customWidth="1"/>
    <col min="12906" max="12906" width="4.42578125" style="2" customWidth="1"/>
    <col min="12907" max="12907" width="15.42578125" style="2" customWidth="1"/>
    <col min="12908" max="12908" width="12.140625" style="2" customWidth="1"/>
    <col min="12909" max="12913" width="11.5703125" style="2" bestFit="1" customWidth="1"/>
    <col min="12914" max="12914" width="3.28515625" style="2" customWidth="1"/>
    <col min="12915" max="12915" width="17.140625" style="2" customWidth="1"/>
    <col min="12916" max="12916" width="3.42578125" style="2" customWidth="1"/>
    <col min="12917" max="12917" width="11.42578125" style="2"/>
    <col min="12918" max="12918" width="26.7109375" style="2" customWidth="1"/>
    <col min="12919" max="13151" width="11.42578125" style="2"/>
    <col min="13152" max="13152" width="2.28515625" style="2" customWidth="1"/>
    <col min="13153" max="13153" width="10.140625" style="2" customWidth="1"/>
    <col min="13154" max="13154" width="7.85546875" style="2" customWidth="1"/>
    <col min="13155" max="13155" width="11" style="2" customWidth="1"/>
    <col min="13156" max="13156" width="10" style="2" customWidth="1"/>
    <col min="13157" max="13157" width="11.140625" style="2" customWidth="1"/>
    <col min="13158" max="13158" width="11.28515625" style="2" customWidth="1"/>
    <col min="13159" max="13160" width="12.140625" style="2" customWidth="1"/>
    <col min="13161" max="13161" width="4.140625" style="2" customWidth="1"/>
    <col min="13162" max="13162" width="4.42578125" style="2" customWidth="1"/>
    <col min="13163" max="13163" width="15.42578125" style="2" customWidth="1"/>
    <col min="13164" max="13164" width="12.140625" style="2" customWidth="1"/>
    <col min="13165" max="13169" width="11.5703125" style="2" bestFit="1" customWidth="1"/>
    <col min="13170" max="13170" width="3.28515625" style="2" customWidth="1"/>
    <col min="13171" max="13171" width="17.140625" style="2" customWidth="1"/>
    <col min="13172" max="13172" width="3.42578125" style="2" customWidth="1"/>
    <col min="13173" max="13173" width="11.42578125" style="2"/>
    <col min="13174" max="13174" width="26.7109375" style="2" customWidth="1"/>
    <col min="13175" max="13407" width="11.42578125" style="2"/>
    <col min="13408" max="13408" width="2.28515625" style="2" customWidth="1"/>
    <col min="13409" max="13409" width="10.140625" style="2" customWidth="1"/>
    <col min="13410" max="13410" width="7.85546875" style="2" customWidth="1"/>
    <col min="13411" max="13411" width="11" style="2" customWidth="1"/>
    <col min="13412" max="13412" width="10" style="2" customWidth="1"/>
    <col min="13413" max="13413" width="11.140625" style="2" customWidth="1"/>
    <col min="13414" max="13414" width="11.28515625" style="2" customWidth="1"/>
    <col min="13415" max="13416" width="12.140625" style="2" customWidth="1"/>
    <col min="13417" max="13417" width="4.140625" style="2" customWidth="1"/>
    <col min="13418" max="13418" width="4.42578125" style="2" customWidth="1"/>
    <col min="13419" max="13419" width="15.42578125" style="2" customWidth="1"/>
    <col min="13420" max="13420" width="12.140625" style="2" customWidth="1"/>
    <col min="13421" max="13425" width="11.5703125" style="2" bestFit="1" customWidth="1"/>
    <col min="13426" max="13426" width="3.28515625" style="2" customWidth="1"/>
    <col min="13427" max="13427" width="17.140625" style="2" customWidth="1"/>
    <col min="13428" max="13428" width="3.42578125" style="2" customWidth="1"/>
    <col min="13429" max="13429" width="11.42578125" style="2"/>
    <col min="13430" max="13430" width="26.7109375" style="2" customWidth="1"/>
    <col min="13431" max="13663" width="11.42578125" style="2"/>
    <col min="13664" max="13664" width="2.28515625" style="2" customWidth="1"/>
    <col min="13665" max="13665" width="10.140625" style="2" customWidth="1"/>
    <col min="13666" max="13666" width="7.85546875" style="2" customWidth="1"/>
    <col min="13667" max="13667" width="11" style="2" customWidth="1"/>
    <col min="13668" max="13668" width="10" style="2" customWidth="1"/>
    <col min="13669" max="13669" width="11.140625" style="2" customWidth="1"/>
    <col min="13670" max="13670" width="11.28515625" style="2" customWidth="1"/>
    <col min="13671" max="13672" width="12.140625" style="2" customWidth="1"/>
    <col min="13673" max="13673" width="4.140625" style="2" customWidth="1"/>
    <col min="13674" max="13674" width="4.42578125" style="2" customWidth="1"/>
    <col min="13675" max="13675" width="15.42578125" style="2" customWidth="1"/>
    <col min="13676" max="13676" width="12.140625" style="2" customWidth="1"/>
    <col min="13677" max="13681" width="11.5703125" style="2" bestFit="1" customWidth="1"/>
    <col min="13682" max="13682" width="3.28515625" style="2" customWidth="1"/>
    <col min="13683" max="13683" width="17.140625" style="2" customWidth="1"/>
    <col min="13684" max="13684" width="3.42578125" style="2" customWidth="1"/>
    <col min="13685" max="13685" width="11.42578125" style="2"/>
    <col min="13686" max="13686" width="26.7109375" style="2" customWidth="1"/>
    <col min="13687" max="13919" width="11.42578125" style="2"/>
    <col min="13920" max="13920" width="2.28515625" style="2" customWidth="1"/>
    <col min="13921" max="13921" width="10.140625" style="2" customWidth="1"/>
    <col min="13922" max="13922" width="7.85546875" style="2" customWidth="1"/>
    <col min="13923" max="13923" width="11" style="2" customWidth="1"/>
    <col min="13924" max="13924" width="10" style="2" customWidth="1"/>
    <col min="13925" max="13925" width="11.140625" style="2" customWidth="1"/>
    <col min="13926" max="13926" width="11.28515625" style="2" customWidth="1"/>
    <col min="13927" max="13928" width="12.140625" style="2" customWidth="1"/>
    <col min="13929" max="13929" width="4.140625" style="2" customWidth="1"/>
    <col min="13930" max="13930" width="4.42578125" style="2" customWidth="1"/>
    <col min="13931" max="13931" width="15.42578125" style="2" customWidth="1"/>
    <col min="13932" max="13932" width="12.140625" style="2" customWidth="1"/>
    <col min="13933" max="13937" width="11.5703125" style="2" bestFit="1" customWidth="1"/>
    <col min="13938" max="13938" width="3.28515625" style="2" customWidth="1"/>
    <col min="13939" max="13939" width="17.140625" style="2" customWidth="1"/>
    <col min="13940" max="13940" width="3.42578125" style="2" customWidth="1"/>
    <col min="13941" max="13941" width="11.42578125" style="2"/>
    <col min="13942" max="13942" width="26.7109375" style="2" customWidth="1"/>
    <col min="13943" max="14175" width="11.42578125" style="2"/>
    <col min="14176" max="14176" width="2.28515625" style="2" customWidth="1"/>
    <col min="14177" max="14177" width="10.140625" style="2" customWidth="1"/>
    <col min="14178" max="14178" width="7.85546875" style="2" customWidth="1"/>
    <col min="14179" max="14179" width="11" style="2" customWidth="1"/>
    <col min="14180" max="14180" width="10" style="2" customWidth="1"/>
    <col min="14181" max="14181" width="11.140625" style="2" customWidth="1"/>
    <col min="14182" max="14182" width="11.28515625" style="2" customWidth="1"/>
    <col min="14183" max="14184" width="12.140625" style="2" customWidth="1"/>
    <col min="14185" max="14185" width="4.140625" style="2" customWidth="1"/>
    <col min="14186" max="14186" width="4.42578125" style="2" customWidth="1"/>
    <col min="14187" max="14187" width="15.42578125" style="2" customWidth="1"/>
    <col min="14188" max="14188" width="12.140625" style="2" customWidth="1"/>
    <col min="14189" max="14193" width="11.5703125" style="2" bestFit="1" customWidth="1"/>
    <col min="14194" max="14194" width="3.28515625" style="2" customWidth="1"/>
    <col min="14195" max="14195" width="17.140625" style="2" customWidth="1"/>
    <col min="14196" max="14196" width="3.42578125" style="2" customWidth="1"/>
    <col min="14197" max="14197" width="11.42578125" style="2"/>
    <col min="14198" max="14198" width="26.7109375" style="2" customWidth="1"/>
    <col min="14199" max="14431" width="11.42578125" style="2"/>
    <col min="14432" max="14432" width="2.28515625" style="2" customWidth="1"/>
    <col min="14433" max="14433" width="10.140625" style="2" customWidth="1"/>
    <col min="14434" max="14434" width="7.85546875" style="2" customWidth="1"/>
    <col min="14435" max="14435" width="11" style="2" customWidth="1"/>
    <col min="14436" max="14436" width="10" style="2" customWidth="1"/>
    <col min="14437" max="14437" width="11.140625" style="2" customWidth="1"/>
    <col min="14438" max="14438" width="11.28515625" style="2" customWidth="1"/>
    <col min="14439" max="14440" width="12.140625" style="2" customWidth="1"/>
    <col min="14441" max="14441" width="4.140625" style="2" customWidth="1"/>
    <col min="14442" max="14442" width="4.42578125" style="2" customWidth="1"/>
    <col min="14443" max="14443" width="15.42578125" style="2" customWidth="1"/>
    <col min="14444" max="14444" width="12.140625" style="2" customWidth="1"/>
    <col min="14445" max="14449" width="11.5703125" style="2" bestFit="1" customWidth="1"/>
    <col min="14450" max="14450" width="3.28515625" style="2" customWidth="1"/>
    <col min="14451" max="14451" width="17.140625" style="2" customWidth="1"/>
    <col min="14452" max="14452" width="3.42578125" style="2" customWidth="1"/>
    <col min="14453" max="14453" width="11.42578125" style="2"/>
    <col min="14454" max="14454" width="26.7109375" style="2" customWidth="1"/>
    <col min="14455" max="14687" width="11.42578125" style="2"/>
    <col min="14688" max="14688" width="2.28515625" style="2" customWidth="1"/>
    <col min="14689" max="14689" width="10.140625" style="2" customWidth="1"/>
    <col min="14690" max="14690" width="7.85546875" style="2" customWidth="1"/>
    <col min="14691" max="14691" width="11" style="2" customWidth="1"/>
    <col min="14692" max="14692" width="10" style="2" customWidth="1"/>
    <col min="14693" max="14693" width="11.140625" style="2" customWidth="1"/>
    <col min="14694" max="14694" width="11.28515625" style="2" customWidth="1"/>
    <col min="14695" max="14696" width="12.140625" style="2" customWidth="1"/>
    <col min="14697" max="14697" width="4.140625" style="2" customWidth="1"/>
    <col min="14698" max="14698" width="4.42578125" style="2" customWidth="1"/>
    <col min="14699" max="14699" width="15.42578125" style="2" customWidth="1"/>
    <col min="14700" max="14700" width="12.140625" style="2" customWidth="1"/>
    <col min="14701" max="14705" width="11.5703125" style="2" bestFit="1" customWidth="1"/>
    <col min="14706" max="14706" width="3.28515625" style="2" customWidth="1"/>
    <col min="14707" max="14707" width="17.140625" style="2" customWidth="1"/>
    <col min="14708" max="14708" width="3.42578125" style="2" customWidth="1"/>
    <col min="14709" max="14709" width="11.42578125" style="2"/>
    <col min="14710" max="14710" width="26.7109375" style="2" customWidth="1"/>
    <col min="14711" max="14943" width="11.42578125" style="2"/>
    <col min="14944" max="14944" width="2.28515625" style="2" customWidth="1"/>
    <col min="14945" max="14945" width="10.140625" style="2" customWidth="1"/>
    <col min="14946" max="14946" width="7.85546875" style="2" customWidth="1"/>
    <col min="14947" max="14947" width="11" style="2" customWidth="1"/>
    <col min="14948" max="14948" width="10" style="2" customWidth="1"/>
    <col min="14949" max="14949" width="11.140625" style="2" customWidth="1"/>
    <col min="14950" max="14950" width="11.28515625" style="2" customWidth="1"/>
    <col min="14951" max="14952" width="12.140625" style="2" customWidth="1"/>
    <col min="14953" max="14953" width="4.140625" style="2" customWidth="1"/>
    <col min="14954" max="14954" width="4.42578125" style="2" customWidth="1"/>
    <col min="14955" max="14955" width="15.42578125" style="2" customWidth="1"/>
    <col min="14956" max="14956" width="12.140625" style="2" customWidth="1"/>
    <col min="14957" max="14961" width="11.5703125" style="2" bestFit="1" customWidth="1"/>
    <col min="14962" max="14962" width="3.28515625" style="2" customWidth="1"/>
    <col min="14963" max="14963" width="17.140625" style="2" customWidth="1"/>
    <col min="14964" max="14964" width="3.42578125" style="2" customWidth="1"/>
    <col min="14965" max="14965" width="11.42578125" style="2"/>
    <col min="14966" max="14966" width="26.7109375" style="2" customWidth="1"/>
    <col min="14967" max="15199" width="11.42578125" style="2"/>
    <col min="15200" max="15200" width="2.28515625" style="2" customWidth="1"/>
    <col min="15201" max="15201" width="10.140625" style="2" customWidth="1"/>
    <col min="15202" max="15202" width="7.85546875" style="2" customWidth="1"/>
    <col min="15203" max="15203" width="11" style="2" customWidth="1"/>
    <col min="15204" max="15204" width="10" style="2" customWidth="1"/>
    <col min="15205" max="15205" width="11.140625" style="2" customWidth="1"/>
    <col min="15206" max="15206" width="11.28515625" style="2" customWidth="1"/>
    <col min="15207" max="15208" width="12.140625" style="2" customWidth="1"/>
    <col min="15209" max="15209" width="4.140625" style="2" customWidth="1"/>
    <col min="15210" max="15210" width="4.42578125" style="2" customWidth="1"/>
    <col min="15211" max="15211" width="15.42578125" style="2" customWidth="1"/>
    <col min="15212" max="15212" width="12.140625" style="2" customWidth="1"/>
    <col min="15213" max="15217" width="11.5703125" style="2" bestFit="1" customWidth="1"/>
    <col min="15218" max="15218" width="3.28515625" style="2" customWidth="1"/>
    <col min="15219" max="15219" width="17.140625" style="2" customWidth="1"/>
    <col min="15220" max="15220" width="3.42578125" style="2" customWidth="1"/>
    <col min="15221" max="15221" width="11.42578125" style="2"/>
    <col min="15222" max="15222" width="26.7109375" style="2" customWidth="1"/>
    <col min="15223" max="15455" width="11.42578125" style="2"/>
    <col min="15456" max="15456" width="2.28515625" style="2" customWidth="1"/>
    <col min="15457" max="15457" width="10.140625" style="2" customWidth="1"/>
    <col min="15458" max="15458" width="7.85546875" style="2" customWidth="1"/>
    <col min="15459" max="15459" width="11" style="2" customWidth="1"/>
    <col min="15460" max="15460" width="10" style="2" customWidth="1"/>
    <col min="15461" max="15461" width="11.140625" style="2" customWidth="1"/>
    <col min="15462" max="15462" width="11.28515625" style="2" customWidth="1"/>
    <col min="15463" max="15464" width="12.140625" style="2" customWidth="1"/>
    <col min="15465" max="15465" width="4.140625" style="2" customWidth="1"/>
    <col min="15466" max="15466" width="4.42578125" style="2" customWidth="1"/>
    <col min="15467" max="15467" width="15.42578125" style="2" customWidth="1"/>
    <col min="15468" max="15468" width="12.140625" style="2" customWidth="1"/>
    <col min="15469" max="15473" width="11.5703125" style="2" bestFit="1" customWidth="1"/>
    <col min="15474" max="15474" width="3.28515625" style="2" customWidth="1"/>
    <col min="15475" max="15475" width="17.140625" style="2" customWidth="1"/>
    <col min="15476" max="15476" width="3.42578125" style="2" customWidth="1"/>
    <col min="15477" max="15477" width="11.42578125" style="2"/>
    <col min="15478" max="15478" width="26.7109375" style="2" customWidth="1"/>
    <col min="15479" max="15711" width="11.42578125" style="2"/>
    <col min="15712" max="15712" width="2.28515625" style="2" customWidth="1"/>
    <col min="15713" max="15713" width="10.140625" style="2" customWidth="1"/>
    <col min="15714" max="15714" width="7.85546875" style="2" customWidth="1"/>
    <col min="15715" max="15715" width="11" style="2" customWidth="1"/>
    <col min="15716" max="15716" width="10" style="2" customWidth="1"/>
    <col min="15717" max="15717" width="11.140625" style="2" customWidth="1"/>
    <col min="15718" max="15718" width="11.28515625" style="2" customWidth="1"/>
    <col min="15719" max="15720" width="12.140625" style="2" customWidth="1"/>
    <col min="15721" max="15721" width="4.140625" style="2" customWidth="1"/>
    <col min="15722" max="15722" width="4.42578125" style="2" customWidth="1"/>
    <col min="15723" max="15723" width="15.42578125" style="2" customWidth="1"/>
    <col min="15724" max="15724" width="12.140625" style="2" customWidth="1"/>
    <col min="15725" max="15729" width="11.5703125" style="2" bestFit="1" customWidth="1"/>
    <col min="15730" max="15730" width="3.28515625" style="2" customWidth="1"/>
    <col min="15731" max="15731" width="17.140625" style="2" customWidth="1"/>
    <col min="15732" max="15732" width="3.42578125" style="2" customWidth="1"/>
    <col min="15733" max="15733" width="11.42578125" style="2"/>
    <col min="15734" max="15734" width="26.7109375" style="2" customWidth="1"/>
    <col min="15735" max="15967" width="11.42578125" style="2"/>
    <col min="15968" max="15968" width="2.28515625" style="2" customWidth="1"/>
    <col min="15969" max="15969" width="10.140625" style="2" customWidth="1"/>
    <col min="15970" max="15970" width="7.85546875" style="2" customWidth="1"/>
    <col min="15971" max="15971" width="11" style="2" customWidth="1"/>
    <col min="15972" max="15972" width="10" style="2" customWidth="1"/>
    <col min="15973" max="15973" width="11.140625" style="2" customWidth="1"/>
    <col min="15974" max="15974" width="11.28515625" style="2" customWidth="1"/>
    <col min="15975" max="15976" width="12.140625" style="2" customWidth="1"/>
    <col min="15977" max="15977" width="4.140625" style="2" customWidth="1"/>
    <col min="15978" max="15978" width="4.42578125" style="2" customWidth="1"/>
    <col min="15979" max="15979" width="15.42578125" style="2" customWidth="1"/>
    <col min="15980" max="15980" width="12.140625" style="2" customWidth="1"/>
    <col min="15981" max="15985" width="11.5703125" style="2" bestFit="1" customWidth="1"/>
    <col min="15986" max="15986" width="3.28515625" style="2" customWidth="1"/>
    <col min="15987" max="15987" width="17.140625" style="2" customWidth="1"/>
    <col min="15988" max="15988" width="3.42578125" style="2" customWidth="1"/>
    <col min="15989" max="15989" width="11.42578125" style="2"/>
    <col min="15990" max="15990" width="26.7109375" style="2" customWidth="1"/>
    <col min="15991" max="16384" width="11.42578125" style="2"/>
  </cols>
  <sheetData>
    <row r="1" spans="2:186" ht="6" customHeight="1" collapsed="1" thickBot="1" x14ac:dyDescent="0.25">
      <c r="B1" s="11"/>
      <c r="C1" s="11"/>
      <c r="D1" s="11"/>
      <c r="E1" s="11"/>
      <c r="F1" s="11"/>
      <c r="G1" s="11"/>
      <c r="H1" s="11"/>
      <c r="I1" s="12"/>
      <c r="J1" s="12"/>
      <c r="K1" s="12"/>
      <c r="L1" s="12"/>
      <c r="M1" s="12"/>
      <c r="N1" s="20"/>
      <c r="O1" s="12"/>
      <c r="P1" s="12"/>
      <c r="Q1" s="12"/>
      <c r="R1" s="74"/>
    </row>
    <row r="2" spans="2:186" ht="24" customHeight="1" thickBot="1" x14ac:dyDescent="0.25">
      <c r="B2" s="23"/>
      <c r="C2" s="24"/>
      <c r="D2" s="454"/>
      <c r="E2" s="24"/>
      <c r="F2" s="24"/>
      <c r="G2" s="24"/>
      <c r="H2" s="24"/>
      <c r="I2" s="99"/>
      <c r="J2" s="455"/>
      <c r="K2" s="24"/>
      <c r="L2" s="24"/>
      <c r="M2" s="24"/>
      <c r="N2" s="100"/>
      <c r="O2" s="25"/>
      <c r="P2" s="61"/>
      <c r="Q2" s="62"/>
      <c r="R2" s="75"/>
      <c r="S2" s="23"/>
      <c r="T2" s="24"/>
      <c r="U2" s="24"/>
      <c r="V2" s="63"/>
      <c r="W2" s="24"/>
      <c r="X2" s="24"/>
      <c r="Y2" s="24"/>
      <c r="Z2" s="24"/>
      <c r="AA2" s="63"/>
      <c r="AB2" s="24"/>
      <c r="AC2" s="24"/>
      <c r="AD2" s="24"/>
      <c r="AE2" s="24"/>
      <c r="AF2" s="24"/>
      <c r="AG2" s="64"/>
      <c r="AH2" s="25"/>
      <c r="AI2" s="61"/>
      <c r="AJ2" s="62"/>
    </row>
    <row r="3" spans="2:186" ht="34.5" customHeight="1" thickBot="1" x14ac:dyDescent="0.3">
      <c r="B3" s="965"/>
      <c r="C3" s="966"/>
      <c r="D3" s="966"/>
      <c r="E3" s="966"/>
      <c r="F3" s="966"/>
      <c r="G3" s="966"/>
      <c r="H3" s="966"/>
      <c r="I3" s="966"/>
      <c r="J3" s="966"/>
      <c r="K3" s="966"/>
      <c r="L3" s="966"/>
      <c r="M3" s="966"/>
      <c r="N3" s="966"/>
      <c r="O3" s="966"/>
      <c r="P3" s="966"/>
      <c r="Q3" s="967"/>
      <c r="R3" s="249"/>
      <c r="S3" s="968"/>
      <c r="T3" s="969"/>
      <c r="U3" s="969"/>
      <c r="V3" s="969"/>
      <c r="W3" s="969"/>
      <c r="X3" s="969"/>
      <c r="Y3" s="969"/>
      <c r="Z3" s="969"/>
      <c r="AA3" s="969"/>
      <c r="AB3" s="969"/>
      <c r="AC3" s="969"/>
      <c r="AD3" s="969"/>
      <c r="AE3" s="969"/>
      <c r="AF3" s="969"/>
      <c r="AG3" s="969"/>
      <c r="AH3" s="969"/>
      <c r="AI3" s="969"/>
      <c r="AJ3" s="970"/>
    </row>
    <row r="4" spans="2:186" ht="39.75" customHeight="1" thickBot="1" x14ac:dyDescent="0.25">
      <c r="B4" s="971"/>
      <c r="C4" s="972"/>
      <c r="D4" s="267"/>
      <c r="E4" s="26"/>
      <c r="F4" s="26"/>
      <c r="G4" s="26"/>
      <c r="H4" s="118"/>
      <c r="I4" s="118"/>
      <c r="J4" s="26"/>
      <c r="K4" s="26"/>
      <c r="L4" s="26"/>
      <c r="M4" s="26"/>
      <c r="N4" s="119"/>
      <c r="O4" s="119"/>
      <c r="P4" s="973"/>
      <c r="Q4" s="974"/>
      <c r="R4" s="247"/>
      <c r="S4" s="975"/>
      <c r="T4" s="976"/>
      <c r="U4" s="268"/>
      <c r="V4" s="328"/>
      <c r="W4" s="26"/>
      <c r="X4" s="26"/>
      <c r="Y4" s="118"/>
      <c r="Z4" s="118"/>
      <c r="AA4" s="118"/>
      <c r="AB4" s="26"/>
      <c r="AC4" s="26"/>
      <c r="AD4" s="26"/>
      <c r="AE4" s="26"/>
      <c r="AF4" s="26"/>
      <c r="AG4" s="119"/>
      <c r="AH4" s="246"/>
      <c r="AI4" s="977"/>
      <c r="AJ4" s="978"/>
      <c r="FO4" s="441"/>
      <c r="FP4" s="444"/>
      <c r="FQ4" s="444"/>
      <c r="FR4" s="444"/>
      <c r="FS4" s="447"/>
      <c r="FT4" s="930"/>
      <c r="FU4" s="931"/>
      <c r="FV4" s="931"/>
      <c r="FW4" s="931"/>
      <c r="FX4" s="931"/>
      <c r="FY4" s="931"/>
      <c r="FZ4" s="932"/>
      <c r="GA4" s="431"/>
      <c r="GB4" s="447"/>
      <c r="GC4" s="447"/>
      <c r="GD4" s="432"/>
    </row>
    <row r="5" spans="2:186" ht="18" customHeight="1" thickBot="1" x14ac:dyDescent="0.25">
      <c r="B5" s="8"/>
      <c r="C5" s="8"/>
      <c r="D5" s="8"/>
      <c r="E5" s="8"/>
      <c r="F5" s="8"/>
      <c r="G5" s="8"/>
      <c r="H5" s="8"/>
      <c r="I5" s="8"/>
      <c r="J5" s="13"/>
      <c r="K5" s="13"/>
      <c r="L5" s="13"/>
      <c r="M5" s="13"/>
      <c r="N5" s="21"/>
      <c r="O5" s="13"/>
      <c r="P5" s="13"/>
      <c r="Q5" s="13"/>
      <c r="R5" s="13"/>
      <c r="FO5" s="442">
        <f>B4</f>
        <v>0</v>
      </c>
      <c r="FP5" s="445"/>
      <c r="FQ5" s="446"/>
      <c r="FR5" s="446">
        <f>D4</f>
        <v>0</v>
      </c>
      <c r="FS5" s="433"/>
      <c r="FT5" s="933"/>
      <c r="FU5" s="934"/>
      <c r="FV5" s="934"/>
      <c r="FW5" s="934"/>
      <c r="FX5" s="934"/>
      <c r="FY5" s="934"/>
      <c r="FZ5" s="935"/>
      <c r="GA5" s="448"/>
      <c r="GB5" s="449"/>
      <c r="GC5" s="450"/>
      <c r="GD5" s="451">
        <f>Q2</f>
        <v>0</v>
      </c>
    </row>
    <row r="6" spans="2:186" ht="18" customHeight="1" thickBot="1" x14ac:dyDescent="0.25">
      <c r="B6" s="979"/>
      <c r="C6" s="980"/>
      <c r="D6" s="980"/>
      <c r="E6" s="980"/>
      <c r="F6" s="980"/>
      <c r="G6" s="980"/>
      <c r="H6" s="980"/>
      <c r="I6" s="980"/>
      <c r="J6" s="980"/>
      <c r="K6" s="980"/>
      <c r="L6" s="980"/>
      <c r="M6" s="980"/>
      <c r="N6" s="980"/>
      <c r="O6" s="980"/>
      <c r="P6" s="980"/>
      <c r="Q6" s="981"/>
      <c r="R6" s="69"/>
      <c r="S6" s="982"/>
      <c r="T6" s="983"/>
      <c r="U6" s="983"/>
      <c r="V6" s="983"/>
      <c r="W6" s="983"/>
      <c r="X6" s="983"/>
      <c r="Y6" s="983"/>
      <c r="Z6" s="983"/>
      <c r="AA6" s="983"/>
      <c r="AB6" s="983"/>
      <c r="AC6" s="983"/>
      <c r="AD6" s="983"/>
      <c r="AE6" s="983"/>
      <c r="AF6" s="983"/>
      <c r="AG6" s="983"/>
      <c r="AH6" s="983"/>
      <c r="AI6" s="983"/>
      <c r="AJ6" s="984"/>
      <c r="FO6" s="443"/>
      <c r="FP6" s="443"/>
      <c r="FQ6" s="443"/>
      <c r="FR6" s="437"/>
      <c r="FS6" s="437"/>
      <c r="FT6" s="437"/>
      <c r="FU6" s="437"/>
      <c r="FV6" s="437"/>
      <c r="FW6" s="437"/>
      <c r="FX6" s="437"/>
      <c r="FY6" s="437"/>
      <c r="FZ6" s="437"/>
      <c r="GA6" s="437"/>
      <c r="GB6" s="437"/>
      <c r="GC6" s="437"/>
      <c r="GD6" s="437"/>
    </row>
    <row r="7" spans="2:186" ht="18" customHeight="1" x14ac:dyDescent="0.2">
      <c r="B7" s="123"/>
      <c r="C7" s="124"/>
      <c r="D7" s="27"/>
      <c r="E7" s="266"/>
      <c r="F7" s="265"/>
      <c r="G7" s="27"/>
      <c r="H7" s="27"/>
      <c r="I7" s="28"/>
      <c r="J7" s="28"/>
      <c r="K7" s="28"/>
      <c r="L7" s="28"/>
      <c r="M7" s="28"/>
      <c r="N7" s="985"/>
      <c r="O7" s="985"/>
      <c r="P7" s="985"/>
      <c r="Q7" s="986"/>
      <c r="R7" s="67"/>
      <c r="S7" s="987"/>
      <c r="T7" s="989"/>
      <c r="U7" s="989"/>
      <c r="V7" s="991"/>
      <c r="W7" s="989"/>
      <c r="X7" s="989"/>
      <c r="Y7" s="991"/>
      <c r="Z7" s="1011"/>
      <c r="AA7" s="1013"/>
      <c r="AB7" s="1015"/>
      <c r="AC7" s="1016"/>
      <c r="AD7" s="1016"/>
      <c r="AE7" s="1016"/>
      <c r="AF7" s="1016"/>
      <c r="AG7" s="1016"/>
      <c r="AH7" s="1016"/>
      <c r="AI7" s="1016"/>
      <c r="AJ7" s="1017"/>
      <c r="FO7" s="1138"/>
      <c r="FP7" s="1138"/>
      <c r="FQ7" s="1138"/>
      <c r="FR7" s="1138"/>
      <c r="FS7" s="1138"/>
      <c r="FT7" s="1138"/>
      <c r="FU7" s="1138"/>
      <c r="FV7" s="1138"/>
      <c r="FW7" s="1138"/>
      <c r="FX7" s="1138"/>
      <c r="FY7" s="1138"/>
      <c r="FZ7" s="1138"/>
      <c r="GA7" s="1138"/>
      <c r="GB7" s="1138"/>
      <c r="GC7" s="1138"/>
      <c r="GD7" s="1138"/>
    </row>
    <row r="8" spans="2:186" s="14" customFormat="1" ht="18" customHeight="1" thickBot="1" x14ac:dyDescent="0.3">
      <c r="B8" s="123"/>
      <c r="C8" s="124"/>
      <c r="D8" s="94"/>
      <c r="E8" s="94"/>
      <c r="F8" s="94"/>
      <c r="G8" s="94"/>
      <c r="H8" s="95"/>
      <c r="I8" s="94"/>
      <c r="J8" s="94"/>
      <c r="K8" s="96"/>
      <c r="L8" s="94"/>
      <c r="M8" s="94"/>
      <c r="N8" s="264"/>
      <c r="O8" s="96"/>
      <c r="P8" s="96"/>
      <c r="Q8" s="98"/>
      <c r="R8" s="240"/>
      <c r="S8" s="988"/>
      <c r="T8" s="990"/>
      <c r="U8" s="990"/>
      <c r="V8" s="992"/>
      <c r="W8" s="990"/>
      <c r="X8" s="990"/>
      <c r="Y8" s="992"/>
      <c r="Z8" s="1012"/>
      <c r="AA8" s="1014"/>
      <c r="AB8" s="1018"/>
      <c r="AC8" s="1019"/>
      <c r="AD8" s="1019"/>
      <c r="AE8" s="1019"/>
      <c r="AF8" s="1019"/>
      <c r="AG8" s="1019"/>
      <c r="AH8" s="1019"/>
      <c r="AI8" s="1019"/>
      <c r="AJ8" s="1020"/>
      <c r="FO8" s="1139"/>
      <c r="FP8" s="1139"/>
      <c r="FQ8" s="1139"/>
      <c r="FR8" s="1139"/>
      <c r="FS8" s="1139"/>
      <c r="FT8" s="1139"/>
      <c r="FU8" s="1139"/>
      <c r="FV8" s="1139"/>
      <c r="FW8" s="1139"/>
      <c r="FX8" s="1139"/>
      <c r="FY8" s="1139"/>
      <c r="FZ8" s="1139"/>
      <c r="GA8" s="1139"/>
      <c r="GB8" s="1139"/>
      <c r="GC8" s="1139"/>
      <c r="GD8" s="1139"/>
    </row>
    <row r="9" spans="2:186" ht="18" customHeight="1" thickBot="1" x14ac:dyDescent="0.25">
      <c r="B9" s="125"/>
      <c r="C9" s="126"/>
      <c r="D9" s="97"/>
      <c r="E9" s="97"/>
      <c r="F9" s="97"/>
      <c r="G9" s="97"/>
      <c r="H9" s="339"/>
      <c r="I9" s="97"/>
      <c r="J9" s="97"/>
      <c r="K9" s="337"/>
      <c r="L9" s="97"/>
      <c r="M9" s="97"/>
      <c r="N9" s="263"/>
      <c r="O9" s="337"/>
      <c r="P9" s="337"/>
      <c r="Q9" s="338"/>
      <c r="R9" s="234"/>
      <c r="S9" s="120"/>
      <c r="T9" s="114"/>
      <c r="U9" s="114"/>
      <c r="V9" s="116"/>
      <c r="W9" s="114"/>
      <c r="X9" s="114"/>
      <c r="Y9" s="82"/>
      <c r="Z9" s="83"/>
      <c r="AA9" s="242"/>
      <c r="AB9" s="1001"/>
      <c r="AC9" s="1002"/>
      <c r="AD9" s="1002"/>
      <c r="AE9" s="1002"/>
      <c r="AF9" s="1002"/>
      <c r="AG9" s="1002"/>
      <c r="AH9" s="1002"/>
      <c r="AI9" s="1002"/>
      <c r="AJ9" s="1003"/>
      <c r="FO9" s="452" t="s">
        <v>7</v>
      </c>
      <c r="FP9" s="434" t="s">
        <v>7</v>
      </c>
      <c r="FQ9" s="453" t="s">
        <v>7</v>
      </c>
      <c r="FR9" s="438" t="s">
        <v>7</v>
      </c>
      <c r="FS9" s="434" t="s">
        <v>7</v>
      </c>
      <c r="FT9" s="456" t="s">
        <v>7</v>
      </c>
      <c r="FU9" s="434" t="s">
        <v>7</v>
      </c>
      <c r="FV9" s="434" t="s">
        <v>7</v>
      </c>
      <c r="FW9" s="434" t="s">
        <v>7</v>
      </c>
      <c r="FX9" s="434" t="s">
        <v>7</v>
      </c>
      <c r="FY9" s="438" t="s">
        <v>7</v>
      </c>
      <c r="FZ9" s="434" t="s">
        <v>7</v>
      </c>
      <c r="GA9" s="458" t="s">
        <v>7</v>
      </c>
      <c r="GB9" s="457" t="s">
        <v>7</v>
      </c>
      <c r="GC9" s="436" t="s">
        <v>7</v>
      </c>
      <c r="GD9" s="434" t="s">
        <v>7</v>
      </c>
    </row>
    <row r="10" spans="2:186" ht="18" customHeight="1" thickBot="1" x14ac:dyDescent="0.25">
      <c r="B10" s="16"/>
      <c r="C10" s="16"/>
      <c r="D10" s="18"/>
      <c r="E10" s="18"/>
      <c r="F10" s="18"/>
      <c r="G10" s="18"/>
      <c r="H10" s="18"/>
      <c r="I10" s="18"/>
      <c r="J10" s="18"/>
      <c r="K10" s="18"/>
      <c r="L10" s="18"/>
      <c r="M10" s="16"/>
      <c r="N10" s="17"/>
      <c r="O10" s="16"/>
      <c r="P10" s="16"/>
      <c r="Q10" s="17"/>
      <c r="R10" s="17"/>
      <c r="S10" s="111"/>
      <c r="T10" s="113"/>
      <c r="U10" s="113"/>
      <c r="V10" s="335"/>
      <c r="W10" s="113"/>
      <c r="X10" s="113"/>
      <c r="Y10" s="76"/>
      <c r="Z10" s="80"/>
      <c r="AA10" s="237"/>
      <c r="AB10" s="995"/>
      <c r="AC10" s="996"/>
      <c r="AD10" s="996"/>
      <c r="AE10" s="996"/>
      <c r="AF10" s="996"/>
      <c r="AG10" s="996"/>
      <c r="AH10" s="996"/>
      <c r="AI10" s="996"/>
      <c r="AJ10" s="997"/>
      <c r="FO10" s="452" t="s">
        <v>7</v>
      </c>
      <c r="FP10" s="434" t="s">
        <v>7</v>
      </c>
      <c r="FQ10" s="453" t="s">
        <v>7</v>
      </c>
      <c r="FR10" s="438" t="s">
        <v>7</v>
      </c>
      <c r="FS10" s="434" t="s">
        <v>7</v>
      </c>
      <c r="FT10" s="456" t="s">
        <v>7</v>
      </c>
      <c r="FU10" s="434" t="s">
        <v>7</v>
      </c>
      <c r="FV10" s="434" t="s">
        <v>7</v>
      </c>
      <c r="FW10" s="434" t="s">
        <v>7</v>
      </c>
      <c r="FX10" s="434" t="s">
        <v>7</v>
      </c>
      <c r="FY10" s="438" t="s">
        <v>7</v>
      </c>
      <c r="FZ10" s="434" t="s">
        <v>7</v>
      </c>
      <c r="GA10" s="458" t="s">
        <v>7</v>
      </c>
      <c r="GB10" s="457" t="s">
        <v>7</v>
      </c>
      <c r="GC10" s="436" t="s">
        <v>7</v>
      </c>
      <c r="GD10" s="434" t="s">
        <v>7</v>
      </c>
    </row>
    <row r="11" spans="2:186" ht="18" customHeight="1" x14ac:dyDescent="0.2">
      <c r="B11" s="979"/>
      <c r="C11" s="980"/>
      <c r="D11" s="980"/>
      <c r="E11" s="980"/>
      <c r="F11" s="980"/>
      <c r="G11" s="980"/>
      <c r="H11" s="980"/>
      <c r="I11" s="980"/>
      <c r="J11" s="980"/>
      <c r="K11" s="980"/>
      <c r="L11" s="980"/>
      <c r="M11" s="980"/>
      <c r="N11" s="980"/>
      <c r="O11" s="980"/>
      <c r="P11" s="980"/>
      <c r="Q11" s="981"/>
      <c r="R11" s="69"/>
      <c r="S11" s="111"/>
      <c r="T11" s="113"/>
      <c r="U11" s="113"/>
      <c r="V11" s="335"/>
      <c r="W11" s="113"/>
      <c r="X11" s="113"/>
      <c r="Y11" s="76"/>
      <c r="Z11" s="80"/>
      <c r="AA11" s="237"/>
      <c r="AB11" s="1179"/>
      <c r="AC11" s="1180"/>
      <c r="AD11" s="1180"/>
      <c r="AE11" s="1180"/>
      <c r="AF11" s="1180"/>
      <c r="AG11" s="1180"/>
      <c r="AH11" s="1180"/>
      <c r="AI11" s="1180"/>
      <c r="AJ11" s="1181"/>
      <c r="FO11" s="452" t="s">
        <v>7</v>
      </c>
      <c r="FP11" s="434" t="s">
        <v>7</v>
      </c>
      <c r="FQ11" s="453" t="s">
        <v>7</v>
      </c>
      <c r="FR11" s="438" t="s">
        <v>7</v>
      </c>
      <c r="FS11" s="434" t="s">
        <v>7</v>
      </c>
      <c r="FT11" s="456" t="s">
        <v>7</v>
      </c>
      <c r="FU11" s="434" t="s">
        <v>7</v>
      </c>
      <c r="FV11" s="434" t="s">
        <v>7</v>
      </c>
      <c r="FW11" s="434" t="s">
        <v>7</v>
      </c>
      <c r="FX11" s="434" t="s">
        <v>7</v>
      </c>
      <c r="FY11" s="438" t="s">
        <v>7</v>
      </c>
      <c r="FZ11" s="434" t="s">
        <v>7</v>
      </c>
      <c r="GA11" s="458" t="s">
        <v>7</v>
      </c>
      <c r="GB11" s="457" t="s">
        <v>7</v>
      </c>
      <c r="GC11" s="436" t="s">
        <v>7</v>
      </c>
      <c r="GD11" s="434" t="s">
        <v>7</v>
      </c>
    </row>
    <row r="12" spans="2:186" ht="18" customHeight="1" x14ac:dyDescent="0.2">
      <c r="B12" s="329"/>
      <c r="C12" s="330"/>
      <c r="D12" s="27"/>
      <c r="E12" s="1006"/>
      <c r="F12" s="1007"/>
      <c r="G12" s="27"/>
      <c r="H12" s="27"/>
      <c r="I12" s="28"/>
      <c r="J12" s="28"/>
      <c r="K12" s="28"/>
      <c r="L12" s="28"/>
      <c r="M12" s="28"/>
      <c r="N12" s="1008"/>
      <c r="O12" s="1009"/>
      <c r="P12" s="1009"/>
      <c r="Q12" s="1010"/>
      <c r="R12" s="68"/>
      <c r="S12" s="111"/>
      <c r="T12" s="113"/>
      <c r="U12" s="113"/>
      <c r="V12" s="335"/>
      <c r="W12" s="113"/>
      <c r="X12" s="113"/>
      <c r="Y12" s="76"/>
      <c r="Z12" s="80"/>
      <c r="AA12" s="237"/>
      <c r="AB12" s="995"/>
      <c r="AC12" s="996"/>
      <c r="AD12" s="996"/>
      <c r="AE12" s="996"/>
      <c r="AF12" s="996"/>
      <c r="AG12" s="996"/>
      <c r="AH12" s="996"/>
      <c r="AI12" s="996"/>
      <c r="AJ12" s="997"/>
      <c r="FO12" s="452" t="s">
        <v>7</v>
      </c>
      <c r="FP12" s="434" t="s">
        <v>7</v>
      </c>
      <c r="FQ12" s="453" t="s">
        <v>7</v>
      </c>
      <c r="FR12" s="438" t="s">
        <v>7</v>
      </c>
      <c r="FS12" s="434" t="s">
        <v>7</v>
      </c>
      <c r="FT12" s="456" t="s">
        <v>7</v>
      </c>
      <c r="FU12" s="434" t="s">
        <v>7</v>
      </c>
      <c r="FV12" s="434" t="s">
        <v>7</v>
      </c>
      <c r="FW12" s="434" t="s">
        <v>7</v>
      </c>
      <c r="FX12" s="434" t="s">
        <v>7</v>
      </c>
      <c r="FY12" s="438" t="s">
        <v>7</v>
      </c>
      <c r="FZ12" s="434" t="s">
        <v>7</v>
      </c>
      <c r="GA12" s="458" t="s">
        <v>7</v>
      </c>
      <c r="GB12" s="457" t="s">
        <v>7</v>
      </c>
      <c r="GC12" s="436" t="s">
        <v>7</v>
      </c>
      <c r="GD12" s="434" t="s">
        <v>7</v>
      </c>
    </row>
    <row r="13" spans="2:186" ht="18" customHeight="1" x14ac:dyDescent="0.2">
      <c r="B13" s="329"/>
      <c r="C13" s="330"/>
      <c r="D13" s="333"/>
      <c r="E13" s="1177"/>
      <c r="F13" s="1177"/>
      <c r="G13" s="333"/>
      <c r="H13" s="333"/>
      <c r="I13" s="333"/>
      <c r="J13" s="333"/>
      <c r="K13" s="333"/>
      <c r="L13" s="333"/>
      <c r="M13" s="101"/>
      <c r="N13" s="84"/>
      <c r="O13" s="128"/>
      <c r="P13" s="96"/>
      <c r="Q13" s="98"/>
      <c r="R13" s="240"/>
      <c r="S13" s="111"/>
      <c r="T13" s="113"/>
      <c r="U13" s="113"/>
      <c r="V13" s="335"/>
      <c r="W13" s="113"/>
      <c r="X13" s="113"/>
      <c r="Y13" s="76"/>
      <c r="Z13" s="80"/>
      <c r="AA13" s="237"/>
      <c r="AB13" s="995"/>
      <c r="AC13" s="996"/>
      <c r="AD13" s="996"/>
      <c r="AE13" s="996"/>
      <c r="AF13" s="996"/>
      <c r="AG13" s="996"/>
      <c r="AH13" s="996"/>
      <c r="AI13" s="996"/>
      <c r="AJ13" s="997"/>
      <c r="FO13" s="452" t="s">
        <v>7</v>
      </c>
      <c r="FP13" s="434" t="s">
        <v>7</v>
      </c>
      <c r="FQ13" s="453" t="s">
        <v>7</v>
      </c>
      <c r="FR13" s="438" t="s">
        <v>7</v>
      </c>
      <c r="FS13" s="434" t="s">
        <v>7</v>
      </c>
      <c r="FT13" s="456" t="s">
        <v>7</v>
      </c>
      <c r="FU13" s="434" t="s">
        <v>7</v>
      </c>
      <c r="FV13" s="434" t="s">
        <v>7</v>
      </c>
      <c r="FW13" s="434" t="s">
        <v>7</v>
      </c>
      <c r="FX13" s="434" t="s">
        <v>7</v>
      </c>
      <c r="FY13" s="438" t="s">
        <v>7</v>
      </c>
      <c r="FZ13" s="434" t="s">
        <v>7</v>
      </c>
      <c r="GA13" s="458" t="s">
        <v>7</v>
      </c>
      <c r="GB13" s="457" t="s">
        <v>7</v>
      </c>
      <c r="GC13" s="436" t="s">
        <v>7</v>
      </c>
      <c r="GD13" s="434" t="s">
        <v>7</v>
      </c>
    </row>
    <row r="14" spans="2:186" ht="18" customHeight="1" thickBot="1" x14ac:dyDescent="0.25">
      <c r="B14" s="322"/>
      <c r="C14" s="323"/>
      <c r="D14" s="334"/>
      <c r="E14" s="1178"/>
      <c r="F14" s="1178"/>
      <c r="G14" s="324"/>
      <c r="H14" s="324"/>
      <c r="I14" s="324"/>
      <c r="J14" s="324"/>
      <c r="K14" s="324"/>
      <c r="L14" s="324"/>
      <c r="M14" s="85"/>
      <c r="N14" s="85"/>
      <c r="O14" s="129"/>
      <c r="P14" s="130"/>
      <c r="Q14" s="127"/>
      <c r="R14" s="240"/>
      <c r="S14" s="111"/>
      <c r="T14" s="113"/>
      <c r="U14" s="113"/>
      <c r="V14" s="335"/>
      <c r="W14" s="113"/>
      <c r="X14" s="113"/>
      <c r="Y14" s="76"/>
      <c r="Z14" s="80"/>
      <c r="AA14" s="237"/>
      <c r="AB14" s="995"/>
      <c r="AC14" s="996"/>
      <c r="AD14" s="996"/>
      <c r="AE14" s="996"/>
      <c r="AF14" s="996"/>
      <c r="AG14" s="996"/>
      <c r="AH14" s="996"/>
      <c r="AI14" s="996"/>
      <c r="AJ14" s="997"/>
      <c r="FO14" s="452" t="s">
        <v>7</v>
      </c>
      <c r="FP14" s="434" t="s">
        <v>7</v>
      </c>
      <c r="FQ14" s="453" t="s">
        <v>7</v>
      </c>
      <c r="FR14" s="438" t="s">
        <v>7</v>
      </c>
      <c r="FS14" s="434" t="s">
        <v>7</v>
      </c>
      <c r="FT14" s="456" t="s">
        <v>7</v>
      </c>
      <c r="FU14" s="434" t="s">
        <v>7</v>
      </c>
      <c r="FV14" s="434" t="s">
        <v>7</v>
      </c>
      <c r="FW14" s="434" t="s">
        <v>7</v>
      </c>
      <c r="FX14" s="434" t="s">
        <v>7</v>
      </c>
      <c r="FY14" s="438" t="s">
        <v>7</v>
      </c>
      <c r="FZ14" s="434" t="s">
        <v>7</v>
      </c>
      <c r="GA14" s="458" t="s">
        <v>7</v>
      </c>
      <c r="GB14" s="457" t="s">
        <v>7</v>
      </c>
      <c r="GC14" s="436" t="s">
        <v>7</v>
      </c>
      <c r="GD14" s="434" t="s">
        <v>7</v>
      </c>
    </row>
    <row r="15" spans="2:186" ht="18" customHeight="1" thickBot="1" x14ac:dyDescent="0.25">
      <c r="B15" s="16"/>
      <c r="C15" s="16"/>
      <c r="D15" s="18"/>
      <c r="E15" s="18"/>
      <c r="F15" s="18"/>
      <c r="G15" s="18"/>
      <c r="H15" s="18"/>
      <c r="I15" s="18"/>
      <c r="J15" s="18"/>
      <c r="K15" s="18"/>
      <c r="L15" s="18"/>
      <c r="M15" s="16"/>
      <c r="N15" s="17"/>
      <c r="O15" s="16"/>
      <c r="P15" s="16"/>
      <c r="Q15" s="17"/>
      <c r="R15" s="17"/>
      <c r="S15" s="111"/>
      <c r="T15" s="113"/>
      <c r="U15" s="113"/>
      <c r="V15" s="335"/>
      <c r="W15" s="113"/>
      <c r="X15" s="113"/>
      <c r="Y15" s="76"/>
      <c r="Z15" s="80"/>
      <c r="AA15" s="237"/>
      <c r="AB15" s="995"/>
      <c r="AC15" s="996"/>
      <c r="AD15" s="996"/>
      <c r="AE15" s="996"/>
      <c r="AF15" s="996"/>
      <c r="AG15" s="996"/>
      <c r="AH15" s="996"/>
      <c r="AI15" s="996"/>
      <c r="AJ15" s="997"/>
      <c r="FO15" s="452" t="s">
        <v>7</v>
      </c>
      <c r="FP15" s="434" t="s">
        <v>7</v>
      </c>
      <c r="FQ15" s="453" t="s">
        <v>7</v>
      </c>
      <c r="FR15" s="438" t="s">
        <v>7</v>
      </c>
      <c r="FS15" s="434" t="s">
        <v>7</v>
      </c>
      <c r="FT15" s="456" t="s">
        <v>7</v>
      </c>
      <c r="FU15" s="434" t="s">
        <v>7</v>
      </c>
      <c r="FV15" s="434" t="s">
        <v>7</v>
      </c>
      <c r="FW15" s="434" t="s">
        <v>7</v>
      </c>
      <c r="FX15" s="434" t="s">
        <v>7</v>
      </c>
      <c r="FY15" s="438" t="s">
        <v>7</v>
      </c>
      <c r="FZ15" s="434" t="s">
        <v>7</v>
      </c>
      <c r="GA15" s="458" t="s">
        <v>7</v>
      </c>
      <c r="GB15" s="457" t="s">
        <v>7</v>
      </c>
      <c r="GC15" s="436" t="s">
        <v>7</v>
      </c>
      <c r="GD15" s="434" t="s">
        <v>7</v>
      </c>
    </row>
    <row r="16" spans="2:186" ht="18" customHeight="1" x14ac:dyDescent="0.2">
      <c r="B16" s="979"/>
      <c r="C16" s="980"/>
      <c r="D16" s="980"/>
      <c r="E16" s="980"/>
      <c r="F16" s="980"/>
      <c r="G16" s="980"/>
      <c r="H16" s="980"/>
      <c r="I16" s="980"/>
      <c r="J16" s="980"/>
      <c r="K16" s="980"/>
      <c r="L16" s="980"/>
      <c r="M16" s="980"/>
      <c r="N16" s="980"/>
      <c r="O16" s="980"/>
      <c r="P16" s="980"/>
      <c r="Q16" s="981"/>
      <c r="R16" s="69"/>
      <c r="S16" s="111"/>
      <c r="T16" s="113"/>
      <c r="U16" s="113"/>
      <c r="V16" s="335"/>
      <c r="W16" s="113"/>
      <c r="X16" s="113"/>
      <c r="Y16" s="76"/>
      <c r="Z16" s="80"/>
      <c r="AA16" s="237"/>
      <c r="AB16" s="995"/>
      <c r="AC16" s="996"/>
      <c r="AD16" s="996"/>
      <c r="AE16" s="996"/>
      <c r="AF16" s="996"/>
      <c r="AG16" s="996"/>
      <c r="AH16" s="996"/>
      <c r="AI16" s="996"/>
      <c r="AJ16" s="997"/>
      <c r="FO16" s="452" t="s">
        <v>7</v>
      </c>
      <c r="FP16" s="434" t="s">
        <v>7</v>
      </c>
      <c r="FQ16" s="453" t="s">
        <v>7</v>
      </c>
      <c r="FR16" s="438" t="s">
        <v>7</v>
      </c>
      <c r="FS16" s="434" t="s">
        <v>7</v>
      </c>
      <c r="FT16" s="456" t="s">
        <v>7</v>
      </c>
      <c r="FU16" s="434" t="s">
        <v>7</v>
      </c>
      <c r="FV16" s="434" t="s">
        <v>7</v>
      </c>
      <c r="FW16" s="434" t="s">
        <v>7</v>
      </c>
      <c r="FX16" s="434" t="s">
        <v>7</v>
      </c>
      <c r="FY16" s="438" t="s">
        <v>7</v>
      </c>
      <c r="FZ16" s="434" t="s">
        <v>7</v>
      </c>
      <c r="GA16" s="458" t="s">
        <v>7</v>
      </c>
      <c r="GB16" s="457" t="s">
        <v>7</v>
      </c>
      <c r="GC16" s="436" t="s">
        <v>7</v>
      </c>
      <c r="GD16" s="434" t="s">
        <v>7</v>
      </c>
    </row>
    <row r="17" spans="2:186" ht="18" customHeight="1" x14ac:dyDescent="0.2">
      <c r="B17" s="1029"/>
      <c r="C17" s="1030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4"/>
      <c r="R17" s="241"/>
      <c r="S17" s="111"/>
      <c r="T17" s="113"/>
      <c r="U17" s="113"/>
      <c r="V17" s="335"/>
      <c r="W17" s="113"/>
      <c r="X17" s="113"/>
      <c r="Y17" s="76"/>
      <c r="Z17" s="80"/>
      <c r="AA17" s="237"/>
      <c r="AB17" s="995"/>
      <c r="AC17" s="996"/>
      <c r="AD17" s="996"/>
      <c r="AE17" s="996"/>
      <c r="AF17" s="996"/>
      <c r="AG17" s="996"/>
      <c r="AH17" s="996"/>
      <c r="AI17" s="996"/>
      <c r="AJ17" s="997"/>
      <c r="FO17" s="452" t="s">
        <v>7</v>
      </c>
      <c r="FP17" s="434" t="s">
        <v>7</v>
      </c>
      <c r="FQ17" s="453" t="s">
        <v>7</v>
      </c>
      <c r="FR17" s="438" t="s">
        <v>7</v>
      </c>
      <c r="FS17" s="434" t="s">
        <v>7</v>
      </c>
      <c r="FT17" s="456" t="s">
        <v>7</v>
      </c>
      <c r="FU17" s="434" t="s">
        <v>7</v>
      </c>
      <c r="FV17" s="434" t="s">
        <v>7</v>
      </c>
      <c r="FW17" s="434" t="s">
        <v>7</v>
      </c>
      <c r="FX17" s="434" t="s">
        <v>7</v>
      </c>
      <c r="FY17" s="438" t="s">
        <v>7</v>
      </c>
      <c r="FZ17" s="434" t="s">
        <v>7</v>
      </c>
      <c r="GA17" s="458" t="s">
        <v>7</v>
      </c>
      <c r="GB17" s="457" t="s">
        <v>7</v>
      </c>
      <c r="GC17" s="436" t="s">
        <v>7</v>
      </c>
      <c r="GD17" s="434" t="s">
        <v>7</v>
      </c>
    </row>
    <row r="18" spans="2:186" ht="18" customHeight="1" x14ac:dyDescent="0.2">
      <c r="B18" s="1031"/>
      <c r="C18" s="1032"/>
      <c r="D18" s="94"/>
      <c r="E18" s="94"/>
      <c r="F18" s="94"/>
      <c r="G18" s="94"/>
      <c r="H18" s="94"/>
      <c r="I18" s="94"/>
      <c r="J18" s="94"/>
      <c r="K18" s="94"/>
      <c r="L18" s="94"/>
      <c r="M18" s="94"/>
      <c r="N18" s="94"/>
      <c r="O18" s="95"/>
      <c r="P18" s="94"/>
      <c r="Q18" s="102"/>
      <c r="R18" s="240"/>
      <c r="S18" s="111"/>
      <c r="T18" s="113"/>
      <c r="U18" s="113"/>
      <c r="V18" s="335"/>
      <c r="W18" s="113"/>
      <c r="X18" s="113"/>
      <c r="Y18" s="76"/>
      <c r="Z18" s="80"/>
      <c r="AA18" s="237"/>
      <c r="AB18" s="995"/>
      <c r="AC18" s="996"/>
      <c r="AD18" s="996"/>
      <c r="AE18" s="996"/>
      <c r="AF18" s="996"/>
      <c r="AG18" s="996"/>
      <c r="AH18" s="996"/>
      <c r="AI18" s="996"/>
      <c r="AJ18" s="997"/>
      <c r="FO18" s="452" t="s">
        <v>7</v>
      </c>
      <c r="FP18" s="434" t="s">
        <v>7</v>
      </c>
      <c r="FQ18" s="453" t="s">
        <v>7</v>
      </c>
      <c r="FR18" s="438" t="s">
        <v>7</v>
      </c>
      <c r="FS18" s="434" t="s">
        <v>7</v>
      </c>
      <c r="FT18" s="456" t="s">
        <v>7</v>
      </c>
      <c r="FU18" s="434" t="s">
        <v>7</v>
      </c>
      <c r="FV18" s="434" t="s">
        <v>7</v>
      </c>
      <c r="FW18" s="434" t="s">
        <v>7</v>
      </c>
      <c r="FX18" s="434" t="s">
        <v>7</v>
      </c>
      <c r="FY18" s="438" t="s">
        <v>7</v>
      </c>
      <c r="FZ18" s="434" t="s">
        <v>7</v>
      </c>
      <c r="GA18" s="458" t="s">
        <v>7</v>
      </c>
      <c r="GB18" s="457" t="s">
        <v>7</v>
      </c>
      <c r="GC18" s="436" t="s">
        <v>7</v>
      </c>
      <c r="GD18" s="434" t="s">
        <v>7</v>
      </c>
    </row>
    <row r="19" spans="2:186" s="19" customFormat="1" ht="18" customHeight="1" x14ac:dyDescent="0.2">
      <c r="B19" s="1031"/>
      <c r="C19" s="1032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102"/>
      <c r="R19" s="240"/>
      <c r="S19" s="111"/>
      <c r="T19" s="113"/>
      <c r="U19" s="113"/>
      <c r="V19" s="335"/>
      <c r="W19" s="113"/>
      <c r="X19" s="113"/>
      <c r="Y19" s="76"/>
      <c r="Z19" s="80"/>
      <c r="AA19" s="237"/>
      <c r="AB19" s="995"/>
      <c r="AC19" s="996"/>
      <c r="AD19" s="996"/>
      <c r="AE19" s="996"/>
      <c r="AF19" s="996"/>
      <c r="AG19" s="996"/>
      <c r="AH19" s="996"/>
      <c r="AI19" s="996"/>
      <c r="AJ19" s="997"/>
      <c r="FO19" s="452" t="s">
        <v>7</v>
      </c>
      <c r="FP19" s="434" t="s">
        <v>7</v>
      </c>
      <c r="FQ19" s="453" t="s">
        <v>7</v>
      </c>
      <c r="FR19" s="438" t="s">
        <v>7</v>
      </c>
      <c r="FS19" s="434" t="s">
        <v>7</v>
      </c>
      <c r="FT19" s="456" t="s">
        <v>7</v>
      </c>
      <c r="FU19" s="434" t="s">
        <v>7</v>
      </c>
      <c r="FV19" s="434" t="s">
        <v>7</v>
      </c>
      <c r="FW19" s="434" t="s">
        <v>7</v>
      </c>
      <c r="FX19" s="434" t="s">
        <v>7</v>
      </c>
      <c r="FY19" s="438" t="s">
        <v>7</v>
      </c>
      <c r="FZ19" s="434" t="s">
        <v>7</v>
      </c>
      <c r="GA19" s="458" t="s">
        <v>7</v>
      </c>
      <c r="GB19" s="457" t="s">
        <v>7</v>
      </c>
      <c r="GC19" s="436" t="s">
        <v>7</v>
      </c>
      <c r="GD19" s="434" t="s">
        <v>7</v>
      </c>
    </row>
    <row r="20" spans="2:186" ht="18" customHeight="1" thickBot="1" x14ac:dyDescent="0.25">
      <c r="B20" s="1024"/>
      <c r="C20" s="1025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32"/>
      <c r="P20" s="106"/>
      <c r="Q20" s="107"/>
      <c r="R20" s="239"/>
      <c r="S20" s="111"/>
      <c r="T20" s="113"/>
      <c r="U20" s="113"/>
      <c r="V20" s="335"/>
      <c r="W20" s="113"/>
      <c r="X20" s="113"/>
      <c r="Y20" s="76"/>
      <c r="Z20" s="80"/>
      <c r="AA20" s="237"/>
      <c r="AB20" s="995"/>
      <c r="AC20" s="996"/>
      <c r="AD20" s="996"/>
      <c r="AE20" s="996"/>
      <c r="AF20" s="996"/>
      <c r="AG20" s="996"/>
      <c r="AH20" s="996"/>
      <c r="AI20" s="996"/>
      <c r="AJ20" s="997"/>
      <c r="FO20" s="452" t="s">
        <v>7</v>
      </c>
      <c r="FP20" s="434" t="s">
        <v>7</v>
      </c>
      <c r="FQ20" s="453" t="s">
        <v>7</v>
      </c>
      <c r="FR20" s="438" t="s">
        <v>7</v>
      </c>
      <c r="FS20" s="434" t="s">
        <v>7</v>
      </c>
      <c r="FT20" s="456" t="s">
        <v>7</v>
      </c>
      <c r="FU20" s="434" t="s">
        <v>7</v>
      </c>
      <c r="FV20" s="434" t="s">
        <v>7</v>
      </c>
      <c r="FW20" s="434" t="s">
        <v>7</v>
      </c>
      <c r="FX20" s="434" t="s">
        <v>7</v>
      </c>
      <c r="FY20" s="438" t="s">
        <v>7</v>
      </c>
      <c r="FZ20" s="434" t="s">
        <v>7</v>
      </c>
      <c r="GA20" s="458" t="s">
        <v>7</v>
      </c>
      <c r="GB20" s="457" t="s">
        <v>7</v>
      </c>
      <c r="GC20" s="436" t="s">
        <v>7</v>
      </c>
      <c r="GD20" s="434" t="s">
        <v>7</v>
      </c>
    </row>
    <row r="21" spans="2:186" ht="18" customHeight="1" thickBot="1" x14ac:dyDescent="0.25">
      <c r="B21" s="34"/>
      <c r="C21" s="34"/>
      <c r="D21" s="35"/>
      <c r="E21" s="35"/>
      <c r="F21" s="35"/>
      <c r="G21" s="35"/>
      <c r="H21" s="35"/>
      <c r="I21" s="36"/>
      <c r="J21" s="35"/>
      <c r="K21" s="35"/>
      <c r="L21" s="35"/>
      <c r="M21" s="35"/>
      <c r="N21" s="35"/>
      <c r="O21" s="35"/>
      <c r="P21" s="35"/>
      <c r="Q21" s="35"/>
      <c r="R21" s="35"/>
      <c r="S21" s="111"/>
      <c r="T21" s="113"/>
      <c r="U21" s="113"/>
      <c r="V21" s="335"/>
      <c r="W21" s="113"/>
      <c r="X21" s="113"/>
      <c r="Y21" s="76"/>
      <c r="Z21" s="80"/>
      <c r="AA21" s="237"/>
      <c r="AB21" s="995"/>
      <c r="AC21" s="996"/>
      <c r="AD21" s="996"/>
      <c r="AE21" s="996"/>
      <c r="AF21" s="996"/>
      <c r="AG21" s="996"/>
      <c r="AH21" s="996"/>
      <c r="AI21" s="996"/>
      <c r="AJ21" s="997"/>
      <c r="FO21" s="452" t="s">
        <v>7</v>
      </c>
      <c r="FP21" s="434" t="s">
        <v>7</v>
      </c>
      <c r="FQ21" s="453" t="s">
        <v>7</v>
      </c>
      <c r="FR21" s="438" t="s">
        <v>7</v>
      </c>
      <c r="FS21" s="434" t="s">
        <v>7</v>
      </c>
      <c r="FT21" s="456" t="s">
        <v>7</v>
      </c>
      <c r="FU21" s="434" t="s">
        <v>7</v>
      </c>
      <c r="FV21" s="434" t="s">
        <v>7</v>
      </c>
      <c r="FW21" s="434" t="s">
        <v>7</v>
      </c>
      <c r="FX21" s="434" t="s">
        <v>7</v>
      </c>
      <c r="FY21" s="438" t="s">
        <v>7</v>
      </c>
      <c r="FZ21" s="434" t="s">
        <v>7</v>
      </c>
      <c r="GA21" s="458" t="s">
        <v>7</v>
      </c>
      <c r="GB21" s="457" t="s">
        <v>7</v>
      </c>
      <c r="GC21" s="436" t="s">
        <v>7</v>
      </c>
      <c r="GD21" s="434" t="s">
        <v>7</v>
      </c>
    </row>
    <row r="22" spans="2:186" ht="18" customHeight="1" x14ac:dyDescent="0.2">
      <c r="B22" s="1026"/>
      <c r="C22" s="1027"/>
      <c r="D22" s="1027"/>
      <c r="E22" s="1027"/>
      <c r="F22" s="1027"/>
      <c r="G22" s="1027"/>
      <c r="H22" s="1027"/>
      <c r="I22" s="1027"/>
      <c r="J22" s="1027"/>
      <c r="K22" s="1027"/>
      <c r="L22" s="1027"/>
      <c r="M22" s="1027"/>
      <c r="N22" s="1027"/>
      <c r="O22" s="1027"/>
      <c r="P22" s="1027"/>
      <c r="Q22" s="1028"/>
      <c r="R22" s="69"/>
      <c r="S22" s="111"/>
      <c r="T22" s="113"/>
      <c r="U22" s="113"/>
      <c r="V22" s="335"/>
      <c r="W22" s="113"/>
      <c r="X22" s="113"/>
      <c r="Y22" s="76"/>
      <c r="Z22" s="80"/>
      <c r="AA22" s="237"/>
      <c r="AB22" s="995"/>
      <c r="AC22" s="996"/>
      <c r="AD22" s="996"/>
      <c r="AE22" s="996"/>
      <c r="AF22" s="996"/>
      <c r="AG22" s="996"/>
      <c r="AH22" s="996"/>
      <c r="AI22" s="996"/>
      <c r="AJ22" s="997"/>
      <c r="FO22" s="452" t="s">
        <v>7</v>
      </c>
      <c r="FP22" s="434" t="s">
        <v>7</v>
      </c>
      <c r="FQ22" s="453" t="s">
        <v>7</v>
      </c>
      <c r="FR22" s="438" t="s">
        <v>7</v>
      </c>
      <c r="FS22" s="434" t="s">
        <v>7</v>
      </c>
      <c r="FT22" s="456" t="s">
        <v>7</v>
      </c>
      <c r="FU22" s="434" t="s">
        <v>7</v>
      </c>
      <c r="FV22" s="434" t="s">
        <v>7</v>
      </c>
      <c r="FW22" s="434" t="s">
        <v>7</v>
      </c>
      <c r="FX22" s="434" t="s">
        <v>7</v>
      </c>
      <c r="FY22" s="438" t="s">
        <v>7</v>
      </c>
      <c r="FZ22" s="434" t="s">
        <v>7</v>
      </c>
      <c r="GA22" s="458" t="s">
        <v>7</v>
      </c>
      <c r="GB22" s="457" t="s">
        <v>7</v>
      </c>
      <c r="GC22" s="436" t="s">
        <v>7</v>
      </c>
      <c r="GD22" s="434" t="s">
        <v>7</v>
      </c>
    </row>
    <row r="23" spans="2:186" ht="18" customHeight="1" x14ac:dyDescent="0.2">
      <c r="B23" s="45"/>
      <c r="C23" s="46"/>
      <c r="D23" s="347"/>
      <c r="E23" s="347"/>
      <c r="F23" s="347"/>
      <c r="G23" s="347"/>
      <c r="H23" s="347"/>
      <c r="I23" s="347"/>
      <c r="J23" s="347"/>
      <c r="K23" s="347"/>
      <c r="L23" s="347"/>
      <c r="M23" s="347"/>
      <c r="N23" s="347"/>
      <c r="O23" s="347"/>
      <c r="P23" s="347"/>
      <c r="Q23" s="348"/>
      <c r="R23" s="70"/>
      <c r="S23" s="111"/>
      <c r="T23" s="113"/>
      <c r="U23" s="113"/>
      <c r="V23" s="335"/>
      <c r="W23" s="113"/>
      <c r="X23" s="113"/>
      <c r="Y23" s="76"/>
      <c r="Z23" s="80"/>
      <c r="AA23" s="237"/>
      <c r="AB23" s="995"/>
      <c r="AC23" s="996"/>
      <c r="AD23" s="996"/>
      <c r="AE23" s="996"/>
      <c r="AF23" s="996"/>
      <c r="AG23" s="996"/>
      <c r="AH23" s="996"/>
      <c r="AI23" s="996"/>
      <c r="AJ23" s="997"/>
      <c r="FO23" s="435" t="s">
        <v>7</v>
      </c>
      <c r="FP23" s="434" t="s">
        <v>7</v>
      </c>
      <c r="FQ23" s="435" t="s">
        <v>7</v>
      </c>
      <c r="FR23" s="434" t="s">
        <v>7</v>
      </c>
      <c r="FS23" s="434" t="s">
        <v>7</v>
      </c>
      <c r="FT23" s="434" t="s">
        <v>7</v>
      </c>
      <c r="FU23" s="434" t="s">
        <v>7</v>
      </c>
      <c r="FV23" s="434" t="s">
        <v>7</v>
      </c>
      <c r="FW23" s="434" t="s">
        <v>7</v>
      </c>
      <c r="FX23" s="434" t="s">
        <v>7</v>
      </c>
      <c r="FY23" s="434" t="s">
        <v>7</v>
      </c>
      <c r="FZ23" s="434" t="s">
        <v>7</v>
      </c>
      <c r="GA23" s="434" t="s">
        <v>7</v>
      </c>
      <c r="GB23" s="436" t="s">
        <v>7</v>
      </c>
      <c r="GC23" s="436" t="s">
        <v>7</v>
      </c>
      <c r="GD23" s="434" t="s">
        <v>7</v>
      </c>
    </row>
    <row r="24" spans="2:186" ht="18" customHeight="1" x14ac:dyDescent="0.2">
      <c r="B24" s="1045"/>
      <c r="C24" s="30"/>
      <c r="D24" s="105"/>
      <c r="E24" s="105"/>
      <c r="F24" s="105"/>
      <c r="G24" s="105"/>
      <c r="H24" s="105"/>
      <c r="I24" s="333"/>
      <c r="J24" s="105"/>
      <c r="K24" s="105"/>
      <c r="L24" s="105"/>
      <c r="M24" s="105"/>
      <c r="N24" s="105"/>
      <c r="O24" s="133"/>
      <c r="P24" s="105"/>
      <c r="Q24" s="108"/>
      <c r="R24" s="238"/>
      <c r="S24" s="111"/>
      <c r="T24" s="113"/>
      <c r="U24" s="113"/>
      <c r="V24" s="335"/>
      <c r="W24" s="113"/>
      <c r="X24" s="113"/>
      <c r="Y24" s="76"/>
      <c r="Z24" s="80"/>
      <c r="AA24" s="237"/>
      <c r="AB24" s="995"/>
      <c r="AC24" s="996"/>
      <c r="AD24" s="996"/>
      <c r="AE24" s="996"/>
      <c r="AF24" s="996"/>
      <c r="AG24" s="996"/>
      <c r="AH24" s="996"/>
      <c r="AI24" s="996"/>
      <c r="AJ24" s="997"/>
      <c r="FO24" s="435" t="s">
        <v>7</v>
      </c>
      <c r="FP24" s="434" t="s">
        <v>7</v>
      </c>
      <c r="FQ24" s="435" t="s">
        <v>7</v>
      </c>
      <c r="FR24" s="434" t="s">
        <v>7</v>
      </c>
      <c r="FS24" s="434" t="s">
        <v>7</v>
      </c>
      <c r="FT24" s="434" t="s">
        <v>7</v>
      </c>
      <c r="FU24" s="434" t="s">
        <v>7</v>
      </c>
      <c r="FV24" s="434" t="s">
        <v>7</v>
      </c>
      <c r="FW24" s="434" t="s">
        <v>7</v>
      </c>
      <c r="FX24" s="434" t="s">
        <v>7</v>
      </c>
      <c r="FY24" s="434" t="s">
        <v>7</v>
      </c>
      <c r="FZ24" s="434" t="s">
        <v>7</v>
      </c>
      <c r="GA24" s="434" t="s">
        <v>7</v>
      </c>
      <c r="GB24" s="436" t="s">
        <v>7</v>
      </c>
      <c r="GC24" s="436" t="s">
        <v>7</v>
      </c>
      <c r="GD24" s="434" t="s">
        <v>7</v>
      </c>
    </row>
    <row r="25" spans="2:186" ht="18" customHeight="1" x14ac:dyDescent="0.2">
      <c r="B25" s="1046"/>
      <c r="C25" s="32"/>
      <c r="D25" s="105"/>
      <c r="E25" s="105"/>
      <c r="F25" s="105"/>
      <c r="G25" s="105"/>
      <c r="H25" s="105"/>
      <c r="I25" s="333"/>
      <c r="J25" s="105"/>
      <c r="K25" s="105"/>
      <c r="L25" s="105"/>
      <c r="M25" s="105"/>
      <c r="N25" s="105"/>
      <c r="O25" s="133"/>
      <c r="P25" s="105"/>
      <c r="Q25" s="108"/>
      <c r="R25" s="238"/>
      <c r="S25" s="111"/>
      <c r="T25" s="113"/>
      <c r="U25" s="113"/>
      <c r="V25" s="335"/>
      <c r="W25" s="113"/>
      <c r="X25" s="113"/>
      <c r="Y25" s="76"/>
      <c r="Z25" s="80"/>
      <c r="AA25" s="237"/>
      <c r="AB25" s="995"/>
      <c r="AC25" s="996"/>
      <c r="AD25" s="996"/>
      <c r="AE25" s="996"/>
      <c r="AF25" s="996"/>
      <c r="AG25" s="996"/>
      <c r="AH25" s="996"/>
      <c r="AI25" s="996"/>
      <c r="AJ25" s="997"/>
      <c r="FO25" s="435"/>
      <c r="FP25" s="434"/>
      <c r="FQ25" s="435"/>
      <c r="FR25" s="434"/>
      <c r="FS25" s="434"/>
      <c r="FT25" s="434"/>
      <c r="FU25" s="434"/>
      <c r="FV25" s="434"/>
      <c r="FW25" s="434"/>
      <c r="FX25" s="434"/>
      <c r="FY25" s="434"/>
      <c r="FZ25" s="434" t="str">
        <f t="shared" ref="FZ25:FZ29" si="0">FR25&amp;FV25&amp;FW25&amp;FX25&amp;FY25&amp;FU25</f>
        <v/>
      </c>
      <c r="GA25" s="434"/>
      <c r="GB25" s="436"/>
      <c r="GC25" s="436"/>
      <c r="GD25" s="434"/>
    </row>
    <row r="26" spans="2:186" ht="18" customHeight="1" thickBot="1" x14ac:dyDescent="0.25">
      <c r="B26" s="1047"/>
      <c r="C26" s="31"/>
      <c r="D26" s="333"/>
      <c r="E26" s="333"/>
      <c r="F26" s="333"/>
      <c r="G26" s="333"/>
      <c r="H26" s="333"/>
      <c r="I26" s="94"/>
      <c r="J26" s="333"/>
      <c r="K26" s="333"/>
      <c r="L26" s="333"/>
      <c r="M26" s="333"/>
      <c r="N26" s="333"/>
      <c r="O26" s="346"/>
      <c r="P26" s="333"/>
      <c r="Q26" s="109"/>
      <c r="R26" s="236"/>
      <c r="S26" s="112"/>
      <c r="T26" s="97"/>
      <c r="U26" s="97"/>
      <c r="V26" s="117"/>
      <c r="W26" s="97"/>
      <c r="X26" s="97"/>
      <c r="Y26" s="79"/>
      <c r="Z26" s="81"/>
      <c r="AA26" s="235"/>
      <c r="AB26" s="1048"/>
      <c r="AC26" s="1049"/>
      <c r="AD26" s="1049"/>
      <c r="AE26" s="1049"/>
      <c r="AF26" s="1049"/>
      <c r="AG26" s="1049"/>
      <c r="AH26" s="1049"/>
      <c r="AI26" s="1049"/>
      <c r="AJ26" s="1050"/>
      <c r="FO26" s="435"/>
      <c r="FP26" s="434"/>
      <c r="FQ26" s="435"/>
      <c r="FR26" s="434"/>
      <c r="FS26" s="434"/>
      <c r="FT26" s="434"/>
      <c r="FU26" s="434"/>
      <c r="FV26" s="434"/>
      <c r="FW26" s="434"/>
      <c r="FX26" s="434"/>
      <c r="FY26" s="434"/>
      <c r="FZ26" s="434" t="str">
        <f t="shared" si="0"/>
        <v/>
      </c>
      <c r="GA26" s="434"/>
      <c r="GB26" s="436"/>
      <c r="GC26" s="436"/>
      <c r="GD26" s="434"/>
    </row>
    <row r="27" spans="2:186" ht="18" customHeight="1" thickBot="1" x14ac:dyDescent="0.25">
      <c r="B27" s="47"/>
      <c r="C27" s="48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44"/>
      <c r="R27" s="37"/>
      <c r="FO27" s="435"/>
      <c r="FP27" s="434"/>
      <c r="FQ27" s="435"/>
      <c r="FR27" s="434"/>
      <c r="FS27" s="434"/>
      <c r="FT27" s="434"/>
      <c r="FU27" s="434"/>
      <c r="FV27" s="434"/>
      <c r="FW27" s="434"/>
      <c r="FX27" s="434"/>
      <c r="FY27" s="434"/>
      <c r="FZ27" s="434" t="str">
        <f t="shared" si="0"/>
        <v/>
      </c>
      <c r="GA27" s="434"/>
      <c r="GB27" s="436"/>
      <c r="GC27" s="436"/>
      <c r="GD27" s="434"/>
    </row>
    <row r="28" spans="2:186" s="19" customFormat="1" ht="18" customHeight="1" thickBot="1" x14ac:dyDescent="0.25">
      <c r="B28" s="1051"/>
      <c r="C28" s="1052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110"/>
      <c r="R28" s="234"/>
      <c r="S28" s="982"/>
      <c r="T28" s="983"/>
      <c r="U28" s="983"/>
      <c r="V28" s="983"/>
      <c r="W28" s="983"/>
      <c r="X28" s="983"/>
      <c r="Y28" s="983"/>
      <c r="Z28" s="983"/>
      <c r="AA28" s="983"/>
      <c r="AB28" s="983"/>
      <c r="AC28" s="983"/>
      <c r="AD28" s="983"/>
      <c r="AE28" s="983"/>
      <c r="AF28" s="983"/>
      <c r="AG28" s="983"/>
      <c r="AH28" s="983"/>
      <c r="AI28" s="983"/>
      <c r="AJ28" s="984"/>
      <c r="FO28" s="435"/>
      <c r="FP28" s="434"/>
      <c r="FQ28" s="435"/>
      <c r="FR28" s="434"/>
      <c r="FS28" s="434"/>
      <c r="FT28" s="434"/>
      <c r="FU28" s="434"/>
      <c r="FV28" s="434"/>
      <c r="FW28" s="434"/>
      <c r="FX28" s="434"/>
      <c r="FY28" s="434"/>
      <c r="FZ28" s="434" t="str">
        <f t="shared" si="0"/>
        <v/>
      </c>
      <c r="GA28" s="434"/>
      <c r="GB28" s="436"/>
      <c r="GC28" s="436"/>
      <c r="GD28" s="434"/>
    </row>
    <row r="29" spans="2:186" ht="18" customHeight="1" thickBot="1" x14ac:dyDescent="0.25">
      <c r="B29" s="233"/>
      <c r="C29" s="233"/>
      <c r="D29" s="232"/>
      <c r="E29" s="232"/>
      <c r="F29" s="232"/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S29" s="230"/>
      <c r="T29" s="1033"/>
      <c r="U29" s="1034"/>
      <c r="V29" s="229"/>
      <c r="W29" s="336"/>
      <c r="X29" s="229"/>
      <c r="Y29" s="230"/>
      <c r="Z29" s="229"/>
      <c r="AA29" s="228"/>
      <c r="AB29" s="1035"/>
      <c r="AC29" s="1034"/>
      <c r="AD29" s="231"/>
      <c r="AE29" s="229"/>
      <c r="AF29" s="336"/>
      <c r="AG29" s="229"/>
      <c r="AH29" s="230"/>
      <c r="AI29" s="229"/>
      <c r="AJ29" s="228"/>
      <c r="FO29" s="435"/>
      <c r="FP29" s="434"/>
      <c r="FQ29" s="435"/>
      <c r="FR29" s="434"/>
      <c r="FS29" s="434"/>
      <c r="FT29" s="434"/>
      <c r="FU29" s="434"/>
      <c r="FV29" s="434"/>
      <c r="FW29" s="434"/>
      <c r="FX29" s="434"/>
      <c r="FY29" s="434"/>
      <c r="FZ29" s="434" t="str">
        <f t="shared" si="0"/>
        <v/>
      </c>
      <c r="GA29" s="434"/>
      <c r="GB29" s="436"/>
      <c r="GC29" s="436"/>
      <c r="GD29" s="434"/>
    </row>
    <row r="30" spans="2:186" ht="18" customHeight="1" x14ac:dyDescent="0.2">
      <c r="B30" s="1036"/>
      <c r="C30" s="1037"/>
      <c r="D30" s="1037"/>
      <c r="E30" s="1037"/>
      <c r="F30" s="1037"/>
      <c r="G30" s="1037"/>
      <c r="H30" s="1037"/>
      <c r="I30" s="1037"/>
      <c r="J30" s="1037"/>
      <c r="K30" s="1037"/>
      <c r="L30" s="1037"/>
      <c r="M30" s="1037"/>
      <c r="N30" s="1037"/>
      <c r="O30" s="1037"/>
      <c r="P30" s="1037"/>
      <c r="Q30" s="1038"/>
      <c r="R30" s="71"/>
      <c r="S30" s="225"/>
      <c r="T30" s="1039"/>
      <c r="U30" s="1040"/>
      <c r="V30" s="223"/>
      <c r="W30" s="218"/>
      <c r="X30" s="214"/>
      <c r="Y30" s="226"/>
      <c r="Z30" s="214"/>
      <c r="AA30" s="222"/>
      <c r="AB30" s="1001"/>
      <c r="AC30" s="1040"/>
      <c r="AD30" s="224"/>
      <c r="AE30" s="223"/>
      <c r="AF30" s="218"/>
      <c r="AG30" s="214"/>
      <c r="AH30" s="88"/>
      <c r="AI30" s="214"/>
      <c r="AJ30" s="222"/>
    </row>
    <row r="31" spans="2:186" ht="18" customHeight="1" thickBot="1" x14ac:dyDescent="0.25">
      <c r="B31" s="1041"/>
      <c r="C31" s="1042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6"/>
      <c r="R31" s="72"/>
      <c r="S31" s="111"/>
      <c r="T31" s="1043"/>
      <c r="U31" s="1044"/>
      <c r="V31" s="216"/>
      <c r="W31" s="218"/>
      <c r="X31" s="214"/>
      <c r="Y31" s="217"/>
      <c r="Z31" s="214"/>
      <c r="AA31" s="213"/>
      <c r="AB31" s="995"/>
      <c r="AC31" s="1044"/>
      <c r="AD31" s="113"/>
      <c r="AE31" s="216"/>
      <c r="AF31" s="215"/>
      <c r="AG31" s="214"/>
      <c r="AH31" s="76"/>
      <c r="AI31" s="214"/>
      <c r="AJ31" s="213"/>
    </row>
    <row r="32" spans="2:186" ht="18" customHeight="1" thickBot="1" x14ac:dyDescent="0.25">
      <c r="B32" s="1036"/>
      <c r="C32" s="1037"/>
      <c r="D32" s="1037"/>
      <c r="E32" s="1037"/>
      <c r="F32" s="1037"/>
      <c r="G32" s="1037"/>
      <c r="H32" s="1037"/>
      <c r="I32" s="1037"/>
      <c r="J32" s="1037"/>
      <c r="K32" s="1037"/>
      <c r="L32" s="1037"/>
      <c r="M32" s="1037"/>
      <c r="N32" s="1037"/>
      <c r="O32" s="1037"/>
      <c r="P32" s="1037"/>
      <c r="Q32" s="1038"/>
      <c r="R32" s="71"/>
      <c r="S32" s="111"/>
      <c r="T32" s="1043"/>
      <c r="U32" s="1044"/>
      <c r="V32" s="216"/>
      <c r="W32" s="218"/>
      <c r="X32" s="214"/>
      <c r="Y32" s="217"/>
      <c r="Z32" s="214"/>
      <c r="AA32" s="213"/>
      <c r="AB32" s="995"/>
      <c r="AC32" s="1044"/>
      <c r="AD32" s="113"/>
      <c r="AE32" s="216"/>
      <c r="AF32" s="215"/>
      <c r="AG32" s="214"/>
      <c r="AH32" s="76"/>
      <c r="AI32" s="214"/>
      <c r="AJ32" s="213"/>
    </row>
    <row r="33" spans="1:186" ht="18" customHeight="1" x14ac:dyDescent="0.25">
      <c r="B33" s="1061"/>
      <c r="C33" s="1062"/>
      <c r="D33" s="134"/>
      <c r="E33" s="134"/>
      <c r="F33" s="134"/>
      <c r="G33" s="134"/>
      <c r="H33" s="134"/>
      <c r="I33" s="134"/>
      <c r="J33" s="1063"/>
      <c r="K33" s="1064"/>
      <c r="L33" s="158"/>
      <c r="M33" s="1065"/>
      <c r="N33" s="1066"/>
      <c r="O33" s="159"/>
      <c r="P33" s="1067"/>
      <c r="Q33" s="1068"/>
      <c r="R33" s="220"/>
      <c r="S33" s="111"/>
      <c r="T33" s="1043"/>
      <c r="U33" s="1044"/>
      <c r="V33" s="216"/>
      <c r="W33" s="218"/>
      <c r="X33" s="214"/>
      <c r="Y33" s="217"/>
      <c r="Z33" s="214"/>
      <c r="AA33" s="213"/>
      <c r="AB33" s="995"/>
      <c r="AC33" s="1044"/>
      <c r="AD33" s="113"/>
      <c r="AE33" s="216"/>
      <c r="AF33" s="215"/>
      <c r="AG33" s="214"/>
      <c r="AH33" s="76"/>
      <c r="AI33" s="214"/>
      <c r="AJ33" s="213"/>
    </row>
    <row r="34" spans="1:186" ht="18" customHeight="1" x14ac:dyDescent="0.2">
      <c r="B34" s="1053"/>
      <c r="C34" s="1054"/>
      <c r="D34" s="131"/>
      <c r="E34" s="131"/>
      <c r="F34" s="131"/>
      <c r="G34" s="131"/>
      <c r="H34" s="131"/>
      <c r="I34" s="131"/>
      <c r="J34" s="1055"/>
      <c r="K34" s="1056"/>
      <c r="L34" s="49"/>
      <c r="M34" s="1057"/>
      <c r="N34" s="1058"/>
      <c r="O34" s="50"/>
      <c r="P34" s="1059"/>
      <c r="Q34" s="1060"/>
      <c r="R34" s="219"/>
      <c r="S34" s="111"/>
      <c r="T34" s="1043"/>
      <c r="U34" s="1044"/>
      <c r="V34" s="216"/>
      <c r="W34" s="218"/>
      <c r="X34" s="214"/>
      <c r="Y34" s="217"/>
      <c r="Z34" s="214"/>
      <c r="AA34" s="213"/>
      <c r="AB34" s="995"/>
      <c r="AC34" s="1044"/>
      <c r="AD34" s="113"/>
      <c r="AE34" s="216"/>
      <c r="AF34" s="215"/>
      <c r="AG34" s="214"/>
      <c r="AH34" s="76"/>
      <c r="AI34" s="214"/>
      <c r="AJ34" s="213"/>
    </row>
    <row r="35" spans="1:186" ht="18" customHeight="1" x14ac:dyDescent="0.2">
      <c r="B35" s="1069"/>
      <c r="C35" s="56"/>
      <c r="D35" s="51"/>
      <c r="E35" s="51"/>
      <c r="F35" s="51"/>
      <c r="G35" s="51"/>
      <c r="H35" s="51"/>
      <c r="I35" s="51"/>
      <c r="J35" s="1073"/>
      <c r="K35" s="1074"/>
      <c r="L35" s="49"/>
      <c r="M35" s="1073"/>
      <c r="N35" s="1074"/>
      <c r="O35" s="50"/>
      <c r="P35" s="1075"/>
      <c r="Q35" s="1076"/>
      <c r="R35" s="194"/>
      <c r="S35" s="111"/>
      <c r="T35" s="1043"/>
      <c r="U35" s="1044"/>
      <c r="V35" s="216"/>
      <c r="W35" s="218"/>
      <c r="X35" s="214"/>
      <c r="Y35" s="217"/>
      <c r="Z35" s="214"/>
      <c r="AA35" s="213"/>
      <c r="AB35" s="995"/>
      <c r="AC35" s="1044"/>
      <c r="AD35" s="113"/>
      <c r="AE35" s="216"/>
      <c r="AF35" s="215"/>
      <c r="AG35" s="214"/>
      <c r="AH35" s="76"/>
      <c r="AI35" s="214"/>
      <c r="AJ35" s="213"/>
    </row>
    <row r="36" spans="1:186" ht="18" customHeight="1" x14ac:dyDescent="0.2">
      <c r="B36" s="1070"/>
      <c r="C36" s="56"/>
      <c r="D36" s="51"/>
      <c r="E36" s="51"/>
      <c r="F36" s="51"/>
      <c r="G36" s="51"/>
      <c r="H36" s="51"/>
      <c r="I36" s="51"/>
      <c r="J36" s="1073"/>
      <c r="K36" s="1074"/>
      <c r="L36" s="49"/>
      <c r="M36" s="1073"/>
      <c r="N36" s="1074"/>
      <c r="O36" s="50"/>
      <c r="P36" s="1075"/>
      <c r="Q36" s="1076"/>
      <c r="R36" s="194"/>
      <c r="S36" s="111"/>
      <c r="T36" s="1043"/>
      <c r="U36" s="1044"/>
      <c r="V36" s="216"/>
      <c r="W36" s="218"/>
      <c r="X36" s="214"/>
      <c r="Y36" s="217"/>
      <c r="Z36" s="214"/>
      <c r="AA36" s="213"/>
      <c r="AB36" s="995"/>
      <c r="AC36" s="1044"/>
      <c r="AD36" s="113"/>
      <c r="AE36" s="216"/>
      <c r="AF36" s="215"/>
      <c r="AG36" s="214"/>
      <c r="AH36" s="76"/>
      <c r="AI36" s="214"/>
      <c r="AJ36" s="213"/>
    </row>
    <row r="37" spans="1:186" ht="18" customHeight="1" thickBot="1" x14ac:dyDescent="0.25">
      <c r="B37" s="1070"/>
      <c r="C37" s="56"/>
      <c r="D37" s="51"/>
      <c r="E37" s="51"/>
      <c r="F37" s="51"/>
      <c r="G37" s="51"/>
      <c r="H37" s="51"/>
      <c r="I37" s="51"/>
      <c r="J37" s="1073"/>
      <c r="K37" s="1074"/>
      <c r="L37" s="49"/>
      <c r="M37" s="1073"/>
      <c r="N37" s="1074"/>
      <c r="O37" s="50"/>
      <c r="P37" s="1075"/>
      <c r="Q37" s="1076"/>
      <c r="R37" s="194"/>
      <c r="S37" s="210"/>
      <c r="T37" s="1081"/>
      <c r="U37" s="1082"/>
      <c r="V37" s="209"/>
      <c r="W37" s="212"/>
      <c r="X37" s="207"/>
      <c r="Y37" s="211"/>
      <c r="Z37" s="207"/>
      <c r="AA37" s="206"/>
      <c r="AB37" s="1048"/>
      <c r="AC37" s="1082"/>
      <c r="AD37" s="115"/>
      <c r="AE37" s="209"/>
      <c r="AF37" s="208"/>
      <c r="AG37" s="207"/>
      <c r="AH37" s="87"/>
      <c r="AI37" s="207"/>
      <c r="AJ37" s="206"/>
    </row>
    <row r="38" spans="1:186" ht="18" customHeight="1" thickBot="1" x14ac:dyDescent="0.25">
      <c r="B38" s="1070"/>
      <c r="C38" s="56"/>
      <c r="D38" s="51"/>
      <c r="E38" s="51"/>
      <c r="F38" s="51"/>
      <c r="G38" s="51"/>
      <c r="H38" s="51"/>
      <c r="I38" s="51"/>
      <c r="J38" s="1073"/>
      <c r="K38" s="1074"/>
      <c r="L38" s="49"/>
      <c r="M38" s="1073"/>
      <c r="N38" s="1074"/>
      <c r="O38" s="50"/>
      <c r="P38" s="1075"/>
      <c r="Q38" s="1076"/>
      <c r="R38" s="194"/>
      <c r="S38" s="205"/>
      <c r="T38" s="1077"/>
      <c r="U38" s="1078"/>
      <c r="V38" s="203"/>
      <c r="W38" s="202"/>
      <c r="X38" s="200"/>
      <c r="Y38" s="201"/>
      <c r="Z38" s="200"/>
      <c r="AA38" s="199"/>
      <c r="AB38" s="1079"/>
      <c r="AC38" s="1080"/>
      <c r="AD38" s="204"/>
      <c r="AE38" s="203"/>
      <c r="AF38" s="202"/>
      <c r="AG38" s="200"/>
      <c r="AH38" s="201"/>
      <c r="AI38" s="200"/>
      <c r="AJ38" s="199"/>
    </row>
    <row r="39" spans="1:186" ht="18" customHeight="1" thickBot="1" x14ac:dyDescent="0.25">
      <c r="B39" s="1070"/>
      <c r="C39" s="56"/>
      <c r="D39" s="51"/>
      <c r="E39" s="51"/>
      <c r="F39" s="51"/>
      <c r="G39" s="51"/>
      <c r="H39" s="51"/>
      <c r="I39" s="51"/>
      <c r="J39" s="1073"/>
      <c r="K39" s="1074"/>
      <c r="L39" s="49"/>
      <c r="M39" s="1073"/>
      <c r="N39" s="1074"/>
      <c r="O39" s="50"/>
      <c r="P39" s="1075"/>
      <c r="Q39" s="1076"/>
      <c r="R39" s="194"/>
      <c r="S39" s="197"/>
      <c r="T39" s="198"/>
      <c r="U39" s="198"/>
      <c r="V39" s="197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7"/>
      <c r="AH39" s="197"/>
      <c r="AI39" s="197"/>
      <c r="AJ39" s="197"/>
    </row>
    <row r="40" spans="1:186" ht="18" customHeight="1" thickBot="1" x14ac:dyDescent="0.25">
      <c r="B40" s="1070"/>
      <c r="C40" s="56"/>
      <c r="D40" s="51"/>
      <c r="E40" s="51"/>
      <c r="F40" s="51"/>
      <c r="G40" s="51"/>
      <c r="H40" s="51"/>
      <c r="I40" s="51"/>
      <c r="J40" s="1073"/>
      <c r="K40" s="1074"/>
      <c r="L40" s="49"/>
      <c r="M40" s="1073"/>
      <c r="N40" s="1074"/>
      <c r="O40" s="49"/>
      <c r="P40" s="1075"/>
      <c r="Q40" s="1076"/>
      <c r="R40" s="194"/>
      <c r="S40" s="1092"/>
      <c r="T40" s="1093"/>
      <c r="U40" s="1093"/>
      <c r="V40" s="1172"/>
      <c r="W40" s="1172"/>
      <c r="X40" s="1172"/>
      <c r="Y40" s="1172"/>
      <c r="Z40" s="1093"/>
      <c r="AA40" s="1172"/>
      <c r="AB40" s="1172"/>
      <c r="AC40" s="1172"/>
      <c r="AD40" s="1172"/>
      <c r="AE40" s="1172"/>
      <c r="AF40" s="1093"/>
      <c r="AG40" s="1172"/>
      <c r="AH40" s="1172"/>
      <c r="AI40" s="1172"/>
      <c r="AJ40" s="1173"/>
    </row>
    <row r="41" spans="1:186" ht="18" customHeight="1" x14ac:dyDescent="0.2">
      <c r="B41" s="1070"/>
      <c r="C41" s="56"/>
      <c r="D41" s="51"/>
      <c r="E41" s="51"/>
      <c r="F41" s="51"/>
      <c r="G41" s="51"/>
      <c r="H41" s="51"/>
      <c r="I41" s="51"/>
      <c r="J41" s="1073"/>
      <c r="K41" s="1074"/>
      <c r="L41" s="49"/>
      <c r="M41" s="1073"/>
      <c r="N41" s="1074"/>
      <c r="O41" s="49"/>
      <c r="P41" s="1075"/>
      <c r="Q41" s="1076"/>
      <c r="R41" s="194"/>
      <c r="S41" s="1142"/>
      <c r="T41" s="1143"/>
      <c r="U41" s="1144"/>
      <c r="V41" s="1174"/>
      <c r="W41" s="1175"/>
      <c r="X41" s="1174"/>
      <c r="Y41" s="1175"/>
      <c r="Z41" s="269"/>
      <c r="AA41" s="1174"/>
      <c r="AB41" s="1176"/>
      <c r="AC41" s="1175"/>
      <c r="AD41" s="1174"/>
      <c r="AE41" s="1175"/>
      <c r="AF41" s="269"/>
      <c r="AG41" s="1174"/>
      <c r="AH41" s="1175"/>
      <c r="AI41" s="1174"/>
      <c r="AJ41" s="1175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</row>
    <row r="42" spans="1:186" s="4" customFormat="1" ht="18" customHeight="1" x14ac:dyDescent="0.2">
      <c r="A42" s="2"/>
      <c r="B42" s="1071"/>
      <c r="C42" s="259"/>
      <c r="D42" s="51"/>
      <c r="E42" s="51"/>
      <c r="F42" s="51"/>
      <c r="G42" s="51"/>
      <c r="H42" s="51"/>
      <c r="I42" s="51"/>
      <c r="J42" s="1073"/>
      <c r="K42" s="1074"/>
      <c r="L42" s="60"/>
      <c r="M42" s="1083"/>
      <c r="N42" s="1074"/>
      <c r="O42" s="60"/>
      <c r="P42" s="1075"/>
      <c r="Q42" s="1076"/>
      <c r="R42" s="195"/>
      <c r="S42" s="1142"/>
      <c r="T42" s="1143"/>
      <c r="U42" s="1144"/>
      <c r="V42" s="217"/>
      <c r="W42" s="1157"/>
      <c r="X42" s="217"/>
      <c r="Y42" s="1157"/>
      <c r="Z42" s="270"/>
      <c r="AA42" s="217"/>
      <c r="AB42" s="1167"/>
      <c r="AC42" s="1167"/>
      <c r="AD42" s="217"/>
      <c r="AE42" s="1157"/>
      <c r="AF42" s="270"/>
      <c r="AG42" s="217"/>
      <c r="AH42" s="1157"/>
      <c r="AI42" s="217"/>
      <c r="AJ42" s="1157"/>
    </row>
    <row r="43" spans="1:186" s="4" customFormat="1" ht="18" customHeight="1" thickBot="1" x14ac:dyDescent="0.25">
      <c r="A43" s="2"/>
      <c r="B43" s="1072"/>
      <c r="C43" s="258"/>
      <c r="D43" s="57"/>
      <c r="E43" s="57"/>
      <c r="F43" s="57"/>
      <c r="G43" s="57"/>
      <c r="H43" s="92"/>
      <c r="I43" s="92"/>
      <c r="J43" s="1086"/>
      <c r="K43" s="1087"/>
      <c r="L43" s="91"/>
      <c r="M43" s="1086"/>
      <c r="N43" s="1087"/>
      <c r="O43" s="91"/>
      <c r="P43" s="1088"/>
      <c r="Q43" s="1089"/>
      <c r="R43" s="194"/>
      <c r="S43" s="271"/>
      <c r="T43" s="89"/>
      <c r="U43" s="90"/>
      <c r="V43" s="272"/>
      <c r="W43" s="1158"/>
      <c r="X43" s="272"/>
      <c r="Y43" s="1158"/>
      <c r="Z43" s="89"/>
      <c r="AA43" s="272"/>
      <c r="AB43" s="1168"/>
      <c r="AC43" s="1168"/>
      <c r="AD43" s="272"/>
      <c r="AE43" s="1158"/>
      <c r="AF43" s="89"/>
      <c r="AG43" s="272"/>
      <c r="AH43" s="1158"/>
      <c r="AI43" s="272"/>
      <c r="AJ43" s="1158"/>
    </row>
    <row r="44" spans="1:186" s="4" customFormat="1" ht="18" customHeight="1" thickBo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2"/>
      <c r="O44" s="2"/>
      <c r="P44" s="2"/>
      <c r="Q44" s="2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3"/>
      <c r="AE44" s="193"/>
      <c r="AF44" s="193"/>
      <c r="AG44" s="193"/>
      <c r="AH44" s="193"/>
      <c r="AI44" s="193"/>
      <c r="AJ44" s="193"/>
    </row>
    <row r="45" spans="1:186" s="4" customFormat="1" ht="18" customHeight="1" thickBot="1" x14ac:dyDescent="0.3">
      <c r="A45" s="2"/>
      <c r="B45" s="1109"/>
      <c r="C45" s="1110"/>
      <c r="D45" s="1110"/>
      <c r="E45" s="1110"/>
      <c r="F45" s="1110"/>
      <c r="G45" s="1110"/>
      <c r="H45" s="1110"/>
      <c r="I45" s="1110"/>
      <c r="J45" s="1110"/>
      <c r="K45" s="1110"/>
      <c r="L45" s="1110"/>
      <c r="M45" s="1110"/>
      <c r="N45" s="1110"/>
      <c r="O45" s="1110"/>
      <c r="P45" s="1110"/>
      <c r="Q45" s="1111"/>
      <c r="R45" s="73"/>
      <c r="S45" s="1100"/>
      <c r="T45" s="1101"/>
      <c r="U45" s="1101"/>
      <c r="V45" s="1101"/>
      <c r="W45" s="1101"/>
      <c r="X45" s="1101"/>
      <c r="Y45" s="1101"/>
      <c r="Z45" s="1101"/>
      <c r="AA45" s="1101"/>
      <c r="AB45" s="1101"/>
      <c r="AC45" s="1101"/>
      <c r="AD45" s="1101"/>
      <c r="AE45" s="1101"/>
      <c r="AF45" s="1101"/>
      <c r="AG45" s="1101"/>
      <c r="AH45" s="1101"/>
      <c r="AI45" s="1101"/>
      <c r="AJ45" s="1102"/>
    </row>
    <row r="46" spans="1:186" s="4" customFormat="1" ht="18" customHeight="1" x14ac:dyDescent="0.2">
      <c r="A46" s="2"/>
      <c r="B46" s="160"/>
      <c r="C46" s="161"/>
      <c r="D46" s="162"/>
      <c r="E46" s="52"/>
      <c r="F46" s="52"/>
      <c r="G46" s="52"/>
      <c r="H46" s="52"/>
      <c r="I46" s="52"/>
      <c r="J46" s="52"/>
      <c r="K46" s="52"/>
      <c r="L46" s="163"/>
      <c r="M46" s="52"/>
      <c r="N46" s="163"/>
      <c r="O46" s="164"/>
      <c r="P46" s="163"/>
      <c r="Q46" s="165"/>
      <c r="R46" s="7"/>
      <c r="S46" s="325"/>
      <c r="T46" s="326"/>
      <c r="U46" s="326"/>
      <c r="V46" s="326"/>
      <c r="W46" s="326"/>
      <c r="X46" s="326"/>
      <c r="Y46" s="326"/>
      <c r="Z46" s="326"/>
      <c r="AA46" s="326"/>
      <c r="AB46" s="326"/>
      <c r="AC46" s="326"/>
      <c r="AD46" s="326"/>
      <c r="AE46" s="326"/>
      <c r="AF46" s="326"/>
      <c r="AG46" s="326"/>
      <c r="AH46" s="326"/>
      <c r="AI46" s="326"/>
      <c r="AJ46" s="327"/>
    </row>
    <row r="47" spans="1:186" s="4" customFormat="1" ht="18" customHeight="1" x14ac:dyDescent="0.2">
      <c r="A47" s="2"/>
      <c r="B47" s="166"/>
      <c r="C47" s="167"/>
      <c r="D47" s="168"/>
      <c r="E47" s="169"/>
      <c r="F47" s="169"/>
      <c r="G47" s="169"/>
      <c r="H47" s="169"/>
      <c r="I47" s="169"/>
      <c r="J47" s="169"/>
      <c r="K47" s="169"/>
      <c r="L47" s="163"/>
      <c r="M47" s="1103"/>
      <c r="N47" s="163"/>
      <c r="O47" s="1105"/>
      <c r="P47" s="163"/>
      <c r="Q47" s="1107"/>
      <c r="R47" s="192"/>
      <c r="S47" s="1160"/>
      <c r="T47" s="1161"/>
      <c r="U47" s="1161"/>
      <c r="V47" s="1161"/>
      <c r="W47" s="1161"/>
      <c r="X47" s="1161"/>
      <c r="Y47" s="1161"/>
      <c r="Z47" s="1161"/>
      <c r="AA47" s="1161"/>
      <c r="AB47" s="1161"/>
      <c r="AC47" s="1161"/>
      <c r="AD47" s="1161"/>
      <c r="AE47" s="1161"/>
      <c r="AF47" s="1161"/>
      <c r="AG47" s="1161"/>
      <c r="AH47" s="1161"/>
      <c r="AI47" s="1161"/>
      <c r="AJ47" s="1162"/>
    </row>
    <row r="48" spans="1:186" s="4" customFormat="1" ht="18" customHeight="1" x14ac:dyDescent="0.2">
      <c r="A48" s="2"/>
      <c r="B48" s="170"/>
      <c r="C48" s="171"/>
      <c r="D48" s="168"/>
      <c r="E48" s="169"/>
      <c r="F48" s="169"/>
      <c r="G48" s="169"/>
      <c r="H48" s="169"/>
      <c r="I48" s="169"/>
      <c r="J48" s="169"/>
      <c r="K48" s="169"/>
      <c r="L48" s="163"/>
      <c r="M48" s="1104"/>
      <c r="N48" s="163"/>
      <c r="O48" s="1106"/>
      <c r="P48" s="163"/>
      <c r="Q48" s="1108"/>
      <c r="R48" s="192"/>
      <c r="S48" s="1163"/>
      <c r="T48" s="1161"/>
      <c r="U48" s="1161"/>
      <c r="V48" s="1161"/>
      <c r="W48" s="1161"/>
      <c r="X48" s="1161"/>
      <c r="Y48" s="1161"/>
      <c r="Z48" s="1161"/>
      <c r="AA48" s="1161"/>
      <c r="AB48" s="1161"/>
      <c r="AC48" s="1161"/>
      <c r="AD48" s="1161"/>
      <c r="AE48" s="1161"/>
      <c r="AF48" s="1161"/>
      <c r="AG48" s="1161"/>
      <c r="AH48" s="1161"/>
      <c r="AI48" s="1161"/>
      <c r="AJ48" s="1162"/>
    </row>
    <row r="49" spans="1:186" s="4" customFormat="1" ht="18" customHeight="1" x14ac:dyDescent="0.2">
      <c r="A49" s="2"/>
      <c r="B49" s="166"/>
      <c r="C49" s="167"/>
      <c r="D49" s="168"/>
      <c r="E49" s="169"/>
      <c r="F49" s="169"/>
      <c r="G49" s="169"/>
      <c r="H49" s="169"/>
      <c r="I49" s="169"/>
      <c r="J49" s="169"/>
      <c r="K49" s="169"/>
      <c r="L49" s="163"/>
      <c r="M49" s="1103"/>
      <c r="N49" s="163"/>
      <c r="O49" s="1105"/>
      <c r="P49" s="163"/>
      <c r="Q49" s="1107"/>
      <c r="R49" s="192"/>
      <c r="S49" s="1163"/>
      <c r="T49" s="1161"/>
      <c r="U49" s="1161"/>
      <c r="V49" s="1161"/>
      <c r="W49" s="1161"/>
      <c r="X49" s="1161"/>
      <c r="Y49" s="1161"/>
      <c r="Z49" s="1161"/>
      <c r="AA49" s="1161"/>
      <c r="AB49" s="1161"/>
      <c r="AC49" s="1161"/>
      <c r="AD49" s="1161"/>
      <c r="AE49" s="1161"/>
      <c r="AF49" s="1161"/>
      <c r="AG49" s="1161"/>
      <c r="AH49" s="1161"/>
      <c r="AI49" s="1161"/>
      <c r="AJ49" s="1162"/>
    </row>
    <row r="50" spans="1:186" s="4" customFormat="1" ht="18" customHeight="1" x14ac:dyDescent="0.2">
      <c r="A50" s="2"/>
      <c r="B50" s="170"/>
      <c r="C50" s="171"/>
      <c r="D50" s="168"/>
      <c r="E50" s="169"/>
      <c r="F50" s="169"/>
      <c r="G50" s="169"/>
      <c r="H50" s="169"/>
      <c r="I50" s="169"/>
      <c r="J50" s="169"/>
      <c r="K50" s="169"/>
      <c r="L50" s="163"/>
      <c r="M50" s="1104"/>
      <c r="N50" s="163"/>
      <c r="O50" s="1106"/>
      <c r="P50" s="163"/>
      <c r="Q50" s="1108"/>
      <c r="R50" s="192"/>
      <c r="S50" s="1163"/>
      <c r="T50" s="1161"/>
      <c r="U50" s="1161"/>
      <c r="V50" s="1161"/>
      <c r="W50" s="1161"/>
      <c r="X50" s="1161"/>
      <c r="Y50" s="1161"/>
      <c r="Z50" s="1161"/>
      <c r="AA50" s="1161"/>
      <c r="AB50" s="1161"/>
      <c r="AC50" s="1161"/>
      <c r="AD50" s="1161"/>
      <c r="AE50" s="1161"/>
      <c r="AF50" s="1161"/>
      <c r="AG50" s="1161"/>
      <c r="AH50" s="1161"/>
      <c r="AI50" s="1161"/>
      <c r="AJ50" s="1162"/>
    </row>
    <row r="51" spans="1:186" s="4" customFormat="1" ht="18" customHeight="1" x14ac:dyDescent="0.2">
      <c r="A51" s="2"/>
      <c r="B51" s="166"/>
      <c r="C51" s="167"/>
      <c r="D51" s="168"/>
      <c r="E51" s="169"/>
      <c r="F51" s="169"/>
      <c r="G51" s="169"/>
      <c r="H51" s="169"/>
      <c r="I51" s="169"/>
      <c r="J51" s="169"/>
      <c r="K51" s="169"/>
      <c r="L51" s="163"/>
      <c r="M51" s="1103"/>
      <c r="N51" s="163"/>
      <c r="O51" s="1105"/>
      <c r="P51" s="163"/>
      <c r="Q51" s="1107"/>
      <c r="R51" s="192"/>
      <c r="S51" s="1163"/>
      <c r="T51" s="1161"/>
      <c r="U51" s="1161"/>
      <c r="V51" s="1161"/>
      <c r="W51" s="1161"/>
      <c r="X51" s="1161"/>
      <c r="Y51" s="1161"/>
      <c r="Z51" s="1161"/>
      <c r="AA51" s="1161"/>
      <c r="AB51" s="1161"/>
      <c r="AC51" s="1161"/>
      <c r="AD51" s="1161"/>
      <c r="AE51" s="1161"/>
      <c r="AF51" s="1161"/>
      <c r="AG51" s="1161"/>
      <c r="AH51" s="1161"/>
      <c r="AI51" s="1161"/>
      <c r="AJ51" s="1162"/>
    </row>
    <row r="52" spans="1:186" s="4" customFormat="1" ht="18" customHeight="1" x14ac:dyDescent="0.2">
      <c r="A52" s="2"/>
      <c r="B52" s="170"/>
      <c r="C52" s="171"/>
      <c r="D52" s="168"/>
      <c r="E52" s="169"/>
      <c r="F52" s="169"/>
      <c r="G52" s="169"/>
      <c r="H52" s="169"/>
      <c r="I52" s="169"/>
      <c r="J52" s="169"/>
      <c r="K52" s="169"/>
      <c r="L52" s="163"/>
      <c r="M52" s="1104"/>
      <c r="N52" s="163"/>
      <c r="O52" s="1106"/>
      <c r="P52" s="163"/>
      <c r="Q52" s="1108"/>
      <c r="R52" s="192"/>
      <c r="S52" s="1163"/>
      <c r="T52" s="1161"/>
      <c r="U52" s="1161"/>
      <c r="V52" s="1161"/>
      <c r="W52" s="1161"/>
      <c r="X52" s="1161"/>
      <c r="Y52" s="1161"/>
      <c r="Z52" s="1161"/>
      <c r="AA52" s="1161"/>
      <c r="AB52" s="1161"/>
      <c r="AC52" s="1161"/>
      <c r="AD52" s="1161"/>
      <c r="AE52" s="1161"/>
      <c r="AF52" s="1161"/>
      <c r="AG52" s="1161"/>
      <c r="AH52" s="1161"/>
      <c r="AI52" s="1161"/>
      <c r="AJ52" s="1162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  <c r="GA52" s="7"/>
      <c r="GB52" s="7"/>
      <c r="GC52" s="7"/>
      <c r="GD52" s="7"/>
    </row>
    <row r="53" spans="1:186" s="7" customFormat="1" ht="18" customHeight="1" x14ac:dyDescent="0.2">
      <c r="A53" s="2"/>
      <c r="B53" s="166"/>
      <c r="C53" s="167"/>
      <c r="D53" s="168"/>
      <c r="E53" s="169"/>
      <c r="F53" s="169"/>
      <c r="G53" s="169"/>
      <c r="H53" s="169"/>
      <c r="I53" s="169"/>
      <c r="J53" s="169"/>
      <c r="K53" s="169"/>
      <c r="L53" s="172"/>
      <c r="M53" s="1103"/>
      <c r="N53" s="172"/>
      <c r="O53" s="1105"/>
      <c r="P53" s="172"/>
      <c r="Q53" s="1107"/>
      <c r="R53" s="192"/>
      <c r="S53" s="1163"/>
      <c r="T53" s="1161"/>
      <c r="U53" s="1161"/>
      <c r="V53" s="1161"/>
      <c r="W53" s="1161"/>
      <c r="X53" s="1161"/>
      <c r="Y53" s="1161"/>
      <c r="Z53" s="1161"/>
      <c r="AA53" s="1161"/>
      <c r="AB53" s="1161"/>
      <c r="AC53" s="1161"/>
      <c r="AD53" s="1161"/>
      <c r="AE53" s="1161"/>
      <c r="AF53" s="1161"/>
      <c r="AG53" s="1161"/>
      <c r="AH53" s="1161"/>
      <c r="AI53" s="1161"/>
      <c r="AJ53" s="1162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</row>
    <row r="54" spans="1:186" s="4" customFormat="1" ht="18" customHeight="1" x14ac:dyDescent="0.2">
      <c r="A54" s="2"/>
      <c r="B54" s="170"/>
      <c r="C54" s="171"/>
      <c r="D54" s="168"/>
      <c r="E54" s="169"/>
      <c r="F54" s="169"/>
      <c r="G54" s="169"/>
      <c r="H54" s="169"/>
      <c r="I54" s="169"/>
      <c r="J54" s="169"/>
      <c r="K54" s="169"/>
      <c r="L54" s="163"/>
      <c r="M54" s="1104"/>
      <c r="N54" s="163"/>
      <c r="O54" s="1106"/>
      <c r="P54" s="163"/>
      <c r="Q54" s="1108"/>
      <c r="R54" s="192"/>
      <c r="S54" s="1163"/>
      <c r="T54" s="1161"/>
      <c r="U54" s="1161"/>
      <c r="V54" s="1161"/>
      <c r="W54" s="1161"/>
      <c r="X54" s="1161"/>
      <c r="Y54" s="1161"/>
      <c r="Z54" s="1161"/>
      <c r="AA54" s="1161"/>
      <c r="AB54" s="1161"/>
      <c r="AC54" s="1161"/>
      <c r="AD54" s="1161"/>
      <c r="AE54" s="1161"/>
      <c r="AF54" s="1161"/>
      <c r="AG54" s="1161"/>
      <c r="AH54" s="1161"/>
      <c r="AI54" s="1161"/>
      <c r="AJ54" s="1162"/>
    </row>
    <row r="55" spans="1:186" s="4" customFormat="1" ht="18" customHeight="1" x14ac:dyDescent="0.2">
      <c r="A55" s="2"/>
      <c r="B55" s="166"/>
      <c r="C55" s="173"/>
      <c r="D55" s="168"/>
      <c r="E55" s="169"/>
      <c r="F55" s="169"/>
      <c r="G55" s="169"/>
      <c r="H55" s="169"/>
      <c r="I55" s="169"/>
      <c r="J55" s="169"/>
      <c r="K55" s="169"/>
      <c r="L55" s="163"/>
      <c r="M55" s="1103"/>
      <c r="N55" s="163"/>
      <c r="O55" s="1105"/>
      <c r="P55" s="163"/>
      <c r="Q55" s="1107"/>
      <c r="R55" s="192"/>
      <c r="S55" s="1163"/>
      <c r="T55" s="1161"/>
      <c r="U55" s="1161"/>
      <c r="V55" s="1161"/>
      <c r="W55" s="1161"/>
      <c r="X55" s="1161"/>
      <c r="Y55" s="1161"/>
      <c r="Z55" s="1161"/>
      <c r="AA55" s="1161"/>
      <c r="AB55" s="1161"/>
      <c r="AC55" s="1161"/>
      <c r="AD55" s="1161"/>
      <c r="AE55" s="1161"/>
      <c r="AF55" s="1161"/>
      <c r="AG55" s="1161"/>
      <c r="AH55" s="1161"/>
      <c r="AI55" s="1161"/>
      <c r="AJ55" s="1162"/>
    </row>
    <row r="56" spans="1:186" s="4" customFormat="1" ht="18" customHeight="1" x14ac:dyDescent="0.2">
      <c r="A56" s="2"/>
      <c r="B56" s="174"/>
      <c r="C56" s="175"/>
      <c r="D56" s="176"/>
      <c r="E56" s="177"/>
      <c r="F56" s="177"/>
      <c r="G56" s="177"/>
      <c r="H56" s="177"/>
      <c r="I56" s="177"/>
      <c r="J56" s="177"/>
      <c r="K56" s="177"/>
      <c r="L56" s="163"/>
      <c r="M56" s="1104"/>
      <c r="N56" s="163"/>
      <c r="O56" s="1106"/>
      <c r="P56" s="163"/>
      <c r="Q56" s="1108"/>
      <c r="R56" s="192"/>
      <c r="S56" s="1163"/>
      <c r="T56" s="1161"/>
      <c r="U56" s="1161"/>
      <c r="V56" s="1161"/>
      <c r="W56" s="1161"/>
      <c r="X56" s="1161"/>
      <c r="Y56" s="1161"/>
      <c r="Z56" s="1161"/>
      <c r="AA56" s="1161"/>
      <c r="AB56" s="1161"/>
      <c r="AC56" s="1161"/>
      <c r="AD56" s="1161"/>
      <c r="AE56" s="1161"/>
      <c r="AF56" s="1161"/>
      <c r="AG56" s="1161"/>
      <c r="AH56" s="1161"/>
      <c r="AI56" s="1161"/>
      <c r="AJ56" s="1162"/>
    </row>
    <row r="57" spans="1:186" s="4" customFormat="1" ht="18" customHeight="1" x14ac:dyDescent="0.2">
      <c r="A57" s="2"/>
      <c r="B57" s="178"/>
      <c r="C57" s="179"/>
      <c r="D57" s="176"/>
      <c r="E57" s="177"/>
      <c r="F57" s="177"/>
      <c r="G57" s="177"/>
      <c r="H57" s="177"/>
      <c r="I57" s="177"/>
      <c r="J57" s="177"/>
      <c r="K57" s="177"/>
      <c r="L57" s="163"/>
      <c r="M57" s="1103"/>
      <c r="N57" s="163"/>
      <c r="O57" s="1105"/>
      <c r="P57" s="163"/>
      <c r="Q57" s="1107"/>
      <c r="R57" s="192"/>
      <c r="S57" s="1163"/>
      <c r="T57" s="1161"/>
      <c r="U57" s="1161"/>
      <c r="V57" s="1161"/>
      <c r="W57" s="1161"/>
      <c r="X57" s="1161"/>
      <c r="Y57" s="1161"/>
      <c r="Z57" s="1161"/>
      <c r="AA57" s="1161"/>
      <c r="AB57" s="1161"/>
      <c r="AC57" s="1161"/>
      <c r="AD57" s="1161"/>
      <c r="AE57" s="1161"/>
      <c r="AF57" s="1161"/>
      <c r="AG57" s="1161"/>
      <c r="AH57" s="1161"/>
      <c r="AI57" s="1161"/>
      <c r="AJ57" s="1162"/>
    </row>
    <row r="58" spans="1:186" s="4" customFormat="1" ht="18" customHeight="1" thickBot="1" x14ac:dyDescent="0.25">
      <c r="A58" s="2"/>
      <c r="B58" s="180"/>
      <c r="C58" s="181"/>
      <c r="D58" s="182"/>
      <c r="E58" s="183"/>
      <c r="F58" s="183"/>
      <c r="G58" s="183"/>
      <c r="H58" s="183"/>
      <c r="I58" s="183"/>
      <c r="J58" s="183"/>
      <c r="K58" s="183"/>
      <c r="L58" s="184"/>
      <c r="M58" s="1130"/>
      <c r="N58" s="184"/>
      <c r="O58" s="1131"/>
      <c r="P58" s="184"/>
      <c r="Q58" s="1132"/>
      <c r="R58" s="192"/>
      <c r="S58" s="1163"/>
      <c r="T58" s="1161"/>
      <c r="U58" s="1161"/>
      <c r="V58" s="1161"/>
      <c r="W58" s="1161"/>
      <c r="X58" s="1161"/>
      <c r="Y58" s="1161"/>
      <c r="Z58" s="1161"/>
      <c r="AA58" s="1161"/>
      <c r="AB58" s="1161"/>
      <c r="AC58" s="1161"/>
      <c r="AD58" s="1161"/>
      <c r="AE58" s="1161"/>
      <c r="AF58" s="1161"/>
      <c r="AG58" s="1161"/>
      <c r="AH58" s="1161"/>
      <c r="AI58" s="1161"/>
      <c r="AJ58" s="116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</row>
    <row r="59" spans="1:186" ht="18" customHeight="1" thickBot="1" x14ac:dyDescent="0.25">
      <c r="S59" s="1163"/>
      <c r="T59" s="1161"/>
      <c r="U59" s="1161"/>
      <c r="V59" s="1161"/>
      <c r="W59" s="1161"/>
      <c r="X59" s="1161"/>
      <c r="Y59" s="1161"/>
      <c r="Z59" s="1161"/>
      <c r="AA59" s="1161"/>
      <c r="AB59" s="1161"/>
      <c r="AC59" s="1161"/>
      <c r="AD59" s="1161"/>
      <c r="AE59" s="1161"/>
      <c r="AF59" s="1161"/>
      <c r="AG59" s="1161"/>
      <c r="AH59" s="1161"/>
      <c r="AI59" s="1161"/>
      <c r="AJ59" s="1162"/>
    </row>
    <row r="60" spans="1:186" ht="18" customHeight="1" x14ac:dyDescent="0.2">
      <c r="B60" s="332"/>
      <c r="C60" s="1159"/>
      <c r="D60" s="1159"/>
      <c r="E60" s="1159"/>
      <c r="F60" s="54"/>
      <c r="G60" s="54"/>
      <c r="H60" s="54"/>
      <c r="I60" s="138"/>
      <c r="J60" s="340"/>
      <c r="K60" s="54"/>
      <c r="L60" s="54"/>
      <c r="M60" s="54"/>
      <c r="N60" s="54"/>
      <c r="O60" s="135"/>
      <c r="P60" s="139"/>
      <c r="Q60" s="55"/>
      <c r="S60" s="1163"/>
      <c r="T60" s="1161"/>
      <c r="U60" s="1161"/>
      <c r="V60" s="1161"/>
      <c r="W60" s="1161"/>
      <c r="X60" s="1161"/>
      <c r="Y60" s="1161"/>
      <c r="Z60" s="1161"/>
      <c r="AA60" s="1161"/>
      <c r="AB60" s="1161"/>
      <c r="AC60" s="1161"/>
      <c r="AD60" s="1161"/>
      <c r="AE60" s="1161"/>
      <c r="AF60" s="1161"/>
      <c r="AG60" s="1161"/>
      <c r="AH60" s="1161"/>
      <c r="AI60" s="1161"/>
      <c r="AJ60" s="1162"/>
    </row>
    <row r="61" spans="1:186" ht="18" customHeight="1" x14ac:dyDescent="0.2">
      <c r="B61" s="191"/>
      <c r="C61" s="188"/>
      <c r="D61" s="188"/>
      <c r="E61" s="136"/>
      <c r="F61" s="136"/>
      <c r="G61" s="190"/>
      <c r="H61" s="190"/>
      <c r="I61" s="188"/>
      <c r="J61" s="136"/>
      <c r="K61" s="190"/>
      <c r="L61" s="190"/>
      <c r="M61" s="189"/>
      <c r="N61" s="189"/>
      <c r="O61" s="136"/>
      <c r="P61" s="136"/>
      <c r="Q61" s="137"/>
      <c r="S61" s="1163"/>
      <c r="T61" s="1161"/>
      <c r="U61" s="1161"/>
      <c r="V61" s="1161"/>
      <c r="W61" s="1161"/>
      <c r="X61" s="1161"/>
      <c r="Y61" s="1161"/>
      <c r="Z61" s="1161"/>
      <c r="AA61" s="1161"/>
      <c r="AB61" s="1161"/>
      <c r="AC61" s="1161"/>
      <c r="AD61" s="1161"/>
      <c r="AE61" s="1161"/>
      <c r="AF61" s="1161"/>
      <c r="AG61" s="1161"/>
      <c r="AH61" s="1161"/>
      <c r="AI61" s="1161"/>
      <c r="AJ61" s="1162"/>
    </row>
    <row r="62" spans="1:186" ht="18" customHeight="1" x14ac:dyDescent="0.2">
      <c r="B62" s="1160"/>
      <c r="C62" s="1161"/>
      <c r="D62" s="1161"/>
      <c r="E62" s="1161"/>
      <c r="F62" s="1161"/>
      <c r="G62" s="1161"/>
      <c r="H62" s="1161"/>
      <c r="I62" s="1161"/>
      <c r="J62" s="1161"/>
      <c r="K62" s="1161"/>
      <c r="L62" s="1161"/>
      <c r="M62" s="1161"/>
      <c r="N62" s="1161"/>
      <c r="O62" s="1161"/>
      <c r="P62" s="1161"/>
      <c r="Q62" s="1162"/>
      <c r="S62" s="1163"/>
      <c r="T62" s="1161"/>
      <c r="U62" s="1161"/>
      <c r="V62" s="1161"/>
      <c r="W62" s="1161"/>
      <c r="X62" s="1161"/>
      <c r="Y62" s="1161"/>
      <c r="Z62" s="1161"/>
      <c r="AA62" s="1161"/>
      <c r="AB62" s="1161"/>
      <c r="AC62" s="1161"/>
      <c r="AD62" s="1161"/>
      <c r="AE62" s="1161"/>
      <c r="AF62" s="1161"/>
      <c r="AG62" s="1161"/>
      <c r="AH62" s="1161"/>
      <c r="AI62" s="1161"/>
      <c r="AJ62" s="1162"/>
    </row>
    <row r="63" spans="1:186" ht="18" customHeight="1" x14ac:dyDescent="0.2">
      <c r="B63" s="1163"/>
      <c r="C63" s="1161"/>
      <c r="D63" s="1161"/>
      <c r="E63" s="1161"/>
      <c r="F63" s="1161"/>
      <c r="G63" s="1161"/>
      <c r="H63" s="1161"/>
      <c r="I63" s="1161"/>
      <c r="J63" s="1161"/>
      <c r="K63" s="1161"/>
      <c r="L63" s="1161"/>
      <c r="M63" s="1161"/>
      <c r="N63" s="1161"/>
      <c r="O63" s="1161"/>
      <c r="P63" s="1161"/>
      <c r="Q63" s="1162"/>
      <c r="S63" s="1163"/>
      <c r="T63" s="1161"/>
      <c r="U63" s="1161"/>
      <c r="V63" s="1161"/>
      <c r="W63" s="1161"/>
      <c r="X63" s="1161"/>
      <c r="Y63" s="1161"/>
      <c r="Z63" s="1161"/>
      <c r="AA63" s="1161"/>
      <c r="AB63" s="1161"/>
      <c r="AC63" s="1161"/>
      <c r="AD63" s="1161"/>
      <c r="AE63" s="1161"/>
      <c r="AF63" s="1161"/>
      <c r="AG63" s="1161"/>
      <c r="AH63" s="1161"/>
      <c r="AI63" s="1161"/>
      <c r="AJ63" s="1162"/>
    </row>
    <row r="64" spans="1:186" ht="18" customHeight="1" x14ac:dyDescent="0.2">
      <c r="B64" s="1163"/>
      <c r="C64" s="1161"/>
      <c r="D64" s="1161"/>
      <c r="E64" s="1161"/>
      <c r="F64" s="1161"/>
      <c r="G64" s="1161"/>
      <c r="H64" s="1161"/>
      <c r="I64" s="1161"/>
      <c r="J64" s="1161"/>
      <c r="K64" s="1161"/>
      <c r="L64" s="1161"/>
      <c r="M64" s="1161"/>
      <c r="N64" s="1161"/>
      <c r="O64" s="1161"/>
      <c r="P64" s="1161"/>
      <c r="Q64" s="1162"/>
      <c r="R64" s="187"/>
      <c r="S64" s="1163"/>
      <c r="T64" s="1161"/>
      <c r="U64" s="1161"/>
      <c r="V64" s="1161"/>
      <c r="W64" s="1161"/>
      <c r="X64" s="1161"/>
      <c r="Y64" s="1161"/>
      <c r="Z64" s="1161"/>
      <c r="AA64" s="1161"/>
      <c r="AB64" s="1161"/>
      <c r="AC64" s="1161"/>
      <c r="AD64" s="1161"/>
      <c r="AE64" s="1161"/>
      <c r="AF64" s="1161"/>
      <c r="AG64" s="1161"/>
      <c r="AH64" s="1161"/>
      <c r="AI64" s="1161"/>
      <c r="AJ64" s="1162"/>
    </row>
    <row r="65" spans="2:36" ht="18" customHeight="1" x14ac:dyDescent="0.2">
      <c r="B65" s="1163"/>
      <c r="C65" s="1161"/>
      <c r="D65" s="1161"/>
      <c r="E65" s="1161"/>
      <c r="F65" s="1161"/>
      <c r="G65" s="1161"/>
      <c r="H65" s="1161"/>
      <c r="I65" s="1161"/>
      <c r="J65" s="1161"/>
      <c r="K65" s="1161"/>
      <c r="L65" s="1161"/>
      <c r="M65" s="1161"/>
      <c r="N65" s="1161"/>
      <c r="O65" s="1161"/>
      <c r="P65" s="1161"/>
      <c r="Q65" s="1162"/>
      <c r="R65" s="187"/>
      <c r="S65" s="1163"/>
      <c r="T65" s="1161"/>
      <c r="U65" s="1161"/>
      <c r="V65" s="1161"/>
      <c r="W65" s="1161"/>
      <c r="X65" s="1161"/>
      <c r="Y65" s="1161"/>
      <c r="Z65" s="1161"/>
      <c r="AA65" s="1161"/>
      <c r="AB65" s="1161"/>
      <c r="AC65" s="1161"/>
      <c r="AD65" s="1161"/>
      <c r="AE65" s="1161"/>
      <c r="AF65" s="1161"/>
      <c r="AG65" s="1161"/>
      <c r="AH65" s="1161"/>
      <c r="AI65" s="1161"/>
      <c r="AJ65" s="1162"/>
    </row>
    <row r="66" spans="2:36" ht="18" customHeight="1" x14ac:dyDescent="0.2">
      <c r="B66" s="1163"/>
      <c r="C66" s="1161"/>
      <c r="D66" s="1161"/>
      <c r="E66" s="1161"/>
      <c r="F66" s="1161"/>
      <c r="G66" s="1161"/>
      <c r="H66" s="1161"/>
      <c r="I66" s="1161"/>
      <c r="J66" s="1161"/>
      <c r="K66" s="1161"/>
      <c r="L66" s="1161"/>
      <c r="M66" s="1161"/>
      <c r="N66" s="1161"/>
      <c r="O66" s="1161"/>
      <c r="P66" s="1161"/>
      <c r="Q66" s="1162"/>
      <c r="R66" s="187"/>
      <c r="S66" s="1163"/>
      <c r="T66" s="1161"/>
      <c r="U66" s="1161"/>
      <c r="V66" s="1161"/>
      <c r="W66" s="1161"/>
      <c r="X66" s="1161"/>
      <c r="Y66" s="1161"/>
      <c r="Z66" s="1161"/>
      <c r="AA66" s="1161"/>
      <c r="AB66" s="1161"/>
      <c r="AC66" s="1161"/>
      <c r="AD66" s="1161"/>
      <c r="AE66" s="1161"/>
      <c r="AF66" s="1161"/>
      <c r="AG66" s="1161"/>
      <c r="AH66" s="1161"/>
      <c r="AI66" s="1161"/>
      <c r="AJ66" s="1162"/>
    </row>
    <row r="67" spans="2:36" ht="18" customHeight="1" x14ac:dyDescent="0.2">
      <c r="B67" s="1163"/>
      <c r="C67" s="1161"/>
      <c r="D67" s="1161"/>
      <c r="E67" s="1161"/>
      <c r="F67" s="1161"/>
      <c r="G67" s="1161"/>
      <c r="H67" s="1161"/>
      <c r="I67" s="1161"/>
      <c r="J67" s="1161"/>
      <c r="K67" s="1161"/>
      <c r="L67" s="1161"/>
      <c r="M67" s="1161"/>
      <c r="N67" s="1161"/>
      <c r="O67" s="1161"/>
      <c r="P67" s="1161"/>
      <c r="Q67" s="1162"/>
      <c r="R67" s="187"/>
      <c r="S67" s="1163"/>
      <c r="T67" s="1161"/>
      <c r="U67" s="1161"/>
      <c r="V67" s="1161"/>
      <c r="W67" s="1161"/>
      <c r="X67" s="1161"/>
      <c r="Y67" s="1161"/>
      <c r="Z67" s="1161"/>
      <c r="AA67" s="1161"/>
      <c r="AB67" s="1161"/>
      <c r="AC67" s="1161"/>
      <c r="AD67" s="1161"/>
      <c r="AE67" s="1161"/>
      <c r="AF67" s="1161"/>
      <c r="AG67" s="1161"/>
      <c r="AH67" s="1161"/>
      <c r="AI67" s="1161"/>
      <c r="AJ67" s="1162"/>
    </row>
    <row r="68" spans="2:36" ht="16.5" customHeight="1" thickBot="1" x14ac:dyDescent="0.25">
      <c r="B68" s="1164"/>
      <c r="C68" s="1165"/>
      <c r="D68" s="1165"/>
      <c r="E68" s="1165"/>
      <c r="F68" s="1165"/>
      <c r="G68" s="1165"/>
      <c r="H68" s="1165"/>
      <c r="I68" s="1165"/>
      <c r="J68" s="1165"/>
      <c r="K68" s="1165"/>
      <c r="L68" s="1165"/>
      <c r="M68" s="1165"/>
      <c r="N68" s="1165"/>
      <c r="O68" s="1165"/>
      <c r="P68" s="1165"/>
      <c r="Q68" s="1166"/>
      <c r="R68" s="187"/>
      <c r="S68" s="1164"/>
      <c r="T68" s="1165"/>
      <c r="U68" s="1165"/>
      <c r="V68" s="1165"/>
      <c r="W68" s="1165"/>
      <c r="X68" s="1165"/>
      <c r="Y68" s="1165"/>
      <c r="Z68" s="1165"/>
      <c r="AA68" s="1165"/>
      <c r="AB68" s="1165"/>
      <c r="AC68" s="1165"/>
      <c r="AD68" s="1165"/>
      <c r="AE68" s="1165"/>
      <c r="AF68" s="1165"/>
      <c r="AG68" s="1165"/>
      <c r="AH68" s="1165"/>
      <c r="AI68" s="1165"/>
      <c r="AJ68" s="1166"/>
    </row>
    <row r="69" spans="2:36" ht="18" hidden="1" customHeight="1" outlineLevel="1" x14ac:dyDescent="0.2">
      <c r="C69" s="19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2"/>
      <c r="O69" s="14"/>
      <c r="P69" s="14"/>
      <c r="Q69" s="14"/>
      <c r="R69" s="7"/>
      <c r="S69" s="250"/>
      <c r="T69" s="250"/>
      <c r="U69" s="250"/>
      <c r="V69" s="250"/>
      <c r="W69" s="250"/>
      <c r="X69" s="250"/>
      <c r="Y69" s="250"/>
      <c r="Z69" s="250"/>
      <c r="AA69" s="250"/>
      <c r="AB69" s="250"/>
      <c r="AC69" s="250"/>
      <c r="AD69" s="250"/>
      <c r="AE69" s="250"/>
      <c r="AF69" s="250"/>
      <c r="AG69" s="250"/>
      <c r="AH69" s="250"/>
      <c r="AI69" s="141"/>
      <c r="AJ69" s="141"/>
    </row>
    <row r="70" spans="2:36" ht="18" hidden="1" customHeight="1" outlineLevel="1" x14ac:dyDescent="0.2">
      <c r="B70" s="221"/>
      <c r="C70" s="341"/>
      <c r="D70" s="1133"/>
      <c r="E70" s="1134"/>
      <c r="F70" s="1134"/>
      <c r="G70" s="1134"/>
      <c r="H70" s="1134"/>
      <c r="I70" s="1134"/>
      <c r="J70" s="1134"/>
      <c r="K70" s="1134"/>
      <c r="L70" s="1134"/>
      <c r="M70" s="1134"/>
      <c r="N70" s="1134"/>
      <c r="O70" s="1134"/>
      <c r="P70" s="1134"/>
      <c r="Q70" s="1134"/>
      <c r="R70" s="7"/>
      <c r="S70" s="349"/>
      <c r="T70" s="349"/>
      <c r="U70" s="1169"/>
      <c r="V70" s="1170"/>
      <c r="W70" s="1170"/>
      <c r="X70" s="1170"/>
      <c r="Y70" s="1170"/>
      <c r="Z70" s="1170"/>
      <c r="AA70" s="1170"/>
      <c r="AB70" s="1170"/>
      <c r="AC70" s="1170"/>
      <c r="AD70" s="1170"/>
      <c r="AE70" s="1170"/>
      <c r="AF70" s="1170"/>
      <c r="AG70" s="1170"/>
      <c r="AH70" s="1171"/>
      <c r="AI70" s="141"/>
      <c r="AJ70" s="141"/>
    </row>
    <row r="71" spans="2:36" ht="18" hidden="1" customHeight="1" outlineLevel="1" x14ac:dyDescent="0.2">
      <c r="B71" s="331"/>
      <c r="C71" s="341"/>
      <c r="D71" s="350"/>
      <c r="E71" s="350"/>
      <c r="F71" s="350"/>
      <c r="G71" s="350"/>
      <c r="H71" s="350"/>
      <c r="I71" s="350"/>
      <c r="J71" s="350"/>
      <c r="K71" s="350"/>
      <c r="L71" s="350"/>
      <c r="M71" s="350"/>
      <c r="N71" s="350"/>
      <c r="O71" s="350"/>
      <c r="P71" s="350"/>
      <c r="Q71" s="350"/>
      <c r="R71" s="7"/>
      <c r="S71" s="197"/>
      <c r="T71" s="197"/>
      <c r="U71" s="351"/>
      <c r="V71" s="351"/>
      <c r="W71" s="351"/>
      <c r="X71" s="351"/>
      <c r="Y71" s="351"/>
      <c r="Z71" s="351"/>
      <c r="AA71" s="351"/>
      <c r="AB71" s="351"/>
      <c r="AC71" s="351"/>
      <c r="AD71" s="351"/>
      <c r="AE71" s="351"/>
      <c r="AF71" s="351"/>
      <c r="AG71" s="351"/>
      <c r="AH71" s="351"/>
      <c r="AI71" s="250"/>
      <c r="AJ71" s="250"/>
    </row>
    <row r="72" spans="2:36" ht="18" hidden="1" customHeight="1" outlineLevel="1" x14ac:dyDescent="0.2">
      <c r="B72" s="331"/>
      <c r="C72" s="257"/>
      <c r="D72" s="256"/>
      <c r="E72" s="256"/>
      <c r="F72" s="256"/>
      <c r="G72" s="256"/>
      <c r="H72" s="256"/>
      <c r="I72" s="256"/>
      <c r="J72" s="256"/>
      <c r="K72" s="256"/>
      <c r="L72" s="256"/>
      <c r="M72" s="256"/>
      <c r="N72" s="256"/>
      <c r="O72" s="256"/>
      <c r="P72" s="256"/>
      <c r="Q72" s="256"/>
      <c r="R72" s="7"/>
      <c r="S72" s="197"/>
      <c r="T72" s="197"/>
      <c r="U72" s="351"/>
      <c r="V72" s="351"/>
      <c r="W72" s="351"/>
      <c r="X72" s="351"/>
      <c r="Y72" s="351"/>
      <c r="Z72" s="351"/>
      <c r="AA72" s="351"/>
      <c r="AB72" s="351"/>
      <c r="AC72" s="351"/>
      <c r="AD72" s="351"/>
      <c r="AE72" s="351"/>
      <c r="AF72" s="351"/>
      <c r="AG72" s="351"/>
      <c r="AH72" s="351"/>
      <c r="AI72" s="352"/>
      <c r="AJ72" s="250"/>
    </row>
    <row r="73" spans="2:36" ht="18" hidden="1" customHeight="1" outlineLevel="1" x14ac:dyDescent="0.2">
      <c r="B73" s="331"/>
      <c r="C73" s="257"/>
      <c r="D73" s="256"/>
      <c r="E73" s="256"/>
      <c r="F73" s="256"/>
      <c r="G73" s="256"/>
      <c r="H73" s="256"/>
      <c r="I73" s="256"/>
      <c r="J73" s="256"/>
      <c r="K73" s="256"/>
      <c r="L73" s="256"/>
      <c r="M73" s="256"/>
      <c r="N73" s="256"/>
      <c r="O73" s="256"/>
      <c r="P73" s="256"/>
      <c r="Q73" s="256"/>
      <c r="R73" s="7"/>
      <c r="S73" s="197"/>
      <c r="T73" s="197"/>
      <c r="U73" s="351"/>
      <c r="V73" s="351"/>
      <c r="W73" s="351"/>
      <c r="X73" s="351"/>
      <c r="Y73" s="351"/>
      <c r="Z73" s="351"/>
      <c r="AA73" s="351"/>
      <c r="AB73" s="351"/>
      <c r="AC73" s="351"/>
      <c r="AD73" s="351"/>
      <c r="AE73" s="351"/>
      <c r="AF73" s="351"/>
      <c r="AG73" s="351"/>
      <c r="AH73" s="351"/>
      <c r="AI73" s="352"/>
      <c r="AJ73" s="250"/>
    </row>
    <row r="74" spans="2:36" ht="18" hidden="1" customHeight="1" outlineLevel="1" x14ac:dyDescent="0.2">
      <c r="B74" s="331"/>
      <c r="C74" s="257"/>
      <c r="D74" s="256"/>
      <c r="E74" s="256"/>
      <c r="F74" s="256"/>
      <c r="G74" s="256"/>
      <c r="H74" s="256"/>
      <c r="I74" s="256"/>
      <c r="J74" s="256"/>
      <c r="K74" s="256"/>
      <c r="L74" s="256"/>
      <c r="M74" s="256"/>
      <c r="N74" s="256"/>
      <c r="O74" s="256"/>
      <c r="P74" s="256"/>
      <c r="Q74" s="256"/>
      <c r="R74" s="7"/>
      <c r="S74" s="197"/>
      <c r="T74" s="197"/>
      <c r="U74" s="351"/>
      <c r="V74" s="351"/>
      <c r="W74" s="351"/>
      <c r="X74" s="351"/>
      <c r="Y74" s="351"/>
      <c r="Z74" s="351"/>
      <c r="AA74" s="351"/>
      <c r="AB74" s="351"/>
      <c r="AC74" s="351"/>
      <c r="AD74" s="351"/>
      <c r="AE74" s="351"/>
      <c r="AF74" s="351"/>
      <c r="AG74" s="351"/>
      <c r="AH74" s="351"/>
      <c r="AI74" s="352"/>
      <c r="AJ74" s="250"/>
    </row>
    <row r="75" spans="2:36" ht="18" hidden="1" customHeight="1" outlineLevel="1" x14ac:dyDescent="0.2">
      <c r="B75" s="331"/>
      <c r="C75" s="257"/>
      <c r="D75" s="256"/>
      <c r="E75" s="256"/>
      <c r="F75" s="256"/>
      <c r="G75" s="256"/>
      <c r="H75" s="256"/>
      <c r="I75" s="256"/>
      <c r="J75" s="256"/>
      <c r="K75" s="256"/>
      <c r="L75" s="256"/>
      <c r="M75" s="256"/>
      <c r="N75" s="256"/>
      <c r="O75" s="256"/>
      <c r="P75" s="256"/>
      <c r="Q75" s="256"/>
      <c r="R75" s="7"/>
      <c r="S75" s="197"/>
      <c r="T75" s="197"/>
      <c r="U75" s="351"/>
      <c r="V75" s="351"/>
      <c r="W75" s="351"/>
      <c r="X75" s="351"/>
      <c r="Y75" s="351"/>
      <c r="Z75" s="351"/>
      <c r="AA75" s="351"/>
      <c r="AB75" s="351"/>
      <c r="AC75" s="351"/>
      <c r="AD75" s="351"/>
      <c r="AE75" s="351"/>
      <c r="AF75" s="351"/>
      <c r="AG75" s="351"/>
      <c r="AH75" s="351"/>
      <c r="AI75" s="352"/>
      <c r="AJ75" s="250"/>
    </row>
    <row r="76" spans="2:36" ht="18" hidden="1" customHeight="1" outlineLevel="1" x14ac:dyDescent="0.2">
      <c r="B76" s="331"/>
      <c r="C76" s="257"/>
      <c r="D76" s="256"/>
      <c r="E76" s="256"/>
      <c r="F76" s="256"/>
      <c r="G76" s="256"/>
      <c r="H76" s="256"/>
      <c r="I76" s="256"/>
      <c r="J76" s="256"/>
      <c r="K76" s="256"/>
      <c r="L76" s="256"/>
      <c r="M76" s="256"/>
      <c r="N76" s="256"/>
      <c r="O76" s="256"/>
      <c r="P76" s="256"/>
      <c r="Q76" s="256"/>
      <c r="R76" s="7"/>
      <c r="S76" s="197"/>
      <c r="T76" s="197"/>
      <c r="U76" s="351"/>
      <c r="V76" s="351"/>
      <c r="W76" s="351"/>
      <c r="X76" s="351"/>
      <c r="Y76" s="351"/>
      <c r="Z76" s="351"/>
      <c r="AA76" s="351"/>
      <c r="AB76" s="353"/>
      <c r="AC76" s="351"/>
      <c r="AD76" s="351"/>
      <c r="AE76" s="351"/>
      <c r="AF76" s="351"/>
      <c r="AG76" s="351"/>
      <c r="AH76" s="351"/>
      <c r="AI76" s="352"/>
      <c r="AJ76" s="250"/>
    </row>
    <row r="77" spans="2:36" ht="18" hidden="1" customHeight="1" outlineLevel="1" x14ac:dyDescent="0.2">
      <c r="B77" s="331"/>
      <c r="C77" s="257"/>
      <c r="D77" s="256"/>
      <c r="E77" s="256"/>
      <c r="F77" s="256"/>
      <c r="G77" s="256"/>
      <c r="H77" s="256"/>
      <c r="I77" s="256"/>
      <c r="J77" s="256"/>
      <c r="K77" s="256"/>
      <c r="L77" s="256"/>
      <c r="M77" s="256"/>
      <c r="N77" s="256"/>
      <c r="O77" s="256"/>
      <c r="P77" s="256"/>
      <c r="Q77" s="256"/>
      <c r="R77" s="7"/>
      <c r="S77" s="197"/>
      <c r="T77" s="197"/>
      <c r="U77" s="351"/>
      <c r="V77" s="351"/>
      <c r="W77" s="351"/>
      <c r="X77" s="351"/>
      <c r="Y77" s="351"/>
      <c r="Z77" s="351"/>
      <c r="AA77" s="351"/>
      <c r="AB77" s="351"/>
      <c r="AC77" s="351"/>
      <c r="AD77" s="351"/>
      <c r="AE77" s="351"/>
      <c r="AF77" s="351"/>
      <c r="AG77" s="351"/>
      <c r="AH77" s="351"/>
      <c r="AI77" s="352"/>
      <c r="AJ77" s="250"/>
    </row>
    <row r="78" spans="2:36" ht="18" hidden="1" customHeight="1" outlineLevel="1" x14ac:dyDescent="0.2">
      <c r="B78" s="331"/>
      <c r="C78" s="257"/>
      <c r="D78" s="256"/>
      <c r="E78" s="256"/>
      <c r="F78" s="256"/>
      <c r="G78" s="256"/>
      <c r="H78" s="256"/>
      <c r="I78" s="256"/>
      <c r="J78" s="256"/>
      <c r="K78" s="256"/>
      <c r="L78" s="256"/>
      <c r="M78" s="256"/>
      <c r="N78" s="256"/>
      <c r="O78" s="256"/>
      <c r="P78" s="256"/>
      <c r="Q78" s="256"/>
      <c r="R78" s="7"/>
      <c r="S78" s="197"/>
      <c r="T78" s="197"/>
      <c r="U78" s="351"/>
      <c r="V78" s="351"/>
      <c r="W78" s="351"/>
      <c r="X78" s="351"/>
      <c r="Y78" s="351"/>
      <c r="Z78" s="351"/>
      <c r="AA78" s="351"/>
      <c r="AB78" s="351"/>
      <c r="AC78" s="351"/>
      <c r="AD78" s="351"/>
      <c r="AE78" s="351"/>
      <c r="AF78" s="351"/>
      <c r="AG78" s="351"/>
      <c r="AH78" s="351"/>
      <c r="AI78" s="352"/>
      <c r="AJ78" s="250"/>
    </row>
    <row r="79" spans="2:36" ht="18" hidden="1" customHeight="1" outlineLevel="1" x14ac:dyDescent="0.2">
      <c r="B79" s="331"/>
      <c r="C79" s="257"/>
      <c r="D79" s="256"/>
      <c r="E79" s="256"/>
      <c r="F79" s="256"/>
      <c r="G79" s="256"/>
      <c r="H79" s="256"/>
      <c r="I79" s="256"/>
      <c r="J79" s="256"/>
      <c r="K79" s="256"/>
      <c r="L79" s="256"/>
      <c r="M79" s="256"/>
      <c r="N79" s="256"/>
      <c r="O79" s="256"/>
      <c r="P79" s="256"/>
      <c r="Q79" s="256"/>
      <c r="R79" s="7"/>
      <c r="S79" s="197"/>
      <c r="T79" s="197"/>
      <c r="U79" s="351"/>
      <c r="V79" s="351"/>
      <c r="W79" s="351"/>
      <c r="X79" s="351"/>
      <c r="Y79" s="351"/>
      <c r="Z79" s="351"/>
      <c r="AA79" s="351"/>
      <c r="AB79" s="351"/>
      <c r="AC79" s="351"/>
      <c r="AD79" s="351"/>
      <c r="AE79" s="351"/>
      <c r="AF79" s="351"/>
      <c r="AG79" s="351"/>
      <c r="AH79" s="351"/>
      <c r="AI79" s="352"/>
      <c r="AJ79" s="250"/>
    </row>
    <row r="80" spans="2:36" ht="18" hidden="1" customHeight="1" outlineLevel="1" x14ac:dyDescent="0.2">
      <c r="B80" s="255"/>
      <c r="C80" s="40"/>
      <c r="D80" s="354"/>
      <c r="E80" s="354"/>
      <c r="F80" s="354"/>
      <c r="G80" s="354"/>
      <c r="H80" s="354"/>
      <c r="I80" s="354"/>
      <c r="J80" s="354"/>
      <c r="K80" s="354"/>
      <c r="L80" s="354"/>
      <c r="M80" s="354"/>
      <c r="N80" s="354"/>
      <c r="O80" s="354"/>
      <c r="P80" s="354"/>
      <c r="Q80" s="354"/>
      <c r="R80" s="7"/>
      <c r="S80" s="250"/>
      <c r="T80" s="250"/>
      <c r="U80" s="250"/>
      <c r="V80" s="250"/>
      <c r="W80" s="250"/>
      <c r="X80" s="250"/>
      <c r="Y80" s="250"/>
      <c r="Z80" s="250"/>
      <c r="AA80" s="250"/>
      <c r="AB80" s="250"/>
      <c r="AC80" s="250"/>
      <c r="AD80" s="250"/>
      <c r="AE80" s="250"/>
      <c r="AF80" s="250"/>
      <c r="AG80" s="250"/>
      <c r="AH80" s="250"/>
      <c r="AI80" s="141"/>
      <c r="AJ80" s="141"/>
    </row>
    <row r="81" spans="2:36" ht="18" hidden="1" customHeight="1" outlineLevel="1" x14ac:dyDescent="0.2">
      <c r="B81" s="40"/>
      <c r="C81" s="40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53"/>
      <c r="R81" s="7"/>
      <c r="S81" s="250"/>
      <c r="T81" s="250"/>
      <c r="U81" s="250"/>
      <c r="V81" s="250"/>
      <c r="W81" s="250"/>
      <c r="X81" s="250"/>
      <c r="Y81" s="250"/>
      <c r="Z81" s="250"/>
      <c r="AA81" s="250"/>
      <c r="AB81" s="250"/>
      <c r="AC81" s="250"/>
      <c r="AD81" s="250"/>
      <c r="AE81" s="250"/>
      <c r="AF81" s="250"/>
      <c r="AG81" s="250"/>
      <c r="AH81" s="250"/>
      <c r="AI81" s="141"/>
      <c r="AJ81" s="141"/>
    </row>
    <row r="82" spans="2:36" ht="18" hidden="1" customHeight="1" outlineLevel="1" x14ac:dyDescent="0.2">
      <c r="B82" s="40"/>
      <c r="C82" s="40"/>
      <c r="D82" s="1135"/>
      <c r="E82" s="1136"/>
      <c r="F82" s="1136"/>
      <c r="G82" s="1136"/>
      <c r="H82" s="1136"/>
      <c r="I82" s="1136"/>
      <c r="J82" s="1136"/>
      <c r="K82" s="1136"/>
      <c r="L82" s="1136"/>
      <c r="M82" s="1136"/>
      <c r="N82" s="1136"/>
      <c r="O82" s="1136"/>
      <c r="P82" s="1136"/>
      <c r="Q82" s="1137"/>
      <c r="R82" s="7"/>
      <c r="S82" s="273"/>
      <c r="T82" s="273"/>
      <c r="U82" s="273"/>
      <c r="V82" s="250"/>
      <c r="W82" s="250"/>
      <c r="X82" s="250"/>
      <c r="Y82" s="250"/>
      <c r="Z82" s="250"/>
      <c r="AA82" s="250"/>
      <c r="AB82" s="250"/>
      <c r="AC82" s="250"/>
      <c r="AD82" s="250"/>
      <c r="AE82" s="250"/>
      <c r="AF82" s="250"/>
      <c r="AG82" s="250"/>
      <c r="AH82" s="250"/>
      <c r="AI82" s="141"/>
      <c r="AJ82" s="141"/>
    </row>
    <row r="83" spans="2:36" ht="18" hidden="1" customHeight="1" outlineLevel="1" x14ac:dyDescent="0.2">
      <c r="B83" s="1117"/>
      <c r="C83" s="1117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7"/>
      <c r="S83" s="273"/>
      <c r="T83" s="273"/>
      <c r="U83" s="273"/>
      <c r="V83" s="250"/>
      <c r="W83" s="250"/>
      <c r="X83" s="250"/>
      <c r="Y83" s="250"/>
      <c r="Z83" s="250"/>
      <c r="AA83" s="250"/>
      <c r="AB83" s="250"/>
      <c r="AC83" s="250"/>
      <c r="AD83" s="250"/>
      <c r="AE83" s="250"/>
      <c r="AF83" s="250"/>
      <c r="AG83" s="250"/>
      <c r="AH83" s="250"/>
      <c r="AI83" s="141"/>
      <c r="AJ83" s="141"/>
    </row>
    <row r="84" spans="2:36" ht="18" hidden="1" customHeight="1" outlineLevel="1" x14ac:dyDescent="0.2">
      <c r="B84" s="1117"/>
      <c r="C84" s="1117"/>
      <c r="D84" s="274"/>
      <c r="E84" s="274"/>
      <c r="F84" s="274"/>
      <c r="G84" s="274"/>
      <c r="H84" s="274"/>
      <c r="I84" s="274"/>
      <c r="J84" s="274"/>
      <c r="K84" s="274"/>
      <c r="L84" s="274"/>
      <c r="M84" s="274"/>
      <c r="N84" s="274"/>
      <c r="O84" s="274"/>
      <c r="P84" s="274"/>
      <c r="Q84" s="274"/>
      <c r="R84" s="7"/>
      <c r="S84" s="250"/>
      <c r="T84" s="273"/>
      <c r="U84" s="273"/>
      <c r="V84" s="250"/>
      <c r="W84" s="250"/>
      <c r="X84" s="250"/>
      <c r="Y84" s="250"/>
      <c r="Z84" s="250"/>
      <c r="AA84" s="250"/>
      <c r="AB84" s="250"/>
      <c r="AC84" s="250"/>
      <c r="AD84" s="250"/>
      <c r="AE84" s="250"/>
      <c r="AF84" s="250"/>
      <c r="AG84" s="250"/>
      <c r="AH84" s="250"/>
      <c r="AI84" s="141"/>
      <c r="AJ84" s="141"/>
    </row>
    <row r="85" spans="2:36" ht="18" hidden="1" customHeight="1" outlineLevel="1" x14ac:dyDescent="0.2">
      <c r="B85" s="252"/>
      <c r="C85" s="19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2"/>
      <c r="O85" s="14"/>
      <c r="P85" s="14"/>
      <c r="Q85" s="14"/>
      <c r="R85" s="7"/>
      <c r="S85" s="250"/>
      <c r="T85" s="273"/>
      <c r="U85" s="273"/>
      <c r="V85" s="250"/>
      <c r="W85" s="250"/>
      <c r="X85" s="250"/>
      <c r="Y85" s="250"/>
      <c r="Z85" s="250"/>
      <c r="AA85" s="250"/>
      <c r="AB85" s="250"/>
      <c r="AC85" s="250"/>
      <c r="AD85" s="250"/>
      <c r="AE85" s="250"/>
      <c r="AF85" s="250"/>
      <c r="AG85" s="250"/>
      <c r="AH85" s="250"/>
      <c r="AI85" s="141"/>
      <c r="AJ85" s="141"/>
    </row>
    <row r="86" spans="2:36" ht="18" hidden="1" customHeight="1" outlineLevel="1" x14ac:dyDescent="0.2">
      <c r="B86" s="1118"/>
      <c r="C86" s="1119"/>
      <c r="D86" s="1119"/>
      <c r="E86" s="1119"/>
      <c r="F86" s="1119"/>
      <c r="G86" s="1119"/>
      <c r="H86" s="1119"/>
      <c r="I86" s="1119"/>
      <c r="J86" s="1119"/>
      <c r="K86" s="1119"/>
      <c r="L86" s="1119"/>
      <c r="M86" s="1119"/>
      <c r="N86" s="1119"/>
      <c r="O86" s="1119"/>
      <c r="P86" s="1119"/>
      <c r="Q86" s="1120"/>
      <c r="R86" s="7"/>
      <c r="S86" s="250"/>
      <c r="T86" s="273"/>
      <c r="U86" s="273"/>
      <c r="V86" s="250"/>
      <c r="W86" s="250"/>
      <c r="X86" s="250"/>
      <c r="Y86" s="250"/>
      <c r="Z86" s="250"/>
      <c r="AA86" s="250"/>
      <c r="AB86" s="250"/>
      <c r="AC86" s="250"/>
      <c r="AD86" s="250"/>
      <c r="AE86" s="250"/>
      <c r="AF86" s="250"/>
      <c r="AG86" s="250"/>
      <c r="AH86" s="250"/>
      <c r="AI86" s="141"/>
      <c r="AJ86" s="141"/>
    </row>
    <row r="87" spans="2:36" ht="18" hidden="1" customHeight="1" outlineLevel="1" x14ac:dyDescent="0.2">
      <c r="B87" s="342"/>
      <c r="C87" s="343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7"/>
      <c r="S87" s="250"/>
      <c r="T87" s="273"/>
      <c r="U87" s="273"/>
      <c r="V87" s="250"/>
      <c r="W87" s="250"/>
      <c r="X87" s="250"/>
      <c r="Y87" s="250"/>
      <c r="Z87" s="250"/>
      <c r="AA87" s="250"/>
      <c r="AB87" s="250"/>
      <c r="AC87" s="250"/>
      <c r="AD87" s="250"/>
      <c r="AE87" s="250"/>
      <c r="AF87" s="250"/>
      <c r="AG87" s="250"/>
      <c r="AH87" s="250"/>
      <c r="AI87" s="141"/>
      <c r="AJ87" s="141"/>
    </row>
    <row r="88" spans="2:36" ht="18" hidden="1" customHeight="1" outlineLevel="1" x14ac:dyDescent="0.2">
      <c r="B88" s="9"/>
      <c r="C88" s="10"/>
      <c r="D88" s="185"/>
      <c r="E88" s="185"/>
      <c r="F88" s="185"/>
      <c r="G88" s="185"/>
      <c r="H88" s="185"/>
      <c r="I88" s="185"/>
      <c r="J88" s="185"/>
      <c r="K88" s="185"/>
      <c r="L88" s="185"/>
      <c r="M88" s="185"/>
      <c r="N88" s="185"/>
      <c r="O88" s="185"/>
      <c r="P88" s="185"/>
      <c r="Q88" s="185"/>
      <c r="R88" s="7"/>
      <c r="S88" s="250"/>
      <c r="T88" s="273"/>
      <c r="U88" s="273"/>
      <c r="V88" s="250"/>
      <c r="W88" s="250"/>
      <c r="X88" s="250"/>
      <c r="Y88" s="250"/>
      <c r="Z88" s="250"/>
      <c r="AA88" s="250"/>
      <c r="AB88" s="250"/>
      <c r="AC88" s="250"/>
      <c r="AD88" s="250"/>
      <c r="AE88" s="250"/>
      <c r="AF88" s="250"/>
      <c r="AG88" s="250"/>
      <c r="AH88" s="250"/>
      <c r="AI88" s="141"/>
      <c r="AJ88" s="141"/>
    </row>
    <row r="89" spans="2:36" ht="18" hidden="1" customHeight="1" outlineLevel="1" x14ac:dyDescent="0.2">
      <c r="B89" s="53"/>
      <c r="C89" s="53"/>
      <c r="D89" s="185"/>
      <c r="E89" s="185"/>
      <c r="F89" s="185"/>
      <c r="G89" s="185"/>
      <c r="H89" s="185"/>
      <c r="I89" s="185"/>
      <c r="J89" s="185"/>
      <c r="K89" s="185"/>
      <c r="L89" s="185"/>
      <c r="M89" s="185"/>
      <c r="N89" s="185"/>
      <c r="O89" s="185"/>
      <c r="P89" s="185"/>
      <c r="Q89" s="185"/>
      <c r="R89" s="7"/>
      <c r="S89" s="250"/>
      <c r="T89" s="273"/>
      <c r="U89" s="273"/>
      <c r="V89" s="250"/>
      <c r="W89" s="250"/>
      <c r="X89" s="250"/>
      <c r="Y89" s="250"/>
      <c r="Z89" s="250"/>
      <c r="AA89" s="250"/>
      <c r="AB89" s="250"/>
      <c r="AC89" s="250"/>
      <c r="AD89" s="250"/>
      <c r="AE89" s="250"/>
      <c r="AF89" s="250"/>
      <c r="AG89" s="250"/>
      <c r="AH89" s="250"/>
      <c r="AI89" s="141"/>
      <c r="AJ89" s="141"/>
    </row>
    <row r="90" spans="2:36" ht="18" hidden="1" customHeight="1" outlineLevel="1" x14ac:dyDescent="0.2">
      <c r="B90" s="9"/>
      <c r="C90" s="10"/>
      <c r="D90" s="185"/>
      <c r="E90" s="185"/>
      <c r="F90" s="185"/>
      <c r="G90" s="185"/>
      <c r="H90" s="185"/>
      <c r="I90" s="185"/>
      <c r="J90" s="185"/>
      <c r="K90" s="185"/>
      <c r="L90" s="185"/>
      <c r="M90" s="185"/>
      <c r="N90" s="185"/>
      <c r="O90" s="185"/>
      <c r="P90" s="185"/>
      <c r="Q90" s="185"/>
      <c r="R90" s="7"/>
      <c r="S90" s="273"/>
      <c r="T90" s="273"/>
      <c r="U90" s="273"/>
      <c r="V90" s="250"/>
      <c r="W90" s="250"/>
      <c r="X90" s="250"/>
      <c r="Y90" s="250"/>
      <c r="Z90" s="250"/>
      <c r="AA90" s="250"/>
      <c r="AB90" s="250"/>
      <c r="AC90" s="250"/>
      <c r="AD90" s="250"/>
      <c r="AE90" s="250"/>
      <c r="AF90" s="250"/>
      <c r="AG90" s="250"/>
      <c r="AH90" s="250"/>
      <c r="AI90" s="141"/>
      <c r="AJ90" s="141"/>
    </row>
    <row r="91" spans="2:36" ht="18" hidden="1" customHeight="1" outlineLevel="1" x14ac:dyDescent="0.2">
      <c r="B91" s="53"/>
      <c r="C91" s="53"/>
      <c r="D91" s="185"/>
      <c r="E91" s="185"/>
      <c r="F91" s="185"/>
      <c r="G91" s="185"/>
      <c r="H91" s="185"/>
      <c r="I91" s="185"/>
      <c r="J91" s="185"/>
      <c r="K91" s="185"/>
      <c r="L91" s="185"/>
      <c r="M91" s="185"/>
      <c r="N91" s="185"/>
      <c r="O91" s="185"/>
      <c r="P91" s="185"/>
      <c r="Q91" s="185"/>
      <c r="R91" s="7"/>
      <c r="S91" s="140"/>
      <c r="T91" s="140"/>
      <c r="U91" s="140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</row>
    <row r="92" spans="2:36" ht="18" hidden="1" customHeight="1" outlineLevel="1" x14ac:dyDescent="0.2">
      <c r="B92" s="53"/>
      <c r="C92" s="53"/>
      <c r="D92" s="185"/>
      <c r="E92" s="185"/>
      <c r="F92" s="185"/>
      <c r="G92" s="185"/>
      <c r="H92" s="185"/>
      <c r="I92" s="185"/>
      <c r="J92" s="185"/>
      <c r="K92" s="185"/>
      <c r="L92" s="185"/>
      <c r="M92" s="185"/>
      <c r="N92" s="185"/>
      <c r="O92" s="185"/>
      <c r="P92" s="185"/>
      <c r="Q92" s="185"/>
      <c r="R92" s="7"/>
      <c r="S92" s="140"/>
      <c r="T92" s="140"/>
      <c r="U92" s="140"/>
      <c r="V92" s="141"/>
      <c r="W92" s="141"/>
      <c r="X92" s="141"/>
      <c r="Y92" s="141"/>
      <c r="Z92" s="141"/>
      <c r="AA92" s="141"/>
      <c r="AB92" s="141"/>
      <c r="AC92" s="141"/>
      <c r="AD92" s="141"/>
      <c r="AE92" s="141"/>
      <c r="AF92" s="141"/>
      <c r="AG92" s="141"/>
      <c r="AH92" s="141"/>
      <c r="AI92" s="141"/>
      <c r="AJ92" s="141"/>
    </row>
    <row r="93" spans="2:36" ht="18" hidden="1" customHeight="1" outlineLevel="1" x14ac:dyDescent="0.2">
      <c r="B93" s="53"/>
      <c r="C93" s="53"/>
      <c r="D93" s="185"/>
      <c r="E93" s="185"/>
      <c r="F93" s="185"/>
      <c r="G93" s="185"/>
      <c r="H93" s="185"/>
      <c r="I93" s="185"/>
      <c r="J93" s="185"/>
      <c r="K93" s="185"/>
      <c r="L93" s="185"/>
      <c r="M93" s="185"/>
      <c r="N93" s="185"/>
      <c r="O93" s="185"/>
      <c r="P93" s="185"/>
      <c r="Q93" s="185"/>
      <c r="R93" s="7"/>
      <c r="S93" s="140"/>
      <c r="T93" s="140"/>
      <c r="U93" s="140"/>
      <c r="V93" s="141"/>
      <c r="W93" s="141"/>
      <c r="X93" s="141"/>
      <c r="Y93" s="141"/>
      <c r="Z93" s="141"/>
      <c r="AA93" s="141"/>
      <c r="AB93" s="141"/>
      <c r="AC93" s="141"/>
      <c r="AD93" s="141"/>
      <c r="AE93" s="141"/>
      <c r="AF93" s="141"/>
      <c r="AG93" s="141"/>
      <c r="AH93" s="141"/>
      <c r="AI93" s="141"/>
      <c r="AJ93" s="141"/>
    </row>
    <row r="94" spans="2:36" ht="18" hidden="1" customHeight="1" outlineLevel="1" x14ac:dyDescent="0.2">
      <c r="B94" s="1"/>
      <c r="C94" s="1"/>
      <c r="D94" s="251"/>
      <c r="E94" s="251"/>
      <c r="F94" s="251"/>
      <c r="G94" s="251"/>
      <c r="H94" s="251"/>
      <c r="I94" s="251"/>
      <c r="J94" s="251"/>
      <c r="K94" s="251"/>
      <c r="L94" s="251"/>
      <c r="M94" s="251"/>
      <c r="N94" s="251"/>
      <c r="O94" s="251"/>
      <c r="P94" s="251"/>
      <c r="Q94" s="251"/>
      <c r="R94" s="7"/>
      <c r="S94" s="140"/>
      <c r="T94" s="140"/>
      <c r="U94" s="140"/>
      <c r="V94" s="141"/>
      <c r="W94" s="141"/>
      <c r="X94" s="141"/>
      <c r="Y94" s="141"/>
      <c r="Z94" s="141"/>
      <c r="AA94" s="141"/>
      <c r="AB94" s="141"/>
      <c r="AC94" s="141"/>
      <c r="AD94" s="141"/>
      <c r="AE94" s="141"/>
      <c r="AF94" s="141"/>
      <c r="AG94" s="141"/>
      <c r="AH94" s="141"/>
      <c r="AI94" s="141"/>
      <c r="AJ94" s="141"/>
    </row>
    <row r="95" spans="2:36" ht="18" hidden="1" customHeight="1" outlineLevel="1" x14ac:dyDescent="0.2">
      <c r="D95" s="1121"/>
      <c r="E95" s="1122"/>
      <c r="F95" s="1122"/>
      <c r="G95" s="1122"/>
      <c r="H95" s="1122"/>
      <c r="I95" s="1122"/>
      <c r="J95" s="1122"/>
      <c r="K95" s="1122"/>
      <c r="L95" s="1122"/>
      <c r="M95" s="1122"/>
      <c r="N95" s="1122"/>
      <c r="O95" s="1122"/>
      <c r="P95" s="1122"/>
      <c r="Q95" s="1123"/>
      <c r="R95" s="7"/>
      <c r="S95" s="140"/>
      <c r="T95" s="140"/>
      <c r="U95" s="140"/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  <c r="AI95" s="141"/>
      <c r="AJ95" s="141"/>
    </row>
    <row r="96" spans="2:36" ht="18" hidden="1" customHeight="1" outlineLevel="1" x14ac:dyDescent="0.2"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7"/>
      <c r="S96" s="140"/>
      <c r="T96" s="140"/>
      <c r="U96" s="140"/>
      <c r="V96" s="141"/>
      <c r="W96" s="141"/>
      <c r="X96" s="141"/>
      <c r="Y96" s="141"/>
      <c r="Z96" s="141"/>
      <c r="AA96" s="141"/>
      <c r="AB96" s="141"/>
      <c r="AC96" s="141"/>
      <c r="AD96" s="141"/>
      <c r="AE96" s="141"/>
      <c r="AF96" s="141"/>
      <c r="AG96" s="141"/>
      <c r="AH96" s="141"/>
      <c r="AI96" s="141"/>
      <c r="AJ96" s="141"/>
    </row>
    <row r="97" spans="2:36" ht="18" hidden="1" customHeight="1" outlineLevel="1" x14ac:dyDescent="0.2"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7"/>
      <c r="S97" s="140"/>
      <c r="T97" s="140"/>
      <c r="U97" s="140"/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  <c r="AI97" s="141"/>
      <c r="AJ97" s="141"/>
    </row>
    <row r="98" spans="2:36" ht="18" hidden="1" customHeight="1" outlineLevel="1" x14ac:dyDescent="0.2">
      <c r="D98" s="59"/>
      <c r="E98" s="59"/>
      <c r="F98" s="59"/>
      <c r="G98" s="59"/>
      <c r="H98" s="59"/>
      <c r="I98" s="59"/>
      <c r="J98" s="59"/>
      <c r="K98" s="59"/>
      <c r="L98" s="59"/>
      <c r="M98" s="59"/>
      <c r="N98" s="59"/>
      <c r="O98" s="59"/>
      <c r="P98" s="59"/>
      <c r="Q98" s="59"/>
      <c r="R98" s="7"/>
      <c r="S98" s="140"/>
      <c r="T98" s="140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</row>
    <row r="99" spans="2:36" ht="18" hidden="1" customHeight="1" outlineLevel="1" x14ac:dyDescent="0.2">
      <c r="D99" s="59"/>
      <c r="E99" s="59"/>
      <c r="F99" s="59"/>
      <c r="G99" s="59"/>
      <c r="H99" s="59"/>
      <c r="I99" s="59"/>
      <c r="J99" s="59"/>
      <c r="K99" s="59"/>
      <c r="L99" s="59"/>
      <c r="M99" s="59"/>
      <c r="N99" s="59"/>
      <c r="O99" s="59"/>
      <c r="P99" s="59"/>
      <c r="Q99" s="59"/>
      <c r="R99" s="7"/>
      <c r="S99" s="140"/>
      <c r="T99" s="140"/>
      <c r="U99" s="2"/>
    </row>
    <row r="100" spans="2:36" ht="18" hidden="1" customHeight="1" outlineLevel="1" x14ac:dyDescent="0.2">
      <c r="B100" s="1"/>
      <c r="C100" s="1"/>
      <c r="D100" s="58"/>
      <c r="E100" s="58"/>
      <c r="F100" s="58"/>
      <c r="G100" s="58"/>
      <c r="H100" s="58"/>
      <c r="I100" s="58"/>
      <c r="J100" s="58"/>
      <c r="K100" s="58"/>
      <c r="L100" s="58"/>
      <c r="M100" s="58"/>
      <c r="N100" s="18"/>
      <c r="O100" s="58"/>
      <c r="P100" s="58"/>
      <c r="Q100" s="58"/>
      <c r="R100" s="7"/>
      <c r="S100" s="140"/>
      <c r="T100" s="140"/>
      <c r="U100" s="140"/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  <c r="AI100" s="141"/>
      <c r="AJ100" s="141"/>
    </row>
    <row r="101" spans="2:36" ht="18" hidden="1" customHeight="1" outlineLevel="1" x14ac:dyDescent="0.2">
      <c r="B101" s="1127"/>
      <c r="C101" s="1128"/>
      <c r="D101" s="1128"/>
      <c r="E101" s="1128"/>
      <c r="F101" s="1128"/>
      <c r="G101" s="1128"/>
      <c r="H101" s="1128"/>
      <c r="I101" s="1128"/>
      <c r="J101" s="1128"/>
      <c r="K101" s="1128"/>
      <c r="L101" s="1128"/>
      <c r="M101" s="1128"/>
      <c r="N101" s="1128"/>
      <c r="O101" s="1128"/>
      <c r="P101" s="1128"/>
      <c r="Q101" s="1129"/>
      <c r="R101" s="7"/>
      <c r="S101" s="140"/>
      <c r="T101" s="140"/>
      <c r="U101" s="140"/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  <c r="AF101" s="141"/>
      <c r="AG101" s="141"/>
      <c r="AH101" s="141"/>
      <c r="AI101" s="141"/>
      <c r="AJ101" s="141"/>
    </row>
    <row r="102" spans="2:36" ht="18" hidden="1" customHeight="1" outlineLevel="1" x14ac:dyDescent="0.2">
      <c r="B102" s="344"/>
      <c r="C102" s="345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7"/>
      <c r="S102" s="140"/>
      <c r="T102" s="140"/>
      <c r="U102" s="140"/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  <c r="AG102" s="141"/>
      <c r="AH102" s="141"/>
      <c r="AI102" s="141"/>
      <c r="AJ102" s="141"/>
    </row>
    <row r="103" spans="2:36" ht="18" hidden="1" customHeight="1" outlineLevel="1" x14ac:dyDescent="0.2">
      <c r="B103" s="9"/>
      <c r="C103" s="10"/>
      <c r="D103" s="186"/>
      <c r="E103" s="186"/>
      <c r="F103" s="186"/>
      <c r="G103" s="186"/>
      <c r="H103" s="186"/>
      <c r="I103" s="186"/>
      <c r="J103" s="186"/>
      <c r="K103" s="186"/>
      <c r="L103" s="186"/>
      <c r="M103" s="186"/>
      <c r="N103" s="186"/>
      <c r="O103" s="186"/>
      <c r="P103" s="186"/>
      <c r="Q103" s="186"/>
      <c r="R103" s="7"/>
      <c r="S103" s="140"/>
      <c r="T103" s="140"/>
      <c r="U103" s="140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  <c r="AG103" s="141"/>
      <c r="AH103" s="141"/>
      <c r="AI103" s="141"/>
      <c r="AJ103" s="141"/>
    </row>
    <row r="104" spans="2:36" ht="18" hidden="1" customHeight="1" outlineLevel="1" x14ac:dyDescent="0.2">
      <c r="B104" s="53"/>
      <c r="C104" s="53"/>
      <c r="D104" s="186"/>
      <c r="E104" s="186"/>
      <c r="F104" s="186"/>
      <c r="G104" s="186"/>
      <c r="H104" s="186"/>
      <c r="I104" s="186"/>
      <c r="J104" s="186"/>
      <c r="K104" s="186"/>
      <c r="L104" s="186"/>
      <c r="M104" s="186"/>
      <c r="N104" s="186"/>
      <c r="O104" s="186"/>
      <c r="P104" s="186"/>
      <c r="Q104" s="186"/>
      <c r="R104" s="7"/>
      <c r="S104" s="140"/>
      <c r="T104" s="140"/>
      <c r="U104" s="140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  <c r="AI104" s="141"/>
      <c r="AJ104" s="141"/>
    </row>
    <row r="105" spans="2:36" ht="18" hidden="1" customHeight="1" outlineLevel="1" x14ac:dyDescent="0.2">
      <c r="B105" s="9"/>
      <c r="C105" s="10"/>
      <c r="D105" s="186"/>
      <c r="E105" s="186"/>
      <c r="F105" s="186"/>
      <c r="G105" s="186"/>
      <c r="H105" s="186"/>
      <c r="I105" s="186"/>
      <c r="J105" s="186"/>
      <c r="K105" s="186"/>
      <c r="L105" s="186"/>
      <c r="M105" s="186"/>
      <c r="N105" s="186"/>
      <c r="O105" s="186"/>
      <c r="P105" s="186"/>
      <c r="Q105" s="186"/>
      <c r="R105" s="7"/>
      <c r="S105" s="140"/>
      <c r="T105" s="140"/>
      <c r="U105" s="140"/>
      <c r="V105" s="141"/>
      <c r="W105" s="141"/>
      <c r="X105" s="141"/>
      <c r="Y105" s="141"/>
      <c r="Z105" s="141"/>
      <c r="AA105" s="141"/>
      <c r="AB105" s="141"/>
      <c r="AC105" s="141"/>
      <c r="AD105" s="141"/>
      <c r="AE105" s="141"/>
      <c r="AF105" s="141"/>
      <c r="AG105" s="141"/>
      <c r="AH105" s="141"/>
      <c r="AI105" s="141"/>
      <c r="AJ105" s="141"/>
    </row>
    <row r="106" spans="2:36" ht="18" hidden="1" customHeight="1" outlineLevel="1" x14ac:dyDescent="0.2">
      <c r="B106" s="53"/>
      <c r="C106" s="53"/>
      <c r="D106" s="186"/>
      <c r="E106" s="186"/>
      <c r="F106" s="186"/>
      <c r="G106" s="186"/>
      <c r="H106" s="186"/>
      <c r="I106" s="186"/>
      <c r="J106" s="186"/>
      <c r="K106" s="186"/>
      <c r="L106" s="186"/>
      <c r="M106" s="186"/>
      <c r="N106" s="186"/>
      <c r="O106" s="186"/>
      <c r="P106" s="186"/>
      <c r="Q106" s="186"/>
      <c r="R106" s="7"/>
      <c r="S106" s="140"/>
      <c r="T106" s="140"/>
    </row>
    <row r="107" spans="2:36" ht="18" hidden="1" customHeight="1" outlineLevel="1" x14ac:dyDescent="0.2">
      <c r="B107" s="53"/>
      <c r="C107" s="53"/>
      <c r="D107" s="186"/>
      <c r="E107" s="186"/>
      <c r="F107" s="186"/>
      <c r="G107" s="186"/>
      <c r="H107" s="186"/>
      <c r="I107" s="186"/>
      <c r="J107" s="186"/>
      <c r="K107" s="186"/>
      <c r="L107" s="186"/>
      <c r="M107" s="186"/>
      <c r="N107" s="186"/>
      <c r="O107" s="186"/>
      <c r="P107" s="186"/>
      <c r="Q107" s="186"/>
      <c r="R107" s="7"/>
      <c r="S107" s="140"/>
      <c r="T107" s="140"/>
    </row>
    <row r="108" spans="2:36" ht="18" hidden="1" customHeight="1" outlineLevel="1" x14ac:dyDescent="0.2">
      <c r="B108" s="53"/>
      <c r="C108" s="53"/>
      <c r="D108" s="186"/>
      <c r="E108" s="186"/>
      <c r="F108" s="186"/>
      <c r="G108" s="186"/>
      <c r="H108" s="186"/>
      <c r="I108" s="186"/>
      <c r="J108" s="186"/>
      <c r="K108" s="186"/>
      <c r="L108" s="186"/>
      <c r="M108" s="186"/>
      <c r="N108" s="186"/>
      <c r="O108" s="186"/>
      <c r="P108" s="186"/>
      <c r="Q108" s="186"/>
      <c r="R108" s="7"/>
      <c r="S108" s="140"/>
      <c r="T108" s="140"/>
    </row>
    <row r="109" spans="2:36" ht="18" hidden="1" customHeight="1" outlineLevel="1" thickBot="1" x14ac:dyDescent="0.2">
      <c r="C109" s="19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2"/>
      <c r="O109" s="14"/>
      <c r="P109" s="14"/>
      <c r="Q109" s="14"/>
      <c r="R109" s="7"/>
      <c r="S109" s="140"/>
      <c r="T109" s="140"/>
    </row>
    <row r="110" spans="2:36" ht="39" hidden="1" customHeight="1" outlineLevel="1" thickBot="1" x14ac:dyDescent="0.25">
      <c r="B110" s="1112"/>
      <c r="C110" s="1113"/>
      <c r="D110" s="1113"/>
      <c r="E110" s="1113"/>
      <c r="F110" s="1114"/>
      <c r="G110" s="14"/>
      <c r="H110" s="14"/>
      <c r="I110" s="14"/>
      <c r="J110" s="14"/>
      <c r="K110" s="14"/>
      <c r="L110" s="1112"/>
      <c r="M110" s="1115"/>
      <c r="N110" s="1115"/>
      <c r="O110" s="1116"/>
      <c r="P110" s="14"/>
      <c r="Q110" s="14"/>
      <c r="R110" s="7"/>
      <c r="S110" s="141"/>
      <c r="T110" s="140"/>
    </row>
    <row r="111" spans="2:36" ht="36.75" hidden="1" customHeight="1" outlineLevel="1" x14ac:dyDescent="0.2">
      <c r="B111" s="6"/>
      <c r="C111" s="77"/>
      <c r="D111" s="77"/>
      <c r="E111" s="77"/>
      <c r="F111" s="77"/>
      <c r="L111" s="142"/>
      <c r="M111" s="143"/>
      <c r="N111" s="143"/>
      <c r="O111" s="143"/>
      <c r="S111" s="141"/>
      <c r="T111" s="140"/>
    </row>
    <row r="112" spans="2:36" ht="18" hidden="1" customHeight="1" outlineLevel="1" x14ac:dyDescent="0.2">
      <c r="B112" s="341"/>
      <c r="C112" s="144"/>
      <c r="D112" s="145"/>
      <c r="E112" s="145"/>
      <c r="F112" s="146"/>
      <c r="G112" s="15"/>
      <c r="H112" s="15"/>
      <c r="I112" s="15"/>
      <c r="J112" s="15"/>
      <c r="K112" s="15"/>
      <c r="L112" s="93"/>
      <c r="M112" s="93"/>
      <c r="N112" s="93"/>
      <c r="O112" s="93"/>
      <c r="P112" s="15"/>
      <c r="Q112" s="15"/>
      <c r="R112" s="15"/>
      <c r="S112" s="141"/>
      <c r="T112" s="140"/>
    </row>
    <row r="113" spans="2:21" hidden="1" outlineLevel="1" x14ac:dyDescent="0.2">
      <c r="B113" s="78"/>
      <c r="C113" s="144"/>
      <c r="D113" s="145"/>
      <c r="E113" s="145"/>
      <c r="F113" s="146"/>
      <c r="L113" s="78"/>
      <c r="M113" s="93"/>
      <c r="N113" s="93"/>
      <c r="O113" s="93"/>
      <c r="S113" s="4"/>
      <c r="T113" s="4"/>
    </row>
    <row r="114" spans="2:21" hidden="1" outlineLevel="1" x14ac:dyDescent="0.2">
      <c r="B114" s="78"/>
      <c r="C114" s="144"/>
      <c r="D114" s="145"/>
      <c r="E114" s="145"/>
      <c r="F114" s="146"/>
      <c r="L114" s="78"/>
      <c r="M114" s="93"/>
      <c r="N114" s="93"/>
      <c r="O114" s="93"/>
      <c r="T114" s="2"/>
    </row>
    <row r="115" spans="2:21" ht="18" hidden="1" customHeight="1" outlineLevel="1" x14ac:dyDescent="0.2">
      <c r="B115" s="78"/>
      <c r="C115" s="144"/>
      <c r="D115" s="145"/>
      <c r="E115" s="145"/>
      <c r="F115" s="146"/>
      <c r="L115" s="78"/>
      <c r="M115" s="93"/>
      <c r="N115" s="93"/>
      <c r="O115" s="93"/>
      <c r="S115" s="141"/>
      <c r="T115" s="140"/>
    </row>
    <row r="116" spans="2:21" ht="18" hidden="1" customHeight="1" outlineLevel="1" x14ac:dyDescent="0.2">
      <c r="B116" s="78"/>
      <c r="C116" s="144"/>
      <c r="D116" s="145"/>
      <c r="E116" s="145"/>
      <c r="F116" s="146"/>
      <c r="L116" s="78"/>
      <c r="M116" s="93"/>
      <c r="N116" s="93"/>
      <c r="O116" s="93"/>
      <c r="S116" s="141"/>
      <c r="T116" s="140"/>
    </row>
    <row r="117" spans="2:21" ht="18" hidden="1" customHeight="1" outlineLevel="1" x14ac:dyDescent="0.2">
      <c r="B117" s="78"/>
      <c r="C117" s="144"/>
      <c r="D117" s="145"/>
      <c r="E117" s="145"/>
      <c r="F117" s="146"/>
      <c r="L117" s="78"/>
      <c r="M117" s="93"/>
      <c r="N117" s="93"/>
      <c r="O117" s="93"/>
      <c r="S117" s="141"/>
      <c r="T117" s="140"/>
    </row>
    <row r="118" spans="2:21" ht="18" hidden="1" customHeight="1" outlineLevel="1" x14ac:dyDescent="0.2">
      <c r="B118" s="78"/>
      <c r="C118" s="144"/>
      <c r="D118" s="145"/>
      <c r="E118" s="145"/>
      <c r="F118" s="146"/>
      <c r="L118" s="152"/>
      <c r="M118" s="153"/>
      <c r="N118" s="154"/>
      <c r="O118" s="155"/>
      <c r="S118" s="140"/>
      <c r="T118" s="140"/>
      <c r="U118" s="5"/>
    </row>
    <row r="119" spans="2:21" ht="18" hidden="1" customHeight="1" outlineLevel="1" x14ac:dyDescent="0.2">
      <c r="B119" s="147"/>
      <c r="C119" s="148"/>
      <c r="D119" s="149"/>
      <c r="E119" s="150"/>
      <c r="F119" s="151"/>
      <c r="L119" s="156"/>
      <c r="M119" s="153"/>
      <c r="N119" s="150"/>
      <c r="O119" s="155"/>
      <c r="S119" s="140"/>
      <c r="T119" s="140"/>
      <c r="U119" s="39"/>
    </row>
    <row r="120" spans="2:21" ht="18" hidden="1" customHeight="1" outlineLevel="1" x14ac:dyDescent="0.2">
      <c r="F120" s="122"/>
      <c r="L120" s="156"/>
      <c r="M120" s="153"/>
      <c r="N120" s="150"/>
      <c r="O120" s="157"/>
      <c r="S120" s="140"/>
      <c r="T120" s="140"/>
      <c r="U120" s="39"/>
    </row>
    <row r="121" spans="2:21" ht="24" customHeight="1" collapsed="1" thickBot="1" x14ac:dyDescent="0.25">
      <c r="U121" s="39"/>
    </row>
    <row r="122" spans="2:21" ht="18" customHeight="1" thickBot="1" x14ac:dyDescent="0.25">
      <c r="B122" s="275"/>
      <c r="C122" s="276"/>
      <c r="D122" s="276"/>
      <c r="E122" s="276"/>
      <c r="F122" s="276"/>
      <c r="G122" s="276"/>
      <c r="H122" s="276"/>
      <c r="I122" s="276"/>
      <c r="J122" s="276"/>
      <c r="K122" s="276"/>
      <c r="L122" s="276"/>
      <c r="M122" s="276"/>
      <c r="N122" s="276"/>
      <c r="O122" s="276"/>
      <c r="P122" s="276"/>
      <c r="Q122" s="276"/>
      <c r="R122" s="277"/>
      <c r="U122" s="38"/>
    </row>
    <row r="123" spans="2:21" ht="18" customHeight="1" thickBot="1" x14ac:dyDescent="0.25">
      <c r="B123" s="1151"/>
      <c r="C123" s="1152"/>
      <c r="D123" s="1152"/>
      <c r="E123" s="1152"/>
      <c r="F123" s="1152"/>
      <c r="G123" s="1153"/>
      <c r="H123" s="1154"/>
      <c r="I123" s="1155"/>
      <c r="J123" s="1155"/>
      <c r="K123" s="1155"/>
      <c r="L123" s="1155"/>
      <c r="M123" s="1156"/>
      <c r="N123" s="1154"/>
      <c r="O123" s="1155"/>
      <c r="P123" s="1155"/>
      <c r="Q123" s="1155"/>
      <c r="R123" s="1156"/>
      <c r="U123" s="5"/>
    </row>
    <row r="124" spans="2:21" ht="18" customHeight="1" x14ac:dyDescent="0.25">
      <c r="B124" s="278"/>
      <c r="C124" s="279"/>
      <c r="D124" s="280"/>
      <c r="E124" s="281"/>
      <c r="F124" s="282"/>
      <c r="G124" s="281"/>
      <c r="H124" s="282"/>
      <c r="I124" s="283"/>
      <c r="J124" s="284"/>
      <c r="K124" s="282"/>
      <c r="L124" s="283"/>
      <c r="M124" s="284"/>
      <c r="N124" s="282"/>
      <c r="O124" s="1145"/>
      <c r="P124" s="1146"/>
      <c r="Q124" s="1146"/>
      <c r="R124" s="1147"/>
      <c r="U124" s="5"/>
    </row>
    <row r="125" spans="2:21" ht="18" customHeight="1" x14ac:dyDescent="0.2">
      <c r="B125" s="285"/>
      <c r="C125" s="286"/>
      <c r="D125" s="287"/>
      <c r="E125" s="288"/>
      <c r="F125" s="288"/>
      <c r="G125" s="288"/>
      <c r="H125" s="288"/>
      <c r="I125" s="288"/>
      <c r="J125" s="288"/>
      <c r="K125" s="288"/>
      <c r="L125" s="288"/>
      <c r="M125" s="289"/>
      <c r="N125" s="290"/>
      <c r="O125" s="1148"/>
      <c r="P125" s="1149"/>
      <c r="Q125" s="1149"/>
      <c r="R125" s="1150"/>
      <c r="U125" s="5"/>
    </row>
    <row r="126" spans="2:21" ht="18" customHeight="1" x14ac:dyDescent="0.25">
      <c r="B126" s="291"/>
      <c r="C126" s="292"/>
      <c r="D126" s="293"/>
      <c r="E126" s="294"/>
      <c r="F126" s="294"/>
      <c r="G126" s="294"/>
      <c r="H126" s="294"/>
      <c r="I126" s="295"/>
      <c r="J126" s="295"/>
      <c r="K126" s="294"/>
      <c r="L126" s="296"/>
      <c r="M126" s="297"/>
      <c r="N126" s="298"/>
      <c r="O126" s="299"/>
      <c r="P126" s="300"/>
      <c r="Q126" s="300"/>
      <c r="R126" s="301"/>
      <c r="U126" s="5"/>
    </row>
    <row r="127" spans="2:21" ht="18" customHeight="1" x14ac:dyDescent="0.25">
      <c r="B127" s="302"/>
      <c r="C127" s="292"/>
      <c r="D127" s="293"/>
      <c r="E127" s="294"/>
      <c r="F127" s="294"/>
      <c r="G127" s="294"/>
      <c r="H127" s="294"/>
      <c r="I127" s="295"/>
      <c r="J127" s="295"/>
      <c r="K127" s="294"/>
      <c r="L127" s="303"/>
      <c r="M127" s="304"/>
      <c r="N127" s="298"/>
      <c r="O127" s="299"/>
      <c r="P127" s="300"/>
      <c r="Q127" s="300"/>
      <c r="R127" s="301"/>
      <c r="U127" s="5"/>
    </row>
    <row r="128" spans="2:21" ht="18" customHeight="1" x14ac:dyDescent="0.25">
      <c r="B128" s="305"/>
      <c r="C128" s="306"/>
      <c r="D128" s="307"/>
      <c r="E128" s="307"/>
      <c r="F128" s="307"/>
      <c r="G128" s="307"/>
      <c r="H128" s="308"/>
      <c r="I128" s="308"/>
      <c r="J128" s="307"/>
      <c r="K128" s="309"/>
      <c r="L128" s="310"/>
      <c r="M128" s="311"/>
      <c r="N128" s="311"/>
      <c r="O128" s="299"/>
      <c r="P128" s="300"/>
      <c r="Q128" s="300"/>
      <c r="R128" s="301"/>
      <c r="U128" s="5"/>
    </row>
    <row r="129" spans="2:20" ht="18" customHeight="1" x14ac:dyDescent="0.25">
      <c r="B129" s="305"/>
      <c r="C129" s="306"/>
      <c r="D129" s="307"/>
      <c r="E129" s="307"/>
      <c r="F129" s="307"/>
      <c r="G129" s="307"/>
      <c r="H129" s="308"/>
      <c r="I129" s="308"/>
      <c r="J129" s="307"/>
      <c r="K129" s="309"/>
      <c r="L129" s="310"/>
      <c r="M129" s="311"/>
      <c r="N129" s="311"/>
      <c r="O129" s="299"/>
      <c r="P129" s="300"/>
      <c r="Q129" s="300"/>
      <c r="R129" s="301"/>
    </row>
    <row r="130" spans="2:20" ht="18" customHeight="1" x14ac:dyDescent="0.25">
      <c r="B130" s="305"/>
      <c r="C130" s="306"/>
      <c r="D130" s="307"/>
      <c r="E130" s="307"/>
      <c r="F130" s="307"/>
      <c r="G130" s="307"/>
      <c r="H130" s="308"/>
      <c r="I130" s="308"/>
      <c r="J130" s="307"/>
      <c r="K130" s="309"/>
      <c r="L130" s="310"/>
      <c r="M130" s="311"/>
      <c r="N130" s="311"/>
      <c r="O130" s="299"/>
      <c r="P130" s="300"/>
      <c r="Q130" s="300"/>
      <c r="R130" s="301"/>
    </row>
    <row r="131" spans="2:20" ht="18" customHeight="1" x14ac:dyDescent="0.25">
      <c r="B131" s="305"/>
      <c r="C131" s="306"/>
      <c r="D131" s="307"/>
      <c r="E131" s="307"/>
      <c r="F131" s="307"/>
      <c r="G131" s="307"/>
      <c r="H131" s="308"/>
      <c r="I131" s="308"/>
      <c r="J131" s="307"/>
      <c r="K131" s="309"/>
      <c r="L131" s="310"/>
      <c r="M131" s="311"/>
      <c r="N131" s="311"/>
      <c r="O131" s="299"/>
      <c r="P131" s="300"/>
      <c r="Q131" s="300"/>
      <c r="R131" s="301"/>
    </row>
    <row r="132" spans="2:20" ht="18" customHeight="1" x14ac:dyDescent="0.25">
      <c r="B132" s="305"/>
      <c r="C132" s="306"/>
      <c r="D132" s="307"/>
      <c r="E132" s="307"/>
      <c r="F132" s="307"/>
      <c r="G132" s="307"/>
      <c r="H132" s="308"/>
      <c r="I132" s="308"/>
      <c r="J132" s="307"/>
      <c r="K132" s="309"/>
      <c r="L132" s="310"/>
      <c r="M132" s="311"/>
      <c r="N132" s="311"/>
      <c r="O132" s="299"/>
      <c r="P132" s="300"/>
      <c r="Q132" s="300"/>
      <c r="R132" s="301"/>
    </row>
    <row r="133" spans="2:20" ht="18" customHeight="1" x14ac:dyDescent="0.25">
      <c r="B133" s="305"/>
      <c r="C133" s="306"/>
      <c r="D133" s="307"/>
      <c r="E133" s="307"/>
      <c r="F133" s="307"/>
      <c r="G133" s="307"/>
      <c r="H133" s="308"/>
      <c r="I133" s="308"/>
      <c r="J133" s="307"/>
      <c r="K133" s="309"/>
      <c r="L133" s="310"/>
      <c r="M133" s="311"/>
      <c r="N133" s="311"/>
      <c r="O133" s="299"/>
      <c r="P133" s="300"/>
      <c r="Q133" s="300"/>
      <c r="R133" s="301"/>
      <c r="S133" s="5"/>
      <c r="T133" s="5"/>
    </row>
    <row r="134" spans="2:20" ht="18" customHeight="1" x14ac:dyDescent="0.25">
      <c r="B134" s="305"/>
      <c r="C134" s="306"/>
      <c r="D134" s="307"/>
      <c r="E134" s="307"/>
      <c r="F134" s="307"/>
      <c r="G134" s="307"/>
      <c r="H134" s="308"/>
      <c r="I134" s="308"/>
      <c r="J134" s="307"/>
      <c r="K134" s="309"/>
      <c r="L134" s="310"/>
      <c r="M134" s="311"/>
      <c r="N134" s="311"/>
      <c r="O134" s="299"/>
      <c r="P134" s="300"/>
      <c r="Q134" s="300"/>
      <c r="R134" s="301"/>
      <c r="S134" s="5"/>
      <c r="T134" s="39"/>
    </row>
    <row r="135" spans="2:20" ht="18" customHeight="1" x14ac:dyDescent="0.25">
      <c r="B135" s="305"/>
      <c r="C135" s="306"/>
      <c r="D135" s="307"/>
      <c r="E135" s="307"/>
      <c r="F135" s="307"/>
      <c r="G135" s="307"/>
      <c r="H135" s="308"/>
      <c r="I135" s="308"/>
      <c r="J135" s="307"/>
      <c r="K135" s="309"/>
      <c r="L135" s="310"/>
      <c r="M135" s="311"/>
      <c r="N135" s="311"/>
      <c r="O135" s="299"/>
      <c r="P135" s="300"/>
      <c r="Q135" s="300"/>
      <c r="R135" s="301"/>
      <c r="S135" s="5"/>
      <c r="T135" s="39"/>
    </row>
    <row r="136" spans="2:20" ht="18" customHeight="1" x14ac:dyDescent="0.25">
      <c r="B136" s="305"/>
      <c r="C136" s="306"/>
      <c r="D136" s="307"/>
      <c r="E136" s="307"/>
      <c r="F136" s="307"/>
      <c r="G136" s="307"/>
      <c r="H136" s="308"/>
      <c r="I136" s="308"/>
      <c r="J136" s="307"/>
      <c r="K136" s="309"/>
      <c r="L136" s="310"/>
      <c r="M136" s="311"/>
      <c r="N136" s="311"/>
      <c r="O136" s="299"/>
      <c r="P136" s="300"/>
      <c r="Q136" s="300"/>
      <c r="R136" s="301"/>
      <c r="S136" s="3"/>
      <c r="T136" s="39"/>
    </row>
    <row r="137" spans="2:20" ht="18" customHeight="1" x14ac:dyDescent="0.25">
      <c r="B137" s="305"/>
      <c r="C137" s="306"/>
      <c r="D137" s="307"/>
      <c r="E137" s="307"/>
      <c r="F137" s="307"/>
      <c r="G137" s="307"/>
      <c r="H137" s="308"/>
      <c r="I137" s="308"/>
      <c r="J137" s="307"/>
      <c r="K137" s="309"/>
      <c r="L137" s="310"/>
      <c r="M137" s="311"/>
      <c r="N137" s="311"/>
      <c r="O137" s="299"/>
      <c r="P137" s="300"/>
      <c r="Q137" s="300"/>
      <c r="R137" s="301"/>
      <c r="S137" s="3"/>
      <c r="T137" s="38"/>
    </row>
    <row r="138" spans="2:20" ht="18" customHeight="1" x14ac:dyDescent="0.25">
      <c r="B138" s="305"/>
      <c r="C138" s="306"/>
      <c r="D138" s="307"/>
      <c r="E138" s="307"/>
      <c r="F138" s="307"/>
      <c r="G138" s="307"/>
      <c r="H138" s="308"/>
      <c r="I138" s="308"/>
      <c r="J138" s="307"/>
      <c r="K138" s="309"/>
      <c r="L138" s="310"/>
      <c r="M138" s="311"/>
      <c r="N138" s="311"/>
      <c r="O138" s="299"/>
      <c r="P138" s="300"/>
      <c r="Q138" s="300"/>
      <c r="R138" s="301"/>
      <c r="T138" s="5"/>
    </row>
    <row r="139" spans="2:20" ht="18" customHeight="1" x14ac:dyDescent="0.25">
      <c r="B139" s="305"/>
      <c r="C139" s="306"/>
      <c r="D139" s="307"/>
      <c r="E139" s="307"/>
      <c r="F139" s="307"/>
      <c r="G139" s="307"/>
      <c r="H139" s="308"/>
      <c r="I139" s="308"/>
      <c r="J139" s="307"/>
      <c r="K139" s="309"/>
      <c r="L139" s="310"/>
      <c r="M139" s="311"/>
      <c r="N139" s="311"/>
      <c r="O139" s="299"/>
      <c r="P139" s="300"/>
      <c r="Q139" s="300"/>
      <c r="R139" s="301"/>
      <c r="T139" s="5"/>
    </row>
    <row r="140" spans="2:20" ht="18" customHeight="1" x14ac:dyDescent="0.25">
      <c r="B140" s="305"/>
      <c r="C140" s="306"/>
      <c r="D140" s="307"/>
      <c r="E140" s="307"/>
      <c r="F140" s="307"/>
      <c r="G140" s="307"/>
      <c r="H140" s="308"/>
      <c r="I140" s="308"/>
      <c r="J140" s="307"/>
      <c r="K140" s="309"/>
      <c r="L140" s="310"/>
      <c r="M140" s="311"/>
      <c r="N140" s="311"/>
      <c r="O140" s="299"/>
      <c r="P140" s="300"/>
      <c r="Q140" s="300"/>
      <c r="R140" s="301"/>
      <c r="T140" s="5"/>
    </row>
    <row r="141" spans="2:20" ht="18" customHeight="1" x14ac:dyDescent="0.25">
      <c r="B141" s="305"/>
      <c r="C141" s="306"/>
      <c r="D141" s="307"/>
      <c r="E141" s="307"/>
      <c r="F141" s="307"/>
      <c r="G141" s="307"/>
      <c r="H141" s="308"/>
      <c r="I141" s="308"/>
      <c r="J141" s="307"/>
      <c r="K141" s="309"/>
      <c r="L141" s="310"/>
      <c r="M141" s="311"/>
      <c r="N141" s="311"/>
      <c r="O141" s="299"/>
      <c r="P141" s="300"/>
      <c r="Q141" s="300"/>
      <c r="R141" s="301"/>
      <c r="T141" s="5"/>
    </row>
    <row r="142" spans="2:20" ht="18" customHeight="1" x14ac:dyDescent="0.25">
      <c r="B142" s="305"/>
      <c r="C142" s="306"/>
      <c r="D142" s="307"/>
      <c r="E142" s="307"/>
      <c r="F142" s="307"/>
      <c r="G142" s="307"/>
      <c r="H142" s="308"/>
      <c r="I142" s="308"/>
      <c r="J142" s="307"/>
      <c r="K142" s="309"/>
      <c r="L142" s="310"/>
      <c r="M142" s="311"/>
      <c r="N142" s="311"/>
      <c r="O142" s="299"/>
      <c r="P142" s="300"/>
      <c r="Q142" s="300"/>
      <c r="R142" s="301"/>
      <c r="T142" s="5"/>
    </row>
    <row r="143" spans="2:20" ht="18" customHeight="1" thickBot="1" x14ac:dyDescent="0.3">
      <c r="B143" s="312"/>
      <c r="C143" s="313"/>
      <c r="D143" s="314"/>
      <c r="E143" s="314"/>
      <c r="F143" s="314"/>
      <c r="G143" s="314"/>
      <c r="H143" s="315"/>
      <c r="I143" s="315"/>
      <c r="J143" s="314"/>
      <c r="K143" s="316"/>
      <c r="L143" s="317"/>
      <c r="M143" s="318"/>
      <c r="N143" s="318"/>
      <c r="O143" s="319"/>
      <c r="P143" s="320"/>
      <c r="Q143" s="320"/>
      <c r="R143" s="321"/>
      <c r="T143" s="5"/>
    </row>
  </sheetData>
  <mergeCells count="179">
    <mergeCell ref="B3:Q3"/>
    <mergeCell ref="S3:AJ3"/>
    <mergeCell ref="B4:C4"/>
    <mergeCell ref="P4:Q4"/>
    <mergeCell ref="S4:T4"/>
    <mergeCell ref="AI4:AJ4"/>
    <mergeCell ref="B6:Q6"/>
    <mergeCell ref="S6:AJ6"/>
    <mergeCell ref="N7:Q7"/>
    <mergeCell ref="S7:S8"/>
    <mergeCell ref="T7:T8"/>
    <mergeCell ref="U7:U8"/>
    <mergeCell ref="V7:V8"/>
    <mergeCell ref="W7:W8"/>
    <mergeCell ref="X7:X8"/>
    <mergeCell ref="Y7:Y8"/>
    <mergeCell ref="E12:F12"/>
    <mergeCell ref="N12:Q12"/>
    <mergeCell ref="AB12:AJ12"/>
    <mergeCell ref="E13:F13"/>
    <mergeCell ref="AB13:AJ13"/>
    <mergeCell ref="E14:F14"/>
    <mergeCell ref="AB14:AJ14"/>
    <mergeCell ref="AB9:AJ9"/>
    <mergeCell ref="AB10:AJ10"/>
    <mergeCell ref="B11:Q11"/>
    <mergeCell ref="AB11:AJ11"/>
    <mergeCell ref="Z7:Z8"/>
    <mergeCell ref="AA7:AA8"/>
    <mergeCell ref="AB7:AJ8"/>
    <mergeCell ref="B19:C19"/>
    <mergeCell ref="AB19:AJ19"/>
    <mergeCell ref="B20:C20"/>
    <mergeCell ref="AB20:AJ20"/>
    <mergeCell ref="AB21:AJ21"/>
    <mergeCell ref="B22:Q22"/>
    <mergeCell ref="AB22:AJ22"/>
    <mergeCell ref="AB15:AJ15"/>
    <mergeCell ref="B16:Q16"/>
    <mergeCell ref="AB16:AJ16"/>
    <mergeCell ref="B17:C17"/>
    <mergeCell ref="AB17:AJ17"/>
    <mergeCell ref="B18:C18"/>
    <mergeCell ref="AB18:AJ18"/>
    <mergeCell ref="T29:U29"/>
    <mergeCell ref="AB29:AC29"/>
    <mergeCell ref="B30:Q30"/>
    <mergeCell ref="T30:U30"/>
    <mergeCell ref="AB30:AC30"/>
    <mergeCell ref="B31:C31"/>
    <mergeCell ref="T31:U31"/>
    <mergeCell ref="AB31:AC31"/>
    <mergeCell ref="AB23:AJ23"/>
    <mergeCell ref="B24:B26"/>
    <mergeCell ref="AB24:AJ24"/>
    <mergeCell ref="AB25:AJ25"/>
    <mergeCell ref="AB26:AJ26"/>
    <mergeCell ref="B28:C28"/>
    <mergeCell ref="S28:AJ28"/>
    <mergeCell ref="B32:Q32"/>
    <mergeCell ref="T32:U32"/>
    <mergeCell ref="AB32:AC32"/>
    <mergeCell ref="B33:C33"/>
    <mergeCell ref="J33:K33"/>
    <mergeCell ref="M33:N33"/>
    <mergeCell ref="P33:Q33"/>
    <mergeCell ref="T33:U33"/>
    <mergeCell ref="AB33:AC33"/>
    <mergeCell ref="M37:N37"/>
    <mergeCell ref="P37:Q37"/>
    <mergeCell ref="T37:U37"/>
    <mergeCell ref="AB37:AC37"/>
    <mergeCell ref="B34:C34"/>
    <mergeCell ref="J34:K34"/>
    <mergeCell ref="M34:N34"/>
    <mergeCell ref="P34:Q34"/>
    <mergeCell ref="T34:U34"/>
    <mergeCell ref="AB34:AC34"/>
    <mergeCell ref="J35:K35"/>
    <mergeCell ref="M35:N35"/>
    <mergeCell ref="P35:Q35"/>
    <mergeCell ref="T35:U35"/>
    <mergeCell ref="AB35:AC35"/>
    <mergeCell ref="J36:K36"/>
    <mergeCell ref="M36:N36"/>
    <mergeCell ref="P36:Q36"/>
    <mergeCell ref="T36:U36"/>
    <mergeCell ref="AB36:AC36"/>
    <mergeCell ref="J37:K37"/>
    <mergeCell ref="O51:O52"/>
    <mergeCell ref="Q51:Q52"/>
    <mergeCell ref="M53:M54"/>
    <mergeCell ref="J40:K40"/>
    <mergeCell ref="M40:N40"/>
    <mergeCell ref="P40:Q40"/>
    <mergeCell ref="S40:AJ40"/>
    <mergeCell ref="J41:K41"/>
    <mergeCell ref="M41:N41"/>
    <mergeCell ref="P41:Q41"/>
    <mergeCell ref="S41:U41"/>
    <mergeCell ref="V41:W41"/>
    <mergeCell ref="X41:Y41"/>
    <mergeCell ref="AA41:AC41"/>
    <mergeCell ref="AD41:AE41"/>
    <mergeCell ref="AG41:AH41"/>
    <mergeCell ref="AI41:AJ41"/>
    <mergeCell ref="AH42:AH43"/>
    <mergeCell ref="AJ42:AJ43"/>
    <mergeCell ref="J43:K43"/>
    <mergeCell ref="M43:N43"/>
    <mergeCell ref="P43:Q43"/>
    <mergeCell ref="B45:Q45"/>
    <mergeCell ref="B35:B43"/>
    <mergeCell ref="O124:R125"/>
    <mergeCell ref="B101:Q101"/>
    <mergeCell ref="B110:F110"/>
    <mergeCell ref="L110:O110"/>
    <mergeCell ref="B123:G123"/>
    <mergeCell ref="H123:M123"/>
    <mergeCell ref="N123:R123"/>
    <mergeCell ref="AE42:AE43"/>
    <mergeCell ref="W42:W43"/>
    <mergeCell ref="Y42:Y43"/>
    <mergeCell ref="C60:E60"/>
    <mergeCell ref="B62:Q68"/>
    <mergeCell ref="AB42:AC43"/>
    <mergeCell ref="S45:AJ45"/>
    <mergeCell ref="M47:M48"/>
    <mergeCell ref="O47:O48"/>
    <mergeCell ref="Q47:Q48"/>
    <mergeCell ref="S47:AJ68"/>
    <mergeCell ref="M49:M50"/>
    <mergeCell ref="O49:O50"/>
    <mergeCell ref="Q49:Q50"/>
    <mergeCell ref="M51:M52"/>
    <mergeCell ref="M57:M58"/>
    <mergeCell ref="U70:AH70"/>
    <mergeCell ref="J38:K38"/>
    <mergeCell ref="M38:N38"/>
    <mergeCell ref="P38:Q38"/>
    <mergeCell ref="T38:U38"/>
    <mergeCell ref="AB38:AC38"/>
    <mergeCell ref="J42:K42"/>
    <mergeCell ref="M42:N42"/>
    <mergeCell ref="P42:Q42"/>
    <mergeCell ref="S42:U42"/>
    <mergeCell ref="J39:K39"/>
    <mergeCell ref="P39:Q39"/>
    <mergeCell ref="M39:N39"/>
    <mergeCell ref="D82:Q82"/>
    <mergeCell ref="B83:C83"/>
    <mergeCell ref="B84:C84"/>
    <mergeCell ref="B86:Q86"/>
    <mergeCell ref="D95:Q95"/>
    <mergeCell ref="D70:Q70"/>
    <mergeCell ref="O53:O54"/>
    <mergeCell ref="Q53:Q54"/>
    <mergeCell ref="M55:M56"/>
    <mergeCell ref="O55:O56"/>
    <mergeCell ref="Q55:Q56"/>
    <mergeCell ref="O57:O58"/>
    <mergeCell ref="Q57:Q58"/>
    <mergeCell ref="GA7:GA8"/>
    <mergeCell ref="GB7:GB8"/>
    <mergeCell ref="GC7:GC8"/>
    <mergeCell ref="GD7:GD8"/>
    <mergeCell ref="FT4:FZ5"/>
    <mergeCell ref="FO7:FO8"/>
    <mergeCell ref="FP7:FP8"/>
    <mergeCell ref="FQ7:FQ8"/>
    <mergeCell ref="FR7:FR8"/>
    <mergeCell ref="FS7:FS8"/>
    <mergeCell ref="FT7:FT8"/>
    <mergeCell ref="FU7:FU8"/>
    <mergeCell ref="FV7:FV8"/>
    <mergeCell ref="FW7:FW8"/>
    <mergeCell ref="FX7:FX8"/>
    <mergeCell ref="FY7:FY8"/>
    <mergeCell ref="FZ7:FZ8"/>
  </mergeCells>
  <conditionalFormatting sqref="M47 D35:R40 D42:Q42 D41 J41:K41 M41:N41 P41:R41">
    <cfRule type="expression" dxfId="26" priority="34">
      <formula>IF(D35=0,1,0)</formula>
    </cfRule>
  </conditionalFormatting>
  <conditionalFormatting sqref="E14 AF30:AF37 W30:AA38 AH30:AH37 AG30:AG38 AI30:AJ38 Y9:AA22">
    <cfRule type="expression" dxfId="25" priority="33">
      <formula>IF(E9=0,1,0)</formula>
    </cfRule>
  </conditionalFormatting>
  <conditionalFormatting sqref="G14">
    <cfRule type="expression" dxfId="24" priority="32">
      <formula>IF(G14=0,1,0)</formula>
    </cfRule>
  </conditionalFormatting>
  <conditionalFormatting sqref="H14:L14">
    <cfRule type="expression" dxfId="23" priority="31">
      <formula>IF(H14=0,1,0)</formula>
    </cfRule>
  </conditionalFormatting>
  <conditionalFormatting sqref="D43:R43 R42">
    <cfRule type="expression" dxfId="22" priority="30">
      <formula>IF(D42=0,1,0)</formula>
    </cfRule>
  </conditionalFormatting>
  <conditionalFormatting sqref="M49">
    <cfRule type="expression" dxfId="21" priority="29">
      <formula>IF(M49=0,1,0)</formula>
    </cfRule>
  </conditionalFormatting>
  <conditionalFormatting sqref="M51 M53 M57">
    <cfRule type="expression" dxfId="20" priority="28">
      <formula>IF(M51=0,1,0)</formula>
    </cfRule>
  </conditionalFormatting>
  <conditionalFormatting sqref="M55">
    <cfRule type="expression" dxfId="19" priority="27">
      <formula>IF(M55=0,1,0)</formula>
    </cfRule>
  </conditionalFormatting>
  <conditionalFormatting sqref="O47 O49 O51 O53 O55 O57">
    <cfRule type="expression" dxfId="18" priority="26">
      <formula>IF(O47=0,1,0)</formula>
    </cfRule>
  </conditionalFormatting>
  <conditionalFormatting sqref="AF38 AH38">
    <cfRule type="expression" dxfId="17" priority="25">
      <formula>IF(AF38=0,1,0)</formula>
    </cfRule>
  </conditionalFormatting>
  <conditionalFormatting sqref="Y23:AA24">
    <cfRule type="expression" dxfId="16" priority="23">
      <formula>IF(Y23=0,1,0)</formula>
    </cfRule>
  </conditionalFormatting>
  <conditionalFormatting sqref="Y25:AB26">
    <cfRule type="expression" dxfId="15" priority="24">
      <formula>IF(Y25=0,1,0)</formula>
    </cfRule>
  </conditionalFormatting>
  <conditionalFormatting sqref="X30:X38 Z30:Z38 AG30:AG38 AI30:AI38">
    <cfRule type="expression" dxfId="14" priority="22">
      <formula>IF(X30&gt;0,1,0)</formula>
    </cfRule>
  </conditionalFormatting>
  <conditionalFormatting sqref="D31:Q31">
    <cfRule type="expression" dxfId="13" priority="21">
      <formula>IF(OR( D$29*100&lt;=-0.5,D$29*100&gt;=0.5),1,0)</formula>
    </cfRule>
  </conditionalFormatting>
  <conditionalFormatting sqref="E41:I41 L41 O41">
    <cfRule type="expression" dxfId="12" priority="20">
      <formula>IF(E41=0,1,0)</formula>
    </cfRule>
  </conditionalFormatting>
  <conditionalFormatting sqref="M125:N125 I125 E124:H125 I124:N124 D127">
    <cfRule type="expression" dxfId="11" priority="19">
      <formula>IF(D124=0,1,0)</formula>
    </cfRule>
  </conditionalFormatting>
  <conditionalFormatting sqref="J125">
    <cfRule type="expression" dxfId="10" priority="18">
      <formula>IF(J125=0,1,0)</formula>
    </cfRule>
  </conditionalFormatting>
  <conditionalFormatting sqref="L125">
    <cfRule type="expression" dxfId="9" priority="17">
      <formula>IF(L125=0,1,0)</formula>
    </cfRule>
  </conditionalFormatting>
  <conditionalFormatting sqref="K125">
    <cfRule type="expression" dxfId="8" priority="16">
      <formula>IF(K125=0,1,0)</formula>
    </cfRule>
  </conditionalFormatting>
  <conditionalFormatting sqref="M13">
    <cfRule type="expression" dxfId="7" priority="15">
      <formula>IF(M13=0,1,0)</formula>
    </cfRule>
  </conditionalFormatting>
  <conditionalFormatting sqref="AB22">
    <cfRule type="expression" dxfId="6" priority="14">
      <formula>IF(AB22=0,1,0)</formula>
    </cfRule>
  </conditionalFormatting>
  <conditionalFormatting sqref="AB23:AB24">
    <cfRule type="expression" dxfId="5" priority="13">
      <formula>IF(AB23=0,1,0)</formula>
    </cfRule>
  </conditionalFormatting>
  <conditionalFormatting sqref="AB9:AB10 AB13:AB20">
    <cfRule type="expression" dxfId="4" priority="12">
      <formula>IF(AB9=0,1,0)</formula>
    </cfRule>
  </conditionalFormatting>
  <conditionalFormatting sqref="AB11">
    <cfRule type="expression" dxfId="3" priority="11">
      <formula>IF(AB11=0,1,0)</formula>
    </cfRule>
  </conditionalFormatting>
  <conditionalFormatting sqref="AB12">
    <cfRule type="expression" dxfId="2" priority="10">
      <formula>IF(AB12=0,1,0)</formula>
    </cfRule>
  </conditionalFormatting>
  <conditionalFormatting sqref="AB21">
    <cfRule type="expression" dxfId="1" priority="9">
      <formula>IF(AB21=0,1,0)</formula>
    </cfRule>
  </conditionalFormatting>
  <dataValidations count="1">
    <dataValidation type="list" allowBlank="1" showInputMessage="1" showErrorMessage="1" sqref="N2">
      <formula1>"ENDURANCE,FATIGUE"</formula1>
    </dataValidation>
  </dataValidations>
  <pageMargins left="0.43307086614173229" right="0.47244094488188981" top="0.43307086614173229" bottom="0.15748031496062992" header="0.31496062992125984" footer="7.874015748031496E-2"/>
  <pageSetup paperSize="9" scale="66" fitToWidth="0" orientation="portrait" r:id="rId1"/>
  <headerFooter alignWithMargins="0">
    <oddFooter>&amp;L&amp;12DIDIER VAQUANT          Tel : 37 2675&amp;C&amp;12CMEG/FETH/ACMZ&amp;R&amp;12&amp;D</oddFooter>
  </headerFooter>
  <colBreaks count="1" manualBreakCount="1">
    <brk id="18" min="1" max="67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Blanks" priority="1" id="{EA25C520-6211-4953-8CE7-BC3C83598E77}">
            <xm:f>LEN(TRIM('LG47'!FO10))=0</xm:f>
            <x14:dxf>
              <border>
                <left/>
                <right/>
                <top/>
                <bottom/>
                <vertical/>
                <horizontal/>
              </border>
            </x14:dxf>
          </x14:cfRule>
          <xm:sqref>FO9:GD29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A1"/>
  <sheetViews>
    <sheetView tabSelected="1" topLeftCell="A15" workbookViewId="0">
      <selection activeCell="I54" sqref="I54"/>
    </sheetView>
  </sheetViews>
  <sheetFormatPr baseColWidth="10" defaultRowHeight="15" x14ac:dyDescent="0.25"/>
  <cols>
    <col min="1" max="2" width="11.42578125" style="740"/>
    <col min="3" max="3" width="16.28515625" style="740" customWidth="1"/>
    <col min="4" max="4" width="6.85546875" style="740" customWidth="1"/>
    <col min="5" max="5" width="7.85546875" style="740" customWidth="1"/>
    <col min="6" max="6" width="13.85546875" style="740" customWidth="1"/>
    <col min="7" max="9" width="11.42578125" style="740"/>
    <col min="10" max="10" width="34" style="740" customWidth="1"/>
    <col min="11" max="11" width="8.7109375" style="740" customWidth="1"/>
    <col min="12" max="12" width="7.85546875" style="740" customWidth="1"/>
    <col min="13" max="16384" width="11.42578125" style="740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total</vt:lpstr>
      <vt:lpstr>SYNTHESE</vt:lpstr>
      <vt:lpstr>M101</vt:lpstr>
      <vt:lpstr>L108</vt:lpstr>
      <vt:lpstr>LG47</vt:lpstr>
      <vt:lpstr>GE292 </vt:lpstr>
      <vt:lpstr>feuil1</vt:lpstr>
      <vt:lpstr>'GE292 '!Zone_d_impression</vt:lpstr>
      <vt:lpstr>'L108'!Zone_d_impression</vt:lpstr>
      <vt:lpstr>'LG47'!Zone_d_impression</vt:lpstr>
      <vt:lpstr>'M101'!Zone_d_impression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RIGAUX - C494497</dc:creator>
  <cp:lastModifiedBy>marie</cp:lastModifiedBy>
  <cp:lastPrinted>2012-10-28T19:35:12Z</cp:lastPrinted>
  <dcterms:created xsi:type="dcterms:W3CDTF">2012-10-28T19:35:12Z</dcterms:created>
  <dcterms:modified xsi:type="dcterms:W3CDTF">2013-12-03T18:59:17Z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-2036352370</vt:i4>
  </property>
  <property fmtid="{D5CDD505-2E9C-101B-9397-08002B2CF9AE}" pid="3" name="_NewReviewCycle">
    <vt:lpwstr/>
  </property>
  <property fmtid="{D5CDD505-2E9C-101B-9397-08002B2CF9AE}" pid="4" name="_EmailSubject">
    <vt:lpwstr>essai 14x75</vt:lpwstr>
  </property>
  <property fmtid="{D5CDD505-2E9C-101B-9397-08002B2CF9AE}" pid="5" name="_AuthorEmail">
    <vt:lpwstr>philippe.rigaux@mpsa.com</vt:lpwstr>
  </property>
  <property fmtid="{D5CDD505-2E9C-101B-9397-08002B2CF9AE}" pid="6" name="_AuthorEmailDisplayName">
    <vt:lpwstr>PHILIPPE RIGAUX - C494497</vt:lpwstr>
  </property>
  <property fmtid="{D5CDD505-2E9C-101B-9397-08002B2CF9AE}" pid="7" name="psa_titre">
    <vt:lpwstr>Suivi des endurance MLGU</vt:lpwstr>
  </property>
  <property fmtid="{D5CDD505-2E9C-101B-9397-08002B2CF9AE}" pid="8" name="psa_reference">
    <vt:lpwstr>01599_13_01938</vt:lpwstr>
  </property>
  <property fmtid="{D5CDD505-2E9C-101B-9397-08002B2CF9AE}" pid="9" name="psa_date_creation">
    <vt:lpwstr>13/11/2013 09:17</vt:lpwstr>
  </property>
  <property fmtid="{D5CDD505-2E9C-101B-9397-08002B2CF9AE}" pid="10" name="psa_date_modification">
    <vt:lpwstr>28/11/2013 10:18</vt:lpwstr>
  </property>
  <property fmtid="{D5CDD505-2E9C-101B-9397-08002B2CF9AE}" pid="11" name="psa_auteur">
    <vt:lpwstr>VAQUANT DIDIER - C506930  </vt:lpwstr>
  </property>
  <property fmtid="{D5CDD505-2E9C-101B-9397-08002B2CF9AE}" pid="12" name="psa_emetteur">
    <vt:lpwstr>VAQUANT DIDIER - C506930  </vt:lpwstr>
  </property>
  <property fmtid="{D5CDD505-2E9C-101B-9397-08002B2CF9AE}" pid="13" name="psa_version">
    <vt:lpwstr>0.22</vt:lpwstr>
  </property>
  <property fmtid="{D5CDD505-2E9C-101B-9397-08002B2CF9AE}" pid="14" name="psa_commentaire">
    <vt:lpwstr/>
  </property>
  <property fmtid="{D5CDD505-2E9C-101B-9397-08002B2CF9AE}" pid="15" name="psa_langue_principale">
    <vt:lpwstr>Français</vt:lpwstr>
  </property>
  <property fmtid="{D5CDD505-2E9C-101B-9397-08002B2CF9AE}" pid="16" name="psa_status">
    <vt:lpwstr>brouillon</vt:lpwstr>
  </property>
  <property fmtid="{D5CDD505-2E9C-101B-9397-08002B2CF9AE}" pid="17" name="psa_type_doc">
    <vt:lpwstr/>
  </property>
  <property fmtid="{D5CDD505-2E9C-101B-9397-08002B2CF9AE}" pid="18" name="psa_communaute">
    <vt:lpwstr>Métier Conception organique Vie série composants Chaine de traction</vt:lpwstr>
  </property>
  <property fmtid="{D5CDD505-2E9C-101B-9397-08002B2CF9AE}" pid="19" name="psa_niveau_confidentialite">
    <vt:lpwstr>A usage interne (C1)</vt:lpwstr>
  </property>
  <property fmtid="{D5CDD505-2E9C-101B-9397-08002B2CF9AE}" pid="20" name="psa_lecteurs">
    <vt:lpwstr>Tous les collaborateurs PSA,</vt:lpwstr>
  </property>
  <property fmtid="{D5CDD505-2E9C-101B-9397-08002B2CF9AE}" pid="21" name="psa_classements">
    <vt:lpwstr/>
  </property>
  <property fmtid="{D5CDD505-2E9C-101B-9397-08002B2CF9AE}" pid="22" name="psa_url_fiche">
    <vt:lpwstr>http://docinfogroupe.inetpsa.com/ead/doc/ref.01599_13_01938/v.0.22</vt:lpwstr>
  </property>
  <property fmtid="{D5CDD505-2E9C-101B-9397-08002B2CF9AE}" pid="23" name="psa_url_modification">
    <vt:lpwstr>http://docinfogroupe.inetpsa.com/ead/doc/modif/ref.01599_13_01938/fiche</vt:lpwstr>
  </property>
  <property fmtid="{D5CDD505-2E9C-101B-9397-08002B2CF9AE}" pid="24" name="psa_date_publication">
    <vt:lpwstr/>
  </property>
  <property fmtid="{D5CDD505-2E9C-101B-9397-08002B2CF9AE}" pid="25" name="_PreviousAdHocReviewCycleID">
    <vt:i4>-2010493889</vt:i4>
  </property>
  <property fmtid="{D5CDD505-2E9C-101B-9397-08002B2CF9AE}" pid="26" name="_ReviewingToolsShownOnce">
    <vt:lpwstr/>
  </property>
</Properties>
</file>