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5135" windowHeight="8700" tabRatio="784" activeTab="1"/>
  </bookViews>
  <sheets>
    <sheet name="Base" sheetId="59" r:id="rId1"/>
    <sheet name="Vierge" sheetId="60" r:id="rId2"/>
  </sheets>
  <definedNames>
    <definedName name="_xlnm._FilterDatabase" localSheetId="0" hidden="1">Base!$A$1:$O$51</definedName>
    <definedName name="Joueurs">Base!$E$2:$E$51</definedName>
  </definedNames>
  <calcPr calcId="125725"/>
</workbook>
</file>

<file path=xl/calcChain.xml><?xml version="1.0" encoding="utf-8"?>
<calcChain xmlns="http://schemas.openxmlformats.org/spreadsheetml/2006/main">
  <c r="C6" i="60"/>
  <c r="E47" i="59"/>
  <c r="E44"/>
  <c r="E45"/>
  <c r="E46"/>
  <c r="F7" i="60"/>
  <c r="F8"/>
  <c r="F9"/>
  <c r="F10"/>
  <c r="F11"/>
  <c r="F12"/>
  <c r="F13"/>
  <c r="F14"/>
  <c r="F6"/>
  <c r="C7"/>
  <c r="C8"/>
  <c r="C9"/>
  <c r="C10"/>
  <c r="C11"/>
  <c r="C12"/>
  <c r="C13"/>
  <c r="C14"/>
  <c r="E3" i="59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2"/>
</calcChain>
</file>

<file path=xl/sharedStrings.xml><?xml version="1.0" encoding="utf-8"?>
<sst xmlns="http://schemas.openxmlformats.org/spreadsheetml/2006/main" count="206" uniqueCount="132">
  <si>
    <t>GERARD</t>
  </si>
  <si>
    <t>Enzo</t>
  </si>
  <si>
    <t>LE TEXIER</t>
  </si>
  <si>
    <t>Jules</t>
  </si>
  <si>
    <t>LE BIHAN</t>
  </si>
  <si>
    <t>Kevin</t>
  </si>
  <si>
    <t>MACE</t>
  </si>
  <si>
    <t>Swan</t>
  </si>
  <si>
    <t>MARET</t>
  </si>
  <si>
    <t>Valentin</t>
  </si>
  <si>
    <t>MAUDET</t>
  </si>
  <si>
    <t>Lucas</t>
  </si>
  <si>
    <t>RAIMONDEAU</t>
  </si>
  <si>
    <t>Antoine</t>
  </si>
  <si>
    <t>TESSIER</t>
  </si>
  <si>
    <t>Mathis</t>
  </si>
  <si>
    <t>TUAL</t>
  </si>
  <si>
    <t>Marius</t>
  </si>
  <si>
    <t>DENIEUL</t>
  </si>
  <si>
    <t>Léo</t>
  </si>
  <si>
    <t>DUPONT</t>
  </si>
  <si>
    <t>Nicolas</t>
  </si>
  <si>
    <t>ESNAULT</t>
  </si>
  <si>
    <t>Elouen</t>
  </si>
  <si>
    <t>BRINDEJONC</t>
  </si>
  <si>
    <t>Thibaud</t>
  </si>
  <si>
    <t>GUYOMARD</t>
  </si>
  <si>
    <t>Arthur</t>
  </si>
  <si>
    <t>HOMO</t>
  </si>
  <si>
    <t>Bryan</t>
  </si>
  <si>
    <t>Matteo</t>
  </si>
  <si>
    <t>RAULT</t>
  </si>
  <si>
    <t>Ewan</t>
  </si>
  <si>
    <t>ROUVRAIS</t>
  </si>
  <si>
    <t>Alexis</t>
  </si>
  <si>
    <t>BARBIER</t>
  </si>
  <si>
    <t>Johann</t>
  </si>
  <si>
    <t>BALLUAIS</t>
  </si>
  <si>
    <t>Joris</t>
  </si>
  <si>
    <t>CARDOSO</t>
  </si>
  <si>
    <t>Allan</t>
  </si>
  <si>
    <t>CHESNAIS</t>
  </si>
  <si>
    <t>Florian</t>
  </si>
  <si>
    <t>DESSIMIETTI</t>
  </si>
  <si>
    <t>Kylian</t>
  </si>
  <si>
    <t>GUIHARD</t>
  </si>
  <si>
    <t>Samuel</t>
  </si>
  <si>
    <t>LISSILLOUR</t>
  </si>
  <si>
    <t>NEGARET</t>
  </si>
  <si>
    <t>Noe</t>
  </si>
  <si>
    <t>SOARES</t>
  </si>
  <si>
    <t>Robin</t>
  </si>
  <si>
    <t>VILLANNEAU</t>
  </si>
  <si>
    <t>Steven</t>
  </si>
  <si>
    <t>Melvin</t>
  </si>
  <si>
    <t>FONTAINE</t>
  </si>
  <si>
    <t>Aelia</t>
  </si>
  <si>
    <t>GAUTIER</t>
  </si>
  <si>
    <t>Mathéo</t>
  </si>
  <si>
    <t>GUILLEMOT</t>
  </si>
  <si>
    <t>Gwen</t>
  </si>
  <si>
    <t>GUILLOT</t>
  </si>
  <si>
    <t>Romain</t>
  </si>
  <si>
    <t>HELIGON</t>
  </si>
  <si>
    <t>Elouan</t>
  </si>
  <si>
    <t>PERIGOIS</t>
  </si>
  <si>
    <t>Evan</t>
  </si>
  <si>
    <t>RAMIREZ</t>
  </si>
  <si>
    <t>SERANDOUR</t>
  </si>
  <si>
    <t>Mateo</t>
  </si>
  <si>
    <t>JM. CORVAISIER</t>
  </si>
  <si>
    <r>
      <t>Dirigeants</t>
    </r>
    <r>
      <rPr>
        <b/>
        <sz val="10"/>
        <color theme="0"/>
        <rFont val="Calibri"/>
        <family val="2"/>
        <scheme val="minor"/>
      </rPr>
      <t xml:space="preserve"> : 
</t>
    </r>
  </si>
  <si>
    <r>
      <t>Dirigeant</t>
    </r>
    <r>
      <rPr>
        <b/>
        <sz val="10"/>
        <color theme="0"/>
        <rFont val="Calibri"/>
        <family val="2"/>
        <scheme val="minor"/>
      </rPr>
      <t xml:space="preserve"> : 
</t>
    </r>
  </si>
  <si>
    <t>DOUIHAK</t>
  </si>
  <si>
    <t>Wassime</t>
  </si>
  <si>
    <t>absents</t>
  </si>
  <si>
    <t>PATRU</t>
  </si>
  <si>
    <t>MATHYS</t>
  </si>
  <si>
    <t>KOMES</t>
  </si>
  <si>
    <t>Justin</t>
  </si>
  <si>
    <t>PIERRE</t>
  </si>
  <si>
    <t>Bastien</t>
  </si>
  <si>
    <t>RIO</t>
  </si>
  <si>
    <r>
      <t>Lavage des maillots :</t>
    </r>
    <r>
      <rPr>
        <b/>
        <sz val="10"/>
        <color theme="0"/>
        <rFont val="Calibri"/>
        <family val="2"/>
        <scheme val="minor"/>
      </rPr>
      <t xml:space="preserve"> 
CARDOSO</t>
    </r>
  </si>
  <si>
    <r>
      <t>Lavage des maillots :</t>
    </r>
    <r>
      <rPr>
        <b/>
        <sz val="10"/>
        <color theme="0"/>
        <rFont val="Calibri"/>
        <family val="2"/>
        <scheme val="minor"/>
      </rPr>
      <t xml:space="preserve"> 
GERARD</t>
    </r>
  </si>
  <si>
    <r>
      <t>Lavage des maillots :</t>
    </r>
    <r>
      <rPr>
        <b/>
        <sz val="10"/>
        <color theme="0"/>
        <rFont val="Calibri"/>
        <family val="2"/>
        <scheme val="minor"/>
      </rPr>
      <t xml:space="preserve"> 
DUPONT</t>
    </r>
  </si>
  <si>
    <r>
      <t>Lavage des maillots :</t>
    </r>
    <r>
      <rPr>
        <b/>
        <sz val="10"/>
        <color theme="0"/>
        <rFont val="Calibri"/>
        <family val="2"/>
        <scheme val="minor"/>
      </rPr>
      <t xml:space="preserve"> 
PERIGOIS</t>
    </r>
  </si>
  <si>
    <t>M. MARET</t>
  </si>
  <si>
    <t>F. BARBIER / J. ESNAULT</t>
  </si>
  <si>
    <t>P. LE BIHAN / C. MACE</t>
  </si>
  <si>
    <t>GABILLARD</t>
  </si>
  <si>
    <t>Fiorenzo</t>
  </si>
  <si>
    <t>LE BERRE</t>
  </si>
  <si>
    <t>Damien</t>
  </si>
  <si>
    <t>Sous catégorie</t>
  </si>
  <si>
    <t>Nom</t>
  </si>
  <si>
    <t>Prénom</t>
  </si>
  <si>
    <t>Né(e) le</t>
  </si>
  <si>
    <t>Voie-rue</t>
  </si>
  <si>
    <t>Code postal</t>
  </si>
  <si>
    <t>COMMUNE</t>
  </si>
  <si>
    <t>domicile</t>
  </si>
  <si>
    <t>Mobile</t>
  </si>
  <si>
    <t>Email principal</t>
  </si>
  <si>
    <t>Numéro personne</t>
  </si>
  <si>
    <t>LEMARCHAND
DENOUAL</t>
  </si>
  <si>
    <t>Mathys</t>
  </si>
  <si>
    <t>dirigeant</t>
  </si>
  <si>
    <t>ESNAULTJérôme</t>
  </si>
  <si>
    <t>MARRET Michel</t>
  </si>
  <si>
    <t>BARBIER Frédéric</t>
  </si>
  <si>
    <t>Nom Complet</t>
  </si>
  <si>
    <t>BARBIER Johann</t>
  </si>
  <si>
    <t>BALLUAIS Joris</t>
  </si>
  <si>
    <t>Photos</t>
  </si>
  <si>
    <t>N°</t>
  </si>
  <si>
    <t>U9</t>
  </si>
  <si>
    <t>PIEGUE</t>
  </si>
  <si>
    <t>U11</t>
  </si>
  <si>
    <r>
      <rPr>
        <b/>
        <u/>
        <sz val="10"/>
        <color rgb="FFFF0000"/>
        <rFont val="Calibri"/>
        <family val="2"/>
        <scheme val="minor"/>
      </rPr>
      <t>Rdv</t>
    </r>
    <r>
      <rPr>
        <b/>
        <sz val="10"/>
        <color rgb="FFFF0000"/>
        <rFont val="Calibri"/>
        <family val="2"/>
        <scheme val="minor"/>
      </rPr>
      <t xml:space="preserve"> : 13H15 à Pleumeleuc
match à Pleumeleuc</t>
    </r>
  </si>
  <si>
    <r>
      <t>Rdv</t>
    </r>
    <r>
      <rPr>
        <b/>
        <sz val="10"/>
        <color rgb="FFFF0000"/>
        <rFont val="Calibri"/>
        <family val="2"/>
        <scheme val="minor"/>
      </rPr>
      <t xml:space="preserve"> : 9h30 à Pleumeleuc
match à La Chapelle du Lou</t>
    </r>
  </si>
  <si>
    <r>
      <t>Rdv</t>
    </r>
    <r>
      <rPr>
        <b/>
        <sz val="10"/>
        <color rgb="FFFF0000"/>
        <rFont val="Calibri"/>
        <family val="2"/>
        <scheme val="minor"/>
      </rPr>
      <t xml:space="preserve"> : 13h00 à Pleumeleuc
match à Monterfil</t>
    </r>
  </si>
  <si>
    <r>
      <t>Contre</t>
    </r>
    <r>
      <rPr>
        <b/>
        <sz val="10"/>
        <color rgb="FFFF0000"/>
        <rFont val="Calibri"/>
        <family val="2"/>
        <scheme val="minor"/>
      </rPr>
      <t xml:space="preserve"> : US Bécherel/Min/Lang 1</t>
    </r>
  </si>
  <si>
    <r>
      <t>Contre</t>
    </r>
    <r>
      <rPr>
        <b/>
        <sz val="10"/>
        <color rgb="FFFF0000"/>
        <rFont val="Calibri"/>
        <family val="2"/>
        <scheme val="minor"/>
      </rPr>
      <t xml:space="preserve"> : JS Boisgervilly</t>
    </r>
  </si>
  <si>
    <r>
      <t>Contre</t>
    </r>
    <r>
      <rPr>
        <b/>
        <sz val="10"/>
        <color rgb="FFFF0000"/>
        <rFont val="Calibri"/>
        <family val="2"/>
        <scheme val="minor"/>
      </rPr>
      <t xml:space="preserve"> : La Chapelle du Lou</t>
    </r>
  </si>
  <si>
    <r>
      <rPr>
        <b/>
        <u/>
        <sz val="10"/>
        <color rgb="FFFF0000"/>
        <rFont val="Calibri"/>
        <family val="2"/>
        <scheme val="minor"/>
      </rPr>
      <t>Contre</t>
    </r>
    <r>
      <rPr>
        <b/>
        <sz val="10"/>
        <color rgb="FFFF0000"/>
        <rFont val="Calibri"/>
        <family val="2"/>
        <scheme val="minor"/>
      </rPr>
      <t xml:space="preserve"> : Eskouadenn/Le Verger 3</t>
    </r>
  </si>
  <si>
    <r>
      <t>Transport</t>
    </r>
    <r>
      <rPr>
        <b/>
        <sz val="10"/>
        <color rgb="FFFF0000"/>
        <rFont val="Calibri"/>
        <family val="2"/>
        <scheme val="minor"/>
      </rPr>
      <t xml:space="preserve"> :  sans objet
</t>
    </r>
  </si>
  <si>
    <r>
      <t>Transport</t>
    </r>
    <r>
      <rPr>
        <b/>
        <sz val="10"/>
        <color rgb="FFFF0000"/>
        <rFont val="Calibri"/>
        <family val="2"/>
        <scheme val="minor"/>
      </rPr>
      <t xml:space="preserve"> : 
CARDOSO / GUIHARD / SOARES</t>
    </r>
  </si>
  <si>
    <r>
      <t>Transport</t>
    </r>
    <r>
      <rPr>
        <b/>
        <sz val="10"/>
        <color rgb="FFFF0000"/>
        <rFont val="Calibri"/>
        <family val="2"/>
        <scheme val="minor"/>
      </rPr>
      <t xml:space="preserve"> : 
PERIGOIS / GAUTIER / GUILLEMOT</t>
    </r>
  </si>
  <si>
    <t>Corentin</t>
  </si>
  <si>
    <t>ZIMMER</t>
  </si>
  <si>
    <r>
      <rPr>
        <b/>
        <sz val="20"/>
        <color theme="0"/>
        <rFont val="Calibri"/>
        <family val="2"/>
        <scheme val="minor"/>
      </rPr>
      <t>Convocations U11</t>
    </r>
    <r>
      <rPr>
        <b/>
        <sz val="11"/>
        <color theme="0"/>
        <rFont val="Calibri"/>
        <family val="2"/>
        <scheme val="minor"/>
      </rPr>
      <t xml:space="preserve">
</t>
    </r>
    <r>
      <rPr>
        <b/>
        <sz val="24"/>
        <color rgb="FFFF0000"/>
        <rFont val="Calibri"/>
        <family val="2"/>
        <scheme val="minor"/>
      </rPr>
      <t>Samedi 28 Septembre 2013</t>
    </r>
  </si>
</sst>
</file>

<file path=xl/styles.xml><?xml version="1.0" encoding="utf-8"?>
<styleSheet xmlns="http://schemas.openxmlformats.org/spreadsheetml/2006/main">
  <fonts count="14">
    <font>
      <sz val="10"/>
      <name val="Arial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u/>
      <sz val="10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name val="Arial"/>
      <family val="2"/>
    </font>
    <font>
      <b/>
      <sz val="10"/>
      <color rgb="FFFF0000"/>
      <name val="Calibri"/>
      <family val="2"/>
      <scheme val="minor"/>
    </font>
    <font>
      <u/>
      <sz val="10"/>
      <color theme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u/>
      <sz val="10"/>
      <color rgb="FFFF000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/>
      <bottom style="double">
        <color rgb="FF3F3F3F"/>
      </bottom>
      <diagonal/>
    </border>
    <border>
      <left/>
      <right style="double">
        <color rgb="FF3F3F3F"/>
      </right>
      <top style="thin">
        <color indexed="64"/>
      </top>
      <bottom style="double">
        <color rgb="FF3F3F3F"/>
      </bottom>
      <diagonal/>
    </border>
    <border>
      <left/>
      <right/>
      <top style="double">
        <color rgb="FF3F3F3F"/>
      </top>
      <bottom/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rgb="FF3F3F3F"/>
      </bottom>
      <diagonal/>
    </border>
    <border>
      <left/>
      <right/>
      <top style="medium">
        <color indexed="64"/>
      </top>
      <bottom style="double">
        <color rgb="FF3F3F3F"/>
      </bottom>
      <diagonal/>
    </border>
    <border>
      <left/>
      <right style="medium">
        <color indexed="64"/>
      </right>
      <top style="medium">
        <color indexed="64"/>
      </top>
      <bottom style="double">
        <color rgb="FF3F3F3F"/>
      </bottom>
      <diagonal/>
    </border>
    <border>
      <left style="medium">
        <color indexed="64"/>
      </left>
      <right/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double">
        <color rgb="FF3F3F3F"/>
      </right>
      <top/>
      <bottom style="double">
        <color rgb="FF3F3F3F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 style="thin">
        <color indexed="64"/>
      </top>
      <bottom style="double">
        <color rgb="FF3F3F3F"/>
      </bottom>
      <diagonal/>
    </border>
    <border>
      <left style="medium">
        <color indexed="64"/>
      </left>
      <right/>
      <top style="double">
        <color rgb="FF3F3F3F"/>
      </top>
      <bottom/>
      <diagonal/>
    </border>
    <border>
      <left/>
      <right style="medium">
        <color indexed="64"/>
      </right>
      <top style="double">
        <color rgb="FF3F3F3F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double">
        <color rgb="FF3F3F3F"/>
      </left>
      <right style="medium">
        <color indexed="64"/>
      </right>
      <top style="double">
        <color rgb="FF3F3F3F"/>
      </top>
      <bottom style="double">
        <color rgb="FF3F3F3F"/>
      </bottom>
      <diagonal/>
    </border>
  </borders>
  <cellStyleXfs count="3">
    <xf numFmtId="0" fontId="0" fillId="0" borderId="0"/>
    <xf numFmtId="0" fontId="2" fillId="2" borderId="1" applyNumberFormat="0" applyAlignment="0" applyProtection="0"/>
    <xf numFmtId="0" fontId="8" fillId="0" borderId="0" applyNumberFormat="0" applyFill="0" applyBorder="0" applyAlignment="0" applyProtection="0">
      <alignment vertical="top"/>
      <protection locked="0"/>
    </xf>
  </cellStyleXfs>
  <cellXfs count="109">
    <xf numFmtId="0" fontId="0" fillId="0" borderId="0" xfId="0"/>
    <xf numFmtId="0" fontId="2" fillId="2" borderId="2" xfId="1" applyBorder="1" applyAlignment="1">
      <alignment horizontal="center" vertical="center"/>
    </xf>
    <xf numFmtId="0" fontId="0" fillId="0" borderId="3" xfId="0" applyBorder="1" applyAlignment="1"/>
    <xf numFmtId="0" fontId="1" fillId="0" borderId="8" xfId="0" applyFont="1" applyFill="1" applyBorder="1" applyAlignment="1">
      <alignment horizontal="center" vertical="center" wrapText="1"/>
    </xf>
    <xf numFmtId="0" fontId="2" fillId="2" borderId="4" xfId="1" applyBorder="1" applyAlignment="1">
      <alignment vertical="center" wrapText="1"/>
    </xf>
    <xf numFmtId="0" fontId="2" fillId="2" borderId="14" xfId="1" applyBorder="1" applyAlignment="1">
      <alignment horizontal="center" vertical="center"/>
    </xf>
    <xf numFmtId="0" fontId="2" fillId="2" borderId="1" xfId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2" fillId="2" borderId="16" xfId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2" fillId="2" borderId="18" xfId="1" applyBorder="1" applyAlignment="1">
      <alignment vertical="center" wrapText="1"/>
    </xf>
    <xf numFmtId="0" fontId="2" fillId="2" borderId="19" xfId="1" applyBorder="1" applyAlignment="1">
      <alignment vertical="center" wrapText="1"/>
    </xf>
    <xf numFmtId="0" fontId="5" fillId="2" borderId="16" xfId="1" applyFont="1" applyBorder="1" applyAlignment="1">
      <alignment vertical="center"/>
    </xf>
    <xf numFmtId="0" fontId="5" fillId="2" borderId="1" xfId="1" applyFont="1" applyBorder="1" applyAlignment="1">
      <alignment vertical="center"/>
    </xf>
    <xf numFmtId="0" fontId="6" fillId="0" borderId="0" xfId="0" applyFont="1" applyAlignment="1"/>
    <xf numFmtId="0" fontId="6" fillId="0" borderId="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4" fontId="1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8" fillId="0" borderId="8" xfId="2" applyFont="1" applyBorder="1" applyAlignment="1" applyProtection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4" fontId="1" fillId="0" borderId="8" xfId="0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vertical="center" wrapText="1"/>
    </xf>
    <xf numFmtId="0" fontId="8" fillId="0" borderId="8" xfId="2" applyFont="1" applyFill="1" applyBorder="1" applyAlignment="1" applyProtection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14" fontId="1" fillId="3" borderId="8" xfId="0" applyNumberFormat="1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vertical="center" wrapText="1"/>
    </xf>
    <xf numFmtId="0" fontId="8" fillId="3" borderId="8" xfId="2" applyFont="1" applyFill="1" applyBorder="1" applyAlignment="1" applyProtection="1">
      <alignment horizontal="center" vertical="center" wrapText="1"/>
    </xf>
    <xf numFmtId="0" fontId="1" fillId="0" borderId="0" xfId="0" applyFont="1" applyAlignment="1">
      <alignment vertical="center" wrapText="1"/>
    </xf>
    <xf numFmtId="14" fontId="1" fillId="0" borderId="0" xfId="0" applyNumberFormat="1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8" fillId="0" borderId="0" xfId="2" applyFont="1" applyBorder="1" applyAlignment="1" applyProtection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1" fillId="4" borderId="8" xfId="0" applyFont="1" applyFill="1" applyBorder="1" applyAlignment="1">
      <alignment horizontal="center" vertical="center" wrapText="1"/>
    </xf>
    <xf numFmtId="14" fontId="1" fillId="4" borderId="8" xfId="0" applyNumberFormat="1" applyFont="1" applyFill="1" applyBorder="1" applyAlignment="1">
      <alignment horizontal="center" vertical="center" wrapText="1"/>
    </xf>
    <xf numFmtId="0" fontId="8" fillId="4" borderId="8" xfId="2" applyFont="1" applyFill="1" applyBorder="1" applyAlignment="1" applyProtection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8" fillId="4" borderId="8" xfId="2" applyFill="1" applyBorder="1" applyAlignment="1" applyProtection="1">
      <alignment horizontal="center" vertical="center" wrapText="1"/>
    </xf>
    <xf numFmtId="0" fontId="8" fillId="0" borderId="8" xfId="2" applyBorder="1" applyAlignment="1" applyProtection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8" fillId="0" borderId="8" xfId="2" applyBorder="1" applyAlignment="1" applyProtection="1">
      <alignment horizontal="center" vertical="center"/>
    </xf>
    <xf numFmtId="0" fontId="1" fillId="4" borderId="0" xfId="0" applyFont="1" applyFill="1" applyAlignment="1">
      <alignment vertical="center" wrapText="1"/>
    </xf>
    <xf numFmtId="0" fontId="10" fillId="0" borderId="0" xfId="0" applyFont="1" applyAlignment="1">
      <alignment vertical="center" wrapText="1"/>
    </xf>
    <xf numFmtId="14" fontId="0" fillId="0" borderId="24" xfId="0" applyNumberFormat="1" applyBorder="1" applyAlignment="1">
      <alignment horizontal="center" vertical="center"/>
    </xf>
    <xf numFmtId="14" fontId="1" fillId="0" borderId="24" xfId="0" applyNumberFormat="1" applyFont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2" fillId="2" borderId="12" xfId="1" applyBorder="1" applyAlignment="1">
      <alignment horizontal="center" vertical="center"/>
    </xf>
    <xf numFmtId="0" fontId="11" fillId="2" borderId="13" xfId="1" applyFont="1" applyBorder="1" applyAlignment="1">
      <alignment vertical="center" wrapText="1"/>
    </xf>
    <xf numFmtId="0" fontId="7" fillId="2" borderId="13" xfId="1" applyFont="1" applyBorder="1" applyAlignment="1">
      <alignment vertical="center"/>
    </xf>
    <xf numFmtId="0" fontId="3" fillId="2" borderId="13" xfId="1" applyFont="1" applyBorder="1" applyAlignment="1">
      <alignment vertical="center" wrapText="1"/>
    </xf>
    <xf numFmtId="0" fontId="6" fillId="0" borderId="13" xfId="0" applyFont="1" applyBorder="1" applyAlignment="1">
      <alignment vertical="center"/>
    </xf>
    <xf numFmtId="0" fontId="2" fillId="2" borderId="22" xfId="1" applyBorder="1" applyAlignment="1">
      <alignment vertical="center" wrapText="1"/>
    </xf>
    <xf numFmtId="0" fontId="2" fillId="2" borderId="11" xfId="1" applyBorder="1" applyAlignment="1">
      <alignment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2" fillId="2" borderId="28" xfId="1" applyBorder="1" applyAlignment="1">
      <alignment vertical="center" wrapText="1"/>
    </xf>
    <xf numFmtId="0" fontId="6" fillId="0" borderId="29" xfId="0" applyFont="1" applyBorder="1" applyAlignment="1">
      <alignment horizontal="center" vertical="center"/>
    </xf>
    <xf numFmtId="0" fontId="3" fillId="2" borderId="7" xfId="1" applyFont="1" applyBorder="1" applyAlignment="1">
      <alignment vertical="center" wrapText="1"/>
    </xf>
    <xf numFmtId="0" fontId="11" fillId="2" borderId="5" xfId="1" applyFont="1" applyBorder="1" applyAlignment="1">
      <alignment horizontal="center" vertical="center" wrapText="1"/>
    </xf>
    <xf numFmtId="0" fontId="11" fillId="2" borderId="13" xfId="1" applyFont="1" applyBorder="1" applyAlignment="1">
      <alignment horizontal="center" vertical="center" wrapText="1"/>
    </xf>
    <xf numFmtId="0" fontId="7" fillId="2" borderId="5" xfId="1" applyFont="1" applyBorder="1" applyAlignment="1">
      <alignment horizontal="center" vertical="center"/>
    </xf>
    <xf numFmtId="0" fontId="7" fillId="2" borderId="13" xfId="1" applyFont="1" applyBorder="1" applyAlignment="1">
      <alignment horizontal="center" vertical="center"/>
    </xf>
    <xf numFmtId="0" fontId="2" fillId="2" borderId="9" xfId="1" applyBorder="1" applyAlignment="1">
      <alignment horizontal="center" vertical="center" wrapText="1"/>
    </xf>
    <xf numFmtId="0" fontId="2" fillId="2" borderId="10" xfId="1" applyBorder="1" applyAlignment="1">
      <alignment horizontal="center" vertical="center" wrapText="1"/>
    </xf>
    <xf numFmtId="0" fontId="2" fillId="2" borderId="11" xfId="1" applyBorder="1" applyAlignment="1">
      <alignment horizontal="center" vertical="center" wrapText="1"/>
    </xf>
    <xf numFmtId="0" fontId="11" fillId="2" borderId="12" xfId="1" applyFont="1" applyBorder="1" applyAlignment="1">
      <alignment horizontal="center" vertical="center"/>
    </xf>
    <xf numFmtId="0" fontId="11" fillId="2" borderId="6" xfId="1" applyFont="1" applyBorder="1" applyAlignment="1">
      <alignment horizontal="center" vertical="center"/>
    </xf>
    <xf numFmtId="0" fontId="11" fillId="2" borderId="7" xfId="1" applyFont="1" applyBorder="1" applyAlignment="1">
      <alignment horizontal="center" vertical="center"/>
    </xf>
    <xf numFmtId="0" fontId="11" fillId="2" borderId="5" xfId="1" applyFont="1" applyBorder="1" applyAlignment="1">
      <alignment horizontal="center" vertical="center"/>
    </xf>
    <xf numFmtId="0" fontId="7" fillId="2" borderId="12" xfId="1" applyFont="1" applyBorder="1" applyAlignment="1">
      <alignment horizontal="center" vertical="center" wrapText="1"/>
    </xf>
    <xf numFmtId="0" fontId="7" fillId="2" borderId="6" xfId="1" applyFont="1" applyBorder="1" applyAlignment="1">
      <alignment horizontal="center" vertical="center" wrapText="1"/>
    </xf>
    <xf numFmtId="0" fontId="7" fillId="2" borderId="7" xfId="1" applyFont="1" applyBorder="1" applyAlignment="1">
      <alignment horizontal="center" vertical="center" wrapText="1"/>
    </xf>
    <xf numFmtId="0" fontId="11" fillId="2" borderId="6" xfId="1" applyFont="1" applyBorder="1" applyAlignment="1">
      <alignment horizontal="center" vertical="center" wrapText="1"/>
    </xf>
    <xf numFmtId="0" fontId="11" fillId="2" borderId="7" xfId="1" applyFont="1" applyBorder="1" applyAlignment="1">
      <alignment horizontal="center" vertical="center" wrapText="1"/>
    </xf>
    <xf numFmtId="0" fontId="2" fillId="2" borderId="18" xfId="1" applyBorder="1" applyAlignment="1">
      <alignment horizontal="center" vertical="center" wrapText="1"/>
    </xf>
    <xf numFmtId="0" fontId="2" fillId="2" borderId="4" xfId="1" applyBorder="1" applyAlignment="1">
      <alignment horizontal="center" vertical="center" wrapText="1"/>
    </xf>
    <xf numFmtId="0" fontId="2" fillId="2" borderId="19" xfId="1" applyBorder="1" applyAlignment="1">
      <alignment horizontal="center" vertical="center" wrapText="1"/>
    </xf>
    <xf numFmtId="0" fontId="2" fillId="2" borderId="20" xfId="1" applyBorder="1" applyAlignment="1">
      <alignment horizontal="center" vertical="center" wrapText="1"/>
    </xf>
    <xf numFmtId="0" fontId="2" fillId="2" borderId="21" xfId="1" applyBorder="1" applyAlignment="1">
      <alignment horizontal="center" vertical="center" wrapText="1"/>
    </xf>
    <xf numFmtId="0" fontId="2" fillId="2" borderId="22" xfId="1" applyBorder="1" applyAlignment="1">
      <alignment horizontal="center" vertical="center" wrapText="1"/>
    </xf>
    <xf numFmtId="0" fontId="11" fillId="2" borderId="12" xfId="1" applyFont="1" applyBorder="1" applyAlignment="1">
      <alignment horizontal="center" vertical="center" wrapText="1"/>
    </xf>
    <xf numFmtId="0" fontId="3" fillId="2" borderId="5" xfId="1" applyFont="1" applyBorder="1" applyAlignment="1">
      <alignment horizontal="center" vertical="center" wrapText="1"/>
    </xf>
    <xf numFmtId="0" fontId="3" fillId="2" borderId="13" xfId="1" applyFont="1" applyBorder="1" applyAlignment="1">
      <alignment horizontal="center" vertical="center" wrapText="1"/>
    </xf>
    <xf numFmtId="0" fontId="3" fillId="2" borderId="12" xfId="1" applyFont="1" applyBorder="1" applyAlignment="1">
      <alignment horizontal="center" vertical="center" wrapText="1"/>
    </xf>
    <xf numFmtId="0" fontId="3" fillId="2" borderId="6" xfId="1" applyFont="1" applyBorder="1" applyAlignment="1">
      <alignment horizontal="center" vertical="center" wrapText="1"/>
    </xf>
    <xf numFmtId="0" fontId="0" fillId="0" borderId="23" xfId="0" applyBorder="1" applyAlignment="1">
      <alignment horizontal="center"/>
    </xf>
    <xf numFmtId="0" fontId="3" fillId="2" borderId="7" xfId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</cellXfs>
  <cellStyles count="3">
    <cellStyle name="Lien hypertexte" xfId="2" builtinId="8"/>
    <cellStyle name="Normal" xfId="0" builtinId="0"/>
    <cellStyle name="Vérification" xfId="1" builtinId="2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66675</xdr:rowOff>
    </xdr:from>
    <xdr:to>
      <xdr:col>1</xdr:col>
      <xdr:colOff>356980</xdr:colOff>
      <xdr:row>0</xdr:row>
      <xdr:rowOff>666750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2400" y="66675"/>
          <a:ext cx="452230" cy="600075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  <xdr:twoCellAnchor editAs="oneCell">
    <xdr:from>
      <xdr:col>10</xdr:col>
      <xdr:colOff>1133475</xdr:colOff>
      <xdr:row>0</xdr:row>
      <xdr:rowOff>88656</xdr:rowOff>
    </xdr:from>
    <xdr:to>
      <xdr:col>10</xdr:col>
      <xdr:colOff>1590675</xdr:colOff>
      <xdr:row>0</xdr:row>
      <xdr:rowOff>695325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29425" y="88656"/>
          <a:ext cx="457200" cy="606669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56"/>
  <sheetViews>
    <sheetView workbookViewId="0">
      <selection activeCell="K5" sqref="K5"/>
    </sheetView>
  </sheetViews>
  <sheetFormatPr baseColWidth="10" defaultRowHeight="12.75"/>
  <cols>
    <col min="1" max="1" width="4.7109375" style="36" customWidth="1"/>
    <col min="2" max="2" width="13.28515625" style="36" customWidth="1"/>
    <col min="3" max="3" width="15.42578125" style="36" customWidth="1"/>
    <col min="4" max="4" width="11.42578125" style="36"/>
    <col min="5" max="5" width="23" style="36" customWidth="1"/>
    <col min="6" max="7" width="11.42578125" style="36"/>
    <col min="8" max="8" width="12.28515625" style="58" customWidth="1"/>
    <col min="9" max="9" width="11.42578125" style="36"/>
    <col min="10" max="10" width="14.28515625" style="36" customWidth="1"/>
    <col min="11" max="11" width="10.85546875" style="36" customWidth="1"/>
    <col min="12" max="13" width="12.140625" style="36" customWidth="1"/>
    <col min="14" max="14" width="23" style="36" customWidth="1"/>
    <col min="15" max="16384" width="11.42578125" style="36"/>
  </cols>
  <sheetData>
    <row r="1" spans="1:15" ht="25.5">
      <c r="A1" s="18" t="s">
        <v>115</v>
      </c>
      <c r="B1" s="18" t="s">
        <v>94</v>
      </c>
      <c r="C1" s="22" t="s">
        <v>95</v>
      </c>
      <c r="D1" s="22" t="s">
        <v>96</v>
      </c>
      <c r="E1" s="22" t="s">
        <v>111</v>
      </c>
      <c r="F1" s="23" t="s">
        <v>97</v>
      </c>
      <c r="G1" s="23" t="s">
        <v>114</v>
      </c>
      <c r="H1" s="23" t="s">
        <v>98</v>
      </c>
      <c r="I1" s="23" t="s">
        <v>99</v>
      </c>
      <c r="J1" s="23" t="s">
        <v>100</v>
      </c>
      <c r="K1" s="23" t="s">
        <v>101</v>
      </c>
      <c r="L1" s="23" t="s">
        <v>102</v>
      </c>
      <c r="M1" s="23" t="s">
        <v>103</v>
      </c>
      <c r="N1" s="23" t="s">
        <v>104</v>
      </c>
    </row>
    <row r="2" spans="1:15" ht="37.5" customHeight="1">
      <c r="A2" s="18">
        <v>1</v>
      </c>
      <c r="B2" s="18" t="s">
        <v>118</v>
      </c>
      <c r="C2" s="3" t="s">
        <v>35</v>
      </c>
      <c r="D2" s="3" t="s">
        <v>36</v>
      </c>
      <c r="E2" s="3" t="str">
        <f>CONCATENATE(C2," ",D2)</f>
        <v>BARBIER Johann</v>
      </c>
      <c r="F2" s="24"/>
      <c r="G2" s="25"/>
      <c r="H2" s="48"/>
      <c r="I2" s="18"/>
      <c r="J2" s="18"/>
      <c r="K2" s="18"/>
      <c r="L2" s="18"/>
      <c r="M2" s="26"/>
      <c r="N2" s="18">
        <v>2546395952</v>
      </c>
    </row>
    <row r="3" spans="1:15" ht="37.5" customHeight="1">
      <c r="A3" s="18">
        <v>2</v>
      </c>
      <c r="B3" s="18" t="s">
        <v>118</v>
      </c>
      <c r="C3" s="18" t="s">
        <v>37</v>
      </c>
      <c r="D3" s="18" t="s">
        <v>38</v>
      </c>
      <c r="E3" s="3" t="str">
        <f t="shared" ref="E3:E47" si="0">CONCATENATE(C3," ",D3)</f>
        <v>BALLUAIS Joris</v>
      </c>
      <c r="F3" s="24"/>
      <c r="G3" s="18"/>
      <c r="H3" s="48"/>
      <c r="I3" s="18"/>
      <c r="J3" s="18"/>
      <c r="K3" s="18"/>
      <c r="L3" s="18"/>
      <c r="M3" s="54"/>
      <c r="N3" s="18">
        <v>2546395974</v>
      </c>
    </row>
    <row r="4" spans="1:15" ht="37.5" customHeight="1">
      <c r="A4" s="18">
        <v>3</v>
      </c>
      <c r="B4" s="18" t="s">
        <v>118</v>
      </c>
      <c r="C4" s="18" t="s">
        <v>24</v>
      </c>
      <c r="D4" s="18" t="s">
        <v>25</v>
      </c>
      <c r="E4" s="3" t="str">
        <f t="shared" si="0"/>
        <v>BRINDEJONC Thibaud</v>
      </c>
      <c r="F4" s="24"/>
      <c r="G4" s="18"/>
      <c r="H4" s="48"/>
      <c r="I4" s="18"/>
      <c r="J4" s="18"/>
      <c r="K4" s="18"/>
      <c r="L4" s="18"/>
      <c r="M4" s="54"/>
      <c r="N4" s="18">
        <v>2545589148</v>
      </c>
    </row>
    <row r="5" spans="1:15" ht="37.5" customHeight="1">
      <c r="A5" s="18">
        <v>4</v>
      </c>
      <c r="B5" s="18" t="s">
        <v>118</v>
      </c>
      <c r="C5" s="3" t="s">
        <v>39</v>
      </c>
      <c r="D5" s="3" t="s">
        <v>40</v>
      </c>
      <c r="E5" s="3" t="str">
        <f t="shared" si="0"/>
        <v>CARDOSO Allan</v>
      </c>
      <c r="F5" s="24"/>
      <c r="G5" s="25"/>
      <c r="H5" s="48"/>
      <c r="I5" s="18"/>
      <c r="J5" s="18"/>
      <c r="K5" s="18"/>
      <c r="L5" s="18"/>
      <c r="M5" s="26"/>
      <c r="N5" s="18">
        <v>2545488535</v>
      </c>
    </row>
    <row r="6" spans="1:15" ht="37.5" customHeight="1">
      <c r="A6" s="18">
        <v>5</v>
      </c>
      <c r="B6" s="18" t="s">
        <v>118</v>
      </c>
      <c r="C6" s="18" t="s">
        <v>41</v>
      </c>
      <c r="D6" s="18" t="s">
        <v>42</v>
      </c>
      <c r="E6" s="3" t="str">
        <f t="shared" si="0"/>
        <v>CHESNAIS Florian</v>
      </c>
      <c r="F6" s="24"/>
      <c r="G6" s="27"/>
      <c r="H6" s="48"/>
      <c r="I6" s="18"/>
      <c r="J6" s="18"/>
      <c r="K6" s="18"/>
      <c r="L6" s="18"/>
      <c r="M6" s="54"/>
      <c r="N6" s="18">
        <v>2545540256</v>
      </c>
    </row>
    <row r="7" spans="1:15" ht="37.5" customHeight="1">
      <c r="A7" s="18">
        <v>6</v>
      </c>
      <c r="B7" s="18" t="s">
        <v>118</v>
      </c>
      <c r="C7" s="18" t="s">
        <v>41</v>
      </c>
      <c r="D7" s="18" t="s">
        <v>54</v>
      </c>
      <c r="E7" s="3" t="str">
        <f t="shared" si="0"/>
        <v>CHESNAIS Melvin</v>
      </c>
      <c r="F7" s="24"/>
      <c r="G7" s="18"/>
      <c r="H7" s="48"/>
      <c r="I7" s="18"/>
      <c r="J7" s="18"/>
      <c r="K7" s="18"/>
      <c r="L7" s="18"/>
      <c r="M7" s="54"/>
      <c r="N7" s="18">
        <v>2546871254</v>
      </c>
      <c r="O7" s="27"/>
    </row>
    <row r="8" spans="1:15" ht="37.5" customHeight="1">
      <c r="A8" s="18">
        <v>7</v>
      </c>
      <c r="B8" s="18" t="s">
        <v>118</v>
      </c>
      <c r="C8" s="3" t="s">
        <v>18</v>
      </c>
      <c r="D8" s="3" t="s">
        <v>19</v>
      </c>
      <c r="E8" s="3" t="str">
        <f t="shared" si="0"/>
        <v>DENIEUL Léo</v>
      </c>
      <c r="F8" s="24"/>
      <c r="G8" s="25"/>
      <c r="H8" s="48"/>
      <c r="I8" s="18"/>
      <c r="J8" s="18"/>
      <c r="K8" s="18"/>
      <c r="L8" s="18"/>
      <c r="M8" s="26"/>
      <c r="N8" s="18">
        <v>2545544783</v>
      </c>
    </row>
    <row r="9" spans="1:15" ht="37.5" customHeight="1">
      <c r="A9" s="18">
        <v>8</v>
      </c>
      <c r="B9" s="18" t="s">
        <v>118</v>
      </c>
      <c r="C9" s="3" t="s">
        <v>43</v>
      </c>
      <c r="D9" s="3" t="s">
        <v>44</v>
      </c>
      <c r="E9" s="3" t="str">
        <f t="shared" si="0"/>
        <v>DESSIMIETTI Kylian</v>
      </c>
      <c r="F9" s="24"/>
      <c r="G9" s="25"/>
      <c r="H9" s="48"/>
      <c r="I9" s="18"/>
      <c r="J9" s="18"/>
      <c r="K9" s="18"/>
      <c r="L9" s="18"/>
      <c r="M9" s="26"/>
      <c r="N9" s="18">
        <v>2546269946</v>
      </c>
    </row>
    <row r="10" spans="1:15" s="57" customFormat="1" ht="37.5" customHeight="1">
      <c r="A10" s="45">
        <v>9</v>
      </c>
      <c r="B10" s="45" t="s">
        <v>118</v>
      </c>
      <c r="C10" s="45" t="s">
        <v>73</v>
      </c>
      <c r="D10" s="45" t="s">
        <v>74</v>
      </c>
      <c r="E10" s="45" t="str">
        <f t="shared" si="0"/>
        <v>DOUIHAK Wassime</v>
      </c>
      <c r="F10" s="46"/>
      <c r="G10" s="46"/>
      <c r="H10" s="49"/>
      <c r="I10" s="45"/>
      <c r="J10" s="45"/>
      <c r="K10" s="45"/>
      <c r="L10" s="45"/>
      <c r="M10" s="53"/>
      <c r="N10" s="45"/>
    </row>
    <row r="11" spans="1:15" ht="37.5" customHeight="1">
      <c r="A11" s="18">
        <v>10</v>
      </c>
      <c r="B11" s="18" t="s">
        <v>118</v>
      </c>
      <c r="C11" s="3" t="s">
        <v>20</v>
      </c>
      <c r="D11" s="3" t="s">
        <v>21</v>
      </c>
      <c r="E11" s="3" t="str">
        <f t="shared" si="0"/>
        <v>DUPONT Nicolas</v>
      </c>
      <c r="F11" s="24"/>
      <c r="G11" s="24"/>
      <c r="H11" s="48"/>
      <c r="I11" s="18"/>
      <c r="J11" s="18"/>
      <c r="K11" s="18"/>
      <c r="L11" s="18"/>
      <c r="M11" s="54"/>
      <c r="N11" s="18">
        <v>2546022738</v>
      </c>
    </row>
    <row r="12" spans="1:15" ht="37.5" customHeight="1">
      <c r="A12" s="18">
        <v>11</v>
      </c>
      <c r="B12" s="18" t="s">
        <v>118</v>
      </c>
      <c r="C12" s="3" t="s">
        <v>22</v>
      </c>
      <c r="D12" s="3" t="s">
        <v>23</v>
      </c>
      <c r="E12" s="3" t="str">
        <f t="shared" si="0"/>
        <v>ESNAULT Elouen</v>
      </c>
      <c r="F12" s="28"/>
      <c r="G12" s="29"/>
      <c r="H12" s="50"/>
      <c r="I12" s="3"/>
      <c r="J12" s="3"/>
      <c r="K12" s="3"/>
      <c r="L12" s="3"/>
      <c r="M12" s="30"/>
      <c r="N12" s="3">
        <v>2545890762</v>
      </c>
      <c r="O12" s="31"/>
    </row>
    <row r="13" spans="1:15" ht="37.5" customHeight="1">
      <c r="A13" s="18">
        <v>12</v>
      </c>
      <c r="B13" s="18" t="s">
        <v>118</v>
      </c>
      <c r="C13" s="3" t="s">
        <v>55</v>
      </c>
      <c r="D13" s="3" t="s">
        <v>56</v>
      </c>
      <c r="E13" s="3" t="str">
        <f t="shared" si="0"/>
        <v>FONTAINE Aelia</v>
      </c>
      <c r="F13" s="24"/>
      <c r="G13" s="25"/>
      <c r="H13" s="48"/>
      <c r="I13" s="18"/>
      <c r="J13" s="18"/>
      <c r="K13" s="18"/>
      <c r="L13" s="18"/>
      <c r="M13" s="26"/>
      <c r="N13" s="18">
        <v>2546061173</v>
      </c>
    </row>
    <row r="14" spans="1:15" ht="37.5" customHeight="1">
      <c r="A14" s="18">
        <v>13</v>
      </c>
      <c r="B14" s="18" t="s">
        <v>118</v>
      </c>
      <c r="C14" s="3" t="s">
        <v>57</v>
      </c>
      <c r="D14" s="3" t="s">
        <v>58</v>
      </c>
      <c r="E14" s="3" t="str">
        <f t="shared" si="0"/>
        <v>GAUTIER Mathéo</v>
      </c>
      <c r="F14" s="24"/>
      <c r="G14" s="24"/>
      <c r="H14" s="48"/>
      <c r="I14" s="18"/>
      <c r="J14" s="18"/>
      <c r="K14" s="18"/>
      <c r="L14" s="18"/>
      <c r="M14" s="26"/>
      <c r="N14" s="18"/>
    </row>
    <row r="15" spans="1:15" ht="37.5" customHeight="1">
      <c r="A15" s="18">
        <v>14</v>
      </c>
      <c r="B15" s="18" t="s">
        <v>118</v>
      </c>
      <c r="C15" s="3" t="s">
        <v>0</v>
      </c>
      <c r="D15" s="3" t="s">
        <v>1</v>
      </c>
      <c r="E15" s="3" t="str">
        <f t="shared" si="0"/>
        <v>GERARD Enzo</v>
      </c>
      <c r="F15" s="24"/>
      <c r="G15" s="25"/>
      <c r="H15" s="48"/>
      <c r="I15" s="18"/>
      <c r="J15" s="18"/>
      <c r="K15" s="18"/>
      <c r="L15" s="18"/>
      <c r="M15" s="26"/>
      <c r="N15" s="18">
        <v>2546016879</v>
      </c>
    </row>
    <row r="16" spans="1:15" ht="37.5" customHeight="1">
      <c r="A16" s="18">
        <v>15</v>
      </c>
      <c r="B16" s="18" t="s">
        <v>118</v>
      </c>
      <c r="C16" s="3" t="s">
        <v>45</v>
      </c>
      <c r="D16" s="3" t="s">
        <v>46</v>
      </c>
      <c r="E16" s="3" t="str">
        <f t="shared" si="0"/>
        <v>GUIHARD Samuel</v>
      </c>
      <c r="F16" s="24"/>
      <c r="G16" s="25"/>
      <c r="H16" s="48"/>
      <c r="I16" s="18"/>
      <c r="J16" s="18"/>
      <c r="K16" s="18"/>
      <c r="L16" s="18"/>
      <c r="M16" s="26"/>
      <c r="N16" s="18">
        <v>2546038133</v>
      </c>
    </row>
    <row r="17" spans="1:14" ht="37.5" customHeight="1">
      <c r="A17" s="18">
        <v>16</v>
      </c>
      <c r="B17" s="18" t="s">
        <v>118</v>
      </c>
      <c r="C17" s="3" t="s">
        <v>59</v>
      </c>
      <c r="D17" s="3" t="s">
        <v>60</v>
      </c>
      <c r="E17" s="3" t="str">
        <f t="shared" si="0"/>
        <v>GUILLEMOT Gwen</v>
      </c>
      <c r="F17" s="24"/>
      <c r="G17" s="24"/>
      <c r="H17" s="48"/>
      <c r="I17" s="18"/>
      <c r="J17" s="18"/>
      <c r="K17" s="18"/>
      <c r="L17" s="18"/>
      <c r="M17" s="26"/>
      <c r="N17" s="18">
        <v>2546331821</v>
      </c>
    </row>
    <row r="18" spans="1:14" ht="37.5" customHeight="1">
      <c r="A18" s="18">
        <v>17</v>
      </c>
      <c r="B18" s="18" t="s">
        <v>118</v>
      </c>
      <c r="C18" s="3" t="s">
        <v>61</v>
      </c>
      <c r="D18" s="3" t="s">
        <v>62</v>
      </c>
      <c r="E18" s="3" t="str">
        <f t="shared" si="0"/>
        <v>GUILLOT Romain</v>
      </c>
      <c r="F18" s="24"/>
      <c r="G18" s="25"/>
      <c r="H18" s="48"/>
      <c r="I18" s="18"/>
      <c r="J18" s="18"/>
      <c r="K18" s="18"/>
      <c r="L18" s="18"/>
      <c r="M18" s="26"/>
      <c r="N18" s="18">
        <v>2545594775</v>
      </c>
    </row>
    <row r="19" spans="1:14" ht="37.5" customHeight="1">
      <c r="A19" s="18">
        <v>18</v>
      </c>
      <c r="B19" s="18" t="s">
        <v>118</v>
      </c>
      <c r="C19" s="3" t="s">
        <v>26</v>
      </c>
      <c r="D19" s="3" t="s">
        <v>27</v>
      </c>
      <c r="E19" s="3" t="str">
        <f t="shared" si="0"/>
        <v>GUYOMARD Arthur</v>
      </c>
      <c r="F19" s="24"/>
      <c r="G19" s="25"/>
      <c r="H19" s="48"/>
      <c r="I19" s="18"/>
      <c r="J19" s="18"/>
      <c r="K19" s="18"/>
      <c r="L19" s="18"/>
      <c r="M19" s="26"/>
      <c r="N19" s="18">
        <v>2546053895</v>
      </c>
    </row>
    <row r="20" spans="1:14" ht="37.5" customHeight="1">
      <c r="A20" s="18">
        <v>19</v>
      </c>
      <c r="B20" s="18" t="s">
        <v>118</v>
      </c>
      <c r="C20" s="3" t="s">
        <v>63</v>
      </c>
      <c r="D20" s="3" t="s">
        <v>64</v>
      </c>
      <c r="E20" s="3" t="str">
        <f t="shared" si="0"/>
        <v>HELIGON Elouan</v>
      </c>
      <c r="F20" s="24"/>
      <c r="G20" s="25"/>
      <c r="H20" s="48"/>
      <c r="I20" s="18"/>
      <c r="J20" s="18"/>
      <c r="K20" s="18"/>
      <c r="L20" s="18"/>
      <c r="M20" s="26"/>
      <c r="N20" s="18">
        <v>2546143826</v>
      </c>
    </row>
    <row r="21" spans="1:14" ht="37.5" customHeight="1">
      <c r="A21" s="18">
        <v>20</v>
      </c>
      <c r="B21" s="18" t="s">
        <v>118</v>
      </c>
      <c r="C21" s="18" t="s">
        <v>28</v>
      </c>
      <c r="D21" s="18" t="s">
        <v>29</v>
      </c>
      <c r="E21" s="3" t="str">
        <f t="shared" si="0"/>
        <v>HOMO Bryan</v>
      </c>
      <c r="F21" s="24"/>
      <c r="G21" s="18"/>
      <c r="H21" s="48"/>
      <c r="I21" s="18"/>
      <c r="J21" s="18"/>
      <c r="K21" s="18"/>
      <c r="L21" s="18"/>
      <c r="M21" s="26"/>
      <c r="N21" s="18">
        <v>2545501070</v>
      </c>
    </row>
    <row r="22" spans="1:14" s="57" customFormat="1" ht="37.5" customHeight="1">
      <c r="A22" s="45">
        <v>21</v>
      </c>
      <c r="B22" s="45" t="s">
        <v>118</v>
      </c>
      <c r="C22" s="45" t="s">
        <v>78</v>
      </c>
      <c r="D22" s="45" t="s">
        <v>79</v>
      </c>
      <c r="E22" s="45" t="str">
        <f t="shared" si="0"/>
        <v>KOMES Justin</v>
      </c>
      <c r="F22" s="46"/>
      <c r="G22" s="46"/>
      <c r="H22" s="49"/>
      <c r="I22" s="45"/>
      <c r="J22" s="45"/>
      <c r="K22" s="45"/>
      <c r="L22" s="45"/>
      <c r="M22" s="47"/>
      <c r="N22" s="45"/>
    </row>
    <row r="23" spans="1:14" ht="37.5" customHeight="1">
      <c r="A23" s="18">
        <v>22</v>
      </c>
      <c r="B23" s="18" t="s">
        <v>118</v>
      </c>
      <c r="C23" s="18" t="s">
        <v>4</v>
      </c>
      <c r="D23" s="18" t="s">
        <v>5</v>
      </c>
      <c r="E23" s="3" t="str">
        <f t="shared" si="0"/>
        <v>LE BIHAN Kevin</v>
      </c>
      <c r="F23" s="24"/>
      <c r="G23" s="18"/>
      <c r="H23" s="48"/>
      <c r="I23" s="18"/>
      <c r="J23" s="18"/>
      <c r="K23" s="18"/>
      <c r="L23" s="18"/>
      <c r="M23" s="54"/>
      <c r="N23" s="18">
        <v>2545501130</v>
      </c>
    </row>
    <row r="24" spans="1:14" ht="37.5" customHeight="1">
      <c r="A24" s="18">
        <v>23</v>
      </c>
      <c r="B24" s="18" t="s">
        <v>118</v>
      </c>
      <c r="C24" s="3" t="s">
        <v>2</v>
      </c>
      <c r="D24" s="3" t="s">
        <v>3</v>
      </c>
      <c r="E24" s="3" t="str">
        <f t="shared" si="0"/>
        <v>LE TEXIER Jules</v>
      </c>
      <c r="F24" s="24"/>
      <c r="G24" s="25"/>
      <c r="H24" s="48"/>
      <c r="I24" s="18"/>
      <c r="J24" s="18"/>
      <c r="K24" s="18"/>
      <c r="L24" s="18"/>
      <c r="M24" s="26"/>
      <c r="N24" s="18">
        <v>2546030963</v>
      </c>
    </row>
    <row r="25" spans="1:14" ht="37.5" customHeight="1">
      <c r="A25" s="18">
        <v>24</v>
      </c>
      <c r="B25" s="18" t="s">
        <v>118</v>
      </c>
      <c r="C25" s="3" t="s">
        <v>105</v>
      </c>
      <c r="D25" s="3" t="s">
        <v>30</v>
      </c>
      <c r="E25" s="3" t="str">
        <f t="shared" si="0"/>
        <v>LEMARCHAND
DENOUAL Matteo</v>
      </c>
      <c r="F25" s="33"/>
      <c r="G25" s="34"/>
      <c r="H25" s="51"/>
      <c r="I25" s="32"/>
      <c r="J25" s="32"/>
      <c r="K25" s="32"/>
      <c r="L25" s="32"/>
      <c r="M25" s="35"/>
      <c r="N25" s="32">
        <v>2545945443</v>
      </c>
    </row>
    <row r="26" spans="1:14" ht="37.5" customHeight="1">
      <c r="A26" s="18">
        <v>25</v>
      </c>
      <c r="B26" s="18" t="s">
        <v>118</v>
      </c>
      <c r="C26" s="3" t="s">
        <v>47</v>
      </c>
      <c r="D26" s="3" t="s">
        <v>30</v>
      </c>
      <c r="E26" s="3" t="str">
        <f t="shared" si="0"/>
        <v>LISSILLOUR Matteo</v>
      </c>
      <c r="F26" s="24"/>
      <c r="G26" s="24"/>
      <c r="H26" s="48"/>
      <c r="I26" s="18"/>
      <c r="J26" s="18"/>
      <c r="K26" s="18"/>
      <c r="L26" s="18"/>
      <c r="M26" s="30"/>
      <c r="N26" s="18">
        <v>2546052081</v>
      </c>
    </row>
    <row r="27" spans="1:14" ht="37.5" customHeight="1">
      <c r="A27" s="18">
        <v>26</v>
      </c>
      <c r="B27" s="18" t="s">
        <v>118</v>
      </c>
      <c r="C27" s="18" t="s">
        <v>6</v>
      </c>
      <c r="D27" s="18" t="s">
        <v>7</v>
      </c>
      <c r="E27" s="3" t="str">
        <f t="shared" si="0"/>
        <v>MACE Swan</v>
      </c>
      <c r="F27" s="24"/>
      <c r="G27" s="18"/>
      <c r="H27" s="48"/>
      <c r="I27" s="18"/>
      <c r="J27" s="18"/>
      <c r="K27" s="18"/>
      <c r="L27" s="18"/>
      <c r="M27" s="54"/>
      <c r="N27" s="18">
        <v>2546087443</v>
      </c>
    </row>
    <row r="28" spans="1:14" ht="37.5" customHeight="1">
      <c r="A28" s="18">
        <v>27</v>
      </c>
      <c r="B28" s="18" t="s">
        <v>118</v>
      </c>
      <c r="C28" s="3" t="s">
        <v>8</v>
      </c>
      <c r="D28" s="3" t="s">
        <v>9</v>
      </c>
      <c r="E28" s="3" t="str">
        <f t="shared" si="0"/>
        <v>MARET Valentin</v>
      </c>
      <c r="F28" s="24"/>
      <c r="G28" s="25"/>
      <c r="H28" s="48"/>
      <c r="I28" s="18"/>
      <c r="J28" s="18"/>
      <c r="K28" s="18"/>
      <c r="L28" s="18"/>
      <c r="M28" s="26"/>
      <c r="N28" s="18">
        <v>2546023575</v>
      </c>
    </row>
    <row r="29" spans="1:14" ht="37.5" customHeight="1">
      <c r="A29" s="18">
        <v>28</v>
      </c>
      <c r="B29" s="18" t="s">
        <v>118</v>
      </c>
      <c r="C29" s="18" t="s">
        <v>10</v>
      </c>
      <c r="D29" s="18" t="s">
        <v>11</v>
      </c>
      <c r="E29" s="3" t="str">
        <f t="shared" si="0"/>
        <v>MAUDET Lucas</v>
      </c>
      <c r="F29" s="24"/>
      <c r="G29" s="27"/>
      <c r="H29" s="48"/>
      <c r="I29" s="18"/>
      <c r="J29" s="18"/>
      <c r="K29" s="18"/>
      <c r="L29" s="18"/>
      <c r="M29" s="54"/>
      <c r="N29" s="18">
        <v>2545492953</v>
      </c>
    </row>
    <row r="30" spans="1:14" ht="37.5" customHeight="1">
      <c r="A30" s="18">
        <v>29</v>
      </c>
      <c r="B30" s="18" t="s">
        <v>118</v>
      </c>
      <c r="C30" s="18" t="s">
        <v>48</v>
      </c>
      <c r="D30" s="18" t="s">
        <v>49</v>
      </c>
      <c r="E30" s="3" t="str">
        <f t="shared" si="0"/>
        <v>NEGARET Noe</v>
      </c>
      <c r="F30" s="24"/>
      <c r="G30" s="27"/>
      <c r="H30" s="48"/>
      <c r="I30" s="18"/>
      <c r="J30" s="18"/>
      <c r="K30" s="18"/>
      <c r="L30" s="18"/>
      <c r="M30" s="26"/>
      <c r="N30" s="18">
        <v>2546624342</v>
      </c>
    </row>
    <row r="31" spans="1:14" ht="37.5" customHeight="1">
      <c r="A31" s="18">
        <v>30</v>
      </c>
      <c r="B31" s="18" t="s">
        <v>118</v>
      </c>
      <c r="C31" s="3" t="s">
        <v>76</v>
      </c>
      <c r="D31" s="3" t="s">
        <v>106</v>
      </c>
      <c r="E31" s="3" t="str">
        <f t="shared" si="0"/>
        <v>PATRU Mathys</v>
      </c>
      <c r="F31" s="24"/>
      <c r="H31" s="48"/>
      <c r="I31" s="18"/>
      <c r="J31" s="18"/>
      <c r="K31" s="18"/>
      <c r="L31" s="18"/>
      <c r="M31" s="26"/>
      <c r="N31" s="18">
        <v>2546129402</v>
      </c>
    </row>
    <row r="32" spans="1:14" ht="37.5" customHeight="1">
      <c r="A32" s="18">
        <v>31</v>
      </c>
      <c r="B32" s="18" t="s">
        <v>118</v>
      </c>
      <c r="C32" s="3" t="s">
        <v>65</v>
      </c>
      <c r="D32" s="3" t="s">
        <v>66</v>
      </c>
      <c r="E32" s="3" t="str">
        <f t="shared" si="0"/>
        <v>PERIGOIS Evan</v>
      </c>
      <c r="F32" s="24"/>
      <c r="H32" s="48"/>
      <c r="I32" s="18"/>
      <c r="J32" s="18"/>
      <c r="K32" s="18"/>
      <c r="L32" s="18"/>
      <c r="M32" s="26"/>
      <c r="N32" s="18">
        <v>2546350402</v>
      </c>
    </row>
    <row r="33" spans="1:14" ht="37.5" customHeight="1">
      <c r="A33" s="18">
        <v>32</v>
      </c>
      <c r="B33" s="18" t="s">
        <v>118</v>
      </c>
      <c r="C33" s="3" t="s">
        <v>80</v>
      </c>
      <c r="D33" s="3" t="s">
        <v>81</v>
      </c>
      <c r="E33" s="3" t="str">
        <f t="shared" si="0"/>
        <v>PIERRE Bastien</v>
      </c>
      <c r="F33" s="24"/>
      <c r="H33" s="48"/>
      <c r="I33" s="18"/>
      <c r="J33" s="18"/>
      <c r="K33" s="18"/>
      <c r="L33" s="18"/>
      <c r="M33" s="26"/>
      <c r="N33" s="18">
        <v>2546342381</v>
      </c>
    </row>
    <row r="34" spans="1:14" ht="37.5" customHeight="1">
      <c r="A34" s="18">
        <v>33</v>
      </c>
      <c r="B34" s="18" t="s">
        <v>118</v>
      </c>
      <c r="C34" s="18" t="s">
        <v>12</v>
      </c>
      <c r="D34" s="18" t="s">
        <v>13</v>
      </c>
      <c r="E34" s="3" t="str">
        <f t="shared" si="0"/>
        <v>RAIMONDEAU Antoine</v>
      </c>
      <c r="F34" s="24"/>
      <c r="G34" s="27"/>
      <c r="H34" s="48"/>
      <c r="I34" s="18"/>
      <c r="J34" s="18"/>
      <c r="K34" s="18"/>
      <c r="L34" s="18"/>
      <c r="M34" s="54"/>
      <c r="N34" s="18">
        <v>2545448978</v>
      </c>
    </row>
    <row r="35" spans="1:14" ht="37.5" customHeight="1">
      <c r="A35" s="18">
        <v>34</v>
      </c>
      <c r="B35" s="18" t="s">
        <v>118</v>
      </c>
      <c r="C35" s="3" t="s">
        <v>67</v>
      </c>
      <c r="D35" s="3" t="s">
        <v>27</v>
      </c>
      <c r="E35" s="3" t="str">
        <f t="shared" si="0"/>
        <v>RAMIREZ Arthur</v>
      </c>
      <c r="F35" s="24"/>
      <c r="G35" s="37"/>
      <c r="H35" s="48"/>
      <c r="I35" s="18"/>
      <c r="J35" s="18"/>
      <c r="K35" s="18"/>
      <c r="L35" s="18"/>
      <c r="M35" s="26"/>
      <c r="N35" s="18">
        <v>2545515530</v>
      </c>
    </row>
    <row r="36" spans="1:14" ht="37.5" customHeight="1">
      <c r="A36" s="18">
        <v>35</v>
      </c>
      <c r="B36" s="18" t="s">
        <v>118</v>
      </c>
      <c r="C36" s="3" t="s">
        <v>31</v>
      </c>
      <c r="D36" s="3" t="s">
        <v>32</v>
      </c>
      <c r="E36" s="3" t="str">
        <f t="shared" si="0"/>
        <v>RAULT Ewan</v>
      </c>
      <c r="F36" s="33"/>
      <c r="H36" s="48"/>
      <c r="I36" s="18"/>
      <c r="J36" s="18"/>
      <c r="K36" s="18"/>
      <c r="L36" s="18"/>
      <c r="M36" s="26"/>
      <c r="N36" s="18">
        <v>2545926231</v>
      </c>
    </row>
    <row r="37" spans="1:14" ht="37.5" customHeight="1">
      <c r="A37" s="18">
        <v>36</v>
      </c>
      <c r="B37" s="18" t="s">
        <v>118</v>
      </c>
      <c r="C37" s="3" t="s">
        <v>82</v>
      </c>
      <c r="D37" s="3" t="s">
        <v>3</v>
      </c>
      <c r="E37" s="3" t="str">
        <f t="shared" si="0"/>
        <v>RIO Jules</v>
      </c>
      <c r="F37" s="24"/>
      <c r="H37" s="48"/>
      <c r="I37" s="18"/>
      <c r="J37" s="18"/>
      <c r="K37" s="18"/>
      <c r="L37" s="18"/>
      <c r="M37" s="26"/>
      <c r="N37" s="18">
        <v>2546038175</v>
      </c>
    </row>
    <row r="38" spans="1:14" ht="37.5" customHeight="1">
      <c r="A38" s="18">
        <v>37</v>
      </c>
      <c r="B38" s="18" t="s">
        <v>118</v>
      </c>
      <c r="C38" s="3" t="s">
        <v>33</v>
      </c>
      <c r="D38" s="3" t="s">
        <v>34</v>
      </c>
      <c r="E38" s="3" t="str">
        <f t="shared" si="0"/>
        <v>ROUVRAIS Alexis</v>
      </c>
      <c r="F38" s="24"/>
      <c r="H38" s="48"/>
      <c r="I38" s="18"/>
      <c r="J38" s="18"/>
      <c r="K38" s="18"/>
      <c r="L38" s="18"/>
      <c r="M38" s="26"/>
      <c r="N38" s="18">
        <v>2545985683</v>
      </c>
    </row>
    <row r="39" spans="1:14" ht="37.5" customHeight="1">
      <c r="A39" s="18">
        <v>38</v>
      </c>
      <c r="B39" s="18" t="s">
        <v>118</v>
      </c>
      <c r="C39" s="3" t="s">
        <v>68</v>
      </c>
      <c r="D39" s="3" t="s">
        <v>69</v>
      </c>
      <c r="E39" s="3" t="str">
        <f t="shared" si="0"/>
        <v>SERANDOUR Mateo</v>
      </c>
      <c r="F39" s="24"/>
      <c r="G39" s="25"/>
      <c r="H39" s="48"/>
      <c r="I39" s="18"/>
      <c r="J39" s="18"/>
      <c r="K39" s="18"/>
      <c r="L39" s="18"/>
      <c r="M39" s="26"/>
      <c r="N39" s="18">
        <v>2546129404</v>
      </c>
    </row>
    <row r="40" spans="1:14" ht="49.5" customHeight="1">
      <c r="A40" s="18">
        <v>39</v>
      </c>
      <c r="B40" s="18" t="s">
        <v>118</v>
      </c>
      <c r="C40" s="3" t="s">
        <v>50</v>
      </c>
      <c r="D40" s="3" t="s">
        <v>51</v>
      </c>
      <c r="E40" s="3" t="str">
        <f t="shared" si="0"/>
        <v>SOARES Robin</v>
      </c>
      <c r="F40" s="24"/>
      <c r="G40" s="24"/>
      <c r="H40" s="48"/>
      <c r="I40" s="18"/>
      <c r="J40" s="18"/>
      <c r="K40" s="18"/>
      <c r="L40" s="18"/>
      <c r="M40" s="26"/>
      <c r="N40" s="18">
        <v>2546381977</v>
      </c>
    </row>
    <row r="41" spans="1:14" ht="37.5" customHeight="1">
      <c r="A41" s="18">
        <v>40</v>
      </c>
      <c r="B41" s="18" t="s">
        <v>118</v>
      </c>
      <c r="C41" s="18" t="s">
        <v>14</v>
      </c>
      <c r="D41" s="18" t="s">
        <v>15</v>
      </c>
      <c r="E41" s="3" t="str">
        <f t="shared" si="0"/>
        <v>TESSIER Mathis</v>
      </c>
      <c r="F41" s="24"/>
      <c r="G41" s="18"/>
      <c r="H41" s="48"/>
      <c r="I41" s="18"/>
      <c r="J41" s="18"/>
      <c r="K41" s="18"/>
      <c r="L41" s="18"/>
      <c r="M41" s="54"/>
      <c r="N41" s="18">
        <v>2545421316</v>
      </c>
    </row>
    <row r="42" spans="1:14" ht="37.5" customHeight="1">
      <c r="A42" s="18">
        <v>41</v>
      </c>
      <c r="B42" s="18" t="s">
        <v>118</v>
      </c>
      <c r="C42" s="3" t="s">
        <v>16</v>
      </c>
      <c r="D42" s="3" t="s">
        <v>17</v>
      </c>
      <c r="E42" s="3" t="str">
        <f t="shared" si="0"/>
        <v>TUAL Marius</v>
      </c>
      <c r="F42" s="24"/>
      <c r="G42" s="25"/>
      <c r="H42" s="48"/>
      <c r="I42" s="18"/>
      <c r="J42" s="18"/>
      <c r="K42" s="18"/>
      <c r="L42" s="18"/>
      <c r="M42" s="26"/>
      <c r="N42" s="18">
        <v>2545583523</v>
      </c>
    </row>
    <row r="43" spans="1:14" ht="37.5" customHeight="1">
      <c r="A43" s="18">
        <v>42</v>
      </c>
      <c r="B43" s="18" t="s">
        <v>118</v>
      </c>
      <c r="C43" s="3" t="s">
        <v>52</v>
      </c>
      <c r="D43" s="3" t="s">
        <v>53</v>
      </c>
      <c r="E43" s="3" t="str">
        <f t="shared" si="0"/>
        <v>VILLANNEAU Steven</v>
      </c>
      <c r="F43" s="24"/>
      <c r="G43" s="25"/>
      <c r="H43" s="48"/>
      <c r="I43" s="18"/>
      <c r="J43" s="18"/>
      <c r="K43" s="18"/>
      <c r="L43" s="18"/>
      <c r="M43" s="26"/>
      <c r="N43" s="18">
        <v>2545884507</v>
      </c>
    </row>
    <row r="44" spans="1:14" ht="37.5" customHeight="1">
      <c r="A44" s="18">
        <v>43</v>
      </c>
      <c r="B44" s="18" t="s">
        <v>116</v>
      </c>
      <c r="C44" s="55" t="s">
        <v>90</v>
      </c>
      <c r="D44" s="55" t="s">
        <v>91</v>
      </c>
      <c r="E44" s="3" t="str">
        <f t="shared" si="0"/>
        <v>GABILLARD Fiorenzo</v>
      </c>
      <c r="F44" s="59"/>
      <c r="G44" s="25"/>
      <c r="H44" s="48"/>
      <c r="I44" s="55"/>
      <c r="J44" s="55"/>
      <c r="K44" s="55"/>
      <c r="L44" s="55"/>
      <c r="M44" s="56"/>
      <c r="N44" s="55">
        <v>2546145772</v>
      </c>
    </row>
    <row r="45" spans="1:14" ht="37.5" customHeight="1">
      <c r="A45" s="18">
        <v>44</v>
      </c>
      <c r="B45" s="18" t="s">
        <v>116</v>
      </c>
      <c r="C45" s="3" t="s">
        <v>92</v>
      </c>
      <c r="D45" s="3" t="s">
        <v>93</v>
      </c>
      <c r="E45" s="3" t="str">
        <f t="shared" si="0"/>
        <v>LE BERRE Damien</v>
      </c>
      <c r="F45" s="60"/>
      <c r="G45" s="25"/>
      <c r="H45" s="48"/>
      <c r="I45" s="18"/>
      <c r="J45" s="18"/>
      <c r="K45" s="18"/>
      <c r="L45" s="18"/>
      <c r="M45" s="54"/>
      <c r="N45" s="18">
        <v>2545994663</v>
      </c>
    </row>
    <row r="46" spans="1:14" ht="37.5" customHeight="1">
      <c r="A46" s="18">
        <v>45</v>
      </c>
      <c r="B46" s="18" t="s">
        <v>116</v>
      </c>
      <c r="C46" s="55" t="s">
        <v>117</v>
      </c>
      <c r="D46" s="55" t="s">
        <v>62</v>
      </c>
      <c r="E46" s="3" t="str">
        <f t="shared" si="0"/>
        <v>PIEGUE Romain</v>
      </c>
      <c r="F46" s="59"/>
      <c r="G46" s="25"/>
      <c r="H46" s="48"/>
      <c r="I46" s="55"/>
      <c r="J46" s="55"/>
      <c r="K46" s="55"/>
      <c r="L46" s="55"/>
      <c r="M46" s="56"/>
      <c r="N46" s="55">
        <v>2545985655</v>
      </c>
    </row>
    <row r="47" spans="1:14" ht="36" customHeight="1">
      <c r="A47" s="18">
        <v>46</v>
      </c>
      <c r="B47" s="18" t="s">
        <v>116</v>
      </c>
      <c r="C47" s="3" t="s">
        <v>130</v>
      </c>
      <c r="D47" s="3" t="s">
        <v>129</v>
      </c>
      <c r="E47" s="3" t="str">
        <f t="shared" si="0"/>
        <v>ZIMMER Corentin</v>
      </c>
      <c r="F47" s="44"/>
      <c r="G47" s="25"/>
      <c r="H47" s="48"/>
      <c r="I47" s="20"/>
      <c r="J47" s="20"/>
      <c r="K47" s="20"/>
      <c r="L47" s="20"/>
      <c r="M47" s="54"/>
      <c r="N47" s="20">
        <v>2546250129</v>
      </c>
    </row>
    <row r="48" spans="1:14" ht="36" customHeight="1">
      <c r="A48" s="18">
        <v>47</v>
      </c>
      <c r="B48" s="18" t="s">
        <v>116</v>
      </c>
      <c r="C48" s="3"/>
      <c r="D48" s="3"/>
      <c r="E48" s="3"/>
      <c r="F48" s="60"/>
      <c r="G48" s="25"/>
      <c r="H48" s="48"/>
      <c r="I48" s="18"/>
      <c r="J48" s="18"/>
      <c r="K48" s="18"/>
      <c r="L48" s="18"/>
      <c r="M48" s="26"/>
      <c r="N48" s="18"/>
    </row>
    <row r="49" spans="1:14" ht="36" customHeight="1">
      <c r="A49" s="18">
        <v>48</v>
      </c>
      <c r="B49" s="18" t="s">
        <v>116</v>
      </c>
      <c r="C49" s="3"/>
      <c r="D49" s="3"/>
      <c r="E49" s="3"/>
      <c r="F49" s="24"/>
      <c r="G49" s="25"/>
      <c r="H49" s="48"/>
      <c r="I49" s="18"/>
      <c r="J49" s="18"/>
      <c r="K49" s="18"/>
      <c r="L49" s="18"/>
      <c r="M49" s="26"/>
      <c r="N49" s="18"/>
    </row>
    <row r="50" spans="1:14" ht="36" customHeight="1">
      <c r="A50" s="18">
        <v>49</v>
      </c>
      <c r="B50" s="18" t="s">
        <v>116</v>
      </c>
      <c r="C50" s="3"/>
      <c r="D50" s="3"/>
      <c r="E50" s="3"/>
      <c r="F50" s="24"/>
      <c r="G50" s="25"/>
      <c r="H50" s="48"/>
      <c r="I50" s="18"/>
      <c r="J50" s="18"/>
      <c r="K50" s="18"/>
      <c r="L50" s="18"/>
      <c r="M50" s="26"/>
      <c r="N50" s="18"/>
    </row>
    <row r="51" spans="1:14" ht="36" customHeight="1">
      <c r="A51" s="18">
        <v>50</v>
      </c>
      <c r="B51" s="18" t="s">
        <v>116</v>
      </c>
      <c r="C51" s="3"/>
      <c r="D51" s="3"/>
      <c r="E51" s="3"/>
      <c r="F51" s="24"/>
      <c r="G51" s="25"/>
      <c r="H51" s="48"/>
      <c r="I51" s="18"/>
      <c r="J51" s="18"/>
      <c r="K51" s="18"/>
      <c r="L51" s="18"/>
      <c r="M51" s="26"/>
      <c r="N51" s="18"/>
    </row>
    <row r="52" spans="1:14" ht="36" customHeight="1">
      <c r="A52" s="38"/>
      <c r="B52" s="38"/>
      <c r="C52" s="40"/>
      <c r="D52" s="40"/>
      <c r="E52" s="40"/>
      <c r="F52" s="41"/>
      <c r="G52" s="42"/>
      <c r="H52" s="52"/>
      <c r="I52" s="38"/>
      <c r="J52" s="38"/>
      <c r="K52" s="38"/>
      <c r="L52" s="38"/>
      <c r="M52" s="43"/>
      <c r="N52" s="38"/>
    </row>
    <row r="54" spans="1:14">
      <c r="A54" s="18">
        <v>1</v>
      </c>
      <c r="B54" s="18" t="s">
        <v>107</v>
      </c>
      <c r="C54" s="3" t="s">
        <v>108</v>
      </c>
      <c r="D54" s="3"/>
      <c r="E54" s="3"/>
      <c r="F54" s="18"/>
      <c r="G54" s="18"/>
      <c r="H54" s="48"/>
      <c r="I54" s="18"/>
      <c r="J54" s="18"/>
      <c r="K54" s="18"/>
      <c r="L54" s="18"/>
      <c r="M54" s="18"/>
      <c r="N54" s="18">
        <v>2210633157</v>
      </c>
    </row>
    <row r="55" spans="1:14">
      <c r="A55" s="18">
        <v>2</v>
      </c>
      <c r="B55" s="18" t="s">
        <v>107</v>
      </c>
      <c r="C55" s="3" t="s">
        <v>109</v>
      </c>
      <c r="D55" s="3"/>
      <c r="E55" s="3"/>
      <c r="F55" s="18"/>
      <c r="G55" s="18"/>
      <c r="H55" s="48"/>
      <c r="I55" s="18"/>
      <c r="J55" s="18"/>
      <c r="K55" s="18"/>
      <c r="L55" s="18"/>
      <c r="M55" s="18"/>
      <c r="N55" s="18">
        <v>2257726950</v>
      </c>
    </row>
    <row r="56" spans="1:14" ht="25.5">
      <c r="A56" s="18">
        <v>4</v>
      </c>
      <c r="B56" s="18" t="s">
        <v>107</v>
      </c>
      <c r="C56" s="3" t="s">
        <v>110</v>
      </c>
      <c r="D56" s="3"/>
      <c r="E56" s="3"/>
      <c r="F56" s="18"/>
      <c r="G56" s="18"/>
      <c r="H56" s="48"/>
      <c r="I56" s="18"/>
      <c r="J56" s="18"/>
      <c r="K56" s="18"/>
      <c r="L56" s="18"/>
      <c r="M56" s="18"/>
      <c r="N56" s="18"/>
    </row>
  </sheetData>
  <autoFilter ref="A1:O51"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3"/>
  <sheetViews>
    <sheetView tabSelected="1" workbookViewId="0">
      <selection activeCell="B6" sqref="B6"/>
    </sheetView>
  </sheetViews>
  <sheetFormatPr baseColWidth="10" defaultRowHeight="12.75"/>
  <cols>
    <col min="1" max="1" width="3.7109375" style="19" customWidth="1"/>
    <col min="2" max="2" width="23.7109375" style="19" customWidth="1"/>
    <col min="3" max="3" width="11" style="19" customWidth="1"/>
    <col min="4" max="4" width="3.7109375" style="19" customWidth="1"/>
    <col min="5" max="5" width="23.28515625" style="19" customWidth="1"/>
    <col min="6" max="6" width="15.7109375" style="19" customWidth="1"/>
    <col min="7" max="7" width="3.7109375" style="19" customWidth="1"/>
    <col min="8" max="8" width="23.5703125" style="19" customWidth="1"/>
    <col min="9" max="9" width="13.85546875" style="19" customWidth="1"/>
    <col min="10" max="10" width="3.7109375" style="19" customWidth="1"/>
    <col min="11" max="11" width="24.85546875" style="19" customWidth="1"/>
    <col min="12" max="12" width="10.7109375" style="19" customWidth="1"/>
    <col min="13" max="13" width="3" style="19" customWidth="1"/>
    <col min="14" max="14" width="11.42578125" style="19"/>
    <col min="15" max="15" width="12.42578125" style="19" bestFit="1" customWidth="1"/>
    <col min="16" max="16384" width="11.42578125" style="19"/>
  </cols>
  <sheetData>
    <row r="1" spans="1:16" ht="58.5" customHeight="1" thickBot="1">
      <c r="A1" s="80" t="s">
        <v>131</v>
      </c>
      <c r="B1" s="81"/>
      <c r="C1" s="81"/>
      <c r="D1" s="81"/>
      <c r="E1" s="81"/>
      <c r="F1" s="81"/>
      <c r="G1" s="81"/>
      <c r="H1" s="81"/>
      <c r="I1" s="81"/>
      <c r="J1" s="81"/>
      <c r="K1" s="82"/>
      <c r="L1" s="69"/>
    </row>
    <row r="2" spans="1:16" ht="30" customHeight="1" thickTop="1" thickBot="1">
      <c r="A2" s="87" t="s">
        <v>119</v>
      </c>
      <c r="B2" s="88"/>
      <c r="C2" s="89"/>
      <c r="D2" s="87" t="s">
        <v>119</v>
      </c>
      <c r="E2" s="88"/>
      <c r="F2" s="89"/>
      <c r="G2" s="76" t="s">
        <v>120</v>
      </c>
      <c r="H2" s="90"/>
      <c r="I2" s="91"/>
      <c r="J2" s="76" t="s">
        <v>121</v>
      </c>
      <c r="K2" s="77"/>
      <c r="L2" s="64"/>
    </row>
    <row r="3" spans="1:16" ht="30" customHeight="1" thickTop="1" thickBot="1">
      <c r="A3" s="83" t="s">
        <v>122</v>
      </c>
      <c r="B3" s="84"/>
      <c r="C3" s="85"/>
      <c r="D3" s="86" t="s">
        <v>123</v>
      </c>
      <c r="E3" s="84"/>
      <c r="F3" s="85"/>
      <c r="G3" s="86" t="s">
        <v>124</v>
      </c>
      <c r="H3" s="84"/>
      <c r="I3" s="85"/>
      <c r="J3" s="78" t="s">
        <v>125</v>
      </c>
      <c r="K3" s="79"/>
      <c r="L3" s="65"/>
    </row>
    <row r="4" spans="1:16" ht="30" customHeight="1" thickTop="1" thickBot="1">
      <c r="A4" s="98" t="s">
        <v>126</v>
      </c>
      <c r="B4" s="90"/>
      <c r="C4" s="91"/>
      <c r="D4" s="76" t="s">
        <v>126</v>
      </c>
      <c r="E4" s="90"/>
      <c r="F4" s="77"/>
      <c r="G4" s="76" t="s">
        <v>127</v>
      </c>
      <c r="H4" s="90"/>
      <c r="I4" s="91"/>
      <c r="J4" s="76" t="s">
        <v>128</v>
      </c>
      <c r="K4" s="77"/>
      <c r="L4" s="64"/>
    </row>
    <row r="5" spans="1:16" ht="30" customHeight="1" thickTop="1" thickBot="1">
      <c r="A5" s="101" t="s">
        <v>84</v>
      </c>
      <c r="B5" s="102"/>
      <c r="C5" s="75"/>
      <c r="D5" s="99" t="s">
        <v>85</v>
      </c>
      <c r="E5" s="102"/>
      <c r="F5" s="75"/>
      <c r="G5" s="99" t="s">
        <v>83</v>
      </c>
      <c r="H5" s="102"/>
      <c r="I5" s="75"/>
      <c r="J5" s="99" t="s">
        <v>86</v>
      </c>
      <c r="K5" s="100"/>
      <c r="L5" s="66"/>
    </row>
    <row r="6" spans="1:16" ht="20.25" customHeight="1" thickTop="1" thickBot="1">
      <c r="A6" s="5">
        <v>1</v>
      </c>
      <c r="B6" s="15" t="s">
        <v>113</v>
      </c>
      <c r="C6" s="15" t="e">
        <f>LOOKUP(B6,Base!E2:E51,Base!N)</f>
        <v>#NAME?</v>
      </c>
      <c r="D6" s="1">
        <v>1</v>
      </c>
      <c r="E6" s="16"/>
      <c r="F6" s="16">
        <f>IF($E6="BARBIER Johann",Base!$N$2,IF($E6="BALLUAIS Joris",Base!$N$3,0))</f>
        <v>0</v>
      </c>
      <c r="G6" s="1">
        <v>1</v>
      </c>
      <c r="H6" s="15"/>
      <c r="I6" s="15"/>
      <c r="J6" s="6">
        <v>1</v>
      </c>
      <c r="K6" s="17"/>
      <c r="L6" s="70"/>
      <c r="O6" s="103" t="s">
        <v>75</v>
      </c>
      <c r="P6" s="103"/>
    </row>
    <row r="7" spans="1:16" ht="20.25" customHeight="1" thickTop="1" thickBot="1">
      <c r="A7" s="8">
        <v>2</v>
      </c>
      <c r="B7" s="15" t="s">
        <v>112</v>
      </c>
      <c r="C7" s="15">
        <f>IF($B7="BARBIER Johann",Base!$N$2,IF($B7="BALLUAIS Joris",Base!$N$3,0))</f>
        <v>2546395952</v>
      </c>
      <c r="D7" s="6">
        <v>2</v>
      </c>
      <c r="E7" s="16"/>
      <c r="F7" s="16">
        <f>IF($E7="BARBIER Johann",Base!$N$2,IF($E7="BALLUAIS Joris",Base!$N$3,0))</f>
        <v>0</v>
      </c>
      <c r="G7" s="6">
        <v>2</v>
      </c>
      <c r="H7" s="15"/>
      <c r="I7" s="15"/>
      <c r="J7" s="6">
        <v>2</v>
      </c>
      <c r="K7" s="17"/>
      <c r="L7" s="71"/>
      <c r="N7" s="19">
        <v>1</v>
      </c>
      <c r="O7" s="3" t="s">
        <v>52</v>
      </c>
      <c r="P7" s="3" t="s">
        <v>53</v>
      </c>
    </row>
    <row r="8" spans="1:16" ht="20.25" customHeight="1" thickTop="1" thickBot="1">
      <c r="A8" s="8">
        <v>3</v>
      </c>
      <c r="B8" s="15"/>
      <c r="C8" s="15">
        <f>IF($B8="BARBIER Johann",Base!$N$2,IF($B8="BALLUAIS Joris",Base!$N$3,0))</f>
        <v>0</v>
      </c>
      <c r="D8" s="6">
        <v>3</v>
      </c>
      <c r="E8" s="16"/>
      <c r="F8" s="16">
        <f>IF($E8="BARBIER Johann",Base!$N$2,IF($E8="BALLUAIS Joris",Base!$N$3,0))</f>
        <v>0</v>
      </c>
      <c r="G8" s="6">
        <v>3</v>
      </c>
      <c r="H8" s="15"/>
      <c r="I8" s="15"/>
      <c r="J8" s="6">
        <v>3</v>
      </c>
      <c r="K8" s="17"/>
      <c r="L8" s="70"/>
      <c r="N8" s="19">
        <v>2</v>
      </c>
      <c r="O8" s="21" t="s">
        <v>37</v>
      </c>
      <c r="P8" s="21" t="s">
        <v>38</v>
      </c>
    </row>
    <row r="9" spans="1:16" ht="20.25" customHeight="1" thickTop="1" thickBot="1">
      <c r="A9" s="8">
        <v>4</v>
      </c>
      <c r="B9" s="15"/>
      <c r="C9" s="15">
        <f>IF($B9="BARBIER Johann",Base!$N$2,IF($B9="BALLUAIS Joris",Base!$N$3,0))</f>
        <v>0</v>
      </c>
      <c r="D9" s="6">
        <v>4</v>
      </c>
      <c r="E9" s="16"/>
      <c r="F9" s="16">
        <f>IF($E9="BARBIER Johann",Base!$N$2,IF($E9="BALLUAIS Joris",Base!$N$3,0))</f>
        <v>0</v>
      </c>
      <c r="G9" s="6">
        <v>4</v>
      </c>
      <c r="H9" s="15"/>
      <c r="I9" s="15"/>
      <c r="J9" s="6">
        <v>4</v>
      </c>
      <c r="K9" s="17"/>
      <c r="L9" s="72"/>
      <c r="N9" s="19">
        <v>3</v>
      </c>
      <c r="O9" s="3" t="s">
        <v>43</v>
      </c>
      <c r="P9" s="3" t="s">
        <v>44</v>
      </c>
    </row>
    <row r="10" spans="1:16" ht="20.25" customHeight="1" thickTop="1" thickBot="1">
      <c r="A10" s="8">
        <v>5</v>
      </c>
      <c r="B10" s="15"/>
      <c r="C10" s="15">
        <f>IF($B10="BARBIER Johann",Base!$N$2,IF($B10="BALLUAIS Joris",Base!$N$3,0))</f>
        <v>0</v>
      </c>
      <c r="D10" s="6">
        <v>5</v>
      </c>
      <c r="E10" s="16"/>
      <c r="F10" s="16">
        <f>IF($E10="BARBIER Johann",Base!$N$2,IF($E10="BALLUAIS Joris",Base!$N$3,0))</f>
        <v>0</v>
      </c>
      <c r="G10" s="6">
        <v>5</v>
      </c>
      <c r="H10" s="15"/>
      <c r="I10" s="17"/>
      <c r="J10" s="6">
        <v>5</v>
      </c>
      <c r="K10" s="17"/>
      <c r="L10" s="70"/>
      <c r="N10" s="19">
        <v>4</v>
      </c>
      <c r="O10" s="21" t="s">
        <v>48</v>
      </c>
      <c r="P10" s="21" t="s">
        <v>49</v>
      </c>
    </row>
    <row r="11" spans="1:16" ht="20.25" customHeight="1" thickTop="1" thickBot="1">
      <c r="A11" s="8">
        <v>6</v>
      </c>
      <c r="B11" s="15"/>
      <c r="C11" s="15">
        <f>IF($B11="BARBIER Johann",Base!$N$2,IF($B11="BALLUAIS Joris",Base!$N$3,0))</f>
        <v>0</v>
      </c>
      <c r="D11" s="6">
        <v>6</v>
      </c>
      <c r="E11" s="16"/>
      <c r="F11" s="16">
        <f>IF($E11="BARBIER Johann",Base!$N$2,IF($E11="BALLUAIS Joris",Base!$N$3,0))</f>
        <v>0</v>
      </c>
      <c r="G11" s="6">
        <v>6</v>
      </c>
      <c r="H11" s="15"/>
      <c r="I11" s="15"/>
      <c r="J11" s="6">
        <v>6</v>
      </c>
      <c r="K11" s="17"/>
      <c r="L11" s="70"/>
      <c r="N11" s="19">
        <v>5</v>
      </c>
      <c r="O11" s="21" t="s">
        <v>41</v>
      </c>
      <c r="P11" s="7" t="s">
        <v>54</v>
      </c>
    </row>
    <row r="12" spans="1:16" ht="20.25" customHeight="1" thickTop="1" thickBot="1">
      <c r="A12" s="8">
        <v>7</v>
      </c>
      <c r="B12" s="15"/>
      <c r="C12" s="15">
        <f>IF($B12="BARBIER Johann",Base!$N$2,IF($B12="BALLUAIS Joris",Base!$N$3,0))</f>
        <v>0</v>
      </c>
      <c r="D12" s="6">
        <v>7</v>
      </c>
      <c r="E12" s="16"/>
      <c r="F12" s="16">
        <f>IF($E12="BARBIER Johann",Base!$N$2,IF($E12="BALLUAIS Joris",Base!$N$3,0))</f>
        <v>0</v>
      </c>
      <c r="G12" s="6">
        <v>7</v>
      </c>
      <c r="H12" s="15"/>
      <c r="I12" s="15"/>
      <c r="J12" s="6">
        <v>7</v>
      </c>
      <c r="K12" s="17"/>
      <c r="L12" s="70"/>
      <c r="N12" s="19">
        <v>6</v>
      </c>
      <c r="O12" s="21" t="s">
        <v>76</v>
      </c>
      <c r="P12" s="7" t="s">
        <v>77</v>
      </c>
    </row>
    <row r="13" spans="1:16" ht="20.25" customHeight="1" thickTop="1" thickBot="1">
      <c r="A13" s="8">
        <v>8</v>
      </c>
      <c r="B13" s="15"/>
      <c r="C13" s="15">
        <f>IF($B13="BARBIER Johann",Base!$N$2,IF($B13="BALLUAIS Joris",Base!$N$3,0))</f>
        <v>0</v>
      </c>
      <c r="D13" s="6">
        <v>8</v>
      </c>
      <c r="E13" s="16"/>
      <c r="F13" s="16">
        <f>IF($E13="BARBIER Johann",Base!$N$2,IF($E13="BALLUAIS Joris",Base!$N$3,0))</f>
        <v>0</v>
      </c>
      <c r="G13" s="6">
        <v>8</v>
      </c>
      <c r="H13" s="15"/>
      <c r="I13" s="3"/>
      <c r="J13" s="6">
        <v>8</v>
      </c>
      <c r="K13" s="17"/>
      <c r="L13" s="70"/>
      <c r="N13" s="19">
        <v>7</v>
      </c>
      <c r="O13" s="21" t="s">
        <v>61</v>
      </c>
      <c r="P13" s="7" t="s">
        <v>62</v>
      </c>
    </row>
    <row r="14" spans="1:16" ht="20.25" customHeight="1" thickTop="1" thickBot="1">
      <c r="A14" s="8">
        <v>9</v>
      </c>
      <c r="B14" s="15"/>
      <c r="C14" s="15">
        <f>IF($B14="BARBIER Johann",Base!$N$2,IF($B14="BALLUAIS Joris",Base!$N$3,0))</f>
        <v>0</v>
      </c>
      <c r="D14" s="6">
        <v>9</v>
      </c>
      <c r="E14" s="16"/>
      <c r="F14" s="16">
        <f>IF($E14="BARBIER Johann",Base!$N$2,IF($E14="BALLUAIS Joris",Base!$N$3,0))</f>
        <v>0</v>
      </c>
      <c r="G14" s="6">
        <v>9</v>
      </c>
      <c r="H14" s="15"/>
      <c r="I14" s="3"/>
      <c r="J14" s="6">
        <v>9</v>
      </c>
      <c r="K14" s="17"/>
      <c r="L14" s="70"/>
      <c r="N14" s="19">
        <v>8</v>
      </c>
      <c r="O14" s="21" t="s">
        <v>78</v>
      </c>
      <c r="P14" s="7" t="s">
        <v>79</v>
      </c>
    </row>
    <row r="15" spans="1:16" ht="20.25" customHeight="1" thickTop="1" thickBot="1">
      <c r="A15" s="8">
        <v>10</v>
      </c>
      <c r="B15" s="15"/>
      <c r="C15" s="61"/>
      <c r="D15" s="8">
        <v>10</v>
      </c>
      <c r="E15" s="16"/>
      <c r="F15" s="16"/>
      <c r="G15" s="8">
        <v>10</v>
      </c>
      <c r="H15" s="15"/>
      <c r="I15" s="3"/>
      <c r="J15" s="63">
        <v>10</v>
      </c>
      <c r="K15" s="17"/>
      <c r="L15" s="62"/>
      <c r="O15" s="39"/>
      <c r="P15" s="39"/>
    </row>
    <row r="16" spans="1:16" ht="20.25" customHeight="1" thickTop="1" thickBot="1">
      <c r="A16" s="8">
        <v>11</v>
      </c>
      <c r="B16" s="15"/>
      <c r="C16" s="61"/>
      <c r="D16" s="8">
        <v>11</v>
      </c>
      <c r="E16" s="16"/>
      <c r="F16" s="16"/>
      <c r="G16" s="8">
        <v>11</v>
      </c>
      <c r="H16" s="15"/>
      <c r="I16" s="3"/>
      <c r="J16" s="63">
        <v>11</v>
      </c>
      <c r="K16" s="17"/>
      <c r="L16" s="62"/>
      <c r="O16" s="39"/>
      <c r="P16" s="39"/>
    </row>
    <row r="17" spans="1:12" ht="20.25" customHeight="1" thickTop="1" thickBot="1">
      <c r="A17" s="8">
        <v>12</v>
      </c>
      <c r="B17" s="15"/>
      <c r="C17" s="2"/>
      <c r="D17" s="8">
        <v>12</v>
      </c>
      <c r="E17" s="16"/>
      <c r="F17" s="3"/>
      <c r="G17" s="8">
        <v>12</v>
      </c>
      <c r="H17" s="15"/>
      <c r="I17" s="3"/>
      <c r="J17" s="63">
        <v>12</v>
      </c>
      <c r="K17" s="17"/>
      <c r="L17" s="9"/>
    </row>
    <row r="18" spans="1:12" ht="14.25" customHeight="1" thickTop="1" thickBot="1">
      <c r="A18" s="10"/>
      <c r="B18" s="4"/>
      <c r="C18" s="4"/>
      <c r="D18" s="4"/>
      <c r="E18" s="4"/>
      <c r="F18" s="4"/>
      <c r="G18" s="4"/>
      <c r="H18" s="4"/>
      <c r="I18" s="4"/>
      <c r="J18" s="4"/>
      <c r="K18" s="73"/>
      <c r="L18" s="11"/>
    </row>
    <row r="19" spans="1:12" ht="18" customHeight="1" thickTop="1" thickBot="1">
      <c r="A19" s="101" t="s">
        <v>71</v>
      </c>
      <c r="B19" s="102"/>
      <c r="C19" s="104"/>
      <c r="D19" s="101" t="s">
        <v>72</v>
      </c>
      <c r="E19" s="102"/>
      <c r="F19" s="104"/>
      <c r="G19" s="101" t="s">
        <v>71</v>
      </c>
      <c r="H19" s="102"/>
      <c r="I19" s="104"/>
      <c r="J19" s="99" t="s">
        <v>72</v>
      </c>
      <c r="K19" s="100"/>
      <c r="L19" s="66"/>
    </row>
    <row r="20" spans="1:12" s="14" customFormat="1" ht="20.25" customHeight="1" thickTop="1" thickBot="1">
      <c r="A20" s="12"/>
      <c r="B20" s="105" t="s">
        <v>89</v>
      </c>
      <c r="C20" s="106"/>
      <c r="D20" s="13"/>
      <c r="E20" s="105" t="s">
        <v>87</v>
      </c>
      <c r="F20" s="106"/>
      <c r="G20" s="13"/>
      <c r="H20" s="107" t="s">
        <v>88</v>
      </c>
      <c r="I20" s="108"/>
      <c r="J20" s="13"/>
      <c r="K20" s="74" t="s">
        <v>70</v>
      </c>
      <c r="L20" s="67"/>
    </row>
    <row r="21" spans="1:12" ht="14.25" customHeight="1" thickTop="1">
      <c r="A21" s="92"/>
      <c r="B21" s="93"/>
      <c r="C21" s="93"/>
      <c r="D21" s="93"/>
      <c r="E21" s="93"/>
      <c r="F21" s="93"/>
      <c r="G21" s="93"/>
      <c r="H21" s="93"/>
      <c r="I21" s="93"/>
      <c r="J21" s="93"/>
      <c r="K21" s="94"/>
      <c r="L21" s="11"/>
    </row>
    <row r="22" spans="1:12" ht="18" customHeight="1" thickBot="1">
      <c r="A22" s="95"/>
      <c r="B22" s="96"/>
      <c r="C22" s="96"/>
      <c r="D22" s="96"/>
      <c r="E22" s="96"/>
      <c r="F22" s="96"/>
      <c r="G22" s="96"/>
      <c r="H22" s="96"/>
      <c r="I22" s="96"/>
      <c r="J22" s="96"/>
      <c r="K22" s="97"/>
      <c r="L22" s="68"/>
    </row>
    <row r="23" spans="1:12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</row>
  </sheetData>
  <mergeCells count="26">
    <mergeCell ref="O6:P6"/>
    <mergeCell ref="A19:C19"/>
    <mergeCell ref="D19:F19"/>
    <mergeCell ref="G19:I19"/>
    <mergeCell ref="B20:C20"/>
    <mergeCell ref="E20:F20"/>
    <mergeCell ref="H20:I20"/>
    <mergeCell ref="J19:K19"/>
    <mergeCell ref="A21:K22"/>
    <mergeCell ref="A4:C4"/>
    <mergeCell ref="D4:F4"/>
    <mergeCell ref="G4:I4"/>
    <mergeCell ref="J4:K4"/>
    <mergeCell ref="J5:K5"/>
    <mergeCell ref="A5:B5"/>
    <mergeCell ref="D5:E5"/>
    <mergeCell ref="G5:H5"/>
    <mergeCell ref="J2:K2"/>
    <mergeCell ref="J3:K3"/>
    <mergeCell ref="A1:K1"/>
    <mergeCell ref="A3:C3"/>
    <mergeCell ref="D3:F3"/>
    <mergeCell ref="G3:I3"/>
    <mergeCell ref="A2:C2"/>
    <mergeCell ref="D2:F2"/>
    <mergeCell ref="G2:I2"/>
  </mergeCells>
  <dataValidations count="1">
    <dataValidation type="list" allowBlank="1" showInputMessage="1" showErrorMessage="1" sqref="H6:H17 E6:E17 K6:K17 B6:B17">
      <formula1>Joueurs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Vierge</vt:lpstr>
      <vt:lpstr>Joueurs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Olivier</cp:lastModifiedBy>
  <cp:lastPrinted>2013-09-29T10:09:06Z</cp:lastPrinted>
  <dcterms:created xsi:type="dcterms:W3CDTF">2010-11-25T19:38:11Z</dcterms:created>
  <dcterms:modified xsi:type="dcterms:W3CDTF">2013-10-01T15:28:54Z</dcterms:modified>
</cp:coreProperties>
</file>