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170" yWindow="-150" windowWidth="12120" windowHeight="7785"/>
  </bookViews>
  <sheets>
    <sheet name="Feuil1" sheetId="2" r:id="rId1"/>
    <sheet name="Feuil2" sheetId="4" r:id="rId2"/>
    <sheet name="BASE REF" sheetId="3" r:id="rId3"/>
  </sheets>
  <externalReferences>
    <externalReference r:id="rId4"/>
  </externalReferences>
  <definedNames>
    <definedName name="_xlnm._FilterDatabase" localSheetId="0" hidden="1">Feuil1!$G$8:$I$9</definedName>
    <definedName name="Liste">OFFSET([1]Base!$A$2:$B$2,,,COUNTA([1]Base!$A:$A)-1)</definedName>
    <definedName name="References">OFFSET([1]Base!$A$2,,,COUNTA([1]Base!$A:$A)-1)</definedName>
  </definedNames>
  <calcPr calcId="124519"/>
</workbook>
</file>

<file path=xl/calcChain.xml><?xml version="1.0" encoding="utf-8"?>
<calcChain xmlns="http://schemas.openxmlformats.org/spreadsheetml/2006/main">
  <c r="I22" i="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21"/>
  <c r="B20"/>
  <c r="I44" l="1"/>
  <c r="I45" s="1"/>
  <c r="I46" s="1"/>
</calcChain>
</file>

<file path=xl/sharedStrings.xml><?xml version="1.0" encoding="utf-8"?>
<sst xmlns="http://schemas.openxmlformats.org/spreadsheetml/2006/main" count="152" uniqueCount="149">
  <si>
    <t>DESIGNATION</t>
  </si>
  <si>
    <t>QUANTITE</t>
  </si>
  <si>
    <t>PRIX UNITAIRE</t>
  </si>
  <si>
    <t>FACTURE</t>
  </si>
  <si>
    <t>REFERENCE</t>
  </si>
  <si>
    <t>N° FACTURE</t>
  </si>
  <si>
    <t>DATE</t>
  </si>
  <si>
    <t>N° CLIENT</t>
  </si>
  <si>
    <t xml:space="preserve">VEHICULE </t>
  </si>
  <si>
    <t>Facture payable à réception</t>
  </si>
  <si>
    <t>Ref10</t>
  </si>
  <si>
    <t>Ref6</t>
  </si>
  <si>
    <t>Ref4</t>
  </si>
  <si>
    <t>Ref3</t>
  </si>
  <si>
    <t>Ref5</t>
  </si>
  <si>
    <t>Ref1</t>
  </si>
  <si>
    <t>Des1</t>
  </si>
  <si>
    <t>Ref2</t>
  </si>
  <si>
    <t>Des2</t>
  </si>
  <si>
    <t>Des3</t>
  </si>
  <si>
    <t>Des4</t>
  </si>
  <si>
    <t>Des5</t>
  </si>
  <si>
    <t>Des6</t>
  </si>
  <si>
    <t>Ref7</t>
  </si>
  <si>
    <t>Des7</t>
  </si>
  <si>
    <t>Ref8</t>
  </si>
  <si>
    <t>Des8</t>
  </si>
  <si>
    <t>Ref9</t>
  </si>
  <si>
    <t>Des9</t>
  </si>
  <si>
    <t>Des10</t>
  </si>
  <si>
    <t>Ref11</t>
  </si>
  <si>
    <t>Des11</t>
  </si>
  <si>
    <t>Ref12</t>
  </si>
  <si>
    <t>Des12</t>
  </si>
  <si>
    <t xml:space="preserve">MONTANT </t>
  </si>
  <si>
    <t>KILOMETRAGE</t>
  </si>
  <si>
    <t>IMMATRICULATION</t>
  </si>
  <si>
    <t xml:space="preserve">TARIFS </t>
  </si>
  <si>
    <t>POIDS LOURS</t>
  </si>
  <si>
    <t>AMPOULES</t>
  </si>
  <si>
    <t>HUILES (AU LITRE)</t>
  </si>
  <si>
    <t>DIVERS</t>
  </si>
  <si>
    <t>REFERENCES</t>
  </si>
  <si>
    <t>12V 1,2W</t>
  </si>
  <si>
    <t>HUILE MOTEUR 5W30</t>
  </si>
  <si>
    <t>JOINT DE VIDANGE</t>
  </si>
  <si>
    <t xml:space="preserve">WES9522002210                </t>
  </si>
  <si>
    <t>TETE ACCOUPLEMENT TRACTEUR ROUGE</t>
  </si>
  <si>
    <t>12V 5W</t>
  </si>
  <si>
    <t>PORTE FUSIBLE</t>
  </si>
  <si>
    <t xml:space="preserve">WES9522002220      </t>
  </si>
  <si>
    <t>TETE ACCOUPLEMENT TRACTEUR JAUNE</t>
  </si>
  <si>
    <t>12V 10W</t>
  </si>
  <si>
    <t>HUILE MOTEUR 10W40</t>
  </si>
  <si>
    <t>COSSE</t>
  </si>
  <si>
    <t xml:space="preserve">WES9522000210    </t>
  </si>
  <si>
    <t>TETE ACCOUPLEMENT REMORQUE ROUGE</t>
  </si>
  <si>
    <t>12V 21W</t>
  </si>
  <si>
    <t>HUILE MOTEUR 15W40</t>
  </si>
  <si>
    <t>RIVETS</t>
  </si>
  <si>
    <t xml:space="preserve">WES9522000220              </t>
  </si>
  <si>
    <t>TETE ACCOUPLEMENT REMORQUE JAUNE</t>
  </si>
  <si>
    <t>12V 21,5W</t>
  </si>
  <si>
    <t>HUILE MOTEUR 0W</t>
  </si>
  <si>
    <t>RISELANTS</t>
  </si>
  <si>
    <t>WES8931040612</t>
  </si>
  <si>
    <t>PASSE CLOISON AVEC JOINT</t>
  </si>
  <si>
    <t>12V 5W GR</t>
  </si>
  <si>
    <t>HUILE BV 75W80</t>
  </si>
  <si>
    <t>FUSIBLES</t>
  </si>
  <si>
    <t>CORDON 15 BROCHES 24N/24S 3.5M</t>
  </si>
  <si>
    <t>12V W5W</t>
  </si>
  <si>
    <t>HUILE BV 80W90</t>
  </si>
  <si>
    <t>TENDEUR BACHE</t>
  </si>
  <si>
    <t>GB846135</t>
  </si>
  <si>
    <t>CORDON 24 S, PRISE METALLIQUE, LONG 3.5</t>
  </si>
  <si>
    <t>HUILE BV AUTO DEXRON</t>
  </si>
  <si>
    <t>FIL 2 CONDUCTEURS</t>
  </si>
  <si>
    <t>GB846145</t>
  </si>
  <si>
    <t>CORDON EXTENSIBLE 24S FICHE METAL</t>
  </si>
  <si>
    <t>HUILE HYDR ARNICA 46</t>
  </si>
  <si>
    <t>PLAQUE IMMAT</t>
  </si>
  <si>
    <t>ROULETTES NYLON STANDARD</t>
  </si>
  <si>
    <t>HUILE HYDR ATF 2 (DA)</t>
  </si>
  <si>
    <t>KIT SOUDURE ETAIN</t>
  </si>
  <si>
    <t>WES8975500204</t>
  </si>
  <si>
    <t>JOINT DE MAIN DE FREIN</t>
  </si>
  <si>
    <t>MASTIC</t>
  </si>
  <si>
    <t>24V 3W</t>
  </si>
  <si>
    <t>GAINES THERMO RETRACT</t>
  </si>
  <si>
    <t>24V 4W</t>
  </si>
  <si>
    <t>24V 21W</t>
  </si>
  <si>
    <t>24V 21,5W</t>
  </si>
  <si>
    <t>RUBAN ADHESIF</t>
  </si>
  <si>
    <t>NAVETTE</t>
  </si>
  <si>
    <t>SCOTCH REPARATION FUITE</t>
  </si>
  <si>
    <t>VISSERIE</t>
  </si>
  <si>
    <t>VIS PLANCHER 60 MM</t>
  </si>
  <si>
    <t>VIS AUTOFOREUSE</t>
  </si>
  <si>
    <t>VIS POELIER</t>
  </si>
  <si>
    <t>GOUPILLES D5mm L60mm</t>
  </si>
  <si>
    <t>LIQUIDES (AU LITRE)</t>
  </si>
  <si>
    <t>LAVE GLACE</t>
  </si>
  <si>
    <t>NETTOYANT FREIN</t>
  </si>
  <si>
    <t>FEUX GABARIT</t>
  </si>
  <si>
    <t>H1</t>
  </si>
  <si>
    <t>LIQ. REFROIDISSEMENT</t>
  </si>
  <si>
    <t>H2</t>
  </si>
  <si>
    <t>LIQUIDE DE FREIN</t>
  </si>
  <si>
    <t>H3</t>
  </si>
  <si>
    <t>GRAISSE</t>
  </si>
  <si>
    <t>H4</t>
  </si>
  <si>
    <t>DEGRIPANT</t>
  </si>
  <si>
    <t xml:space="preserve">H7 </t>
  </si>
  <si>
    <t>H1 24V</t>
  </si>
  <si>
    <t>H2 24V</t>
  </si>
  <si>
    <t>H3 24V</t>
  </si>
  <si>
    <t>H4 24V</t>
  </si>
  <si>
    <t>H7 24V</t>
  </si>
  <si>
    <t>REAG800225</t>
  </si>
  <si>
    <t>BUTOIR CAOUTCH 358X100</t>
  </si>
  <si>
    <t>POM3950250BU</t>
  </si>
  <si>
    <t>BUTOIR CYLINDRIQUE</t>
  </si>
  <si>
    <t>ECLAIREUR DE PLAQUE REMORQUE</t>
  </si>
  <si>
    <t>RIVETS STRUCTURE A VISSER</t>
  </si>
  <si>
    <t>BOMBE DE PEINTURE</t>
  </si>
  <si>
    <t>HUILE MOTEUR 5W40 MDD</t>
  </si>
  <si>
    <t>HUILE MOTEUR 5W40 C3 PI</t>
  </si>
  <si>
    <t>BOMBE APPRET</t>
  </si>
  <si>
    <t>BOY80062</t>
  </si>
  <si>
    <t>CABLE DE PORT FITT DROIT</t>
  </si>
  <si>
    <t>CABLE DE PORT FITT GAUCHE</t>
  </si>
  <si>
    <t>BOY80063</t>
  </si>
  <si>
    <t>SOCLE METAL ISO 24S</t>
  </si>
  <si>
    <t>UTICPC760</t>
  </si>
  <si>
    <t>24V W5W</t>
  </si>
  <si>
    <t>24V 5W GR</t>
  </si>
  <si>
    <t>HUILE MOTEUR 5W30HDI</t>
  </si>
  <si>
    <t>SERPENTIN RENFORCE ROUGE</t>
  </si>
  <si>
    <t xml:space="preserve">GB846346 </t>
  </si>
  <si>
    <t>POM3950254BU</t>
  </si>
  <si>
    <t>BUTOIR CYLINDRIQUE PETIT MODELE</t>
  </si>
  <si>
    <t>POM3950259GA</t>
  </si>
  <si>
    <t xml:space="preserve">SUPPORT </t>
  </si>
  <si>
    <t>POM3950258AX</t>
  </si>
  <si>
    <t>AXE BUTOIR</t>
  </si>
  <si>
    <t>TOTAL HT</t>
  </si>
  <si>
    <t>TVA</t>
  </si>
  <si>
    <t>TOTAL TTC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</si>
</sst>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#,##0.00_ ;\-#,##0.00\ "/>
    <numFmt numFmtId="166" formatCode="dd/mm/yy;@"/>
  </numFmts>
  <fonts count="31">
    <font>
      <sz val="10"/>
      <name val="Arial"/>
      <charset val="186"/>
    </font>
    <font>
      <sz val="10"/>
      <name val="Arial"/>
      <family val="2"/>
    </font>
    <font>
      <b/>
      <sz val="10"/>
      <color theme="0" tint="-0.499984740745262"/>
      <name val="Arial"/>
      <family val="2"/>
    </font>
    <font>
      <b/>
      <sz val="24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b/>
      <sz val="11"/>
      <color theme="1" tint="0.34998626667073579"/>
      <name val="Arial"/>
      <family val="2"/>
    </font>
    <font>
      <b/>
      <sz val="10"/>
      <color theme="1" tint="0.34998626667073579"/>
      <name val="Arial"/>
      <family val="2"/>
    </font>
    <font>
      <b/>
      <sz val="9"/>
      <color theme="1" tint="0.34998626667073579"/>
      <name val="Arial"/>
      <family val="2"/>
    </font>
    <font>
      <b/>
      <i/>
      <sz val="9"/>
      <color theme="1" tint="0.34998626667073579"/>
      <name val="Arial"/>
      <family val="2"/>
    </font>
    <font>
      <sz val="9"/>
      <color theme="1" tint="0.34998626667073579"/>
      <name val="Arial"/>
      <family val="2"/>
    </font>
    <font>
      <b/>
      <i/>
      <sz val="8"/>
      <color theme="1" tint="0.34998626667073579"/>
      <name val="Arial"/>
      <family val="2"/>
    </font>
    <font>
      <b/>
      <i/>
      <u/>
      <sz val="9"/>
      <color theme="1" tint="0.249977111117893"/>
      <name val="Arial"/>
      <family val="2"/>
    </font>
    <font>
      <b/>
      <sz val="11"/>
      <color theme="1" tint="0.249977111117893"/>
      <name val="Arial"/>
      <family val="2"/>
    </font>
    <font>
      <b/>
      <sz val="10"/>
      <color theme="1" tint="0.249977111117893"/>
      <name val="Arial"/>
      <family val="2"/>
    </font>
    <font>
      <b/>
      <sz val="9"/>
      <color theme="1" tint="0.249977111117893"/>
      <name val="Arial"/>
      <family val="2"/>
    </font>
    <font>
      <b/>
      <sz val="8"/>
      <color theme="1" tint="0.34998626667073579"/>
      <name val="Arial"/>
      <family val="2"/>
    </font>
    <font>
      <b/>
      <sz val="20"/>
      <color theme="1" tint="0.34998626667073579"/>
      <name val="Arial"/>
      <family val="2"/>
    </font>
    <font>
      <b/>
      <sz val="8"/>
      <color theme="1" tint="0.249977111117893"/>
      <name val="Arial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 tint="0.1499984740745262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  <font>
      <b/>
      <sz val="8"/>
      <color theme="1" tint="0.14999847407452621"/>
      <name val="Calibri"/>
      <family val="2"/>
      <scheme val="minor"/>
    </font>
    <font>
      <b/>
      <sz val="10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1"/>
      <color rgb="FFFF9900"/>
      <name val="Calibri"/>
      <family val="2"/>
      <scheme val="minor"/>
    </font>
    <font>
      <b/>
      <sz val="8"/>
      <color rgb="FFFF9900"/>
      <name val="Calibri"/>
      <family val="2"/>
      <scheme val="minor"/>
    </font>
    <font>
      <b/>
      <sz val="10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39997558519241921"/>
        <bgColor indexed="64"/>
      </patternFill>
    </fill>
  </fills>
  <borders count="48">
    <border>
      <left/>
      <right/>
      <top/>
      <bottom/>
      <diagonal/>
    </border>
    <border>
      <left style="medium">
        <color theme="1" tint="0.24994659260841701"/>
      </left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medium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/>
      <bottom/>
      <diagonal/>
    </border>
    <border>
      <left style="thin">
        <color theme="1" tint="0.24994659260841701"/>
      </left>
      <right style="thin">
        <color theme="1" tint="0.24994659260841701"/>
      </right>
      <top/>
      <bottom style="thin">
        <color theme="1" tint="0.24994659260841701"/>
      </bottom>
      <diagonal/>
    </border>
    <border>
      <left style="thin">
        <color theme="1" tint="0.24994659260841701"/>
      </left>
      <right/>
      <top/>
      <bottom/>
      <diagonal/>
    </border>
    <border>
      <left/>
      <right style="thin">
        <color theme="1" tint="0.24994659260841701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</borders>
  <cellStyleXfs count="1">
    <xf numFmtId="0" fontId="0" fillId="0" borderId="0"/>
  </cellStyleXfs>
  <cellXfs count="21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0" fillId="0" borderId="0" xfId="0" applyBorder="1"/>
    <xf numFmtId="0" fontId="4" fillId="0" borderId="0" xfId="0" applyFont="1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1" fillId="0" borderId="0" xfId="0" applyFont="1" applyBorder="1"/>
    <xf numFmtId="3" fontId="0" fillId="0" borderId="0" xfId="0" applyNumberFormat="1" applyBorder="1"/>
    <xf numFmtId="0" fontId="11" fillId="0" borderId="0" xfId="0" applyFont="1" applyAlignment="1">
      <alignment horizontal="right" vertical="center"/>
    </xf>
    <xf numFmtId="0" fontId="14" fillId="4" borderId="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7" fillId="0" borderId="4" xfId="0" applyNumberFormat="1" applyFont="1" applyBorder="1" applyAlignment="1">
      <alignment horizontal="center" vertical="center"/>
    </xf>
    <xf numFmtId="4" fontId="7" fillId="0" borderId="4" xfId="0" applyNumberFormat="1" applyFont="1" applyFill="1" applyBorder="1" applyAlignment="1">
      <alignment horizontal="center" vertical="center"/>
    </xf>
    <xf numFmtId="165" fontId="7" fillId="2" borderId="4" xfId="0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4" fontId="7" fillId="0" borderId="5" xfId="0" applyNumberFormat="1" applyFont="1" applyFill="1" applyBorder="1" applyAlignment="1">
      <alignment horizontal="center" vertical="center"/>
    </xf>
    <xf numFmtId="165" fontId="7" fillId="2" borderId="5" xfId="0" applyNumberFormat="1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4" fontId="12" fillId="3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2" fontId="20" fillId="0" borderId="0" xfId="0" applyNumberFormat="1" applyFont="1" applyAlignment="1">
      <alignment horizontal="center" vertical="center"/>
    </xf>
    <xf numFmtId="0" fontId="0" fillId="0" borderId="0" xfId="0" applyFont="1"/>
    <xf numFmtId="2" fontId="0" fillId="0" borderId="0" xfId="0" applyNumberFormat="1" applyFont="1"/>
    <xf numFmtId="2" fontId="20" fillId="0" borderId="0" xfId="0" applyNumberFormat="1" applyFont="1"/>
    <xf numFmtId="0" fontId="18" fillId="0" borderId="0" xfId="0" applyFont="1"/>
    <xf numFmtId="0" fontId="23" fillId="5" borderId="13" xfId="0" applyFont="1" applyFill="1" applyBorder="1" applyAlignment="1">
      <alignment horizontal="center" vertical="center"/>
    </xf>
    <xf numFmtId="2" fontId="23" fillId="5" borderId="14" xfId="0" applyNumberFormat="1" applyFont="1" applyFill="1" applyBorder="1" applyAlignment="1">
      <alignment horizontal="center" vertical="center"/>
    </xf>
    <xf numFmtId="2" fontId="24" fillId="5" borderId="15" xfId="0" applyNumberFormat="1" applyFont="1" applyFill="1" applyBorder="1" applyAlignment="1">
      <alignment horizontal="center" vertical="center"/>
    </xf>
    <xf numFmtId="0" fontId="23" fillId="6" borderId="13" xfId="0" applyFont="1" applyFill="1" applyBorder="1" applyAlignment="1">
      <alignment horizontal="center" vertical="center"/>
    </xf>
    <xf numFmtId="2" fontId="23" fillId="6" borderId="14" xfId="0" applyNumberFormat="1" applyFont="1" applyFill="1" applyBorder="1" applyAlignment="1">
      <alignment horizontal="center" vertical="center"/>
    </xf>
    <xf numFmtId="2" fontId="24" fillId="6" borderId="16" xfId="0" applyNumberFormat="1" applyFont="1" applyFill="1" applyBorder="1" applyAlignment="1">
      <alignment horizontal="center" vertical="center"/>
    </xf>
    <xf numFmtId="0" fontId="23" fillId="7" borderId="17" xfId="0" applyFont="1" applyFill="1" applyBorder="1" applyAlignment="1">
      <alignment horizontal="center" vertical="center"/>
    </xf>
    <xf numFmtId="2" fontId="23" fillId="7" borderId="18" xfId="0" applyNumberFormat="1" applyFont="1" applyFill="1" applyBorder="1" applyAlignment="1">
      <alignment horizontal="center" vertical="center"/>
    </xf>
    <xf numFmtId="2" fontId="24" fillId="7" borderId="16" xfId="0" applyNumberFormat="1" applyFont="1" applyFill="1" applyBorder="1" applyAlignment="1">
      <alignment horizontal="center" vertical="center"/>
    </xf>
    <xf numFmtId="0" fontId="23" fillId="5" borderId="19" xfId="0" applyFont="1" applyFill="1" applyBorder="1" applyAlignment="1">
      <alignment horizontal="center" vertical="center"/>
    </xf>
    <xf numFmtId="2" fontId="23" fillId="5" borderId="20" xfId="0" applyNumberFormat="1" applyFont="1" applyFill="1" applyBorder="1" applyAlignment="1">
      <alignment horizontal="center" vertical="center"/>
    </xf>
    <xf numFmtId="2" fontId="24" fillId="5" borderId="21" xfId="0" applyNumberFormat="1" applyFont="1" applyFill="1" applyBorder="1" applyAlignment="1">
      <alignment horizontal="center" vertical="center"/>
    </xf>
    <xf numFmtId="0" fontId="23" fillId="6" borderId="19" xfId="0" applyFont="1" applyFill="1" applyBorder="1" applyAlignment="1">
      <alignment horizontal="center" vertical="center"/>
    </xf>
    <xf numFmtId="2" fontId="23" fillId="6" borderId="20" xfId="0" applyNumberFormat="1" applyFont="1" applyFill="1" applyBorder="1" applyAlignment="1">
      <alignment horizontal="center" vertical="center"/>
    </xf>
    <xf numFmtId="2" fontId="24" fillId="6" borderId="22" xfId="0" applyNumberFormat="1" applyFont="1" applyFill="1" applyBorder="1" applyAlignment="1">
      <alignment horizontal="center" vertical="center"/>
    </xf>
    <xf numFmtId="0" fontId="23" fillId="7" borderId="23" xfId="0" applyFont="1" applyFill="1" applyBorder="1" applyAlignment="1">
      <alignment horizontal="center" vertical="center"/>
    </xf>
    <xf numFmtId="2" fontId="23" fillId="7" borderId="24" xfId="0" applyNumberFormat="1" applyFont="1" applyFill="1" applyBorder="1" applyAlignment="1">
      <alignment horizontal="center" vertical="center"/>
    </xf>
    <xf numFmtId="2" fontId="24" fillId="7" borderId="22" xfId="0" applyNumberFormat="1" applyFont="1" applyFill="1" applyBorder="1" applyAlignment="1">
      <alignment horizontal="center" vertical="center"/>
    </xf>
    <xf numFmtId="0" fontId="23" fillId="6" borderId="25" xfId="0" applyFont="1" applyFill="1" applyBorder="1" applyAlignment="1">
      <alignment horizontal="center" vertical="center"/>
    </xf>
    <xf numFmtId="2" fontId="23" fillId="6" borderId="24" xfId="0" applyNumberFormat="1" applyFont="1" applyFill="1" applyBorder="1" applyAlignment="1">
      <alignment horizontal="center" vertical="center"/>
    </xf>
    <xf numFmtId="2" fontId="23" fillId="6" borderId="26" xfId="0" applyNumberFormat="1" applyFont="1" applyFill="1" applyBorder="1" applyAlignment="1">
      <alignment horizontal="center" vertical="center"/>
    </xf>
    <xf numFmtId="0" fontId="23" fillId="7" borderId="27" xfId="0" applyFont="1" applyFill="1" applyBorder="1" applyAlignment="1">
      <alignment horizontal="center" vertical="center"/>
    </xf>
    <xf numFmtId="2" fontId="23" fillId="7" borderId="28" xfId="0" applyNumberFormat="1" applyFont="1" applyFill="1" applyBorder="1" applyAlignment="1">
      <alignment horizontal="center" vertical="center"/>
    </xf>
    <xf numFmtId="2" fontId="24" fillId="7" borderId="29" xfId="0" applyNumberFormat="1" applyFont="1" applyFill="1" applyBorder="1" applyAlignment="1">
      <alignment horizontal="center" vertical="center"/>
    </xf>
    <xf numFmtId="2" fontId="24" fillId="6" borderId="21" xfId="0" applyNumberFormat="1" applyFont="1" applyFill="1" applyBorder="1" applyAlignment="1">
      <alignment horizontal="center" vertical="center"/>
    </xf>
    <xf numFmtId="0" fontId="23" fillId="7" borderId="30" xfId="0" applyFont="1" applyFill="1" applyBorder="1" applyAlignment="1">
      <alignment horizontal="center" vertical="center"/>
    </xf>
    <xf numFmtId="0" fontId="23" fillId="10" borderId="17" xfId="0" applyFont="1" applyFill="1" applyBorder="1" applyAlignment="1">
      <alignment horizontal="center" vertical="center"/>
    </xf>
    <xf numFmtId="2" fontId="23" fillId="10" borderId="18" xfId="0" applyNumberFormat="1" applyFont="1" applyFill="1" applyBorder="1" applyAlignment="1">
      <alignment horizontal="center" vertical="center"/>
    </xf>
    <xf numFmtId="2" fontId="24" fillId="10" borderId="16" xfId="0" applyNumberFormat="1" applyFont="1" applyFill="1" applyBorder="1" applyAlignment="1">
      <alignment horizontal="center" vertical="center"/>
    </xf>
    <xf numFmtId="0" fontId="23" fillId="10" borderId="23" xfId="0" applyFont="1" applyFill="1" applyBorder="1" applyAlignment="1">
      <alignment horizontal="center" vertical="center"/>
    </xf>
    <xf numFmtId="2" fontId="23" fillId="10" borderId="24" xfId="0" applyNumberFormat="1" applyFont="1" applyFill="1" applyBorder="1" applyAlignment="1">
      <alignment horizontal="center" vertical="center"/>
    </xf>
    <xf numFmtId="2" fontId="24" fillId="10" borderId="22" xfId="0" applyNumberFormat="1" applyFont="1" applyFill="1" applyBorder="1" applyAlignment="1">
      <alignment horizontal="center" vertical="center"/>
    </xf>
    <xf numFmtId="0" fontId="23" fillId="8" borderId="13" xfId="0" applyFont="1" applyFill="1" applyBorder="1" applyAlignment="1">
      <alignment horizontal="center" vertical="center"/>
    </xf>
    <xf numFmtId="2" fontId="23" fillId="8" borderId="14" xfId="0" applyNumberFormat="1" applyFont="1" applyFill="1" applyBorder="1" applyAlignment="1">
      <alignment horizontal="center" vertical="center"/>
    </xf>
    <xf numFmtId="2" fontId="24" fillId="8" borderId="16" xfId="0" applyNumberFormat="1" applyFont="1" applyFill="1" applyBorder="1" applyAlignment="1">
      <alignment horizontal="center" vertical="center"/>
    </xf>
    <xf numFmtId="0" fontId="23" fillId="10" borderId="27" xfId="0" applyFont="1" applyFill="1" applyBorder="1" applyAlignment="1">
      <alignment horizontal="center" vertical="center"/>
    </xf>
    <xf numFmtId="2" fontId="23" fillId="10" borderId="28" xfId="0" applyNumberFormat="1" applyFont="1" applyFill="1" applyBorder="1" applyAlignment="1">
      <alignment horizontal="center" vertical="center"/>
    </xf>
    <xf numFmtId="2" fontId="24" fillId="10" borderId="29" xfId="0" applyNumberFormat="1" applyFont="1" applyFill="1" applyBorder="1" applyAlignment="1">
      <alignment horizontal="center" vertical="center"/>
    </xf>
    <xf numFmtId="0" fontId="23" fillId="8" borderId="19" xfId="0" applyFont="1" applyFill="1" applyBorder="1" applyAlignment="1">
      <alignment horizontal="center" vertical="center"/>
    </xf>
    <xf numFmtId="2" fontId="23" fillId="8" borderId="20" xfId="0" applyNumberFormat="1" applyFont="1" applyFill="1" applyBorder="1" applyAlignment="1">
      <alignment horizontal="center" vertical="center"/>
    </xf>
    <xf numFmtId="2" fontId="24" fillId="8" borderId="22" xfId="0" applyNumberFormat="1" applyFont="1" applyFill="1" applyBorder="1" applyAlignment="1">
      <alignment horizontal="center" vertical="center"/>
    </xf>
    <xf numFmtId="0" fontId="23" fillId="11" borderId="17" xfId="0" applyFont="1" applyFill="1" applyBorder="1" applyAlignment="1">
      <alignment horizontal="center" vertical="center"/>
    </xf>
    <xf numFmtId="2" fontId="23" fillId="11" borderId="18" xfId="0" applyNumberFormat="1" applyFont="1" applyFill="1" applyBorder="1" applyAlignment="1">
      <alignment horizontal="center" vertical="center"/>
    </xf>
    <xf numFmtId="2" fontId="24" fillId="11" borderId="16" xfId="0" applyNumberFormat="1" applyFont="1" applyFill="1" applyBorder="1" applyAlignment="1">
      <alignment horizontal="center" vertical="center"/>
    </xf>
    <xf numFmtId="0" fontId="23" fillId="11" borderId="23" xfId="0" applyFont="1" applyFill="1" applyBorder="1" applyAlignment="1">
      <alignment horizontal="center" vertical="center"/>
    </xf>
    <xf numFmtId="2" fontId="23" fillId="11" borderId="24" xfId="0" applyNumberFormat="1" applyFont="1" applyFill="1" applyBorder="1" applyAlignment="1">
      <alignment horizontal="center" vertical="center"/>
    </xf>
    <xf numFmtId="2" fontId="24" fillId="11" borderId="22" xfId="0" applyNumberFormat="1" applyFont="1" applyFill="1" applyBorder="1" applyAlignment="1">
      <alignment horizontal="center" vertical="center"/>
    </xf>
    <xf numFmtId="0" fontId="23" fillId="5" borderId="31" xfId="0" applyFont="1" applyFill="1" applyBorder="1" applyAlignment="1">
      <alignment horizontal="center" vertical="center"/>
    </xf>
    <xf numFmtId="2" fontId="23" fillId="5" borderId="32" xfId="0" applyNumberFormat="1" applyFont="1" applyFill="1" applyBorder="1" applyAlignment="1">
      <alignment horizontal="center" vertical="center"/>
    </xf>
    <xf numFmtId="2" fontId="24" fillId="5" borderId="33" xfId="0" applyNumberFormat="1" applyFont="1" applyFill="1" applyBorder="1" applyAlignment="1">
      <alignment horizontal="center" vertical="center"/>
    </xf>
    <xf numFmtId="0" fontId="23" fillId="8" borderId="31" xfId="0" applyFont="1" applyFill="1" applyBorder="1" applyAlignment="1">
      <alignment horizontal="center" vertical="center"/>
    </xf>
    <xf numFmtId="2" fontId="23" fillId="8" borderId="32" xfId="0" applyNumberFormat="1" applyFont="1" applyFill="1" applyBorder="1" applyAlignment="1">
      <alignment horizontal="center" vertical="center"/>
    </xf>
    <xf numFmtId="2" fontId="24" fillId="8" borderId="34" xfId="0" applyNumberFormat="1" applyFont="1" applyFill="1" applyBorder="1" applyAlignment="1">
      <alignment horizontal="center" vertical="center"/>
    </xf>
    <xf numFmtId="0" fontId="23" fillId="11" borderId="35" xfId="0" applyFont="1" applyFill="1" applyBorder="1" applyAlignment="1">
      <alignment horizontal="center" vertical="center"/>
    </xf>
    <xf numFmtId="2" fontId="23" fillId="11" borderId="36" xfId="0" applyNumberFormat="1" applyFont="1" applyFill="1" applyBorder="1" applyAlignment="1">
      <alignment horizontal="center" vertical="center"/>
    </xf>
    <xf numFmtId="2" fontId="24" fillId="11" borderId="34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22" fillId="3" borderId="41" xfId="0" applyFont="1" applyFill="1" applyBorder="1" applyAlignment="1">
      <alignment horizontal="center" vertical="center"/>
    </xf>
    <xf numFmtId="0" fontId="25" fillId="16" borderId="42" xfId="0" applyFont="1" applyFill="1" applyBorder="1" applyAlignment="1">
      <alignment horizontal="center" vertical="center"/>
    </xf>
    <xf numFmtId="2" fontId="25" fillId="16" borderId="42" xfId="0" applyNumberFormat="1" applyFont="1" applyFill="1" applyBorder="1" applyAlignment="1">
      <alignment horizontal="left" vertical="center"/>
    </xf>
    <xf numFmtId="2" fontId="25" fillId="16" borderId="42" xfId="0" applyNumberFormat="1" applyFont="1" applyFill="1" applyBorder="1" applyAlignment="1">
      <alignment horizontal="center" vertical="center"/>
    </xf>
    <xf numFmtId="2" fontId="26" fillId="16" borderId="42" xfId="0" applyNumberFormat="1" applyFont="1" applyFill="1" applyBorder="1" applyAlignment="1">
      <alignment horizontal="center" vertical="center"/>
    </xf>
    <xf numFmtId="0" fontId="25" fillId="16" borderId="43" xfId="0" applyFont="1" applyFill="1" applyBorder="1" applyAlignment="1">
      <alignment horizontal="center" vertical="center"/>
    </xf>
    <xf numFmtId="2" fontId="25" fillId="16" borderId="43" xfId="0" applyNumberFormat="1" applyFont="1" applyFill="1" applyBorder="1" applyAlignment="1">
      <alignment horizontal="left" vertical="center"/>
    </xf>
    <xf numFmtId="2" fontId="25" fillId="16" borderId="43" xfId="0" applyNumberFormat="1" applyFont="1" applyFill="1" applyBorder="1" applyAlignment="1">
      <alignment horizontal="center" vertical="center"/>
    </xf>
    <xf numFmtId="2" fontId="26" fillId="16" borderId="43" xfId="0" applyNumberFormat="1" applyFont="1" applyFill="1" applyBorder="1" applyAlignment="1">
      <alignment horizontal="center" vertical="center"/>
    </xf>
    <xf numFmtId="0" fontId="25" fillId="15" borderId="43" xfId="0" applyFont="1" applyFill="1" applyBorder="1" applyAlignment="1">
      <alignment horizontal="center" vertical="center"/>
    </xf>
    <xf numFmtId="2" fontId="25" fillId="15" borderId="43" xfId="0" applyNumberFormat="1" applyFont="1" applyFill="1" applyBorder="1" applyAlignment="1">
      <alignment horizontal="left" vertical="center"/>
    </xf>
    <xf numFmtId="2" fontId="25" fillId="15" borderId="43" xfId="0" applyNumberFormat="1" applyFont="1" applyFill="1" applyBorder="1" applyAlignment="1">
      <alignment horizontal="center" vertical="center"/>
    </xf>
    <xf numFmtId="2" fontId="26" fillId="15" borderId="43" xfId="0" applyNumberFormat="1" applyFont="1" applyFill="1" applyBorder="1" applyAlignment="1">
      <alignment horizontal="center" vertical="center"/>
    </xf>
    <xf numFmtId="0" fontId="25" fillId="9" borderId="43" xfId="0" applyFont="1" applyFill="1" applyBorder="1" applyAlignment="1">
      <alignment horizontal="center" vertical="center"/>
    </xf>
    <xf numFmtId="2" fontId="25" fillId="9" borderId="43" xfId="0" applyNumberFormat="1" applyFont="1" applyFill="1" applyBorder="1" applyAlignment="1">
      <alignment horizontal="left" vertical="center"/>
    </xf>
    <xf numFmtId="2" fontId="25" fillId="9" borderId="43" xfId="0" applyNumberFormat="1" applyFont="1" applyFill="1" applyBorder="1" applyAlignment="1">
      <alignment horizontal="center" vertical="center"/>
    </xf>
    <xf numFmtId="2" fontId="26" fillId="9" borderId="43" xfId="0" applyNumberFormat="1" applyFont="1" applyFill="1" applyBorder="1" applyAlignment="1">
      <alignment horizontal="center" vertical="center"/>
    </xf>
    <xf numFmtId="0" fontId="30" fillId="10" borderId="43" xfId="0" applyFont="1" applyFill="1" applyBorder="1" applyAlignment="1">
      <alignment horizontal="center" vertical="center"/>
    </xf>
    <xf numFmtId="2" fontId="30" fillId="10" borderId="43" xfId="0" applyNumberFormat="1" applyFont="1" applyFill="1" applyBorder="1" applyAlignment="1">
      <alignment horizontal="left" vertical="center"/>
    </xf>
    <xf numFmtId="2" fontId="30" fillId="10" borderId="43" xfId="0" applyNumberFormat="1" applyFont="1" applyFill="1" applyBorder="1" applyAlignment="1">
      <alignment horizontal="center" vertical="center"/>
    </xf>
    <xf numFmtId="2" fontId="26" fillId="10" borderId="43" xfId="0" applyNumberFormat="1" applyFont="1" applyFill="1" applyBorder="1" applyAlignment="1">
      <alignment horizontal="center" vertical="center"/>
    </xf>
    <xf numFmtId="0" fontId="25" fillId="14" borderId="43" xfId="0" applyFont="1" applyFill="1" applyBorder="1" applyAlignment="1">
      <alignment horizontal="center" vertical="center"/>
    </xf>
    <xf numFmtId="2" fontId="25" fillId="14" borderId="43" xfId="0" applyNumberFormat="1" applyFont="1" applyFill="1" applyBorder="1" applyAlignment="1">
      <alignment horizontal="left" vertical="center"/>
    </xf>
    <xf numFmtId="2" fontId="25" fillId="14" borderId="43" xfId="0" applyNumberFormat="1" applyFont="1" applyFill="1" applyBorder="1" applyAlignment="1">
      <alignment horizontal="center" vertical="center"/>
    </xf>
    <xf numFmtId="2" fontId="26" fillId="14" borderId="43" xfId="0" applyNumberFormat="1" applyFont="1" applyFill="1" applyBorder="1" applyAlignment="1">
      <alignment horizontal="center" vertical="center"/>
    </xf>
    <xf numFmtId="0" fontId="25" fillId="13" borderId="43" xfId="0" applyFont="1" applyFill="1" applyBorder="1" applyAlignment="1">
      <alignment horizontal="center" vertical="center"/>
    </xf>
    <xf numFmtId="2" fontId="25" fillId="13" borderId="43" xfId="0" applyNumberFormat="1" applyFont="1" applyFill="1" applyBorder="1" applyAlignment="1">
      <alignment horizontal="left" vertical="center"/>
    </xf>
    <xf numFmtId="2" fontId="25" fillId="13" borderId="43" xfId="0" applyNumberFormat="1" applyFont="1" applyFill="1" applyBorder="1" applyAlignment="1">
      <alignment horizontal="center" vertical="center"/>
    </xf>
    <xf numFmtId="2" fontId="26" fillId="13" borderId="43" xfId="0" applyNumberFormat="1" applyFont="1" applyFill="1" applyBorder="1" applyAlignment="1">
      <alignment horizontal="center" vertical="center"/>
    </xf>
    <xf numFmtId="0" fontId="25" fillId="12" borderId="43" xfId="0" applyFont="1" applyFill="1" applyBorder="1" applyAlignment="1">
      <alignment horizontal="center" vertical="center"/>
    </xf>
    <xf numFmtId="2" fontId="25" fillId="12" borderId="43" xfId="0" applyNumberFormat="1" applyFont="1" applyFill="1" applyBorder="1" applyAlignment="1">
      <alignment horizontal="left" vertical="center"/>
    </xf>
    <xf numFmtId="2" fontId="25" fillId="12" borderId="43" xfId="0" applyNumberFormat="1" applyFont="1" applyFill="1" applyBorder="1" applyAlignment="1">
      <alignment horizontal="center" vertical="center"/>
    </xf>
    <xf numFmtId="2" fontId="26" fillId="12" borderId="43" xfId="0" applyNumberFormat="1" applyFont="1" applyFill="1" applyBorder="1" applyAlignment="1">
      <alignment horizontal="center" vertical="center"/>
    </xf>
    <xf numFmtId="0" fontId="25" fillId="17" borderId="43" xfId="0" applyFont="1" applyFill="1" applyBorder="1" applyAlignment="1">
      <alignment horizontal="center" vertical="center"/>
    </xf>
    <xf numFmtId="2" fontId="25" fillId="17" borderId="43" xfId="0" applyNumberFormat="1" applyFont="1" applyFill="1" applyBorder="1" applyAlignment="1">
      <alignment horizontal="left" vertical="center"/>
    </xf>
    <xf numFmtId="2" fontId="25" fillId="17" borderId="43" xfId="0" applyNumberFormat="1" applyFont="1" applyFill="1" applyBorder="1" applyAlignment="1">
      <alignment horizontal="center" vertical="center"/>
    </xf>
    <xf numFmtId="2" fontId="26" fillId="17" borderId="43" xfId="0" applyNumberFormat="1" applyFont="1" applyFill="1" applyBorder="1" applyAlignment="1">
      <alignment horizontal="center" vertical="center"/>
    </xf>
    <xf numFmtId="0" fontId="25" fillId="0" borderId="43" xfId="0" applyFont="1" applyFill="1" applyBorder="1" applyAlignment="1">
      <alignment horizontal="center" vertical="center"/>
    </xf>
    <xf numFmtId="2" fontId="25" fillId="0" borderId="43" xfId="0" applyNumberFormat="1" applyFont="1" applyFill="1" applyBorder="1" applyAlignment="1">
      <alignment horizontal="left" vertical="center"/>
    </xf>
    <xf numFmtId="2" fontId="25" fillId="0" borderId="43" xfId="0" applyNumberFormat="1" applyFont="1" applyFill="1" applyBorder="1" applyAlignment="1">
      <alignment horizontal="center" vertical="center"/>
    </xf>
    <xf numFmtId="2" fontId="26" fillId="0" borderId="43" xfId="0" applyNumberFormat="1" applyFont="1" applyFill="1" applyBorder="1" applyAlignment="1">
      <alignment horizontal="center" vertical="center"/>
    </xf>
    <xf numFmtId="0" fontId="25" fillId="18" borderId="43" xfId="0" applyFont="1" applyFill="1" applyBorder="1" applyAlignment="1">
      <alignment horizontal="center" vertical="center"/>
    </xf>
    <xf numFmtId="2" fontId="25" fillId="18" borderId="43" xfId="0" applyNumberFormat="1" applyFont="1" applyFill="1" applyBorder="1" applyAlignment="1">
      <alignment horizontal="left" vertical="center"/>
    </xf>
    <xf numFmtId="2" fontId="25" fillId="18" borderId="43" xfId="0" applyNumberFormat="1" applyFont="1" applyFill="1" applyBorder="1" applyAlignment="1">
      <alignment horizontal="center" vertical="center"/>
    </xf>
    <xf numFmtId="2" fontId="26" fillId="18" borderId="43" xfId="0" applyNumberFormat="1" applyFont="1" applyFill="1" applyBorder="1" applyAlignment="1">
      <alignment horizontal="center" vertical="center"/>
    </xf>
    <xf numFmtId="2" fontId="25" fillId="18" borderId="44" xfId="0" applyNumberFormat="1" applyFont="1" applyFill="1" applyBorder="1" applyAlignment="1">
      <alignment horizontal="center" vertical="center"/>
    </xf>
    <xf numFmtId="2" fontId="26" fillId="18" borderId="44" xfId="0" applyNumberFormat="1" applyFont="1" applyFill="1" applyBorder="1" applyAlignment="1">
      <alignment horizontal="center" vertical="center"/>
    </xf>
    <xf numFmtId="0" fontId="27" fillId="0" borderId="43" xfId="0" applyFont="1" applyFill="1" applyBorder="1" applyAlignment="1">
      <alignment horizontal="center" vertical="center"/>
    </xf>
    <xf numFmtId="2" fontId="27" fillId="0" borderId="43" xfId="0" applyNumberFormat="1" applyFont="1" applyFill="1" applyBorder="1" applyAlignment="1">
      <alignment horizontal="left" vertical="center"/>
    </xf>
    <xf numFmtId="2" fontId="28" fillId="0" borderId="43" xfId="0" applyNumberFormat="1" applyFont="1" applyFill="1" applyBorder="1" applyAlignment="1">
      <alignment horizontal="center" vertical="center"/>
    </xf>
    <xf numFmtId="2" fontId="29" fillId="0" borderId="43" xfId="0" applyNumberFormat="1" applyFont="1" applyFill="1" applyBorder="1" applyAlignment="1">
      <alignment horizontal="center" vertical="center"/>
    </xf>
    <xf numFmtId="0" fontId="18" fillId="0" borderId="43" xfId="0" applyFont="1" applyBorder="1"/>
    <xf numFmtId="0" fontId="18" fillId="0" borderId="45" xfId="0" applyFont="1" applyBorder="1"/>
    <xf numFmtId="0" fontId="25" fillId="3" borderId="43" xfId="0" applyFont="1" applyFill="1" applyBorder="1" applyAlignment="1">
      <alignment horizontal="center" vertical="center"/>
    </xf>
    <xf numFmtId="2" fontId="25" fillId="3" borderId="43" xfId="0" applyNumberFormat="1" applyFont="1" applyFill="1" applyBorder="1" applyAlignment="1">
      <alignment horizontal="left" vertical="center"/>
    </xf>
    <xf numFmtId="2" fontId="25" fillId="3" borderId="43" xfId="0" applyNumberFormat="1" applyFont="1" applyFill="1" applyBorder="1" applyAlignment="1">
      <alignment horizontal="center" vertical="center"/>
    </xf>
    <xf numFmtId="2" fontId="26" fillId="3" borderId="43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4" fontId="12" fillId="2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164" fontId="12" fillId="2" borderId="3" xfId="0" applyNumberFormat="1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164" fontId="12" fillId="2" borderId="46" xfId="0" applyNumberFormat="1" applyFont="1" applyFill="1" applyBorder="1" applyAlignment="1">
      <alignment horizontal="center" vertical="center"/>
    </xf>
    <xf numFmtId="164" fontId="12" fillId="2" borderId="47" xfId="0" applyNumberFormat="1" applyFont="1" applyFill="1" applyBorder="1" applyAlignment="1">
      <alignment horizontal="center" vertical="center"/>
    </xf>
    <xf numFmtId="164" fontId="12" fillId="3" borderId="46" xfId="0" applyNumberFormat="1" applyFont="1" applyFill="1" applyBorder="1" applyAlignment="1">
      <alignment horizontal="center" vertical="center"/>
    </xf>
    <xf numFmtId="164" fontId="12" fillId="3" borderId="4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6" fontId="16" fillId="3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3" fontId="10" fillId="0" borderId="37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3" fontId="10" fillId="0" borderId="39" xfId="0" applyNumberFormat="1" applyFont="1" applyBorder="1" applyAlignment="1">
      <alignment horizontal="center" vertical="center"/>
    </xf>
    <xf numFmtId="3" fontId="10" fillId="0" borderId="38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8" xfId="0" applyNumberFormat="1" applyFont="1" applyBorder="1" applyAlignment="1">
      <alignment horizontal="center" vertical="center"/>
    </xf>
    <xf numFmtId="0" fontId="21" fillId="10" borderId="10" xfId="0" applyFont="1" applyFill="1" applyBorder="1" applyAlignment="1">
      <alignment horizontal="center" vertical="center"/>
    </xf>
    <xf numFmtId="0" fontId="21" fillId="10" borderId="11" xfId="0" applyFont="1" applyFill="1" applyBorder="1" applyAlignment="1">
      <alignment horizontal="center" vertical="center"/>
    </xf>
    <xf numFmtId="0" fontId="21" fillId="10" borderId="12" xfId="0" applyFont="1" applyFill="1" applyBorder="1" applyAlignment="1">
      <alignment horizontal="center" vertical="center"/>
    </xf>
    <xf numFmtId="0" fontId="23" fillId="8" borderId="10" xfId="0" applyFont="1" applyFill="1" applyBorder="1" applyAlignment="1">
      <alignment horizontal="center" vertical="center"/>
    </xf>
    <xf numFmtId="0" fontId="23" fillId="8" borderId="11" xfId="0" applyFont="1" applyFill="1" applyBorder="1" applyAlignment="1">
      <alignment horizontal="center" vertical="center"/>
    </xf>
    <xf numFmtId="0" fontId="23" fillId="8" borderId="12" xfId="0" applyFont="1" applyFill="1" applyBorder="1" applyAlignment="1">
      <alignment horizontal="center" vertical="center"/>
    </xf>
    <xf numFmtId="0" fontId="23" fillId="11" borderId="10" xfId="0" applyFont="1" applyFill="1" applyBorder="1" applyAlignment="1">
      <alignment horizontal="center" vertical="center"/>
    </xf>
    <xf numFmtId="0" fontId="23" fillId="11" borderId="11" xfId="0" applyFont="1" applyFill="1" applyBorder="1" applyAlignment="1">
      <alignment horizontal="center" vertical="center"/>
    </xf>
    <xf numFmtId="0" fontId="23" fillId="11" borderId="12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top"/>
    </xf>
    <xf numFmtId="0" fontId="19" fillId="0" borderId="40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21" fillId="5" borderId="10" xfId="0" applyFon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center" vertical="center"/>
    </xf>
    <xf numFmtId="0" fontId="21" fillId="6" borderId="10" xfId="0" applyFont="1" applyFill="1" applyBorder="1" applyAlignment="1">
      <alignment horizontal="center" vertical="center"/>
    </xf>
    <xf numFmtId="0" fontId="21" fillId="6" borderId="11" xfId="0" applyFont="1" applyFill="1" applyBorder="1" applyAlignment="1">
      <alignment horizontal="center" vertical="center"/>
    </xf>
    <xf numFmtId="0" fontId="21" fillId="6" borderId="12" xfId="0" applyFont="1" applyFill="1" applyBorder="1" applyAlignment="1">
      <alignment horizontal="center" vertical="center"/>
    </xf>
    <xf numFmtId="0" fontId="21" fillId="7" borderId="11" xfId="0" applyFont="1" applyFill="1" applyBorder="1" applyAlignment="1">
      <alignment horizontal="center" vertical="center"/>
    </xf>
    <xf numFmtId="0" fontId="21" fillId="7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FF5050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142875</xdr:colOff>
      <xdr:row>18</xdr:row>
      <xdr:rowOff>28576</xdr:rowOff>
    </xdr:from>
    <xdr:to>
      <xdr:col>14</xdr:col>
      <xdr:colOff>771525</xdr:colOff>
      <xdr:row>25</xdr:row>
      <xdr:rowOff>66675</xdr:rowOff>
    </xdr:to>
    <xdr:sp macro="" textlink="">
      <xdr:nvSpPr>
        <xdr:cNvPr id="2" name="ZoneTexte 1"/>
        <xdr:cNvSpPr txBox="1"/>
      </xdr:nvSpPr>
      <xdr:spPr>
        <a:xfrm>
          <a:off x="9763125" y="3400426"/>
          <a:ext cx="2228850" cy="14858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66675</xdr:colOff>
      <xdr:row>0</xdr:row>
      <xdr:rowOff>66675</xdr:rowOff>
    </xdr:from>
    <xdr:to>
      <xdr:col>3</xdr:col>
      <xdr:colOff>590550</xdr:colOff>
      <xdr:row>7</xdr:row>
      <xdr:rowOff>152400</xdr:rowOff>
    </xdr:to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66675" y="66675"/>
          <a:ext cx="2352675" cy="15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  <a:scene3d>
          <a:camera prst="perspectiveRelaxedModerately"/>
          <a:lightRig rig="harsh" dir="t">
            <a:rot lat="0" lon="0" rev="3000000"/>
          </a:lightRig>
        </a:scene3d>
        <a:sp3d extrusionH="254000" contourW="19050">
          <a:bevelB w="82550" h="44450" prst="angle"/>
          <a:contourClr>
            <a:srgbClr val="FFFFFF"/>
          </a:contourClr>
        </a:sp3d>
      </xdr:spPr>
      <xdr:txBody>
        <a:bodyPr vertOverflow="clip" wrap="square" lIns="91440" tIns="45720" rIns="91440" bIns="45720" anchor="t" upright="1">
          <a:sp3d extrusionH="57150">
            <a:bevelT w="57150" h="38100" prst="artDeco"/>
          </a:sp3d>
        </a:bodyPr>
        <a:lstStyle/>
        <a:p>
          <a:pPr algn="ctr" rtl="0">
            <a:defRPr sz="1000"/>
          </a:pPr>
          <a:endParaRPr lang="fr-FR" sz="1000" b="0" i="0" u="none" strike="noStrike" baseline="0">
            <a:ln>
              <a:solidFill>
                <a:schemeClr val="bg1">
                  <a:lumMod val="50000"/>
                </a:schemeClr>
              </a:solidFill>
            </a:ln>
            <a:solidFill>
              <a:schemeClr val="bg1">
                <a:lumMod val="95000"/>
              </a:schemeClr>
            </a:solidFill>
            <a:latin typeface="Arial"/>
            <a:cs typeface="Arial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E/AppData/Local/Temp/Modele%20factu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Base"/>
    </sheetNames>
    <sheetDataSet>
      <sheetData sheetId="0" refreshError="1"/>
      <sheetData sheetId="1">
        <row r="1">
          <cell r="A1" t="str">
            <v>REFERENCE</v>
          </cell>
        </row>
        <row r="2">
          <cell r="A2" t="str">
            <v>Ref1</v>
          </cell>
          <cell r="B2" t="str">
            <v>Des1</v>
          </cell>
        </row>
        <row r="3">
          <cell r="A3" t="str">
            <v>Ref2</v>
          </cell>
        </row>
        <row r="4">
          <cell r="A4" t="str">
            <v>Ref3</v>
          </cell>
        </row>
        <row r="5">
          <cell r="A5" t="str">
            <v>Ref4</v>
          </cell>
        </row>
        <row r="6">
          <cell r="A6" t="str">
            <v>Ref5</v>
          </cell>
        </row>
        <row r="7">
          <cell r="A7" t="str">
            <v>Ref6</v>
          </cell>
        </row>
        <row r="8">
          <cell r="A8" t="str">
            <v>Ref7</v>
          </cell>
        </row>
        <row r="9">
          <cell r="A9" t="str">
            <v>Ref8</v>
          </cell>
        </row>
        <row r="10">
          <cell r="A10" t="str">
            <v>Ref9</v>
          </cell>
        </row>
        <row r="11">
          <cell r="A11" t="str">
            <v>Ref10</v>
          </cell>
        </row>
        <row r="12">
          <cell r="A12" t="str">
            <v>Ref11</v>
          </cell>
        </row>
        <row r="13">
          <cell r="A13" t="str">
            <v>Ref12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9"/>
  <sheetViews>
    <sheetView tabSelected="1" view="pageLayout" topLeftCell="A15" workbookViewId="0">
      <selection activeCell="A21" sqref="A21"/>
    </sheetView>
  </sheetViews>
  <sheetFormatPr baseColWidth="10" defaultRowHeight="12.75"/>
  <cols>
    <col min="1" max="1" width="12" customWidth="1"/>
    <col min="2" max="2" width="12.7109375" customWidth="1"/>
    <col min="3" max="3" width="8.42578125" customWidth="1"/>
    <col min="4" max="4" width="11.5703125" customWidth="1"/>
    <col min="5" max="5" width="7.7109375" customWidth="1"/>
    <col min="6" max="6" width="19.5703125" customWidth="1"/>
    <col min="7" max="7" width="10" customWidth="1"/>
    <col min="8" max="8" width="10.85546875" customWidth="1"/>
    <col min="9" max="9" width="10" style="5" customWidth="1"/>
  </cols>
  <sheetData>
    <row r="1" spans="1:15" ht="13.5" customHeight="1">
      <c r="F1" s="174" t="s">
        <v>3</v>
      </c>
      <c r="G1" s="174"/>
      <c r="H1" s="174"/>
      <c r="I1" s="174"/>
    </row>
    <row r="2" spans="1:15" ht="20.25" customHeight="1">
      <c r="F2" s="174"/>
      <c r="G2" s="174"/>
      <c r="H2" s="174"/>
      <c r="I2" s="174"/>
    </row>
    <row r="3" spans="1:15" ht="15" customHeight="1">
      <c r="F3" s="175" t="s">
        <v>5</v>
      </c>
      <c r="G3" s="175"/>
      <c r="H3" s="34" t="s">
        <v>6</v>
      </c>
      <c r="I3" s="34" t="s">
        <v>7</v>
      </c>
      <c r="K3" s="1"/>
      <c r="L3" s="1"/>
    </row>
    <row r="4" spans="1:15" ht="19.5" customHeight="1">
      <c r="F4" s="176"/>
      <c r="G4" s="176"/>
      <c r="H4" s="35"/>
      <c r="I4" s="36"/>
      <c r="K4" s="1"/>
      <c r="L4" s="1"/>
    </row>
    <row r="5" spans="1:15" ht="16.5" customHeight="1">
      <c r="G5" s="6"/>
      <c r="H5" s="6"/>
      <c r="I5" s="6"/>
      <c r="K5" s="1"/>
      <c r="L5" s="1"/>
    </row>
    <row r="6" spans="1:15">
      <c r="G6" s="4"/>
      <c r="H6" s="4"/>
    </row>
    <row r="7" spans="1:15" ht="15">
      <c r="G7" s="172"/>
      <c r="H7" s="172"/>
      <c r="I7" s="172"/>
    </row>
    <row r="8" spans="1:15" ht="18" customHeight="1">
      <c r="F8" s="173"/>
      <c r="G8" s="173"/>
      <c r="H8" s="173"/>
      <c r="I8" s="173"/>
    </row>
    <row r="9" spans="1:15" ht="18" customHeight="1">
      <c r="A9" s="177"/>
      <c r="B9" s="177"/>
      <c r="C9" s="177"/>
      <c r="D9" s="7"/>
      <c r="E9" s="11"/>
      <c r="F9" s="173"/>
      <c r="G9" s="173"/>
      <c r="H9" s="173"/>
      <c r="I9" s="173"/>
      <c r="J9" s="3"/>
      <c r="K9" s="3"/>
      <c r="M9" s="3"/>
      <c r="N9" s="3"/>
      <c r="O9" s="3"/>
    </row>
    <row r="10" spans="1:15" ht="18" customHeight="1">
      <c r="A10" s="177"/>
      <c r="B10" s="177"/>
      <c r="C10" s="177"/>
      <c r="D10" s="8"/>
      <c r="E10" s="8"/>
      <c r="F10" s="180"/>
      <c r="G10" s="180"/>
      <c r="H10" s="180"/>
      <c r="I10" s="180"/>
      <c r="J10" s="17"/>
      <c r="K10" s="3"/>
      <c r="L10" s="3"/>
      <c r="M10" s="3"/>
      <c r="N10" s="3"/>
      <c r="O10" s="3"/>
    </row>
    <row r="11" spans="1:15" ht="18" customHeight="1">
      <c r="A11" s="177"/>
      <c r="B11" s="177"/>
      <c r="C11" s="177"/>
      <c r="D11" s="8"/>
      <c r="E11" s="8"/>
      <c r="F11" s="181"/>
      <c r="G11" s="181"/>
      <c r="H11" s="181"/>
      <c r="I11" s="181"/>
      <c r="J11" s="3"/>
      <c r="K11" s="3"/>
      <c r="L11" s="3"/>
      <c r="M11" s="3"/>
      <c r="N11" s="3"/>
      <c r="O11" s="3"/>
    </row>
    <row r="12" spans="1:15" ht="18" customHeight="1">
      <c r="A12" s="177"/>
      <c r="B12" s="177"/>
      <c r="C12" s="177"/>
      <c r="D12" s="8"/>
      <c r="E12" s="8"/>
      <c r="F12" s="8"/>
      <c r="G12" s="9"/>
      <c r="H12" s="9"/>
      <c r="I12" s="10"/>
      <c r="J12" s="16"/>
      <c r="K12" s="3"/>
      <c r="L12" s="3"/>
      <c r="M12" s="3"/>
      <c r="N12" s="3"/>
      <c r="O12" s="3"/>
    </row>
    <row r="13" spans="1:15" ht="18" customHeight="1">
      <c r="A13" s="177"/>
      <c r="B13" s="177"/>
      <c r="C13" s="177"/>
      <c r="D13" s="15"/>
      <c r="E13" s="15"/>
      <c r="F13" s="185"/>
      <c r="G13" s="185"/>
      <c r="H13" s="185"/>
      <c r="I13" s="185"/>
      <c r="J13" s="3"/>
      <c r="K13" s="3"/>
      <c r="L13" s="3"/>
      <c r="M13" s="3"/>
      <c r="N13" s="3"/>
      <c r="O13" s="3"/>
    </row>
    <row r="14" spans="1:15" ht="18" customHeight="1">
      <c r="A14" s="177"/>
      <c r="B14" s="177"/>
      <c r="C14" s="177"/>
      <c r="D14" s="18"/>
      <c r="E14" s="18"/>
      <c r="F14" s="182"/>
      <c r="G14" s="182"/>
      <c r="H14" s="184"/>
      <c r="I14" s="184"/>
      <c r="J14" s="3"/>
      <c r="K14" s="3"/>
      <c r="L14" s="3"/>
      <c r="M14" s="3"/>
      <c r="N14" s="3"/>
      <c r="O14" s="3"/>
    </row>
    <row r="15" spans="1:15" ht="15.75" customHeight="1">
      <c r="A15" s="100"/>
      <c r="B15" s="100"/>
      <c r="C15" s="100"/>
      <c r="D15" s="18"/>
      <c r="E15" s="18"/>
      <c r="F15" s="194" t="s">
        <v>8</v>
      </c>
      <c r="G15" s="195"/>
      <c r="H15" s="196"/>
      <c r="I15" s="197"/>
      <c r="J15" s="3"/>
      <c r="K15" s="3"/>
      <c r="L15" s="3"/>
      <c r="M15" s="3"/>
      <c r="N15" s="3"/>
      <c r="O15" s="3"/>
    </row>
    <row r="16" spans="1:15" ht="15.75" customHeight="1">
      <c r="B16" s="2"/>
      <c r="C16" s="1"/>
      <c r="D16" s="18"/>
      <c r="E16" s="18"/>
      <c r="F16" s="183" t="s">
        <v>35</v>
      </c>
      <c r="G16" s="183"/>
      <c r="H16" s="199"/>
      <c r="I16" s="183"/>
      <c r="J16" s="3"/>
      <c r="K16" s="3"/>
      <c r="L16" s="3"/>
      <c r="M16" s="3"/>
      <c r="N16" s="3"/>
      <c r="O16" s="3"/>
    </row>
    <row r="17" spans="1:15" ht="15.75" customHeight="1">
      <c r="B17" s="2"/>
      <c r="C17" s="1"/>
      <c r="D17" s="18"/>
      <c r="E17" s="18"/>
      <c r="F17" s="198" t="s">
        <v>36</v>
      </c>
      <c r="G17" s="198"/>
      <c r="H17" s="198"/>
      <c r="I17" s="198"/>
      <c r="J17" s="3"/>
      <c r="K17" s="3"/>
      <c r="L17" s="3"/>
      <c r="M17" s="3"/>
      <c r="N17" s="3"/>
      <c r="O17" s="3"/>
    </row>
    <row r="18" spans="1:15" ht="3.75" customHeight="1">
      <c r="A18" s="4"/>
      <c r="B18" s="12"/>
      <c r="C18" s="4"/>
      <c r="D18" s="18"/>
      <c r="E18" s="18"/>
      <c r="J18" s="3"/>
      <c r="K18" s="3"/>
      <c r="L18" s="3"/>
      <c r="M18" s="3"/>
      <c r="N18" s="3"/>
      <c r="O18" s="3"/>
    </row>
    <row r="19" spans="1:15" ht="20.25" customHeight="1">
      <c r="A19" s="31" t="s">
        <v>4</v>
      </c>
      <c r="B19" s="179" t="s">
        <v>0</v>
      </c>
      <c r="C19" s="179"/>
      <c r="D19" s="179"/>
      <c r="E19" s="179"/>
      <c r="F19" s="179"/>
      <c r="G19" s="32" t="s">
        <v>1</v>
      </c>
      <c r="H19" s="32" t="s">
        <v>2</v>
      </c>
      <c r="I19" s="32" t="s">
        <v>34</v>
      </c>
      <c r="J19" s="3"/>
      <c r="K19" s="3"/>
      <c r="L19" s="3"/>
      <c r="M19" s="3"/>
      <c r="N19" s="3"/>
      <c r="O19" s="3"/>
    </row>
    <row r="20" spans="1:15" ht="20.25" customHeight="1">
      <c r="A20" s="26"/>
      <c r="B20" s="178" t="str">
        <f ca="1">IFERROR(VLOOKUP(A3,Liste,2,FALSE),"")</f>
        <v/>
      </c>
      <c r="C20" s="178"/>
      <c r="D20" s="178"/>
      <c r="E20" s="178"/>
      <c r="F20" s="178"/>
      <c r="G20" s="23"/>
      <c r="H20" s="24"/>
      <c r="I20" s="25"/>
      <c r="J20" s="3"/>
      <c r="K20" s="3"/>
      <c r="L20" s="3"/>
      <c r="M20" s="3"/>
      <c r="N20" s="3"/>
      <c r="O20" s="3"/>
    </row>
    <row r="21" spans="1:15" ht="20.25" customHeight="1">
      <c r="A21" s="26"/>
      <c r="B21" s="191"/>
      <c r="C21" s="191"/>
      <c r="D21" s="191"/>
      <c r="E21" s="191"/>
      <c r="F21" s="191"/>
      <c r="G21" s="23"/>
      <c r="H21" s="24"/>
      <c r="I21" s="25">
        <f>G21*H21</f>
        <v>0</v>
      </c>
      <c r="J21" s="3"/>
      <c r="K21" s="3"/>
      <c r="L21" s="3"/>
      <c r="M21" s="3"/>
      <c r="N21" s="3"/>
      <c r="O21" s="3"/>
    </row>
    <row r="22" spans="1:15" ht="20.25" customHeight="1">
      <c r="A22" s="26"/>
      <c r="B22" s="186"/>
      <c r="C22" s="187"/>
      <c r="D22" s="187"/>
      <c r="E22" s="187"/>
      <c r="F22" s="188"/>
      <c r="G22" s="23"/>
      <c r="H22" s="24"/>
      <c r="I22" s="25">
        <f t="shared" ref="I22:I42" si="0">G22*H22</f>
        <v>0</v>
      </c>
      <c r="J22" s="3"/>
      <c r="K22" s="3"/>
      <c r="L22" s="3"/>
      <c r="M22" s="3"/>
      <c r="N22" s="3"/>
      <c r="O22" s="3"/>
    </row>
    <row r="23" spans="1:15" ht="20.25" customHeight="1">
      <c r="A23" s="26"/>
      <c r="B23" s="186"/>
      <c r="C23" s="187"/>
      <c r="D23" s="187"/>
      <c r="E23" s="187"/>
      <c r="F23" s="188"/>
      <c r="G23" s="23"/>
      <c r="H23" s="24"/>
      <c r="I23" s="25">
        <f t="shared" si="0"/>
        <v>0</v>
      </c>
      <c r="J23" s="3"/>
      <c r="K23" s="3"/>
      <c r="L23" s="3"/>
      <c r="M23" s="3"/>
      <c r="N23" s="3"/>
      <c r="O23" s="3"/>
    </row>
    <row r="24" spans="1:15" ht="20.25" customHeight="1">
      <c r="A24" s="26"/>
      <c r="B24" s="190"/>
      <c r="C24" s="190"/>
      <c r="D24" s="190"/>
      <c r="E24" s="190"/>
      <c r="F24" s="190"/>
      <c r="G24" s="23"/>
      <c r="H24" s="24"/>
      <c r="I24" s="25">
        <f t="shared" si="0"/>
        <v>0</v>
      </c>
      <c r="J24" s="3"/>
      <c r="K24" s="3"/>
      <c r="L24" s="3"/>
      <c r="M24" s="3"/>
      <c r="N24" s="3"/>
      <c r="O24" s="3"/>
    </row>
    <row r="25" spans="1:15" ht="20.25" customHeight="1">
      <c r="A25" s="26"/>
      <c r="B25" s="190"/>
      <c r="C25" s="190"/>
      <c r="D25" s="190"/>
      <c r="E25" s="190"/>
      <c r="F25" s="190"/>
      <c r="G25" s="23"/>
      <c r="H25" s="24"/>
      <c r="I25" s="25">
        <f t="shared" si="0"/>
        <v>0</v>
      </c>
      <c r="J25" s="3"/>
      <c r="K25" s="3"/>
      <c r="L25" s="3"/>
      <c r="M25" s="3"/>
      <c r="N25" s="3"/>
      <c r="O25" s="3"/>
    </row>
    <row r="26" spans="1:15" ht="20.25" customHeight="1">
      <c r="A26" s="26"/>
      <c r="B26" s="190"/>
      <c r="C26" s="190"/>
      <c r="D26" s="190"/>
      <c r="E26" s="190"/>
      <c r="F26" s="190"/>
      <c r="G26" s="23"/>
      <c r="H26" s="24"/>
      <c r="I26" s="25">
        <f t="shared" si="0"/>
        <v>0</v>
      </c>
      <c r="J26" s="3"/>
      <c r="K26" s="3"/>
      <c r="L26" s="3"/>
      <c r="M26" s="3"/>
      <c r="N26" s="3"/>
      <c r="O26" s="3"/>
    </row>
    <row r="27" spans="1:15" ht="20.25" customHeight="1">
      <c r="A27" s="26"/>
      <c r="B27" s="190"/>
      <c r="C27" s="190"/>
      <c r="D27" s="190"/>
      <c r="E27" s="190"/>
      <c r="F27" s="190"/>
      <c r="G27" s="23"/>
      <c r="H27" s="24"/>
      <c r="I27" s="25">
        <f t="shared" si="0"/>
        <v>0</v>
      </c>
      <c r="L27" s="3"/>
    </row>
    <row r="28" spans="1:15" ht="20.25" customHeight="1">
      <c r="A28" s="26"/>
      <c r="B28" s="186"/>
      <c r="C28" s="187"/>
      <c r="D28" s="187"/>
      <c r="E28" s="187"/>
      <c r="F28" s="188"/>
      <c r="G28" s="23"/>
      <c r="H28" s="24"/>
      <c r="I28" s="25">
        <f t="shared" si="0"/>
        <v>0</v>
      </c>
      <c r="L28" s="3"/>
    </row>
    <row r="29" spans="1:15" ht="20.25" customHeight="1">
      <c r="A29" s="26"/>
      <c r="B29" s="190"/>
      <c r="C29" s="190"/>
      <c r="D29" s="190"/>
      <c r="E29" s="190"/>
      <c r="F29" s="190"/>
      <c r="G29" s="23"/>
      <c r="H29" s="24"/>
      <c r="I29" s="25">
        <f t="shared" si="0"/>
        <v>0</v>
      </c>
    </row>
    <row r="30" spans="1:15" ht="20.25" customHeight="1">
      <c r="A30" s="26"/>
      <c r="B30" s="190"/>
      <c r="C30" s="190"/>
      <c r="D30" s="190"/>
      <c r="E30" s="190"/>
      <c r="F30" s="190"/>
      <c r="G30" s="23"/>
      <c r="H30" s="24"/>
      <c r="I30" s="25">
        <f t="shared" si="0"/>
        <v>0</v>
      </c>
    </row>
    <row r="31" spans="1:15" ht="20.25" customHeight="1">
      <c r="A31" s="26"/>
      <c r="B31" s="190"/>
      <c r="C31" s="190"/>
      <c r="D31" s="190"/>
      <c r="E31" s="190"/>
      <c r="F31" s="190"/>
      <c r="G31" s="23"/>
      <c r="H31" s="24"/>
      <c r="I31" s="25">
        <f t="shared" si="0"/>
        <v>0</v>
      </c>
    </row>
    <row r="32" spans="1:15" ht="20.25" customHeight="1">
      <c r="A32" s="26"/>
      <c r="B32" s="190"/>
      <c r="C32" s="190"/>
      <c r="D32" s="190"/>
      <c r="E32" s="190"/>
      <c r="F32" s="190"/>
      <c r="G32" s="23"/>
      <c r="H32" s="24"/>
      <c r="I32" s="25">
        <f t="shared" si="0"/>
        <v>0</v>
      </c>
    </row>
    <row r="33" spans="1:9" ht="20.25" customHeight="1">
      <c r="A33" s="26"/>
      <c r="B33" s="190"/>
      <c r="C33" s="190"/>
      <c r="D33" s="190"/>
      <c r="E33" s="190"/>
      <c r="F33" s="190"/>
      <c r="G33" s="23"/>
      <c r="H33" s="24"/>
      <c r="I33" s="25">
        <f t="shared" si="0"/>
        <v>0</v>
      </c>
    </row>
    <row r="34" spans="1:9" ht="20.25" customHeight="1">
      <c r="A34" s="26"/>
      <c r="B34" s="190"/>
      <c r="C34" s="190"/>
      <c r="D34" s="190"/>
      <c r="E34" s="190"/>
      <c r="F34" s="190"/>
      <c r="G34" s="23"/>
      <c r="H34" s="24"/>
      <c r="I34" s="25">
        <f t="shared" si="0"/>
        <v>0</v>
      </c>
    </row>
    <row r="35" spans="1:9" ht="20.25" customHeight="1">
      <c r="A35" s="26"/>
      <c r="B35" s="190"/>
      <c r="C35" s="190"/>
      <c r="D35" s="190"/>
      <c r="E35" s="190"/>
      <c r="F35" s="186"/>
      <c r="G35" s="23"/>
      <c r="H35" s="24"/>
      <c r="I35" s="25">
        <f t="shared" si="0"/>
        <v>0</v>
      </c>
    </row>
    <row r="36" spans="1:9" ht="20.25" customHeight="1">
      <c r="A36" s="26"/>
      <c r="B36" s="186"/>
      <c r="C36" s="187"/>
      <c r="D36" s="187"/>
      <c r="E36" s="187"/>
      <c r="F36" s="188"/>
      <c r="G36" s="23"/>
      <c r="H36" s="24"/>
      <c r="I36" s="25">
        <f t="shared" si="0"/>
        <v>0</v>
      </c>
    </row>
    <row r="37" spans="1:9" ht="20.25" customHeight="1">
      <c r="A37" s="26"/>
      <c r="B37" s="186"/>
      <c r="C37" s="187"/>
      <c r="D37" s="187"/>
      <c r="E37" s="187"/>
      <c r="F37" s="188"/>
      <c r="G37" s="23"/>
      <c r="H37" s="24"/>
      <c r="I37" s="25">
        <f t="shared" si="0"/>
        <v>0</v>
      </c>
    </row>
    <row r="38" spans="1:9" ht="20.25" customHeight="1">
      <c r="A38" s="26"/>
      <c r="B38" s="192"/>
      <c r="C38" s="193"/>
      <c r="D38" s="193"/>
      <c r="E38" s="193"/>
      <c r="F38" s="193"/>
      <c r="G38" s="23"/>
      <c r="H38" s="24"/>
      <c r="I38" s="25">
        <f t="shared" si="0"/>
        <v>0</v>
      </c>
    </row>
    <row r="39" spans="1:9" ht="20.25" customHeight="1">
      <c r="A39" s="26"/>
      <c r="B39" s="191"/>
      <c r="C39" s="191"/>
      <c r="D39" s="191"/>
      <c r="E39" s="191"/>
      <c r="F39" s="191"/>
      <c r="G39" s="23"/>
      <c r="H39" s="24"/>
      <c r="I39" s="25">
        <f t="shared" si="0"/>
        <v>0</v>
      </c>
    </row>
    <row r="40" spans="1:9" ht="20.25" customHeight="1">
      <c r="A40" s="26"/>
      <c r="B40" s="191"/>
      <c r="C40" s="191"/>
      <c r="D40" s="191"/>
      <c r="E40" s="191"/>
      <c r="F40" s="191"/>
      <c r="G40" s="23"/>
      <c r="H40" s="24"/>
      <c r="I40" s="25">
        <f t="shared" si="0"/>
        <v>0</v>
      </c>
    </row>
    <row r="41" spans="1:9" ht="20.25" customHeight="1">
      <c r="A41" s="26"/>
      <c r="B41" s="191"/>
      <c r="C41" s="191"/>
      <c r="D41" s="191"/>
      <c r="E41" s="191"/>
      <c r="F41" s="191"/>
      <c r="G41" s="23"/>
      <c r="H41" s="24"/>
      <c r="I41" s="25">
        <f t="shared" si="0"/>
        <v>0</v>
      </c>
    </row>
    <row r="42" spans="1:9" ht="20.25" customHeight="1">
      <c r="A42" s="27"/>
      <c r="B42" s="189"/>
      <c r="C42" s="189"/>
      <c r="D42" s="189"/>
      <c r="E42" s="189"/>
      <c r="F42" s="189"/>
      <c r="G42" s="28"/>
      <c r="H42" s="29"/>
      <c r="I42" s="30">
        <f t="shared" si="0"/>
        <v>0</v>
      </c>
    </row>
    <row r="43" spans="1:9" ht="4.5" customHeight="1">
      <c r="A43" s="13"/>
      <c r="B43" s="13"/>
      <c r="C43" s="13"/>
      <c r="D43" s="13"/>
      <c r="E43" s="13"/>
      <c r="F43" s="13"/>
      <c r="G43" s="13"/>
      <c r="H43" s="13"/>
      <c r="I43" s="14"/>
    </row>
    <row r="44" spans="1:9" ht="21" customHeight="1">
      <c r="A44" s="164" t="s">
        <v>9</v>
      </c>
      <c r="B44" s="164"/>
      <c r="C44" s="164"/>
      <c r="D44" s="164"/>
      <c r="E44" s="21"/>
      <c r="F44" s="4"/>
      <c r="G44" s="162" t="s">
        <v>146</v>
      </c>
      <c r="H44" s="162"/>
      <c r="I44" s="159">
        <f>SUM(I20:I42)</f>
        <v>0</v>
      </c>
    </row>
    <row r="45" spans="1:9" ht="21" customHeight="1">
      <c r="A45" s="164"/>
      <c r="B45" s="164"/>
      <c r="C45" s="164"/>
      <c r="D45" s="164"/>
      <c r="E45" s="158"/>
      <c r="F45" s="4"/>
      <c r="G45" s="168" t="s">
        <v>147</v>
      </c>
      <c r="H45" s="169"/>
      <c r="I45" s="159">
        <f>I44*0.2</f>
        <v>0</v>
      </c>
    </row>
    <row r="46" spans="1:9" ht="21" customHeight="1">
      <c r="A46" s="164"/>
      <c r="B46" s="164"/>
      <c r="C46" s="164"/>
      <c r="D46" s="164"/>
      <c r="E46" s="158"/>
      <c r="F46" s="4"/>
      <c r="G46" s="170" t="s">
        <v>148</v>
      </c>
      <c r="H46" s="171"/>
      <c r="I46" s="33">
        <f>I44+I45</f>
        <v>0</v>
      </c>
    </row>
    <row r="47" spans="1:9" ht="21" customHeight="1">
      <c r="A47" s="165"/>
      <c r="B47" s="166"/>
      <c r="C47" s="166"/>
      <c r="D47" s="166"/>
      <c r="E47" s="22"/>
      <c r="F47" s="4"/>
      <c r="G47" s="163"/>
      <c r="H47" s="163"/>
      <c r="I47" s="163"/>
    </row>
    <row r="48" spans="1:9" ht="6.75" customHeight="1">
      <c r="A48" s="166"/>
      <c r="B48" s="166"/>
      <c r="C48" s="166"/>
      <c r="D48" s="166"/>
      <c r="E48" s="167"/>
      <c r="F48" s="167"/>
      <c r="G48" s="167"/>
      <c r="H48" s="167"/>
      <c r="I48" s="167"/>
    </row>
    <row r="49" spans="1:9" ht="21.75" customHeight="1">
      <c r="A49" s="160"/>
      <c r="B49" s="161"/>
      <c r="C49" s="161"/>
      <c r="D49" s="161"/>
      <c r="E49" s="161"/>
      <c r="F49" s="161"/>
      <c r="G49" s="161"/>
      <c r="H49" s="161"/>
      <c r="I49" s="161"/>
    </row>
  </sheetData>
  <mergeCells count="58">
    <mergeCell ref="F15:G15"/>
    <mergeCell ref="H15:I15"/>
    <mergeCell ref="F17:G17"/>
    <mergeCell ref="H17:I17"/>
    <mergeCell ref="B36:F36"/>
    <mergeCell ref="B23:F23"/>
    <mergeCell ref="H16:I16"/>
    <mergeCell ref="B21:F21"/>
    <mergeCell ref="B29:F29"/>
    <mergeCell ref="B30:F30"/>
    <mergeCell ref="B31:F31"/>
    <mergeCell ref="B32:F32"/>
    <mergeCell ref="B28:F28"/>
    <mergeCell ref="B37:F37"/>
    <mergeCell ref="B22:F22"/>
    <mergeCell ref="B42:F42"/>
    <mergeCell ref="B26:F26"/>
    <mergeCell ref="B25:F25"/>
    <mergeCell ref="B24:F24"/>
    <mergeCell ref="B34:F34"/>
    <mergeCell ref="B35:F35"/>
    <mergeCell ref="B39:F39"/>
    <mergeCell ref="B40:F40"/>
    <mergeCell ref="B41:F41"/>
    <mergeCell ref="B33:F33"/>
    <mergeCell ref="B27:F27"/>
    <mergeCell ref="B38:F38"/>
    <mergeCell ref="A14:C14"/>
    <mergeCell ref="A12:C12"/>
    <mergeCell ref="B20:F20"/>
    <mergeCell ref="B19:F19"/>
    <mergeCell ref="A9:C9"/>
    <mergeCell ref="A10:C10"/>
    <mergeCell ref="A11:C11"/>
    <mergeCell ref="F9:I9"/>
    <mergeCell ref="A13:C13"/>
    <mergeCell ref="F10:I10"/>
    <mergeCell ref="F11:I11"/>
    <mergeCell ref="F14:G14"/>
    <mergeCell ref="F16:G16"/>
    <mergeCell ref="H14:I14"/>
    <mergeCell ref="F13:G13"/>
    <mergeCell ref="H13:I13"/>
    <mergeCell ref="G7:I7"/>
    <mergeCell ref="F8:I8"/>
    <mergeCell ref="F1:I2"/>
    <mergeCell ref="F3:G3"/>
    <mergeCell ref="F4:G4"/>
    <mergeCell ref="A49:I49"/>
    <mergeCell ref="G44:H44"/>
    <mergeCell ref="G47:I47"/>
    <mergeCell ref="A44:D44"/>
    <mergeCell ref="A47:D48"/>
    <mergeCell ref="E48:I48"/>
    <mergeCell ref="G45:H45"/>
    <mergeCell ref="G46:H46"/>
    <mergeCell ref="A45:D45"/>
    <mergeCell ref="A46:D46"/>
  </mergeCells>
  <dataValidations count="1">
    <dataValidation type="list" allowBlank="1" showInputMessage="1" showErrorMessage="1" sqref="A20:A42">
      <formula1>References</formula1>
    </dataValidation>
  </dataValidations>
  <pageMargins left="0.13" right="0.19685039370078741" top="0.12" bottom="0.2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5"/>
  <sheetViews>
    <sheetView topLeftCell="A11" workbookViewId="0">
      <selection activeCell="A11" sqref="A1:XFD1048576"/>
    </sheetView>
  </sheetViews>
  <sheetFormatPr baseColWidth="10" defaultRowHeight="12.75"/>
  <cols>
    <col min="1" max="1" width="16.28515625" style="37" customWidth="1"/>
    <col min="2" max="2" width="6.42578125" style="38" customWidth="1"/>
    <col min="3" max="3" width="4.7109375" style="39" customWidth="1"/>
    <col min="4" max="4" width="23.85546875" style="37" customWidth="1"/>
    <col min="5" max="5" width="6.42578125" style="38" customWidth="1"/>
    <col min="6" max="6" width="4.7109375" style="39" customWidth="1"/>
    <col min="7" max="7" width="25.5703125" style="40" customWidth="1"/>
    <col min="8" max="8" width="6.42578125" style="41" customWidth="1"/>
    <col min="9" max="9" width="4.7109375" style="42" customWidth="1"/>
    <col min="10" max="10" width="25" customWidth="1"/>
    <col min="11" max="11" width="49.7109375" customWidth="1"/>
    <col min="12" max="12" width="17.7109375" customWidth="1"/>
    <col min="13" max="13" width="6.5703125" customWidth="1"/>
  </cols>
  <sheetData>
    <row r="1" spans="1:13" ht="18" customHeight="1">
      <c r="A1" s="209" t="s">
        <v>37</v>
      </c>
      <c r="B1" s="209"/>
      <c r="C1" s="209"/>
      <c r="D1" s="209"/>
      <c r="E1" s="209"/>
      <c r="F1" s="209"/>
      <c r="G1" s="209"/>
      <c r="H1" s="209"/>
      <c r="I1" s="209"/>
      <c r="J1" s="211" t="s">
        <v>38</v>
      </c>
      <c r="K1" s="211"/>
      <c r="L1" s="211"/>
      <c r="M1" s="211"/>
    </row>
    <row r="2" spans="1:13" ht="26.25" customHeight="1" thickBot="1">
      <c r="A2" s="210"/>
      <c r="B2" s="210"/>
      <c r="C2" s="210"/>
      <c r="D2" s="210"/>
      <c r="E2" s="210"/>
      <c r="F2" s="210"/>
      <c r="G2" s="210"/>
      <c r="H2" s="210"/>
      <c r="I2" s="210"/>
      <c r="J2" s="211"/>
      <c r="K2" s="211"/>
      <c r="L2" s="211"/>
      <c r="M2" s="211"/>
    </row>
    <row r="3" spans="1:13" s="43" customFormat="1" ht="19.5" customHeight="1" thickBot="1">
      <c r="A3" s="212" t="s">
        <v>39</v>
      </c>
      <c r="B3" s="213"/>
      <c r="C3" s="213"/>
      <c r="D3" s="214" t="s">
        <v>40</v>
      </c>
      <c r="E3" s="215"/>
      <c r="F3" s="216"/>
      <c r="G3" s="217" t="s">
        <v>41</v>
      </c>
      <c r="H3" s="217"/>
      <c r="I3" s="218"/>
      <c r="J3" s="101" t="s">
        <v>42</v>
      </c>
      <c r="K3" s="101" t="s">
        <v>0</v>
      </c>
      <c r="L3" s="101"/>
      <c r="M3" s="101"/>
    </row>
    <row r="4" spans="1:13" s="43" customFormat="1" ht="19.5" customHeight="1">
      <c r="A4" s="44" t="s">
        <v>43</v>
      </c>
      <c r="B4" s="45">
        <v>1.35</v>
      </c>
      <c r="C4" s="46">
        <v>0.68</v>
      </c>
      <c r="D4" s="47" t="s">
        <v>126</v>
      </c>
      <c r="E4" s="48">
        <v>7.4</v>
      </c>
      <c r="F4" s="49">
        <v>4.62</v>
      </c>
      <c r="G4" s="50" t="s">
        <v>45</v>
      </c>
      <c r="H4" s="51">
        <v>1.08</v>
      </c>
      <c r="I4" s="52">
        <v>1.89</v>
      </c>
      <c r="J4" s="102" t="s">
        <v>46</v>
      </c>
      <c r="K4" s="103" t="s">
        <v>47</v>
      </c>
      <c r="L4" s="104">
        <v>9.91</v>
      </c>
      <c r="M4" s="105">
        <v>7.08</v>
      </c>
    </row>
    <row r="5" spans="1:13" s="43" customFormat="1" ht="19.5" customHeight="1">
      <c r="A5" s="53" t="s">
        <v>48</v>
      </c>
      <c r="B5" s="54">
        <v>1.41</v>
      </c>
      <c r="C5" s="55"/>
      <c r="D5" s="56" t="s">
        <v>127</v>
      </c>
      <c r="E5" s="57">
        <v>8.4499999999999993</v>
      </c>
      <c r="F5" s="58">
        <v>5.28</v>
      </c>
      <c r="G5" s="59" t="s">
        <v>49</v>
      </c>
      <c r="H5" s="60">
        <v>3.6</v>
      </c>
      <c r="I5" s="61">
        <v>2.4</v>
      </c>
      <c r="J5" s="106" t="s">
        <v>50</v>
      </c>
      <c r="K5" s="107" t="s">
        <v>51</v>
      </c>
      <c r="L5" s="108">
        <v>9.91</v>
      </c>
      <c r="M5" s="109">
        <v>7.08</v>
      </c>
    </row>
    <row r="6" spans="1:13" s="43" customFormat="1" ht="19.5" customHeight="1">
      <c r="A6" s="53" t="s">
        <v>52</v>
      </c>
      <c r="B6" s="54">
        <v>1.46</v>
      </c>
      <c r="C6" s="55">
        <v>0.97</v>
      </c>
      <c r="D6" s="56" t="s">
        <v>53</v>
      </c>
      <c r="E6" s="57">
        <v>6.1</v>
      </c>
      <c r="F6" s="58">
        <v>3.96</v>
      </c>
      <c r="G6" s="59" t="s">
        <v>54</v>
      </c>
      <c r="H6" s="60">
        <v>0.3</v>
      </c>
      <c r="I6" s="61"/>
      <c r="J6" s="106" t="s">
        <v>55</v>
      </c>
      <c r="K6" s="107" t="s">
        <v>56</v>
      </c>
      <c r="L6" s="108">
        <v>6.92</v>
      </c>
      <c r="M6" s="109">
        <v>4.95</v>
      </c>
    </row>
    <row r="7" spans="1:13" s="43" customFormat="1" ht="19.5" customHeight="1">
      <c r="A7" s="53" t="s">
        <v>57</v>
      </c>
      <c r="B7" s="54">
        <v>2.0299999999999998</v>
      </c>
      <c r="C7" s="55">
        <v>1.02</v>
      </c>
      <c r="D7" s="56" t="s">
        <v>58</v>
      </c>
      <c r="E7" s="57"/>
      <c r="F7" s="58"/>
      <c r="G7" s="59" t="s">
        <v>59</v>
      </c>
      <c r="H7" s="60">
        <v>0.3</v>
      </c>
      <c r="I7" s="61"/>
      <c r="J7" s="106" t="s">
        <v>60</v>
      </c>
      <c r="K7" s="107" t="s">
        <v>61</v>
      </c>
      <c r="L7" s="108">
        <v>6.92</v>
      </c>
      <c r="M7" s="109">
        <v>4.95</v>
      </c>
    </row>
    <row r="8" spans="1:13" s="43" customFormat="1" ht="19.5" customHeight="1">
      <c r="A8" s="53" t="s">
        <v>62</v>
      </c>
      <c r="B8" s="54">
        <v>2.85</v>
      </c>
      <c r="C8" s="55">
        <v>1.43</v>
      </c>
      <c r="D8" s="56" t="s">
        <v>63</v>
      </c>
      <c r="E8" s="57"/>
      <c r="F8" s="58"/>
      <c r="G8" s="59" t="s">
        <v>64</v>
      </c>
      <c r="H8" s="60">
        <v>0.2</v>
      </c>
      <c r="I8" s="61"/>
      <c r="J8" s="110" t="s">
        <v>65</v>
      </c>
      <c r="K8" s="111" t="s">
        <v>66</v>
      </c>
      <c r="L8" s="112">
        <v>12.56</v>
      </c>
      <c r="M8" s="113">
        <v>8.32</v>
      </c>
    </row>
    <row r="9" spans="1:13" s="43" customFormat="1" ht="19.5" customHeight="1">
      <c r="A9" s="53" t="s">
        <v>67</v>
      </c>
      <c r="B9" s="54">
        <v>1.58</v>
      </c>
      <c r="C9" s="55">
        <v>0.79</v>
      </c>
      <c r="D9" s="56" t="s">
        <v>68</v>
      </c>
      <c r="E9" s="57">
        <v>10.77</v>
      </c>
      <c r="F9" s="58">
        <v>4.59</v>
      </c>
      <c r="G9" s="59" t="s">
        <v>69</v>
      </c>
      <c r="H9" s="60">
        <v>0.88</v>
      </c>
      <c r="I9" s="61"/>
      <c r="J9" s="114" t="s">
        <v>139</v>
      </c>
      <c r="K9" s="115" t="s">
        <v>70</v>
      </c>
      <c r="L9" s="116">
        <v>76.2</v>
      </c>
      <c r="M9" s="117">
        <v>54.43</v>
      </c>
    </row>
    <row r="10" spans="1:13" s="43" customFormat="1" ht="19.5" customHeight="1">
      <c r="A10" s="53" t="s">
        <v>71</v>
      </c>
      <c r="B10" s="54">
        <v>1.24</v>
      </c>
      <c r="C10" s="55">
        <v>0.89</v>
      </c>
      <c r="D10" s="56" t="s">
        <v>72</v>
      </c>
      <c r="E10" s="57">
        <v>5.27</v>
      </c>
      <c r="F10" s="58">
        <v>3.1</v>
      </c>
      <c r="G10" s="59" t="s">
        <v>73</v>
      </c>
      <c r="H10" s="60">
        <v>0.7</v>
      </c>
      <c r="I10" s="61"/>
      <c r="J10" s="114" t="s">
        <v>74</v>
      </c>
      <c r="K10" s="115" t="s">
        <v>75</v>
      </c>
      <c r="L10" s="116">
        <v>30.49</v>
      </c>
      <c r="M10" s="117">
        <v>21.78</v>
      </c>
    </row>
    <row r="11" spans="1:13" s="43" customFormat="1" ht="19.5" customHeight="1">
      <c r="A11" s="53"/>
      <c r="B11" s="54"/>
      <c r="C11" s="55"/>
      <c r="D11" s="56" t="s">
        <v>76</v>
      </c>
      <c r="E11" s="57">
        <v>10.52</v>
      </c>
      <c r="F11" s="58"/>
      <c r="G11" s="59" t="s">
        <v>77</v>
      </c>
      <c r="H11" s="60">
        <v>2.89</v>
      </c>
      <c r="I11" s="61"/>
      <c r="J11" s="114" t="s">
        <v>78</v>
      </c>
      <c r="K11" s="115" t="s">
        <v>79</v>
      </c>
      <c r="L11" s="116">
        <v>49.49</v>
      </c>
      <c r="M11" s="117">
        <v>35.35</v>
      </c>
    </row>
    <row r="12" spans="1:13" s="43" customFormat="1" ht="19.5" customHeight="1">
      <c r="A12" s="53"/>
      <c r="B12" s="54"/>
      <c r="C12" s="55"/>
      <c r="D12" s="56" t="s">
        <v>80</v>
      </c>
      <c r="E12" s="57">
        <v>11.8</v>
      </c>
      <c r="F12" s="58"/>
      <c r="G12" s="59" t="s">
        <v>81</v>
      </c>
      <c r="H12" s="60">
        <v>14</v>
      </c>
      <c r="I12" s="61"/>
      <c r="J12" s="118">
        <v>1920003</v>
      </c>
      <c r="K12" s="119" t="s">
        <v>82</v>
      </c>
      <c r="L12" s="120">
        <v>7</v>
      </c>
      <c r="M12" s="121">
        <v>4.53</v>
      </c>
    </row>
    <row r="13" spans="1:13" s="43" customFormat="1" ht="19.5" customHeight="1">
      <c r="A13" s="53"/>
      <c r="B13" s="54"/>
      <c r="C13" s="55"/>
      <c r="D13" s="56" t="s">
        <v>83</v>
      </c>
      <c r="E13" s="57">
        <v>11.8</v>
      </c>
      <c r="F13" s="58"/>
      <c r="G13" s="59" t="s">
        <v>84</v>
      </c>
      <c r="H13" s="60">
        <v>3.2</v>
      </c>
      <c r="I13" s="61"/>
      <c r="J13" s="118" t="s">
        <v>85</v>
      </c>
      <c r="K13" s="119" t="s">
        <v>86</v>
      </c>
      <c r="L13" s="120">
        <v>4.4000000000000004</v>
      </c>
      <c r="M13" s="121">
        <v>3.14</v>
      </c>
    </row>
    <row r="14" spans="1:13" s="43" customFormat="1" ht="19.5" customHeight="1">
      <c r="A14" s="53"/>
      <c r="B14" s="54"/>
      <c r="C14" s="55"/>
      <c r="D14" s="56" t="s">
        <v>44</v>
      </c>
      <c r="E14" s="57">
        <v>9.02</v>
      </c>
      <c r="F14" s="58"/>
      <c r="G14" s="59" t="s">
        <v>87</v>
      </c>
      <c r="H14" s="60">
        <v>5.17</v>
      </c>
      <c r="I14" s="61"/>
      <c r="J14" s="122"/>
      <c r="K14" s="123"/>
      <c r="L14" s="124"/>
      <c r="M14" s="125"/>
    </row>
    <row r="15" spans="1:13" s="43" customFormat="1" ht="19.5" customHeight="1">
      <c r="A15" s="53" t="s">
        <v>88</v>
      </c>
      <c r="B15" s="54">
        <v>1.27</v>
      </c>
      <c r="C15" s="55"/>
      <c r="D15" s="56" t="s">
        <v>137</v>
      </c>
      <c r="E15" s="57">
        <v>9.3000000000000007</v>
      </c>
      <c r="F15" s="58"/>
      <c r="G15" s="59" t="s">
        <v>89</v>
      </c>
      <c r="H15" s="60">
        <v>0.3</v>
      </c>
      <c r="I15" s="61"/>
      <c r="J15" s="122"/>
      <c r="K15" s="123"/>
      <c r="L15" s="124"/>
      <c r="M15" s="125"/>
    </row>
    <row r="16" spans="1:13" s="43" customFormat="1" ht="19.5" customHeight="1">
      <c r="A16" s="53" t="s">
        <v>90</v>
      </c>
      <c r="B16" s="54">
        <v>1.4</v>
      </c>
      <c r="C16" s="55"/>
      <c r="D16" s="56"/>
      <c r="E16" s="57"/>
      <c r="F16" s="58"/>
      <c r="G16" s="59"/>
      <c r="H16" s="60"/>
      <c r="I16" s="61"/>
      <c r="J16" s="126">
        <v>560117</v>
      </c>
      <c r="K16" s="127" t="s">
        <v>123</v>
      </c>
      <c r="L16" s="128">
        <v>4.68</v>
      </c>
      <c r="M16" s="129">
        <v>3.12</v>
      </c>
    </row>
    <row r="17" spans="1:13" s="43" customFormat="1" ht="19.5" customHeight="1">
      <c r="A17" s="53" t="s">
        <v>91</v>
      </c>
      <c r="B17" s="54">
        <v>1.9</v>
      </c>
      <c r="C17" s="55">
        <v>1.1599999999999999</v>
      </c>
      <c r="D17" s="62"/>
      <c r="E17" s="63"/>
      <c r="F17" s="64"/>
      <c r="G17" s="59"/>
      <c r="H17" s="60"/>
      <c r="I17" s="61"/>
      <c r="J17" s="126"/>
      <c r="K17" s="127" t="s">
        <v>124</v>
      </c>
      <c r="L17" s="128">
        <v>3.15</v>
      </c>
      <c r="M17" s="129">
        <v>2</v>
      </c>
    </row>
    <row r="18" spans="1:13" s="43" customFormat="1" ht="19.5" customHeight="1">
      <c r="A18" s="53" t="s">
        <v>136</v>
      </c>
      <c r="B18" s="54">
        <v>1.28</v>
      </c>
      <c r="C18" s="55">
        <v>0.76</v>
      </c>
      <c r="D18" s="62"/>
      <c r="E18" s="63"/>
      <c r="F18" s="64"/>
      <c r="G18" s="59"/>
      <c r="H18" s="60"/>
      <c r="I18" s="61"/>
      <c r="J18" s="130"/>
      <c r="K18" s="131" t="s">
        <v>128</v>
      </c>
      <c r="L18" s="132">
        <v>11</v>
      </c>
      <c r="M18" s="133">
        <v>7.8</v>
      </c>
    </row>
    <row r="19" spans="1:13" s="43" customFormat="1" ht="19.5" customHeight="1">
      <c r="A19" s="53" t="s">
        <v>92</v>
      </c>
      <c r="B19" s="54">
        <v>2.0299999999999998</v>
      </c>
      <c r="C19" s="55">
        <v>1.7</v>
      </c>
      <c r="D19" s="56"/>
      <c r="E19" s="57"/>
      <c r="F19" s="58"/>
      <c r="G19" s="59" t="s">
        <v>93</v>
      </c>
      <c r="H19" s="60">
        <v>3.59</v>
      </c>
      <c r="I19" s="61">
        <v>1.89</v>
      </c>
      <c r="J19" s="130"/>
      <c r="K19" s="131" t="s">
        <v>125</v>
      </c>
      <c r="L19" s="132">
        <v>40.32</v>
      </c>
      <c r="M19" s="133"/>
    </row>
    <row r="20" spans="1:13" s="43" customFormat="1" ht="19.5" customHeight="1">
      <c r="A20" s="53" t="s">
        <v>94</v>
      </c>
      <c r="B20" s="54">
        <v>1.35</v>
      </c>
      <c r="C20" s="55"/>
      <c r="D20" s="56"/>
      <c r="E20" s="57"/>
      <c r="F20" s="58"/>
      <c r="G20" s="65" t="s">
        <v>95</v>
      </c>
      <c r="H20" s="66">
        <v>8.85</v>
      </c>
      <c r="I20" s="67"/>
      <c r="J20" s="134" t="s">
        <v>129</v>
      </c>
      <c r="K20" s="135" t="s">
        <v>130</v>
      </c>
      <c r="L20" s="136">
        <v>55.17</v>
      </c>
      <c r="M20" s="137">
        <v>39.4</v>
      </c>
    </row>
    <row r="21" spans="1:13" s="43" customFormat="1" ht="19.5" customHeight="1" thickBot="1">
      <c r="A21" s="53" t="s">
        <v>135</v>
      </c>
      <c r="B21" s="54">
        <v>1.08</v>
      </c>
      <c r="C21" s="55">
        <v>0.72</v>
      </c>
      <c r="D21" s="56"/>
      <c r="E21" s="57"/>
      <c r="F21" s="68"/>
      <c r="G21" s="69"/>
      <c r="H21" s="66"/>
      <c r="I21" s="67"/>
      <c r="J21" s="134" t="s">
        <v>132</v>
      </c>
      <c r="K21" s="135" t="s">
        <v>131</v>
      </c>
      <c r="L21" s="136">
        <v>55.17</v>
      </c>
      <c r="M21" s="137">
        <v>39.4</v>
      </c>
    </row>
    <row r="22" spans="1:13" s="43" customFormat="1" ht="19.5" customHeight="1" thickBot="1">
      <c r="A22" s="53"/>
      <c r="B22" s="54"/>
      <c r="C22" s="55"/>
      <c r="D22" s="56"/>
      <c r="E22" s="57"/>
      <c r="F22" s="58"/>
      <c r="G22" s="200" t="s">
        <v>96</v>
      </c>
      <c r="H22" s="201"/>
      <c r="I22" s="202"/>
      <c r="J22" s="154" t="s">
        <v>134</v>
      </c>
      <c r="K22" s="155" t="s">
        <v>133</v>
      </c>
      <c r="L22" s="156">
        <v>6.28</v>
      </c>
      <c r="M22" s="157">
        <v>4.49</v>
      </c>
    </row>
    <row r="23" spans="1:13" s="43" customFormat="1" ht="19.5" customHeight="1">
      <c r="A23" s="53"/>
      <c r="B23" s="54"/>
      <c r="C23" s="55"/>
      <c r="D23" s="56"/>
      <c r="E23" s="57"/>
      <c r="F23" s="58"/>
      <c r="G23" s="70" t="s">
        <v>97</v>
      </c>
      <c r="H23" s="71">
        <v>0.4</v>
      </c>
      <c r="I23" s="72">
        <v>0.24</v>
      </c>
      <c r="J23" s="154">
        <v>96098</v>
      </c>
      <c r="K23" s="155" t="s">
        <v>138</v>
      </c>
      <c r="L23" s="156">
        <v>39.75</v>
      </c>
      <c r="M23" s="157">
        <v>28</v>
      </c>
    </row>
    <row r="24" spans="1:13" s="43" customFormat="1" ht="19.5" customHeight="1">
      <c r="A24" s="53"/>
      <c r="B24" s="54"/>
      <c r="C24" s="55"/>
      <c r="D24" s="56"/>
      <c r="E24" s="57"/>
      <c r="F24" s="58"/>
      <c r="G24" s="73" t="s">
        <v>98</v>
      </c>
      <c r="H24" s="74">
        <v>0.2</v>
      </c>
      <c r="I24" s="75"/>
      <c r="J24" s="142" t="s">
        <v>119</v>
      </c>
      <c r="K24" s="143" t="s">
        <v>120</v>
      </c>
      <c r="L24" s="144">
        <v>18.66</v>
      </c>
      <c r="M24" s="145">
        <v>13.33</v>
      </c>
    </row>
    <row r="25" spans="1:13" s="43" customFormat="1" ht="19.5" customHeight="1">
      <c r="A25" s="53"/>
      <c r="B25" s="54"/>
      <c r="C25" s="55"/>
      <c r="D25" s="56"/>
      <c r="E25" s="57"/>
      <c r="F25" s="58"/>
      <c r="G25" s="73" t="s">
        <v>99</v>
      </c>
      <c r="H25" s="74">
        <v>0.2</v>
      </c>
      <c r="I25" s="75"/>
      <c r="J25" s="142" t="s">
        <v>121</v>
      </c>
      <c r="K25" s="143" t="s">
        <v>122</v>
      </c>
      <c r="L25" s="144">
        <v>19.39</v>
      </c>
      <c r="M25" s="145">
        <v>13.85</v>
      </c>
    </row>
    <row r="26" spans="1:13" s="43" customFormat="1" ht="19.5" customHeight="1">
      <c r="A26" s="53"/>
      <c r="B26" s="54"/>
      <c r="C26" s="55"/>
      <c r="D26" s="56"/>
      <c r="E26" s="57"/>
      <c r="F26" s="58"/>
      <c r="G26" s="73" t="s">
        <v>100</v>
      </c>
      <c r="H26" s="74">
        <v>0.4</v>
      </c>
      <c r="I26" s="75"/>
      <c r="J26" s="142" t="s">
        <v>140</v>
      </c>
      <c r="K26" s="143" t="s">
        <v>141</v>
      </c>
      <c r="L26" s="146">
        <v>16.2</v>
      </c>
      <c r="M26" s="147">
        <v>10.8</v>
      </c>
    </row>
    <row r="27" spans="1:13" s="43" customFormat="1" ht="19.5" customHeight="1">
      <c r="A27" s="53"/>
      <c r="B27" s="54"/>
      <c r="C27" s="55"/>
      <c r="D27" s="56"/>
      <c r="E27" s="57"/>
      <c r="F27" s="58"/>
      <c r="G27" s="73"/>
      <c r="H27" s="74"/>
      <c r="I27" s="75"/>
      <c r="J27" s="142" t="s">
        <v>142</v>
      </c>
      <c r="K27" s="143" t="s">
        <v>143</v>
      </c>
      <c r="L27" s="144">
        <v>132.72</v>
      </c>
      <c r="M27" s="145">
        <v>94.8</v>
      </c>
    </row>
    <row r="28" spans="1:13" s="43" customFormat="1" ht="19.5" customHeight="1" thickBot="1">
      <c r="A28" s="53"/>
      <c r="B28" s="54"/>
      <c r="C28" s="55"/>
      <c r="D28" s="56"/>
      <c r="E28" s="57"/>
      <c r="F28" s="58"/>
      <c r="G28" s="73"/>
      <c r="H28" s="74"/>
      <c r="I28" s="75"/>
      <c r="J28" s="142" t="s">
        <v>144</v>
      </c>
      <c r="K28" s="143" t="s">
        <v>145</v>
      </c>
      <c r="L28" s="144">
        <v>5.4</v>
      </c>
      <c r="M28" s="145">
        <v>3.6</v>
      </c>
    </row>
    <row r="29" spans="1:13" s="43" customFormat="1" ht="19.5" customHeight="1" thickBot="1">
      <c r="A29" s="53"/>
      <c r="B29" s="54"/>
      <c r="C29" s="55"/>
      <c r="D29" s="203" t="s">
        <v>101</v>
      </c>
      <c r="E29" s="204"/>
      <c r="F29" s="205"/>
      <c r="G29" s="73"/>
      <c r="H29" s="74"/>
      <c r="I29" s="75"/>
      <c r="J29" s="138"/>
      <c r="K29" s="139"/>
      <c r="L29" s="140"/>
      <c r="M29" s="141"/>
    </row>
    <row r="30" spans="1:13" s="43" customFormat="1" ht="19.5" customHeight="1" thickBot="1">
      <c r="A30" s="53"/>
      <c r="B30" s="54"/>
      <c r="C30" s="55"/>
      <c r="D30" s="76" t="s">
        <v>102</v>
      </c>
      <c r="E30" s="77">
        <v>1.2</v>
      </c>
      <c r="F30" s="78">
        <v>0.52</v>
      </c>
      <c r="G30" s="79"/>
      <c r="H30" s="80"/>
      <c r="I30" s="81"/>
      <c r="J30" s="138"/>
      <c r="K30" s="139"/>
      <c r="L30" s="140"/>
      <c r="M30" s="141"/>
    </row>
    <row r="31" spans="1:13" s="43" customFormat="1" ht="19.5" customHeight="1" thickBot="1">
      <c r="A31" s="53"/>
      <c r="B31" s="54"/>
      <c r="C31" s="55"/>
      <c r="D31" s="82" t="s">
        <v>103</v>
      </c>
      <c r="E31" s="83">
        <v>3.35</v>
      </c>
      <c r="F31" s="84"/>
      <c r="G31" s="206" t="s">
        <v>104</v>
      </c>
      <c r="H31" s="207"/>
      <c r="I31" s="208"/>
      <c r="J31" s="138"/>
      <c r="K31" s="139"/>
      <c r="L31" s="140"/>
      <c r="M31" s="141"/>
    </row>
    <row r="32" spans="1:13" s="43" customFormat="1" ht="19.5" customHeight="1">
      <c r="A32" s="53" t="s">
        <v>105</v>
      </c>
      <c r="B32" s="54">
        <v>4.6900000000000004</v>
      </c>
      <c r="C32" s="55"/>
      <c r="D32" s="82" t="s">
        <v>106</v>
      </c>
      <c r="E32" s="83">
        <v>3.19</v>
      </c>
      <c r="F32" s="84">
        <v>0.9</v>
      </c>
      <c r="G32" s="85"/>
      <c r="H32" s="86"/>
      <c r="I32" s="87"/>
      <c r="J32" s="138"/>
      <c r="K32" s="139"/>
      <c r="L32" s="140"/>
      <c r="M32" s="141"/>
    </row>
    <row r="33" spans="1:13" s="43" customFormat="1" ht="19.5" customHeight="1">
      <c r="A33" s="53" t="s">
        <v>107</v>
      </c>
      <c r="B33" s="54"/>
      <c r="C33" s="55"/>
      <c r="D33" s="82" t="s">
        <v>108</v>
      </c>
      <c r="E33" s="83">
        <v>6.7</v>
      </c>
      <c r="F33" s="84"/>
      <c r="G33" s="88"/>
      <c r="H33" s="89"/>
      <c r="I33" s="90"/>
      <c r="J33" s="138"/>
      <c r="K33" s="139"/>
      <c r="L33" s="140"/>
      <c r="M33" s="141"/>
    </row>
    <row r="34" spans="1:13" s="43" customFormat="1" ht="19.5" customHeight="1">
      <c r="A34" s="53" t="s">
        <v>109</v>
      </c>
      <c r="B34" s="54">
        <v>5.19</v>
      </c>
      <c r="C34" s="55"/>
      <c r="D34" s="82" t="s">
        <v>110</v>
      </c>
      <c r="E34" s="83">
        <v>4.6399999999999997</v>
      </c>
      <c r="F34" s="84">
        <v>2.73</v>
      </c>
      <c r="G34" s="88"/>
      <c r="H34" s="89"/>
      <c r="I34" s="90"/>
      <c r="J34" s="148"/>
      <c r="K34" s="149"/>
      <c r="L34" s="150"/>
      <c r="M34" s="151"/>
    </row>
    <row r="35" spans="1:13" s="43" customFormat="1" ht="19.5" customHeight="1">
      <c r="A35" s="53" t="s">
        <v>111</v>
      </c>
      <c r="B35" s="54">
        <v>5.53</v>
      </c>
      <c r="C35" s="55"/>
      <c r="D35" s="82" t="s">
        <v>112</v>
      </c>
      <c r="E35" s="83">
        <v>7.2</v>
      </c>
      <c r="F35" s="84"/>
      <c r="G35" s="88"/>
      <c r="H35" s="89"/>
      <c r="I35" s="90"/>
      <c r="J35" s="152"/>
      <c r="K35" s="152"/>
      <c r="L35" s="152"/>
      <c r="M35" s="152"/>
    </row>
    <row r="36" spans="1:13" s="43" customFormat="1" ht="19.5" customHeight="1">
      <c r="A36" s="53" t="s">
        <v>113</v>
      </c>
      <c r="B36" s="54">
        <v>8.4600000000000009</v>
      </c>
      <c r="C36" s="55"/>
      <c r="D36" s="82"/>
      <c r="E36" s="83"/>
      <c r="F36" s="84"/>
      <c r="G36" s="88"/>
      <c r="H36" s="89"/>
      <c r="I36" s="90"/>
      <c r="J36" s="152"/>
      <c r="K36" s="152"/>
      <c r="L36" s="152"/>
      <c r="M36" s="152"/>
    </row>
    <row r="37" spans="1:13" s="43" customFormat="1" ht="19.5" customHeight="1">
      <c r="A37" s="53" t="s">
        <v>114</v>
      </c>
      <c r="B37" s="54">
        <v>11.94</v>
      </c>
      <c r="C37" s="55"/>
      <c r="D37" s="82"/>
      <c r="E37" s="83"/>
      <c r="F37" s="84"/>
      <c r="G37" s="88"/>
      <c r="H37" s="89"/>
      <c r="I37" s="90"/>
      <c r="J37" s="152"/>
      <c r="K37" s="152"/>
      <c r="L37" s="152"/>
      <c r="M37" s="152"/>
    </row>
    <row r="38" spans="1:13" s="43" customFormat="1" ht="19.5" customHeight="1">
      <c r="A38" s="53" t="s">
        <v>115</v>
      </c>
      <c r="B38" s="54"/>
      <c r="C38" s="55"/>
      <c r="D38" s="82"/>
      <c r="E38" s="83"/>
      <c r="F38" s="84"/>
      <c r="G38" s="88"/>
      <c r="H38" s="89"/>
      <c r="I38" s="90"/>
      <c r="J38" s="152"/>
      <c r="K38" s="152"/>
      <c r="L38" s="152"/>
      <c r="M38" s="152"/>
    </row>
    <row r="39" spans="1:13" s="43" customFormat="1" ht="19.5" customHeight="1">
      <c r="A39" s="53" t="s">
        <v>116</v>
      </c>
      <c r="B39" s="54"/>
      <c r="C39" s="55"/>
      <c r="D39" s="82"/>
      <c r="E39" s="83"/>
      <c r="F39" s="84"/>
      <c r="G39" s="88"/>
      <c r="H39" s="89"/>
      <c r="I39" s="90"/>
      <c r="J39" s="152"/>
      <c r="K39" s="152"/>
      <c r="L39" s="152"/>
      <c r="M39" s="152"/>
    </row>
    <row r="40" spans="1:13" s="43" customFormat="1" ht="19.5" customHeight="1">
      <c r="A40" s="53" t="s">
        <v>117</v>
      </c>
      <c r="B40" s="54">
        <v>13.29</v>
      </c>
      <c r="C40" s="55"/>
      <c r="D40" s="82"/>
      <c r="E40" s="83"/>
      <c r="F40" s="84"/>
      <c r="G40" s="88"/>
      <c r="H40" s="89"/>
      <c r="I40" s="90"/>
      <c r="J40" s="152"/>
      <c r="K40" s="152"/>
      <c r="L40" s="152"/>
      <c r="M40" s="152"/>
    </row>
    <row r="41" spans="1:13" s="43" customFormat="1" ht="19.5" customHeight="1" thickBot="1">
      <c r="A41" s="91" t="s">
        <v>118</v>
      </c>
      <c r="B41" s="92"/>
      <c r="C41" s="93"/>
      <c r="D41" s="94"/>
      <c r="E41" s="95"/>
      <c r="F41" s="96"/>
      <c r="G41" s="97"/>
      <c r="H41" s="98"/>
      <c r="I41" s="99"/>
      <c r="J41" s="153"/>
      <c r="K41" s="153"/>
      <c r="L41" s="153"/>
      <c r="M41" s="153"/>
    </row>
    <row r="42" spans="1:13" ht="18" customHeight="1"/>
    <row r="43" spans="1:13" ht="18" customHeight="1"/>
    <row r="44" spans="1:13" ht="18" customHeight="1"/>
    <row r="45" spans="1:13" ht="18" customHeight="1"/>
  </sheetData>
  <mergeCells count="8">
    <mergeCell ref="G22:I22"/>
    <mergeCell ref="D29:F29"/>
    <mergeCell ref="G31:I31"/>
    <mergeCell ref="A1:I2"/>
    <mergeCell ref="J1:M2"/>
    <mergeCell ref="A3:C3"/>
    <mergeCell ref="D3:F3"/>
    <mergeCell ref="G3:I3"/>
  </mergeCells>
  <pageMargins left="0.31" right="0.21" top="0.41" bottom="0.39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>
      <selection activeCell="D3" sqref="D3"/>
    </sheetView>
  </sheetViews>
  <sheetFormatPr baseColWidth="10" defaultRowHeight="12.75"/>
  <cols>
    <col min="1" max="2" width="22" customWidth="1"/>
  </cols>
  <sheetData>
    <row r="1" spans="1:2" ht="24" customHeight="1" thickBot="1">
      <c r="A1" s="19" t="s">
        <v>4</v>
      </c>
      <c r="B1" s="20" t="s">
        <v>0</v>
      </c>
    </row>
    <row r="2" spans="1:2" ht="24" customHeight="1">
      <c r="A2" s="5" t="s">
        <v>15</v>
      </c>
      <c r="B2" s="5" t="s">
        <v>16</v>
      </c>
    </row>
    <row r="3" spans="1:2" ht="24" customHeight="1">
      <c r="A3" s="5" t="s">
        <v>17</v>
      </c>
      <c r="B3" s="5" t="s">
        <v>18</v>
      </c>
    </row>
    <row r="4" spans="1:2" ht="24" customHeight="1">
      <c r="A4" s="5" t="s">
        <v>13</v>
      </c>
      <c r="B4" s="5" t="s">
        <v>19</v>
      </c>
    </row>
    <row r="5" spans="1:2" ht="24" customHeight="1">
      <c r="A5" s="5" t="s">
        <v>12</v>
      </c>
      <c r="B5" s="5" t="s">
        <v>20</v>
      </c>
    </row>
    <row r="6" spans="1:2" ht="24" customHeight="1">
      <c r="A6" s="5" t="s">
        <v>14</v>
      </c>
      <c r="B6" s="5" t="s">
        <v>21</v>
      </c>
    </row>
    <row r="7" spans="1:2" ht="24" customHeight="1">
      <c r="A7" s="5" t="s">
        <v>11</v>
      </c>
      <c r="B7" s="5" t="s">
        <v>22</v>
      </c>
    </row>
    <row r="8" spans="1:2" ht="24" customHeight="1">
      <c r="A8" s="5" t="s">
        <v>23</v>
      </c>
      <c r="B8" s="5" t="s">
        <v>24</v>
      </c>
    </row>
    <row r="9" spans="1:2" ht="24" customHeight="1">
      <c r="A9" s="5" t="s">
        <v>25</v>
      </c>
      <c r="B9" s="5" t="s">
        <v>26</v>
      </c>
    </row>
    <row r="10" spans="1:2" ht="24" customHeight="1">
      <c r="A10" s="5" t="s">
        <v>27</v>
      </c>
      <c r="B10" s="5" t="s">
        <v>28</v>
      </c>
    </row>
    <row r="11" spans="1:2" ht="24" customHeight="1">
      <c r="A11" s="5" t="s">
        <v>10</v>
      </c>
      <c r="B11" s="5" t="s">
        <v>29</v>
      </c>
    </row>
    <row r="12" spans="1:2" ht="24" customHeight="1">
      <c r="A12" s="5" t="s">
        <v>30</v>
      </c>
      <c r="B12" s="5" t="s">
        <v>31</v>
      </c>
    </row>
    <row r="13" spans="1:2" ht="24" customHeight="1">
      <c r="A13" s="5" t="s">
        <v>32</v>
      </c>
      <c r="B13" s="5" t="s">
        <v>33</v>
      </c>
    </row>
    <row r="14" spans="1:2" ht="24" customHeight="1"/>
    <row r="15" spans="1:2" ht="24" customHeight="1"/>
    <row r="16" spans="1:2" ht="24" customHeight="1"/>
    <row r="17" ht="24" customHeight="1"/>
    <row r="18" ht="24" customHeight="1"/>
    <row r="19" ht="24" customHeight="1"/>
    <row r="20" ht="24" customHeight="1"/>
    <row r="21" ht="24" customHeight="1"/>
    <row r="22" ht="24" customHeight="1"/>
    <row r="23" ht="24" customHeight="1"/>
    <row r="24" ht="24" customHeight="1"/>
    <row r="25" ht="24" customHeight="1"/>
    <row r="26" ht="24" customHeight="1"/>
    <row r="27" ht="24" customHeight="1"/>
    <row r="28" ht="24" customHeight="1"/>
    <row r="29" ht="24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BASE REF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LAURE</cp:lastModifiedBy>
  <cp:lastPrinted>2014-07-12T22:11:57Z</cp:lastPrinted>
  <dcterms:created xsi:type="dcterms:W3CDTF">2000-07-27T22:23:01Z</dcterms:created>
  <dcterms:modified xsi:type="dcterms:W3CDTF">2014-08-26T08:06:59Z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TC062071001036</vt:lpwstr>
  </property>
</Properties>
</file>