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19425" windowHeight="11025"/>
  </bookViews>
  <sheets>
    <sheet name="Feuil2" sheetId="1" r:id="rId1"/>
    <sheet name="Feuil1" sheetId="2" r:id="rId2"/>
  </sheets>
  <externalReferences>
    <externalReference r:id="rId3"/>
  </externalReferences>
  <definedNames>
    <definedName name="bdd_noms">'[1]BASE DE DONNEES'!$C$2:$TF$33</definedName>
    <definedName name="ISTC">'[1]Prérequis Service'!$B$2:$C$32</definedName>
    <definedName name="l_noms">OFFSET(d_noms,0,0,COUNTA(c_noms)-1,1)</definedName>
    <definedName name="noms">[1]LISTE!$B$2:$B$31</definedName>
    <definedName name="photoRENS">OFFSET([1]LISTE!$C$2,MATCH([1]Renseignement!$H$7,[1]LISTE!$B$2:$B$31,0)-1,)</definedName>
    <definedName name="TIR">'[1]Increment. TIR'!$A$81:$A$100</definedName>
    <definedName name="TYPE_MISSION">[1]LISTE!$J$37:$J$39</definedName>
    <definedName name="valuevx">42.314159</definedName>
  </definedNames>
  <calcPr calcId="125725"/>
</workbook>
</file>

<file path=xl/calcChain.xml><?xml version="1.0" encoding="utf-8"?>
<calcChain xmlns="http://schemas.openxmlformats.org/spreadsheetml/2006/main">
  <c r="F18" i="1" a="1"/>
  <c r="F18" s="1"/>
  <c r="F19" a="1"/>
  <c r="F19" s="1"/>
  <c r="F20" a="1"/>
  <c r="F20" s="1"/>
  <c r="F21" a="1"/>
  <c r="F21" s="1"/>
  <c r="F22" a="1"/>
  <c r="F22" s="1"/>
  <c r="F23" a="1"/>
  <c r="F23" s="1"/>
  <c r="F24" a="1"/>
  <c r="F24" s="1"/>
  <c r="F25" a="1"/>
  <c r="F25" s="1"/>
  <c r="F26" a="1"/>
  <c r="F26" s="1"/>
  <c r="F27" a="1"/>
  <c r="F27" s="1"/>
  <c r="F28" a="1"/>
  <c r="F28" s="1"/>
  <c r="F29" a="1"/>
  <c r="F29" s="1"/>
  <c r="F30" a="1"/>
  <c r="F30" s="1"/>
  <c r="F31" a="1"/>
  <c r="F31" s="1"/>
  <c r="F32" a="1"/>
  <c r="F32" s="1"/>
  <c r="F33" a="1"/>
  <c r="F3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3" a="1"/>
  <c r="F3" s="1"/>
  <c r="F2" i="2" a="1"/>
  <c r="F2" s="1"/>
  <c r="C2"/>
  <c r="D2" s="1"/>
</calcChain>
</file>

<file path=xl/sharedStrings.xml><?xml version="1.0" encoding="utf-8"?>
<sst xmlns="http://schemas.openxmlformats.org/spreadsheetml/2006/main" count="434" uniqueCount="183">
  <si>
    <t>COOPER</t>
  </si>
  <si>
    <t>CORDE OU TRACTION</t>
  </si>
  <si>
    <t>ABDOS</t>
  </si>
  <si>
    <t>AISANCE AQUATIQUE</t>
  </si>
  <si>
    <t>MARCHE COURSE</t>
  </si>
  <si>
    <t>SEXE</t>
  </si>
  <si>
    <t>CATEGORIE</t>
  </si>
  <si>
    <t>DATE</t>
  </si>
  <si>
    <t>PERFORMANCE COOPER</t>
  </si>
  <si>
    <t>NOTES COOPER</t>
  </si>
  <si>
    <t>PERFORMANCE TRACTION</t>
  </si>
  <si>
    <t>NOTES TRACTION</t>
  </si>
  <si>
    <t>PERFORMANCE ABDOS</t>
  </si>
  <si>
    <t>NOTES ABDOS</t>
  </si>
  <si>
    <t>PERFORMANCE AA</t>
  </si>
  <si>
    <t>NOTES AA</t>
  </si>
  <si>
    <t>PERFORMANCE MC</t>
  </si>
  <si>
    <t>NOTES MARCHE COURSE</t>
  </si>
  <si>
    <t>M</t>
  </si>
  <si>
    <t>MASTER1</t>
  </si>
  <si>
    <t>35'03</t>
  </si>
  <si>
    <t>SENIOR</t>
  </si>
  <si>
    <t>47'00</t>
  </si>
  <si>
    <t>33'28</t>
  </si>
  <si>
    <t>35'48</t>
  </si>
  <si>
    <t>34'15</t>
  </si>
  <si>
    <t>F</t>
  </si>
  <si>
    <t>39'14</t>
  </si>
  <si>
    <t>48'45</t>
  </si>
  <si>
    <t>100+5</t>
  </si>
  <si>
    <t>EXEMPT</t>
  </si>
  <si>
    <t>42'55</t>
  </si>
  <si>
    <t>100+7</t>
  </si>
  <si>
    <t>37'03</t>
  </si>
  <si>
    <t>35'34</t>
  </si>
  <si>
    <t>38'03</t>
  </si>
  <si>
    <t>43'22</t>
  </si>
  <si>
    <t>39'50</t>
  </si>
  <si>
    <t>43'48</t>
  </si>
  <si>
    <t>52'53</t>
  </si>
  <si>
    <t>40'29</t>
  </si>
  <si>
    <t>41'08</t>
  </si>
  <si>
    <t>63'00</t>
  </si>
  <si>
    <t>46'45</t>
  </si>
  <si>
    <t>46'57</t>
  </si>
  <si>
    <t>MASCULIN</t>
  </si>
  <si>
    <t>TIR</t>
  </si>
  <si>
    <t>SENIOR (≤39 ANS)</t>
  </si>
  <si>
    <t>MASTER1 (≥40 ANS ≤49 ANS)</t>
  </si>
  <si>
    <t>MASTER2 (≥ 50 ANS)</t>
  </si>
  <si>
    <t>8KM</t>
  </si>
  <si>
    <t>7KM</t>
  </si>
  <si>
    <t>6KM</t>
  </si>
  <si>
    <t>PA</t>
  </si>
  <si>
    <t>FAMAS</t>
  </si>
  <si>
    <t>POINTS</t>
  </si>
  <si>
    <t>AA</t>
  </si>
  <si>
    <t>TRACTIONS</t>
  </si>
  <si>
    <t>ABDO</t>
  </si>
  <si>
    <t>Ttes catégories</t>
  </si>
  <si>
    <t>HOMME</t>
  </si>
  <si>
    <t>FEMME</t>
  </si>
  <si>
    <t>Barème commun</t>
  </si>
  <si>
    <t>&lt;35</t>
  </si>
  <si>
    <t>&lt;45</t>
  </si>
  <si>
    <t>&lt;40</t>
  </si>
  <si>
    <t>&lt;50</t>
  </si>
  <si>
    <t>&lt;55</t>
  </si>
  <si>
    <t>96 à 100</t>
  </si>
  <si>
    <t>&lt;36</t>
  </si>
  <si>
    <t>&lt;46</t>
  </si>
  <si>
    <t>&lt;41</t>
  </si>
  <si>
    <t>&lt;51</t>
  </si>
  <si>
    <t>&lt;56</t>
  </si>
  <si>
    <t>91 à 95</t>
  </si>
  <si>
    <t>&lt;37</t>
  </si>
  <si>
    <t>&lt;47</t>
  </si>
  <si>
    <t>&lt;42</t>
  </si>
  <si>
    <t>&lt;52</t>
  </si>
  <si>
    <t>&lt;57</t>
  </si>
  <si>
    <t>86 à 90</t>
  </si>
  <si>
    <t>&lt;38</t>
  </si>
  <si>
    <t>&lt;48</t>
  </si>
  <si>
    <t>&lt;43</t>
  </si>
  <si>
    <t>&lt;53</t>
  </si>
  <si>
    <t>&lt;58</t>
  </si>
  <si>
    <t>81 à 85</t>
  </si>
  <si>
    <t>&lt;39</t>
  </si>
  <si>
    <t>&lt;49</t>
  </si>
  <si>
    <t>&lt;44</t>
  </si>
  <si>
    <t>&lt;54</t>
  </si>
  <si>
    <t>&lt;59</t>
  </si>
  <si>
    <t>76 à 80</t>
  </si>
  <si>
    <t>&lt;60</t>
  </si>
  <si>
    <t>71 à 75</t>
  </si>
  <si>
    <t>&lt;61</t>
  </si>
  <si>
    <t>66 à 70</t>
  </si>
  <si>
    <t>&lt;62</t>
  </si>
  <si>
    <t>61 à 65</t>
  </si>
  <si>
    <t>&lt;63</t>
  </si>
  <si>
    <t>56 à 60</t>
  </si>
  <si>
    <t>100M+10MA</t>
  </si>
  <si>
    <t>&lt;64</t>
  </si>
  <si>
    <t>51 à 55</t>
  </si>
  <si>
    <t>&lt;65</t>
  </si>
  <si>
    <t>46 à 50</t>
  </si>
  <si>
    <t>100M+5MA</t>
  </si>
  <si>
    <t>&lt;66</t>
  </si>
  <si>
    <t>41 à 45</t>
  </si>
  <si>
    <t>&lt;67</t>
  </si>
  <si>
    <t>36 à 40</t>
  </si>
  <si>
    <t>100M</t>
  </si>
  <si>
    <t>&lt;68</t>
  </si>
  <si>
    <t>31 à 35</t>
  </si>
  <si>
    <t>75M</t>
  </si>
  <si>
    <t>7M</t>
  </si>
  <si>
    <t>&lt;69</t>
  </si>
  <si>
    <t>26 à 30</t>
  </si>
  <si>
    <t>50M</t>
  </si>
  <si>
    <t>6M</t>
  </si>
  <si>
    <t>&lt;70</t>
  </si>
  <si>
    <t>21 à 25</t>
  </si>
  <si>
    <t>25M</t>
  </si>
  <si>
    <t>5M</t>
  </si>
  <si>
    <t>&lt;71</t>
  </si>
  <si>
    <t>16 à 20</t>
  </si>
  <si>
    <t>4M</t>
  </si>
  <si>
    <t>&lt;72</t>
  </si>
  <si>
    <t>11 à 15</t>
  </si>
  <si>
    <t>3M</t>
  </si>
  <si>
    <t>&lt;73</t>
  </si>
  <si>
    <t>06 à 10</t>
  </si>
  <si>
    <t>&lt;1950</t>
  </si>
  <si>
    <t>&lt;25M</t>
  </si>
  <si>
    <t>&lt;3M</t>
  </si>
  <si>
    <t>&lt;18</t>
  </si>
  <si>
    <t>&lt;1800</t>
  </si>
  <si>
    <t>&lt;12</t>
  </si>
  <si>
    <t>&lt;1650</t>
  </si>
  <si>
    <t>&lt;6</t>
  </si>
  <si>
    <t>&lt;74</t>
  </si>
  <si>
    <t>01 à 05</t>
  </si>
  <si>
    <t>&lt;75</t>
  </si>
  <si>
    <t>FEMININ</t>
  </si>
  <si>
    <t>&lt;1450</t>
  </si>
  <si>
    <t>&lt;9</t>
  </si>
  <si>
    <t>&lt;4</t>
  </si>
  <si>
    <t>ATHLETE1</t>
  </si>
  <si>
    <t>ATHLETE2</t>
  </si>
  <si>
    <t>ATHLETE3</t>
  </si>
  <si>
    <t>ATHLETE4</t>
  </si>
  <si>
    <t>ATHLETE5</t>
  </si>
  <si>
    <t>ATHLETE6</t>
  </si>
  <si>
    <t>ATHLETE7</t>
  </si>
  <si>
    <t>ATHLETE8</t>
  </si>
  <si>
    <t>ATHLETE9</t>
  </si>
  <si>
    <t>ATHLETE10</t>
  </si>
  <si>
    <t>ATHLETE11</t>
  </si>
  <si>
    <t>ATHLETE12</t>
  </si>
  <si>
    <t>ATHLETE13</t>
  </si>
  <si>
    <t>ATHLETE14</t>
  </si>
  <si>
    <t>ATHLETE15</t>
  </si>
  <si>
    <t>ATHLETE16</t>
  </si>
  <si>
    <t>ATHLETE17</t>
  </si>
  <si>
    <t>ATHLETE18</t>
  </si>
  <si>
    <t>ATHLETE19</t>
  </si>
  <si>
    <t>ATHLETE20</t>
  </si>
  <si>
    <t>ATHLETE21</t>
  </si>
  <si>
    <t>ATHLETE22</t>
  </si>
  <si>
    <t>ATHLETE23</t>
  </si>
  <si>
    <t>ATHLETE24</t>
  </si>
  <si>
    <t>ATHLETE25</t>
  </si>
  <si>
    <t>ATHLETE26</t>
  </si>
  <si>
    <t>ATHLETE27</t>
  </si>
  <si>
    <t>ATHLETE28</t>
  </si>
  <si>
    <t>ATHLETE29</t>
  </si>
  <si>
    <t>ATHLETE30</t>
  </si>
  <si>
    <t>ATHLETE31</t>
  </si>
  <si>
    <t>NOM</t>
  </si>
  <si>
    <t>MASTER2</t>
  </si>
  <si>
    <t>2900 min</t>
  </si>
  <si>
    <t>3300 max</t>
  </si>
  <si>
    <t>1200 min-max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</si>
</sst>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lightGray">
        <bgColor theme="8"/>
      </patternFill>
    </fill>
    <fill>
      <patternFill patternType="solid">
        <fgColor theme="7" tint="0.59999389629810485"/>
        <bgColor indexed="64"/>
      </patternFill>
    </fill>
    <fill>
      <patternFill patternType="lightGray">
        <bgColor theme="7" tint="0.59999389629810485"/>
      </patternFill>
    </fill>
    <fill>
      <patternFill patternType="solid">
        <fgColor theme="6" tint="0.39997558519241921"/>
        <bgColor indexed="64"/>
      </patternFill>
    </fill>
    <fill>
      <patternFill patternType="lightGray">
        <bgColor theme="6" tint="0.3999450666829432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2" fillId="0" borderId="0" applyNumberFormat="0" applyFill="0" applyBorder="0" applyAlignment="0" applyProtection="0"/>
    <xf numFmtId="0" fontId="3" fillId="0" borderId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6" fillId="0" borderId="0" applyBorder="0" applyProtection="0"/>
  </cellStyleXfs>
  <cellXfs count="27">
    <xf numFmtId="0" fontId="0" fillId="0" borderId="0" xfId="0"/>
    <xf numFmtId="0" fontId="8" fillId="0" borderId="0" xfId="7" applyFont="1" applyAlignment="1">
      <alignment horizontal="center" vertical="center"/>
    </xf>
    <xf numFmtId="0" fontId="8" fillId="3" borderId="1" xfId="7" applyFont="1" applyFill="1" applyBorder="1" applyAlignment="1">
      <alignment horizontal="center" vertical="center"/>
    </xf>
    <xf numFmtId="0" fontId="8" fillId="0" borderId="1" xfId="7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5" borderId="0" xfId="0" applyFill="1" applyAlignment="1">
      <alignment horizontal="center"/>
    </xf>
    <xf numFmtId="0" fontId="8" fillId="2" borderId="1" xfId="7" applyFont="1" applyFill="1" applyBorder="1" applyAlignment="1">
      <alignment horizontal="center" vertical="center"/>
    </xf>
    <xf numFmtId="0" fontId="8" fillId="3" borderId="1" xfId="7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7" fillId="2" borderId="1" xfId="7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8" fillId="6" borderId="1" xfId="7" applyFont="1" applyFill="1" applyBorder="1" applyAlignment="1">
      <alignment horizontal="center" vertical="center"/>
    </xf>
    <xf numFmtId="0" fontId="8" fillId="6" borderId="1" xfId="7" applyFont="1" applyFill="1" applyBorder="1" applyAlignment="1" applyProtection="1">
      <alignment horizontal="center" vertical="center"/>
      <protection locked="0"/>
    </xf>
    <xf numFmtId="0" fontId="8" fillId="7" borderId="1" xfId="7" applyFont="1" applyFill="1" applyBorder="1" applyAlignment="1">
      <alignment horizontal="center" vertical="center"/>
    </xf>
    <xf numFmtId="0" fontId="8" fillId="8" borderId="1" xfId="7" applyFont="1" applyFill="1" applyBorder="1" applyAlignment="1">
      <alignment horizontal="center" vertical="center"/>
    </xf>
    <xf numFmtId="0" fontId="8" fillId="8" borderId="1" xfId="7" applyFont="1" applyFill="1" applyBorder="1" applyAlignment="1">
      <alignment horizontal="center" vertical="center"/>
    </xf>
    <xf numFmtId="0" fontId="8" fillId="8" borderId="1" xfId="7" applyFont="1" applyFill="1" applyBorder="1" applyAlignment="1" applyProtection="1">
      <alignment horizontal="center" vertical="center"/>
      <protection locked="0"/>
    </xf>
    <xf numFmtId="0" fontId="8" fillId="9" borderId="1" xfId="7" applyFont="1" applyFill="1" applyBorder="1" applyAlignment="1">
      <alignment horizontal="center" vertical="center"/>
    </xf>
    <xf numFmtId="0" fontId="8" fillId="10" borderId="1" xfId="7" applyFont="1" applyFill="1" applyBorder="1" applyAlignment="1">
      <alignment horizontal="center" vertical="center"/>
    </xf>
    <xf numFmtId="0" fontId="8" fillId="10" borderId="1" xfId="7" applyFont="1" applyFill="1" applyBorder="1" applyAlignment="1">
      <alignment horizontal="center" vertical="center"/>
    </xf>
    <xf numFmtId="0" fontId="8" fillId="10" borderId="1" xfId="7" applyFont="1" applyFill="1" applyBorder="1" applyAlignment="1" applyProtection="1">
      <alignment horizontal="center" vertical="center"/>
      <protection locked="0"/>
    </xf>
    <xf numFmtId="0" fontId="8" fillId="11" borderId="1" xfId="7" applyFont="1" applyFill="1" applyBorder="1" applyAlignment="1">
      <alignment horizontal="center" vertical="center"/>
    </xf>
  </cellXfs>
  <cellStyles count="18">
    <cellStyle name="Avertissement 2" xfId="1"/>
    <cellStyle name="Excel Built-in Normal" xfId="2"/>
    <cellStyle name="Milliers 2" xfId="3"/>
    <cellStyle name="Normaì" xfId="4"/>
    <cellStyle name="Normaì 2" xfId="5"/>
    <cellStyle name="Normal" xfId="0" builtinId="0"/>
    <cellStyle name="Normal 17" xfId="6"/>
    <cellStyle name="Normal 2" xfId="7"/>
    <cellStyle name="Normal 2 2" xfId="8"/>
    <cellStyle name="Normal 3" xfId="9"/>
    <cellStyle name="Normal 3 2" xfId="10"/>
    <cellStyle name="Normal 3 2 2" xfId="11"/>
    <cellStyle name="Normal 3 3" xfId="12"/>
    <cellStyle name="Normal 3 4" xfId="13"/>
    <cellStyle name="Normal 4" xfId="14"/>
    <cellStyle name="Normal 4 2" xfId="15"/>
    <cellStyle name="Normal 9" xfId="16"/>
    <cellStyle name="TableStyleLight1" xfId="17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F51TEP---WI01\TLS_TEP_RSC\Public\1CSC\Dossier%20de%20stockage%20base%20de%20donn&#233;es%201csc\S4\S4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tiquettes Livret"/>
      <sheetName val="Suivi permis"/>
      <sheetName val="Suivi tir"/>
      <sheetName val="Suivi tir (2)"/>
      <sheetName val="Increment. conduite"/>
      <sheetName val="Increment. service"/>
      <sheetName val="Increment. formations"/>
      <sheetName val="Increment. OPEX"/>
      <sheetName val="Increment. manoeuvre "/>
      <sheetName val="Increment. TIR"/>
      <sheetName val="prérequis individuels"/>
      <sheetName val="Pré-requis SENTINELLE"/>
      <sheetName val="Prérequis Service"/>
      <sheetName val="LISTE"/>
      <sheetName val="BEH"/>
      <sheetName val="BLESSE EN OPEX"/>
      <sheetName val="Renseignement"/>
      <sheetName val="Livret instruction"/>
      <sheetName val="FICHE ANNUELLE D'INSTRUCTION"/>
      <sheetName val="BASE DE DONNEES"/>
      <sheetName val="PLANNING"/>
      <sheetName val="PLANNING 2017"/>
      <sheetName val="SPA"/>
      <sheetName val="MENU"/>
      <sheetName val="BLESSE_EN_OPE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81">
          <cell r="A81" t="str">
            <v>ANF1</v>
          </cell>
        </row>
        <row r="82">
          <cell r="A82" t="str">
            <v>AT4CS</v>
          </cell>
        </row>
        <row r="83">
          <cell r="A83" t="str">
            <v>AUTRES (FAMAS)</v>
          </cell>
        </row>
        <row r="84">
          <cell r="A84" t="str">
            <v>AUTRES (PA)</v>
          </cell>
        </row>
        <row r="85">
          <cell r="A85" t="str">
            <v>BRAVO (FAMAS)</v>
          </cell>
        </row>
        <row r="86">
          <cell r="A86" t="str">
            <v>BRAVO (PAMAC)</v>
          </cell>
        </row>
        <row r="87">
          <cell r="A87" t="str">
            <v>BRAVO (PAMAS)</v>
          </cell>
        </row>
        <row r="88">
          <cell r="A88" t="str">
            <v>CCPS</v>
          </cell>
        </row>
        <row r="89">
          <cell r="A89" t="str">
            <v>CHARLIE (FAMAS)</v>
          </cell>
        </row>
        <row r="90">
          <cell r="A90" t="str">
            <v>DELTA NUIT (FAMAS)</v>
          </cell>
        </row>
        <row r="91">
          <cell r="A91" t="str">
            <v>DELTA GPB (FAMAS)</v>
          </cell>
        </row>
        <row r="92">
          <cell r="A92" t="str">
            <v>DELTA NUIT (PAMAC)</v>
          </cell>
        </row>
        <row r="93">
          <cell r="A93" t="str">
            <v>DELTA NUIT (PAMAS)</v>
          </cell>
        </row>
        <row r="94">
          <cell r="A94" t="str">
            <v>GRENADE A MAIN</v>
          </cell>
        </row>
        <row r="95">
          <cell r="A95" t="str">
            <v>MAG 58</v>
          </cell>
        </row>
        <row r="96">
          <cell r="A96" t="str">
            <v>MIT50</v>
          </cell>
        </row>
        <row r="97">
          <cell r="A97" t="str">
            <v>TIR FLG</v>
          </cell>
        </row>
        <row r="98">
          <cell r="A98" t="str">
            <v>TIR GROUPE (FAMAS)</v>
          </cell>
        </row>
        <row r="99">
          <cell r="A99" t="str">
            <v>TIR REGLAGE</v>
          </cell>
        </row>
        <row r="100">
          <cell r="A100" t="str">
            <v>TIR TOC</v>
          </cell>
        </row>
      </sheetData>
      <sheetData sheetId="10"/>
      <sheetData sheetId="11"/>
      <sheetData sheetId="12">
        <row r="2">
          <cell r="B2" t="str">
            <v>GAMEIRO</v>
          </cell>
          <cell r="C2" t="str">
            <v>Famas: A/B/C/Dnt/Dgpb; PAMAC: A/B/C/Dnt; PAMAS: ///</v>
          </cell>
        </row>
        <row r="3">
          <cell r="B3" t="str">
            <v>IHOPU</v>
          </cell>
          <cell r="C3" t="str">
            <v>Famas: A/B/C/Dnt/Dgpb; PAMAC: A/B/C/Dnt; PAMAS: ///</v>
          </cell>
        </row>
        <row r="4">
          <cell r="B4" t="str">
            <v>BOMPART</v>
          </cell>
          <cell r="C4" t="str">
            <v>Famas: ////; PAMAC: ///; PAMAS: ///</v>
          </cell>
        </row>
        <row r="5">
          <cell r="B5" t="str">
            <v>DELANGLET</v>
          </cell>
          <cell r="C5" t="str">
            <v>Famas: ////; PAMAC: ///; PAMAS: ///</v>
          </cell>
        </row>
        <row r="6">
          <cell r="B6" t="str">
            <v>DENIS</v>
          </cell>
          <cell r="C6" t="str">
            <v>Famas: ////; PAMAC: ///; PAMAS: ///</v>
          </cell>
        </row>
        <row r="7">
          <cell r="B7" t="str">
            <v>LIUFAU(F)</v>
          </cell>
          <cell r="C7" t="str">
            <v>Famas: ////; PAMAC: ///; PAMAS: ///</v>
          </cell>
        </row>
        <row r="8">
          <cell r="B8" t="str">
            <v>PIRIOTUA</v>
          </cell>
          <cell r="C8" t="str">
            <v>Famas: A/B/C/Dnt/Dgpb; PAMAC: A/B//; PAMAS: ///</v>
          </cell>
        </row>
        <row r="9">
          <cell r="B9" t="str">
            <v>BRETER</v>
          </cell>
          <cell r="C9" t="str">
            <v>Famas: A/B//Dnt/Dgpb; PAMAC: ///; PAMAS: ///</v>
          </cell>
        </row>
        <row r="10">
          <cell r="B10" t="str">
            <v>LAMA</v>
          </cell>
          <cell r="C10" t="str">
            <v>Famas: A/B//Dnt/; PAMAC: A/B//; PAMAS: ///</v>
          </cell>
        </row>
        <row r="11">
          <cell r="B11" t="str">
            <v>LEMERCIER</v>
          </cell>
          <cell r="C11" t="str">
            <v>Famas: ////; PAMAC: ///; PAMAS: ///</v>
          </cell>
        </row>
        <row r="12">
          <cell r="B12" t="str">
            <v>DUFOURCQ</v>
          </cell>
          <cell r="C12" t="str">
            <v>Famas: ////; PAMAC: ///; PAMAS: ///</v>
          </cell>
        </row>
        <row r="13">
          <cell r="B13" t="str">
            <v>HACHON</v>
          </cell>
          <cell r="C13" t="str">
            <v>Famas: ////; PAMAC: ///; PAMAS: ///</v>
          </cell>
        </row>
        <row r="14">
          <cell r="B14" t="str">
            <v>NUBUL</v>
          </cell>
          <cell r="C14" t="str">
            <v>Famas: A/B/C/Dnt/Dgpb; PAMAC: A/B//; PAMAS: ///</v>
          </cell>
        </row>
        <row r="15">
          <cell r="B15" t="str">
            <v>SIESA</v>
          </cell>
          <cell r="C15" t="str">
            <v>Famas: ////; PAMAC: ///; PAMAS: ///</v>
          </cell>
        </row>
        <row r="16">
          <cell r="B16" t="str">
            <v>MARBOEUF (F)</v>
          </cell>
          <cell r="C16" t="str">
            <v>Famas: ////; PAMAC: ///; PAMAS: ///</v>
          </cell>
        </row>
        <row r="17">
          <cell r="B17" t="str">
            <v>PUIGFERRER</v>
          </cell>
          <cell r="C17" t="str">
            <v>Famas: A/B/C/Dnt/Dgpb; PAMAC: A/B//; PAMAS: ///</v>
          </cell>
        </row>
        <row r="18">
          <cell r="B18" t="str">
            <v>SAIDI</v>
          </cell>
          <cell r="C18" t="str">
            <v>Famas: A/B//Dnt/Dgpb; PAMAC: A/B//; PAMAS: ///</v>
          </cell>
        </row>
        <row r="19">
          <cell r="B19" t="str">
            <v>SOILIHI</v>
          </cell>
          <cell r="C19" t="str">
            <v>Famas: ////; PAMAC: ///; PAMAS: ///</v>
          </cell>
        </row>
        <row r="20">
          <cell r="B20" t="str">
            <v>TINIRAU</v>
          </cell>
          <cell r="C20" t="str">
            <v>Famas: ////; PAMAC: ///; PAMAS: ///</v>
          </cell>
        </row>
        <row r="21">
          <cell r="B21" t="str">
            <v>WEBSTER(F)</v>
          </cell>
          <cell r="C21" t="str">
            <v>Famas: ////; PAMAC: ///; PAMAS: ///</v>
          </cell>
        </row>
        <row r="22">
          <cell r="B22" t="str">
            <v>ABDOU OUSSENI</v>
          </cell>
          <cell r="C22" t="str">
            <v>Famas: A/B///Dgpb; PAMAC: ///; PAMAS: ///</v>
          </cell>
        </row>
        <row r="23">
          <cell r="B23" t="str">
            <v>AUBRY</v>
          </cell>
          <cell r="C23" t="str">
            <v>Famas: ////; PAMAC: ///; PAMAS: ///</v>
          </cell>
        </row>
        <row r="24">
          <cell r="B24" t="str">
            <v>BACCHI</v>
          </cell>
          <cell r="C24" t="str">
            <v>Famas: A/B/C/Dnt/Dgpb; PAMAC: A/B//; PAMAS: ///</v>
          </cell>
        </row>
        <row r="25">
          <cell r="B25" t="str">
            <v>BOUANAOUE (F)</v>
          </cell>
          <cell r="C25" t="str">
            <v>Famas: A/B//Dnt/; PAMAC: ///; PAMAS: ///</v>
          </cell>
        </row>
        <row r="26">
          <cell r="B26" t="str">
            <v>DIAZ</v>
          </cell>
          <cell r="C26" t="str">
            <v>Famas: ////; PAMAC: ///; PAMAS: ///</v>
          </cell>
        </row>
        <row r="27">
          <cell r="B27" t="str">
            <v>LOUEMBA</v>
          </cell>
          <cell r="C27" t="str">
            <v>Famas: A/B//Dnt/Dgpb; PAMAC: A/B//; PAMAS: ///</v>
          </cell>
        </row>
        <row r="28">
          <cell r="B28" t="str">
            <v>MILHAUD</v>
          </cell>
          <cell r="C28" t="str">
            <v>Famas: A/B//Dnt/; PAMAC: ///; PAMAS: ///</v>
          </cell>
        </row>
        <row r="29">
          <cell r="B29" t="str">
            <v>SARRAZIN</v>
          </cell>
          <cell r="C29" t="str">
            <v>Famas: ////; PAMAC: ///; PAMAS: ///</v>
          </cell>
        </row>
        <row r="30">
          <cell r="B30" t="str">
            <v>TEGARIPA</v>
          </cell>
          <cell r="C30" t="str">
            <v>Famas: A/B//Dnt/Dgpb; PAMAC: ///; PAMAS: ///</v>
          </cell>
        </row>
        <row r="31">
          <cell r="B31" t="str">
            <v>YEYE</v>
          </cell>
          <cell r="C31" t="str">
            <v>Famas: A/B//Dnt/Dgpb; PAMAC: A/B//; PAMAS: ///</v>
          </cell>
        </row>
        <row r="32">
          <cell r="B32" t="str">
            <v>FINAZZI</v>
          </cell>
          <cell r="C32" t="str">
            <v>Famas: A/B//Dnt/Dgpb; PAMAC: ///; PAMAS: ///</v>
          </cell>
        </row>
      </sheetData>
      <sheetData sheetId="13">
        <row r="2">
          <cell r="B2" t="str">
            <v>ABDOU OUSSENI</v>
          </cell>
        </row>
        <row r="3">
          <cell r="B3" t="str">
            <v>AUBRY</v>
          </cell>
        </row>
        <row r="4">
          <cell r="B4" t="str">
            <v>BACCHI</v>
          </cell>
        </row>
        <row r="5">
          <cell r="B5" t="str">
            <v>BOMPART</v>
          </cell>
        </row>
        <row r="6">
          <cell r="B6" t="str">
            <v>BOUANAOUE</v>
          </cell>
        </row>
        <row r="7">
          <cell r="B7" t="str">
            <v>BRETER</v>
          </cell>
        </row>
        <row r="8">
          <cell r="B8" t="str">
            <v>DELANGLET</v>
          </cell>
        </row>
        <row r="9">
          <cell r="B9" t="str">
            <v>DENIS</v>
          </cell>
        </row>
        <row r="10">
          <cell r="B10" t="str">
            <v>DIAZ</v>
          </cell>
        </row>
        <row r="11">
          <cell r="B11" t="str">
            <v>DUFOURCQ</v>
          </cell>
        </row>
        <row r="12">
          <cell r="B12" t="str">
            <v>FINAZZI</v>
          </cell>
        </row>
        <row r="13">
          <cell r="B13" t="str">
            <v>GAMEIRO</v>
          </cell>
        </row>
        <row r="14">
          <cell r="B14" t="str">
            <v>HACHON</v>
          </cell>
        </row>
        <row r="15">
          <cell r="B15" t="str">
            <v>IHOPU</v>
          </cell>
        </row>
        <row r="16">
          <cell r="B16" t="str">
            <v>LAMA</v>
          </cell>
        </row>
        <row r="17">
          <cell r="B17" t="str">
            <v>LEMERCIER</v>
          </cell>
        </row>
        <row r="18">
          <cell r="B18" t="str">
            <v>LIUFAU</v>
          </cell>
        </row>
        <row r="19">
          <cell r="B19" t="str">
            <v>LOUEMBA</v>
          </cell>
        </row>
        <row r="20">
          <cell r="B20" t="str">
            <v>MARBOEUF</v>
          </cell>
        </row>
        <row r="21">
          <cell r="B21" t="str">
            <v>MILHAUD</v>
          </cell>
        </row>
        <row r="22">
          <cell r="B22" t="str">
            <v>NUBUL</v>
          </cell>
        </row>
        <row r="23">
          <cell r="B23" t="str">
            <v>PUIGFERRER</v>
          </cell>
        </row>
        <row r="24">
          <cell r="B24" t="str">
            <v>SAÏDI</v>
          </cell>
        </row>
        <row r="25">
          <cell r="B25" t="str">
            <v>SARRAZIN</v>
          </cell>
        </row>
        <row r="26">
          <cell r="B26" t="str">
            <v>SIESA</v>
          </cell>
        </row>
        <row r="27">
          <cell r="B27" t="str">
            <v>SOILIHI</v>
          </cell>
        </row>
        <row r="28">
          <cell r="B28" t="str">
            <v>TEGARIPA</v>
          </cell>
        </row>
        <row r="29">
          <cell r="B29" t="str">
            <v>TINIRAU</v>
          </cell>
        </row>
        <row r="30">
          <cell r="B30" t="str">
            <v>WEBSTER</v>
          </cell>
        </row>
        <row r="31">
          <cell r="B31" t="str">
            <v>YEYE</v>
          </cell>
        </row>
        <row r="37">
          <cell r="J37" t="str">
            <v>MCD</v>
          </cell>
        </row>
        <row r="38">
          <cell r="J38" t="str">
            <v>OPEX</v>
          </cell>
        </row>
        <row r="39">
          <cell r="J39" t="str">
            <v>SEJOUR</v>
          </cell>
        </row>
      </sheetData>
      <sheetData sheetId="14"/>
      <sheetData sheetId="15"/>
      <sheetData sheetId="16">
        <row r="7">
          <cell r="H7" t="str">
            <v>LEMERCIER</v>
          </cell>
        </row>
      </sheetData>
      <sheetData sheetId="17"/>
      <sheetData sheetId="18"/>
      <sheetData sheetId="19">
        <row r="2">
          <cell r="C2" t="str">
            <v>NOM</v>
          </cell>
          <cell r="D2" t="str">
            <v>PRENOM</v>
          </cell>
          <cell r="E2" t="str">
            <v>GRADE</v>
          </cell>
          <cell r="F2" t="str">
            <v>SPE</v>
          </cell>
          <cell r="G2" t="str">
            <v>Télephone portable</v>
          </cell>
          <cell r="H2" t="str">
            <v>Email</v>
          </cell>
          <cell r="I2" t="str">
            <v>ADRESSE</v>
          </cell>
          <cell r="J2" t="str">
            <v>CODE POSTALE</v>
          </cell>
          <cell r="K2" t="str">
            <v>VILLE</v>
          </cell>
          <cell r="L2" t="str">
            <v>PAYS</v>
          </cell>
          <cell r="M2" t="str">
            <v>D Naissance</v>
          </cell>
          <cell r="N2" t="str">
            <v>Commune de naissance</v>
          </cell>
          <cell r="O2" t="str">
            <v>Département de naissance</v>
          </cell>
          <cell r="P2" t="str">
            <v>Identifiant défense</v>
          </cell>
          <cell r="Q2" t="str">
            <v>N°INSEE</v>
          </cell>
          <cell r="R2" t="str">
            <v>livret de solde</v>
          </cell>
          <cell r="S2" t="str">
            <v>Matricule SAP</v>
          </cell>
          <cell r="T2" t="str">
            <v>NOM ASSURANCE VIE</v>
          </cell>
          <cell r="U2" t="str">
            <v>n° assurance vie</v>
          </cell>
          <cell r="V2" t="str">
            <v>Mutuelle</v>
          </cell>
          <cell r="W2" t="str">
            <v>n° mutuelle</v>
          </cell>
          <cell r="X2" t="str">
            <v>N° de
Carte d'identité nationale</v>
          </cell>
          <cell r="Y2" t="str">
            <v>Délivrée le
(CI)</v>
          </cell>
          <cell r="Z2" t="str">
            <v>Fin de validité (CI)
(CI)</v>
          </cell>
          <cell r="AA2" t="str">
            <v>Autorité de délivrance (CI)</v>
          </cell>
          <cell r="AB2" t="str">
            <v>N° Carte de circulation</v>
          </cell>
          <cell r="AC2" t="str">
            <v>Fin de validité</v>
          </cell>
          <cell r="AD2" t="str">
            <v>N° CIM</v>
          </cell>
          <cell r="AE2" t="str">
            <v>Délivrée le
(CIM)</v>
          </cell>
          <cell r="AF2" t="str">
            <v>Autorité CIM</v>
          </cell>
          <cell r="AG2" t="str">
            <v>N° de Passeport</v>
          </cell>
          <cell r="AH2" t="str">
            <v>Délivrance du passeport</v>
          </cell>
          <cell r="AI2" t="str">
            <v>Validité
passeport</v>
          </cell>
          <cell r="AJ2" t="str">
            <v>Autorité de délivrance (P)</v>
          </cell>
          <cell r="AK2" t="str">
            <v xml:space="preserve">Situation familiale des parents </v>
          </cell>
          <cell r="AL2" t="str">
            <v>NOM, PRENOM
DU PÈRE</v>
          </cell>
          <cell r="AM2" t="str">
            <v>Né le</v>
          </cell>
          <cell r="AN2" t="str">
            <v>Lieu de naissance (père)</v>
          </cell>
          <cell r="AO2" t="str">
            <v>Adresse</v>
          </cell>
          <cell r="AP2" t="str">
            <v>Code Postal</v>
          </cell>
          <cell r="AQ2" t="str">
            <v>VILLE</v>
          </cell>
          <cell r="AR2" t="str">
            <v>Téléphone</v>
          </cell>
          <cell r="AS2" t="str">
            <v>NOM, PRENOM
DE LA MERE</v>
          </cell>
          <cell r="AT2" t="str">
            <v>Née le</v>
          </cell>
          <cell r="AU2" t="str">
            <v>Lieu de naissance (mère)</v>
          </cell>
          <cell r="AV2" t="str">
            <v>Adresse</v>
          </cell>
          <cell r="AW2" t="str">
            <v>Code Postal</v>
          </cell>
          <cell r="AX2" t="str">
            <v>VILLE</v>
          </cell>
          <cell r="AY2" t="str">
            <v>Téléphone</v>
          </cell>
          <cell r="AZ2" t="str">
            <v>PAP 1
(personne à prévenir: NOM/PRENOM)</v>
          </cell>
          <cell r="BA2" t="str">
            <v>Parenté (PAP1)</v>
          </cell>
          <cell r="BB2" t="str">
            <v>Adresse (PAP1)</v>
          </cell>
          <cell r="BC2" t="str">
            <v>Code postal (PAP 1)</v>
          </cell>
          <cell r="BD2" t="str">
            <v>Ville (PAP 1)</v>
          </cell>
          <cell r="BE2" t="str">
            <v xml:space="preserve">Département </v>
          </cell>
          <cell r="BF2" t="str">
            <v>Tél (PAP 1)</v>
          </cell>
          <cell r="BG2" t="str">
            <v>Email (PAP 1)</v>
          </cell>
          <cell r="BH2" t="str">
            <v>PAP 2
(personne à prévenir: NOM/PRENOM)</v>
          </cell>
          <cell r="BI2" t="str">
            <v>Parenté (PAP 2)</v>
          </cell>
          <cell r="BJ2" t="str">
            <v>Adresse (PAP 2)</v>
          </cell>
          <cell r="BK2" t="str">
            <v>Code postal (PAP 2)</v>
          </cell>
          <cell r="BL2" t="str">
            <v>Ville (PAP 2)</v>
          </cell>
          <cell r="BM2" t="str">
            <v xml:space="preserve">Département </v>
          </cell>
          <cell r="BN2" t="str">
            <v>Tél (PAP 2)</v>
          </cell>
          <cell r="BO2" t="str">
            <v>Email (PAP 2)</v>
          </cell>
          <cell r="BP2" t="str">
            <v>Emploi tenu (DUO)</v>
          </cell>
          <cell r="BQ2" t="str">
            <v>CIRFA
(anciennement BSN, CIRAT)</v>
          </cell>
          <cell r="BR2" t="str">
            <v>Statut</v>
          </cell>
          <cell r="BS2" t="str">
            <v>Statut initial</v>
          </cell>
          <cell r="BT2" t="str">
            <v>Entrée en service</v>
          </cell>
          <cell r="BU2" t="str">
            <v>Date du contrat actuel</v>
          </cell>
          <cell r="BV2" t="str">
            <v>Tps de service</v>
          </cell>
          <cell r="BW2" t="str">
            <v>Durée du Contrat actuel
ou lien en service</v>
          </cell>
          <cell r="BX2" t="str">
            <v>Fin de contrat</v>
          </cell>
          <cell r="BY2" t="str">
            <v>Poids
(kg)</v>
          </cell>
          <cell r="BZ2" t="str">
            <v>Taille
(cm)</v>
          </cell>
          <cell r="CA2" t="str">
            <v>Cheveux</v>
          </cell>
          <cell r="CB2" t="str">
            <v>Yeux</v>
          </cell>
          <cell r="CC2" t="str">
            <v>Groupe
Sanguin</v>
          </cell>
          <cell r="CD2" t="str">
            <v>Nageur</v>
          </cell>
          <cell r="CE2" t="str">
            <v>Délivrance</v>
          </cell>
          <cell r="CF2" t="str">
            <v>Date permis A</v>
          </cell>
          <cell r="CG2" t="str">
            <v>Date permis B</v>
          </cell>
          <cell r="CH2" t="str">
            <v>Date permis C</v>
          </cell>
          <cell r="CI2" t="str">
            <v>Date permis D</v>
          </cell>
          <cell r="CJ2" t="str">
            <v>Date permis E</v>
          </cell>
          <cell r="CK2" t="str">
            <v>N°</v>
          </cell>
          <cell r="CL2" t="str">
            <v>OBTENTION VL</v>
          </cell>
          <cell r="CM2" t="str">
            <v>CONFIRMATION VL</v>
          </cell>
          <cell r="CN2" t="str">
            <v>N°</v>
          </cell>
          <cell r="CO2" t="str">
            <v>OBTENTION PL</v>
          </cell>
          <cell r="CP2" t="str">
            <v>CONFIRMATION PL</v>
          </cell>
          <cell r="CQ2" t="str">
            <v>N°</v>
          </cell>
          <cell r="CR2" t="str">
            <v>OBTENTION SPL</v>
          </cell>
          <cell r="CS2" t="str">
            <v>CONFIRMATION SPL</v>
          </cell>
          <cell r="CT2" t="str">
            <v>OBTENTION MOTO</v>
          </cell>
          <cell r="CU2" t="str">
            <v>CONFIRMATION MOTO</v>
          </cell>
          <cell r="CV2" t="str">
            <v>OBTENTION TC</v>
          </cell>
          <cell r="CW2" t="str">
            <v>CONFIRMATION TC</v>
          </cell>
          <cell r="CX2" t="str">
            <v>OBTENTION VAB</v>
          </cell>
          <cell r="CY2" t="str">
            <v>RECYCLAGE VAB</v>
          </cell>
          <cell r="CZ2" t="str">
            <v>OBTENTION PPLOG</v>
          </cell>
          <cell r="DA2" t="str">
            <v>RECYCLAGE PPLOG</v>
          </cell>
          <cell r="DB2" t="str">
            <v>OBTENTION VBL</v>
          </cell>
          <cell r="DC2" t="str">
            <v>RECYCLAGE VBL</v>
          </cell>
          <cell r="DD2" t="str">
            <v>OBTENTION PPV</v>
          </cell>
          <cell r="DE2" t="str">
            <v>RECYCLAGE PPV</v>
          </cell>
          <cell r="DF2" t="str">
            <v>OBTENTION AMPIROLL</v>
          </cell>
          <cell r="DG2" t="str">
            <v>RECYCLAGE AMPIROLL</v>
          </cell>
          <cell r="DH2" t="str">
            <v>OBTENTION TMD 1</v>
          </cell>
          <cell r="DI2" t="str">
            <v>RECYCLAGE TMD 1</v>
          </cell>
          <cell r="DJ2" t="str">
            <v>OBTENTION TMD 3</v>
          </cell>
          <cell r="DK2" t="str">
            <v>RECYCLAGTMD 3</v>
          </cell>
          <cell r="DL2" t="str">
            <v>OBTENTION CARISTE 3
(validite 5 ans)</v>
          </cell>
          <cell r="DM2" t="str">
            <v>RECYCLAGE CARISTE 3</v>
          </cell>
          <cell r="DN2" t="str">
            <v>OBTENTION CARISTE 4
(validité 5 ans)</v>
          </cell>
          <cell r="DO2" t="str">
            <v>RECYCLAGE CARISTE 4</v>
          </cell>
          <cell r="DP2" t="str">
            <v>OBTENTION CARISTE 9
(validité 10 ans)</v>
          </cell>
          <cell r="DQ2" t="str">
            <v>RECYCLAGE CARISTE 9</v>
          </cell>
          <cell r="DR2" t="str">
            <v>OBTENTION MOAL</v>
          </cell>
          <cell r="DS2" t="str">
            <v>RECYCLAGE MOAL</v>
          </cell>
          <cell r="DT2" t="str">
            <v>OBTENTION BRAVO OU CCPS</v>
          </cell>
          <cell r="DU2" t="str">
            <v>RECYCLAGE BRAVO OU CCPS</v>
          </cell>
          <cell r="DV2" t="str">
            <v>DATE DERNIER TIR BRAVO
OU CCPS</v>
          </cell>
          <cell r="DW2" t="str">
            <v>OBTENTION CHARLI</v>
          </cell>
          <cell r="DX2" t="str">
            <v>RECYCLAGE CHARLI</v>
          </cell>
          <cell r="DY2" t="str">
            <v>DATE DERNIER TIR CHARLI</v>
          </cell>
          <cell r="DZ2" t="str">
            <v>OBTEBTION DELTA DE NUIT</v>
          </cell>
          <cell r="EA2" t="str">
            <v>RECYCLAGE DELTA DE NUIT</v>
          </cell>
          <cell r="EB2" t="str">
            <v>DATE DERNIER TIR DELTA DE NUIT</v>
          </cell>
          <cell r="EC2" t="str">
            <v>OBTENTION DELTA GPB</v>
          </cell>
          <cell r="ED2" t="str">
            <v>RECYCLAGE DELTA GPB</v>
          </cell>
          <cell r="EE2" t="str">
            <v>DATE DERNIER TIR DELTA GPB</v>
          </cell>
          <cell r="EF2" t="str">
            <v>OBTENTION MOPA</v>
          </cell>
          <cell r="EG2" t="str">
            <v>RECYCLAGE MOPA</v>
          </cell>
          <cell r="EH2" t="str">
            <v>OBTENTION BRAVO OU CCPS</v>
          </cell>
          <cell r="EI2" t="str">
            <v>RECYCLAGE BRAVO OU CCPS</v>
          </cell>
          <cell r="EJ2" t="str">
            <v>DATE DERNIER TIR BRAVO</v>
          </cell>
          <cell r="EK2" t="str">
            <v>OBTENTION CHARLI</v>
          </cell>
          <cell r="EL2" t="str">
            <v>RECYCLAGE CHARLI</v>
          </cell>
          <cell r="EM2" t="str">
            <v>DATE DERNIER TIR CHARLI</v>
          </cell>
          <cell r="EN2" t="str">
            <v>OBTEBTION DELTA DE NUIT</v>
          </cell>
          <cell r="EO2" t="str">
            <v>RECYCLAGE DELTA DE NUIT</v>
          </cell>
          <cell r="EP2" t="str">
            <v>DATE DERNIER TIR DELTA DE NUIT</v>
          </cell>
          <cell r="EQ2" t="str">
            <v>OBTENTION MOPA</v>
          </cell>
          <cell r="ER2" t="str">
            <v>RECYCLAGE MOPA</v>
          </cell>
          <cell r="ES2" t="str">
            <v>OBTENTION BRAVO OU CCPS</v>
          </cell>
          <cell r="ET2" t="str">
            <v>RECYCLAGE BRAVO OU CCPS</v>
          </cell>
          <cell r="EU2" t="str">
            <v>DATE DERNIER TIR BRAVO OU CCPS</v>
          </cell>
          <cell r="EV2" t="str">
            <v>OBTENTION CHARLI</v>
          </cell>
          <cell r="EW2" t="str">
            <v>RECYCLAGE CHARLI</v>
          </cell>
          <cell r="EX2" t="str">
            <v>DATE DERNIER TIR CHARLI</v>
          </cell>
          <cell r="EY2" t="str">
            <v>OBTEBTION DELTA DE NUIT</v>
          </cell>
          <cell r="EZ2" t="str">
            <v>RECYCLAGE DELTA DE NUIT</v>
          </cell>
          <cell r="FA2" t="str">
            <v>DATE DERNIER TIR DELTA DE NUIT</v>
          </cell>
          <cell r="FB2" t="str">
            <v>RECYCLAGE MEO AANF1</v>
          </cell>
          <cell r="FC2" t="str">
            <v>RECYCLAGE TIR AANF1</v>
          </cell>
          <cell r="FD2" t="str">
            <v>RECYCLAGE MEO MAG 58</v>
          </cell>
          <cell r="FE2" t="str">
            <v>RECYCLAGE MAG 58</v>
          </cell>
          <cell r="FF2" t="str">
            <v>RECYCLAGE MEO 12,7</v>
          </cell>
          <cell r="FG2" t="str">
            <v>RECYCLAGE TIR 12,7</v>
          </cell>
          <cell r="FH2" t="str">
            <v>RECYCLAGE MEO AT4CS</v>
          </cell>
          <cell r="FI2" t="str">
            <v>RECYCLAGE TIR AT4CS</v>
          </cell>
          <cell r="FJ2" t="str">
            <v>RECYCLAGE THEORIE</v>
          </cell>
          <cell r="FK2" t="str">
            <v>RECYCLAGE ANNUEL TIR</v>
          </cell>
          <cell r="FL2" t="str">
            <v>RECYCLAGE THEORIE</v>
          </cell>
          <cell r="FM2" t="str">
            <v>RECYCLAGE ANNUEL TIR</v>
          </cell>
          <cell r="FN2" t="str">
            <v>RECYCLAGE THEORIE</v>
          </cell>
          <cell r="FO2" t="str">
            <v>RECYCLAGE ANNUEL TIR</v>
          </cell>
          <cell r="FP2" t="str">
            <v>PSC1</v>
          </cell>
          <cell r="FQ2" t="str">
            <v>RAPPEL PSC1</v>
          </cell>
          <cell r="FR2" t="str">
            <v>SC1 INITIAL</v>
          </cell>
          <cell r="FS2" t="str">
            <v>RECYCLAGE SC1</v>
          </cell>
          <cell r="FT2" t="str">
            <v>CIED INITIALE</v>
          </cell>
          <cell r="FU2" t="str">
            <v>RECYCLAGE CIED</v>
          </cell>
          <cell r="FV2" t="str">
            <v>FTE (36 H)</v>
          </cell>
          <cell r="FW2" t="str">
            <v>VGP (18 H)</v>
          </cell>
          <cell r="FX2" t="str">
            <v>RAPPEL (3 H)</v>
          </cell>
          <cell r="FY2" t="str">
            <v>BATON TELESCOPIQUE</v>
          </cell>
          <cell r="FZ2" t="str">
            <v>ANPVP</v>
          </cell>
          <cell r="GA2" t="str">
            <v>T3P</v>
          </cell>
          <cell r="GB2" t="str">
            <v>PDF1</v>
          </cell>
          <cell r="GC2" t="str">
            <v>SOR480</v>
          </cell>
          <cell r="GD2" t="str">
            <v>AP2C</v>
          </cell>
          <cell r="GE2" t="str">
            <v>XOM490</v>
          </cell>
          <cell r="GF2" t="str">
            <v>GPB S3</v>
          </cell>
          <cell r="GG2" t="str">
            <v>GPB S4</v>
          </cell>
          <cell r="GH2" t="str">
            <v>CASQUE KEVLAR</v>
          </cell>
          <cell r="GI2" t="str">
            <v>ROE</v>
          </cell>
          <cell r="GJ2" t="str">
            <v>LEGITIME DEFENSE</v>
          </cell>
          <cell r="GK2" t="str">
            <v>MEP TOC</v>
          </cell>
          <cell r="GL2" t="str">
            <v>LACRYMO</v>
          </cell>
          <cell r="GM2" t="str">
            <v>SECURITE ROUTIERE</v>
          </cell>
          <cell r="GN2" t="str">
            <v>SSI</v>
          </cell>
          <cell r="GO2" t="str">
            <v>HSCT</v>
          </cell>
          <cell r="GP2" t="str">
            <v>HABILITATION ELECTRIQUE</v>
          </cell>
          <cell r="GQ2" t="str">
            <v>DATE</v>
          </cell>
          <cell r="GR2" t="str">
            <v>HABILITATION FLUDIQUE</v>
          </cell>
          <cell r="GS2" t="str">
            <v>STAGE PERFECTIONNEMENT EMF</v>
          </cell>
          <cell r="GT2" t="str">
            <v>SIATCOM</v>
          </cell>
          <cell r="GU2" t="str">
            <v>AUTRES</v>
          </cell>
          <cell r="GV2" t="str">
            <v>CATEGORIE</v>
          </cell>
          <cell r="GW2" t="str">
            <v>DATE</v>
          </cell>
          <cell r="GX2" t="str">
            <v>PERFORMANCE COOPER</v>
          </cell>
          <cell r="GY2" t="str">
            <v>NOTES COOPER</v>
          </cell>
          <cell r="GZ2" t="str">
            <v>DATE</v>
          </cell>
          <cell r="HA2" t="str">
            <v>PERFORMANCE TRACTION</v>
          </cell>
          <cell r="HB2" t="str">
            <v>NOTES TRACTION</v>
          </cell>
          <cell r="HC2" t="str">
            <v>DATE</v>
          </cell>
          <cell r="HD2" t="str">
            <v>PERFORMANCE ABDOS</v>
          </cell>
          <cell r="HE2" t="str">
            <v>NOTES ABDOS</v>
          </cell>
          <cell r="HF2" t="str">
            <v>DATE</v>
          </cell>
          <cell r="HG2" t="str">
            <v>PERFORMANCE AA</v>
          </cell>
          <cell r="HH2" t="str">
            <v>NOTES AA</v>
          </cell>
          <cell r="HI2" t="str">
            <v>NOTES CCPG</v>
          </cell>
          <cell r="HJ2" t="str">
            <v>DATE</v>
          </cell>
          <cell r="HK2" t="str">
            <v>PERFORMANCE MC</v>
          </cell>
          <cell r="HL2" t="str">
            <v>NOTES MARCHE COURSE</v>
          </cell>
          <cell r="HM2" t="str">
            <v>DATE</v>
          </cell>
          <cell r="HN2" t="str">
            <v>PERFORMANCE TIR</v>
          </cell>
          <cell r="HO2" t="str">
            <v>NOTES TIR</v>
          </cell>
          <cell r="HP2" t="str">
            <v>NOTES CCPS</v>
          </cell>
          <cell r="HQ2" t="str">
            <v>PERIODE</v>
          </cell>
          <cell r="HR2" t="str">
            <v>note FGI</v>
          </cell>
          <cell r="HS2" t="str">
            <v>PERIODE</v>
          </cell>
          <cell r="HT2" t="str">
            <v>note FTS</v>
          </cell>
          <cell r="HU2" t="str">
            <v>DATE AFFIM</v>
          </cell>
          <cell r="HV2" t="str">
            <v>Note CP</v>
          </cell>
          <cell r="HW2" t="str">
            <v>PERIODE</v>
          </cell>
          <cell r="HX2" t="str">
            <v>Note FACQ</v>
          </cell>
          <cell r="HY2" t="str">
            <v>PERIODE</v>
          </cell>
          <cell r="HZ2" t="str">
            <v>note FACQ TAC</v>
          </cell>
          <cell r="IA2" t="str">
            <v>DATE</v>
          </cell>
          <cell r="IB2" t="str">
            <v>DATE</v>
          </cell>
          <cell r="IC2" t="str">
            <v>DATE</v>
          </cell>
          <cell r="ID2" t="str">
            <v>DATE</v>
          </cell>
          <cell r="IE2" t="str">
            <v>DATE</v>
          </cell>
          <cell r="IF2" t="str">
            <v>DATE</v>
          </cell>
          <cell r="IG2" t="str">
            <v>DATE</v>
          </cell>
          <cell r="IH2" t="str">
            <v>DATE</v>
          </cell>
          <cell r="II2" t="str">
            <v>INSTRUCTEUR ISTC</v>
          </cell>
          <cell r="IJ2" t="str">
            <v>MONITEUR ISTC</v>
          </cell>
          <cell r="IK2" t="str">
            <v>INITIATEUR ISTC</v>
          </cell>
          <cell r="IL2" t="str">
            <v>MONITEUR CIED</v>
          </cell>
          <cell r="IM2" t="str">
            <v>MONITEUR TIOR</v>
          </cell>
          <cell r="IN2" t="str">
            <v>DMOE</v>
          </cell>
          <cell r="IO2" t="str">
            <v>BAM</v>
          </cell>
          <cell r="IP2" t="str">
            <v>STAGE CHEF DE SECTION</v>
          </cell>
          <cell r="IQ2" t="str">
            <v>MAT 5</v>
          </cell>
          <cell r="IR2" t="str">
            <v>MAT 8</v>
          </cell>
          <cell r="IS2" t="str">
            <v>MAT 15</v>
          </cell>
          <cell r="IT2" t="str">
            <v>MAT 16</v>
          </cell>
          <cell r="IU2" t="str">
            <v>APC</v>
          </cell>
          <cell r="IV2" t="str">
            <v>STAGE LATA</v>
          </cell>
          <cell r="IW2" t="str">
            <v>SITEL</v>
          </cell>
          <cell r="IX2" t="str">
            <v>SIR</v>
          </cell>
          <cell r="IY2" t="str">
            <v>SOCMUE</v>
          </cell>
          <cell r="IZ2" t="str">
            <v>MONITEUR JDC</v>
          </cell>
          <cell r="JA2" t="str">
            <v>FORMATEUR CARISTE</v>
          </cell>
          <cell r="JB2" t="str">
            <v>FORMATEUR PPLOG</v>
          </cell>
          <cell r="JC2" t="str">
            <v>Date VMP</v>
          </cell>
          <cell r="JD2" t="str">
            <v>Date Aptitude dentaire</v>
          </cell>
          <cell r="JE2" t="str">
            <v>Inaptitude</v>
          </cell>
          <cell r="JF2" t="str">
            <v>Exemption</v>
          </cell>
          <cell r="JG2" t="str">
            <v>Date fin d'exeption</v>
          </cell>
          <cell r="JH2" t="str">
            <v>opération à faire dans le civil</v>
          </cell>
          <cell r="JI2" t="str">
            <v>Autre</v>
          </cell>
          <cell r="JJ2" t="str">
            <v>SEXE</v>
          </cell>
          <cell r="JK2" t="str">
            <v>Temps restant d'aptitude</v>
          </cell>
          <cell r="JL2" t="str">
            <v>Date Fin VSA</v>
          </cell>
          <cell r="JM2" t="str">
            <v xml:space="preserve">SITUATION FAMILIALE </v>
          </cell>
          <cell r="JN2" t="str">
            <v>NOM, PRENOM
DU CONJOINT</v>
          </cell>
          <cell r="JO2" t="str">
            <v>DATE
MARIAGE, PACS, CONCUBINAGE</v>
          </cell>
          <cell r="JP2" t="str">
            <v>DATE DE NAISSANCE CONJOINT</v>
          </cell>
          <cell r="JQ2" t="str">
            <v>LIEU DE NAISSANCE CONJOINT</v>
          </cell>
          <cell r="JR2" t="str">
            <v>TELEPHONE</v>
          </cell>
          <cell r="JS2" t="str">
            <v>EMAIL</v>
          </cell>
          <cell r="JT2" t="str">
            <v>NOM, PRENOM ENF 1</v>
          </cell>
          <cell r="JU2" t="str">
            <v>DATE DE NAISSANCE ENF 1</v>
          </cell>
          <cell r="JV2" t="str">
            <v>SEXE</v>
          </cell>
          <cell r="JW2" t="str">
            <v>NOM, PRENOM ENF 2</v>
          </cell>
          <cell r="JX2" t="str">
            <v>DATE DE NAISSANCE ENF 2</v>
          </cell>
          <cell r="JY2" t="str">
            <v>SEXE</v>
          </cell>
          <cell r="JZ2" t="str">
            <v>NOM, PRENOM ENF 3</v>
          </cell>
          <cell r="KA2" t="str">
            <v>DATE DE NAISSANCE ENF 3</v>
          </cell>
          <cell r="KB2" t="str">
            <v>SEXE</v>
          </cell>
          <cell r="KC2" t="str">
            <v>NOM, PRENOM ENF 4</v>
          </cell>
          <cell r="KD2" t="str">
            <v>DATE DE NAISSANCE ENF 4</v>
          </cell>
          <cell r="KE2" t="str">
            <v>SEXE</v>
          </cell>
          <cell r="KF2" t="str">
            <v>CORPS 1</v>
          </cell>
          <cell r="KG2" t="str">
            <v>DATE AFFECTATION 1</v>
          </cell>
          <cell r="KH2" t="str">
            <v>CORPS 2</v>
          </cell>
          <cell r="KI2" t="str">
            <v>DATE AFFECTATION 2</v>
          </cell>
          <cell r="KJ2" t="str">
            <v>CORPS 3</v>
          </cell>
          <cell r="KK2" t="str">
            <v>DATE AFFECTATION 3</v>
          </cell>
          <cell r="KL2" t="str">
            <v>CORPS 4</v>
          </cell>
          <cell r="KM2" t="str">
            <v>DATE AFFECTATION 4</v>
          </cell>
          <cell r="KN2" t="str">
            <v>DATE 1 CL</v>
          </cell>
          <cell r="KO2" t="str">
            <v>DATE CPL</v>
          </cell>
          <cell r="KP2" t="str">
            <v>DATE CCH</v>
          </cell>
          <cell r="KQ2" t="str">
            <v>DATE CC1</v>
          </cell>
          <cell r="KR2" t="str">
            <v>DATE SGT</v>
          </cell>
          <cell r="KS2" t="str">
            <v>DATE SCH</v>
          </cell>
          <cell r="KT2" t="str">
            <v>DATE ADJ</v>
          </cell>
          <cell r="KU2" t="str">
            <v>DATE ADC</v>
          </cell>
          <cell r="KV2" t="str">
            <v>DATE MJR</v>
          </cell>
          <cell r="KW2" t="str">
            <v>DATE LTN</v>
          </cell>
          <cell r="KX2" t="str">
            <v>DATE CNE</v>
          </cell>
          <cell r="KY2" t="str">
            <v>DATE</v>
          </cell>
          <cell r="KZ2" t="str">
            <v>PLS</v>
          </cell>
          <cell r="LA2" t="str">
            <v>LANGUE</v>
          </cell>
          <cell r="LB2" t="str">
            <v>DATE</v>
          </cell>
          <cell r="LC2" t="str">
            <v>PLS</v>
          </cell>
          <cell r="LD2" t="str">
            <v>LANGUE</v>
          </cell>
          <cell r="LE2" t="str">
            <v>DATE</v>
          </cell>
          <cell r="LF2" t="str">
            <v>PLS</v>
          </cell>
          <cell r="LG2" t="str">
            <v>LANGUE</v>
          </cell>
          <cell r="LH2" t="str">
            <v>NIVEAU SCOLAIRE</v>
          </cell>
          <cell r="LI2" t="str">
            <v>DIPLÔME SCOLAIRE</v>
          </cell>
          <cell r="LJ2" t="str">
            <v>RELIGION</v>
          </cell>
          <cell r="LK2" t="str">
            <v>NB JOURS OPEX EAU</v>
          </cell>
          <cell r="LL2" t="str">
            <v xml:space="preserve">NB JOURS MISSION BASTILLE </v>
          </cell>
          <cell r="LM2" t="str">
            <v>NB JOURS EIB OU MANŒUVRE</v>
          </cell>
          <cell r="LN2" t="str">
            <v>DATE TEST EDCH</v>
          </cell>
          <cell r="LO2" t="str">
            <v>NOTE TEST EDCH</v>
          </cell>
          <cell r="LP2" t="str">
            <v>NIVEAU EDCH</v>
          </cell>
          <cell r="LQ2" t="str">
            <v>STAGE GPB</v>
          </cell>
          <cell r="LR2" t="str">
            <v>AUTRE</v>
          </cell>
          <cell r="LS2" t="str">
            <v>AUTRE</v>
          </cell>
          <cell r="LT2" t="str">
            <v>AUTRE</v>
          </cell>
          <cell r="LU2" t="str">
            <v>NB JOURS D'OPEX
EN BOULANGERIE</v>
          </cell>
          <cell r="LV2" t="str">
            <v>NB JOURS D'EXERCICE EIB</v>
          </cell>
          <cell r="LW2" t="str">
            <v>DATE FA BOUL</v>
          </cell>
          <cell r="LX2" t="str">
            <v>DATE FA BOUL COMPLETE</v>
          </cell>
          <cell r="LY2" t="str">
            <v>NOTE TEST BOUL</v>
          </cell>
          <cell r="LZ2" t="str">
            <v>veste T4 S2</v>
          </cell>
          <cell r="MA2" t="str">
            <v>pantalon T4 S2</v>
          </cell>
          <cell r="MB2" t="str">
            <v>pointure</v>
          </cell>
          <cell r="MC2" t="str">
            <v>taille GPB</v>
          </cell>
          <cell r="MD2" t="str">
            <v>taille Casque</v>
          </cell>
          <cell r="ME2" t="str">
            <v>gants</v>
          </cell>
          <cell r="MF2" t="str">
            <v>Tour de Tête</v>
          </cell>
          <cell r="MG2" t="str">
            <v>Tour de cou</v>
          </cell>
          <cell r="MH2" t="str">
            <v>N°FAMAS</v>
          </cell>
          <cell r="MI2" t="str">
            <v>N°PAMAC</v>
          </cell>
          <cell r="MJ2" t="str">
            <v>N°PAMAS</v>
          </cell>
          <cell r="MK2" t="str">
            <v>TAILLE</v>
          </cell>
          <cell r="ML2" t="str">
            <v>DEBUT</v>
          </cell>
          <cell r="MM2" t="str">
            <v>FIN</v>
          </cell>
          <cell r="MN2" t="str">
            <v>TYPE</v>
          </cell>
          <cell r="MO2" t="str">
            <v>DEBUT</v>
          </cell>
          <cell r="MP2" t="str">
            <v>FIN</v>
          </cell>
          <cell r="MQ2" t="str">
            <v>TYPE</v>
          </cell>
          <cell r="MR2" t="str">
            <v>DEBUT</v>
          </cell>
          <cell r="MS2" t="str">
            <v>FIN</v>
          </cell>
          <cell r="MT2" t="str">
            <v>TYPE</v>
          </cell>
          <cell r="MU2" t="str">
            <v>DEBUT</v>
          </cell>
          <cell r="MV2" t="str">
            <v>FIN</v>
          </cell>
          <cell r="MW2" t="str">
            <v>TYPE</v>
          </cell>
          <cell r="MX2" t="str">
            <v>DEBUT</v>
          </cell>
          <cell r="MY2" t="str">
            <v>FIN</v>
          </cell>
          <cell r="MZ2" t="str">
            <v>TYPE</v>
          </cell>
          <cell r="NA2" t="str">
            <v>DEBUT</v>
          </cell>
          <cell r="NB2" t="str">
            <v>FIN</v>
          </cell>
          <cell r="NC2" t="str">
            <v>TYPE</v>
          </cell>
          <cell r="ND2" t="str">
            <v>DEBUT</v>
          </cell>
          <cell r="NE2" t="str">
            <v>FIN</v>
          </cell>
          <cell r="NF2" t="str">
            <v>TYPE</v>
          </cell>
          <cell r="NG2" t="str">
            <v>DEBUT</v>
          </cell>
          <cell r="NH2" t="str">
            <v>FIN</v>
          </cell>
          <cell r="NI2" t="str">
            <v>TYPE</v>
          </cell>
          <cell r="NJ2" t="str">
            <v>DEBUT</v>
          </cell>
          <cell r="NK2" t="str">
            <v>FIN</v>
          </cell>
          <cell r="NL2" t="str">
            <v>TYPE</v>
          </cell>
          <cell r="NM2" t="str">
            <v>DEBUT</v>
          </cell>
          <cell r="NN2" t="str">
            <v>FIN</v>
          </cell>
          <cell r="NO2" t="str">
            <v>TYPE</v>
          </cell>
          <cell r="NP2" t="str">
            <v>DEBUT</v>
          </cell>
          <cell r="NQ2" t="str">
            <v>FIN</v>
          </cell>
          <cell r="NR2" t="str">
            <v>TYPE</v>
          </cell>
          <cell r="NS2" t="str">
            <v>DEBUT</v>
          </cell>
          <cell r="NT2" t="str">
            <v>FIN</v>
          </cell>
          <cell r="NU2" t="str">
            <v>TYPE</v>
          </cell>
          <cell r="NV2" t="str">
            <v>DEBUT</v>
          </cell>
          <cell r="NW2" t="str">
            <v>FIN</v>
          </cell>
          <cell r="NX2" t="str">
            <v>TYPE</v>
          </cell>
          <cell r="NY2" t="str">
            <v>DEBUT</v>
          </cell>
          <cell r="NZ2" t="str">
            <v>FIN</v>
          </cell>
          <cell r="OA2" t="str">
            <v>TYPE</v>
          </cell>
          <cell r="OB2" t="str">
            <v>DEBUT</v>
          </cell>
          <cell r="OC2" t="str">
            <v>FIN</v>
          </cell>
          <cell r="OD2" t="str">
            <v>TYPE</v>
          </cell>
          <cell r="OE2" t="str">
            <v>DEBUT</v>
          </cell>
          <cell r="OF2" t="str">
            <v>FIN</v>
          </cell>
          <cell r="OG2" t="str">
            <v>TYPE</v>
          </cell>
          <cell r="OH2" t="str">
            <v>DEBUT</v>
          </cell>
          <cell r="OI2" t="str">
            <v>FIN</v>
          </cell>
          <cell r="OJ2" t="str">
            <v>TYPE</v>
          </cell>
          <cell r="OK2" t="str">
            <v>DEBUT</v>
          </cell>
          <cell r="OL2" t="str">
            <v>FIN</v>
          </cell>
          <cell r="OM2" t="str">
            <v>TYPE</v>
          </cell>
          <cell r="ON2" t="str">
            <v>DEBUT</v>
          </cell>
          <cell r="OO2" t="str">
            <v>FIN</v>
          </cell>
          <cell r="OP2" t="str">
            <v>TYPE</v>
          </cell>
          <cell r="OQ2" t="str">
            <v>DEBUT</v>
          </cell>
          <cell r="OR2" t="str">
            <v>FIN</v>
          </cell>
          <cell r="OS2" t="str">
            <v>TYPE</v>
          </cell>
          <cell r="OT2" t="str">
            <v>DEBUT</v>
          </cell>
          <cell r="OU2" t="str">
            <v>FIN</v>
          </cell>
          <cell r="OV2" t="str">
            <v>TYPE</v>
          </cell>
          <cell r="OW2" t="str">
            <v>DEBUT</v>
          </cell>
          <cell r="OX2" t="str">
            <v>FIN</v>
          </cell>
          <cell r="OY2" t="str">
            <v>TYPE</v>
          </cell>
          <cell r="OZ2" t="str">
            <v>DEBUT</v>
          </cell>
          <cell r="PA2" t="str">
            <v>FIN</v>
          </cell>
          <cell r="PB2" t="str">
            <v>TYPE</v>
          </cell>
          <cell r="PC2" t="str">
            <v>DEBUT</v>
          </cell>
          <cell r="PD2" t="str">
            <v>FIN</v>
          </cell>
          <cell r="PE2" t="str">
            <v>TYPE</v>
          </cell>
          <cell r="PF2" t="str">
            <v>DEBUT</v>
          </cell>
          <cell r="PG2" t="str">
            <v>FIN</v>
          </cell>
          <cell r="PH2" t="str">
            <v>TYPE</v>
          </cell>
          <cell r="PI2" t="str">
            <v>DEBUT</v>
          </cell>
          <cell r="PJ2" t="str">
            <v>FIN</v>
          </cell>
          <cell r="PK2" t="str">
            <v>TYPE</v>
          </cell>
          <cell r="PL2" t="str">
            <v>DEBUT</v>
          </cell>
          <cell r="PM2" t="str">
            <v>FIN</v>
          </cell>
          <cell r="PN2" t="str">
            <v>TYPE</v>
          </cell>
          <cell r="PO2" t="str">
            <v>DEBUT</v>
          </cell>
          <cell r="PP2" t="str">
            <v>FIN</v>
          </cell>
          <cell r="PQ2" t="str">
            <v>TYPE</v>
          </cell>
          <cell r="PR2" t="str">
            <v>DEBUT</v>
          </cell>
          <cell r="PS2" t="str">
            <v>FIN</v>
          </cell>
          <cell r="PT2" t="str">
            <v>TYPE</v>
          </cell>
          <cell r="PU2" t="str">
            <v>DEBUT</v>
          </cell>
          <cell r="PV2" t="str">
            <v>FIN</v>
          </cell>
          <cell r="PW2" t="str">
            <v>TYPE</v>
          </cell>
          <cell r="PX2" t="str">
            <v>DEBUT</v>
          </cell>
          <cell r="PY2" t="str">
            <v>FIN</v>
          </cell>
          <cell r="PZ2" t="str">
            <v>TYPE</v>
          </cell>
          <cell r="QA2" t="str">
            <v>DEBUT</v>
          </cell>
          <cell r="QB2" t="str">
            <v>FIN</v>
          </cell>
          <cell r="QC2" t="str">
            <v>TYPE</v>
          </cell>
          <cell r="QD2" t="str">
            <v>DEBUT</v>
          </cell>
          <cell r="QE2" t="str">
            <v>FIN</v>
          </cell>
          <cell r="QF2" t="str">
            <v>TYPE</v>
          </cell>
          <cell r="QG2" t="str">
            <v>DEBUT</v>
          </cell>
          <cell r="QH2" t="str">
            <v>FIN</v>
          </cell>
          <cell r="QI2" t="str">
            <v>TYPE</v>
          </cell>
          <cell r="QJ2" t="str">
            <v>DEBUT</v>
          </cell>
          <cell r="QK2" t="str">
            <v>FIN</v>
          </cell>
          <cell r="QL2" t="str">
            <v>TYPE</v>
          </cell>
          <cell r="QM2" t="str">
            <v>DEBUT</v>
          </cell>
          <cell r="QN2" t="str">
            <v>FIN</v>
          </cell>
          <cell r="QO2" t="str">
            <v>TYPE</v>
          </cell>
          <cell r="QP2" t="str">
            <v>DEBUT</v>
          </cell>
          <cell r="QQ2" t="str">
            <v>FIN</v>
          </cell>
          <cell r="QR2" t="str">
            <v>TYPE</v>
          </cell>
          <cell r="QS2" t="str">
            <v>DEBUT</v>
          </cell>
          <cell r="QT2" t="str">
            <v>FIN</v>
          </cell>
          <cell r="QU2" t="str">
            <v>TYPE</v>
          </cell>
          <cell r="QV2" t="str">
            <v>DEBUT</v>
          </cell>
          <cell r="QW2" t="str">
            <v>FIN</v>
          </cell>
          <cell r="QX2" t="str">
            <v>TYPE</v>
          </cell>
          <cell r="QY2" t="str">
            <v>DEBUT</v>
          </cell>
          <cell r="QZ2" t="str">
            <v>FIN</v>
          </cell>
          <cell r="RA2" t="str">
            <v>TYPE</v>
          </cell>
          <cell r="RB2" t="str">
            <v>DEBUT</v>
          </cell>
          <cell r="RC2" t="str">
            <v>FIN</v>
          </cell>
          <cell r="RD2" t="str">
            <v>TYPE</v>
          </cell>
          <cell r="RE2" t="str">
            <v>DEBUT</v>
          </cell>
          <cell r="RF2" t="str">
            <v>FIN</v>
          </cell>
          <cell r="RG2" t="str">
            <v>TYPE</v>
          </cell>
          <cell r="RH2" t="str">
            <v>DEBUT</v>
          </cell>
          <cell r="RI2" t="str">
            <v>FIN</v>
          </cell>
          <cell r="RJ2" t="str">
            <v>TYPE</v>
          </cell>
          <cell r="RK2" t="str">
            <v>DEBUT</v>
          </cell>
          <cell r="RL2" t="str">
            <v>FIN</v>
          </cell>
          <cell r="RM2" t="str">
            <v>TYPE</v>
          </cell>
          <cell r="RN2" t="str">
            <v>DEBUT</v>
          </cell>
          <cell r="RO2" t="str">
            <v>FIN</v>
          </cell>
          <cell r="RP2" t="str">
            <v>TYPE</v>
          </cell>
          <cell r="RQ2" t="str">
            <v>DEBUT</v>
          </cell>
          <cell r="RR2" t="str">
            <v>FIN</v>
          </cell>
          <cell r="RS2" t="str">
            <v>TYPE</v>
          </cell>
          <cell r="RT2" t="str">
            <v>DEBUT</v>
          </cell>
          <cell r="RU2" t="str">
            <v>FIN</v>
          </cell>
          <cell r="RV2" t="str">
            <v>TYPE</v>
          </cell>
          <cell r="RW2" t="str">
            <v>DEBUT</v>
          </cell>
          <cell r="RX2" t="str">
            <v>FIN</v>
          </cell>
          <cell r="RY2" t="str">
            <v>TYPE</v>
          </cell>
          <cell r="RZ2" t="str">
            <v>DEBUT</v>
          </cell>
          <cell r="SA2" t="str">
            <v>FIN</v>
          </cell>
          <cell r="SB2" t="str">
            <v>TYPE</v>
          </cell>
          <cell r="SC2" t="str">
            <v>DEBUT</v>
          </cell>
          <cell r="SD2" t="str">
            <v>FIN</v>
          </cell>
          <cell r="SE2" t="str">
            <v>TYPE</v>
          </cell>
          <cell r="SF2" t="str">
            <v>DEBUT</v>
          </cell>
          <cell r="SG2" t="str">
            <v>FIN</v>
          </cell>
          <cell r="SH2" t="str">
            <v>TYPE</v>
          </cell>
          <cell r="SI2" t="str">
            <v>DEBUT</v>
          </cell>
          <cell r="SJ2" t="str">
            <v>FIN</v>
          </cell>
          <cell r="SK2" t="str">
            <v>TYPE</v>
          </cell>
          <cell r="SL2" t="str">
            <v>DEBUT</v>
          </cell>
          <cell r="SM2" t="str">
            <v>FIN</v>
          </cell>
          <cell r="SN2" t="str">
            <v>TYPE</v>
          </cell>
          <cell r="SO2" t="str">
            <v>DEBUT</v>
          </cell>
          <cell r="SP2" t="str">
            <v>FIN</v>
          </cell>
          <cell r="SQ2" t="str">
            <v>TYPE</v>
          </cell>
          <cell r="SR2" t="str">
            <v>DEBUT</v>
          </cell>
          <cell r="SS2" t="str">
            <v>FIN</v>
          </cell>
          <cell r="ST2" t="str">
            <v>TYPE</v>
          </cell>
          <cell r="SU2" t="str">
            <v>DEBUT</v>
          </cell>
          <cell r="SV2" t="str">
            <v>FIN</v>
          </cell>
          <cell r="SW2" t="str">
            <v>TYPE</v>
          </cell>
          <cell r="SX2" t="str">
            <v>LIEU DE MISSION</v>
          </cell>
          <cell r="SY2" t="str">
            <v>DEBUT</v>
          </cell>
          <cell r="SZ2" t="str">
            <v>FIN</v>
          </cell>
          <cell r="TA2" t="str">
            <v>TYPE</v>
          </cell>
          <cell r="TB2" t="str">
            <v>LIEU DE MISSION</v>
          </cell>
          <cell r="TC2" t="str">
            <v>DEBUT</v>
          </cell>
          <cell r="TD2" t="str">
            <v>FIN</v>
          </cell>
          <cell r="TE2" t="str">
            <v>TYPE</v>
          </cell>
          <cell r="TF2" t="str">
            <v>DATE DE RETOUR DERNIERE MISSION</v>
          </cell>
        </row>
        <row r="3">
          <cell r="C3" t="str">
            <v>GAMEIRO</v>
          </cell>
          <cell r="D3" t="str">
            <v>ARNAUD</v>
          </cell>
          <cell r="E3" t="str">
            <v>ADC</v>
          </cell>
          <cell r="F3" t="str">
            <v>GAP</v>
          </cell>
          <cell r="G3">
            <v>633458881</v>
          </cell>
          <cell r="I3" t="str">
            <v>33 boulevard Vauban</v>
          </cell>
          <cell r="J3">
            <v>51470</v>
          </cell>
          <cell r="K3" t="str">
            <v>SAINT-MEMMIE</v>
          </cell>
          <cell r="L3" t="str">
            <v>France</v>
          </cell>
          <cell r="M3">
            <v>25382</v>
          </cell>
          <cell r="N3" t="str">
            <v>CHALONS EN CHAMPAGNE</v>
          </cell>
          <cell r="O3" t="str">
            <v>MARNE</v>
          </cell>
          <cell r="P3" t="str">
            <v>8951020233</v>
          </cell>
          <cell r="Q3">
            <v>169065110815541</v>
          </cell>
          <cell r="R3" t="str">
            <v>X</v>
          </cell>
          <cell r="S3">
            <v>90224773</v>
          </cell>
          <cell r="T3" t="str">
            <v>AGPM</v>
          </cell>
          <cell r="U3" t="str">
            <v>10025481MC1</v>
          </cell>
          <cell r="V3" t="str">
            <v>UNEO</v>
          </cell>
          <cell r="W3" t="str">
            <v>00770602</v>
          </cell>
          <cell r="X3" t="str">
            <v>061197M00693</v>
          </cell>
          <cell r="Y3">
            <v>39041</v>
          </cell>
          <cell r="AA3" t="str">
            <v>LA REUNIION</v>
          </cell>
          <cell r="AD3">
            <v>798369</v>
          </cell>
          <cell r="AE3">
            <v>40801</v>
          </cell>
          <cell r="AG3" t="str">
            <v>12DA24562</v>
          </cell>
          <cell r="AH3">
            <v>41232</v>
          </cell>
          <cell r="AI3">
            <v>43057</v>
          </cell>
          <cell r="AJ3" t="str">
            <v>TOULOUSE</v>
          </cell>
          <cell r="BP3" t="str">
            <v>CDS</v>
          </cell>
          <cell r="BT3">
            <v>32874</v>
          </cell>
          <cell r="BV3" t="str">
            <v>26 ans, 10 mois et 15 jours</v>
          </cell>
          <cell r="BY3">
            <v>65</v>
          </cell>
          <cell r="BZ3">
            <v>180</v>
          </cell>
          <cell r="CA3" t="str">
            <v>BLOND</v>
          </cell>
          <cell r="CB3" t="str">
            <v>MARRON</v>
          </cell>
          <cell r="CC3" t="str">
            <v>A+</v>
          </cell>
          <cell r="CD3" t="str">
            <v>OUI</v>
          </cell>
          <cell r="DR3">
            <v>40219</v>
          </cell>
          <cell r="DT3">
            <v>40802</v>
          </cell>
          <cell r="DU3">
            <v>42474</v>
          </cell>
          <cell r="DV3">
            <v>42474</v>
          </cell>
          <cell r="DW3">
            <v>41209</v>
          </cell>
          <cell r="DY3">
            <v>41209</v>
          </cell>
          <cell r="DZ3">
            <v>41205</v>
          </cell>
          <cell r="EB3">
            <v>42396</v>
          </cell>
          <cell r="EC3">
            <v>40219</v>
          </cell>
          <cell r="EE3">
            <v>41842</v>
          </cell>
          <cell r="EF3">
            <v>41195</v>
          </cell>
          <cell r="EH3">
            <v>41205</v>
          </cell>
          <cell r="EK3">
            <v>41205</v>
          </cell>
          <cell r="EN3">
            <v>41209</v>
          </cell>
          <cell r="FD3">
            <v>42689</v>
          </cell>
          <cell r="GV3" t="str">
            <v>MASTER1</v>
          </cell>
          <cell r="GW3">
            <v>42486</v>
          </cell>
          <cell r="GX3">
            <v>2900</v>
          </cell>
          <cell r="GY3">
            <v>19</v>
          </cell>
          <cell r="GZ3">
            <v>42486</v>
          </cell>
          <cell r="HA3">
            <v>5</v>
          </cell>
          <cell r="HB3">
            <v>7</v>
          </cell>
          <cell r="HC3">
            <v>42486</v>
          </cell>
          <cell r="HD3">
            <v>45</v>
          </cell>
          <cell r="HE3">
            <v>10</v>
          </cell>
          <cell r="HF3">
            <v>42393</v>
          </cell>
          <cell r="HG3">
            <v>130</v>
          </cell>
          <cell r="HH3">
            <v>20</v>
          </cell>
          <cell r="HI3">
            <v>5</v>
          </cell>
          <cell r="HJ3">
            <v>42489</v>
          </cell>
          <cell r="HK3" t="str">
            <v>35'03</v>
          </cell>
          <cell r="HL3">
            <v>20</v>
          </cell>
          <cell r="HM3">
            <v>42474</v>
          </cell>
          <cell r="HN3" t="str">
            <v>40/50</v>
          </cell>
          <cell r="HO3">
            <v>16</v>
          </cell>
          <cell r="HP3">
            <v>5</v>
          </cell>
          <cell r="HV3" t="e">
            <v>#DIV/0!</v>
          </cell>
          <cell r="JC3">
            <v>42476</v>
          </cell>
          <cell r="JJ3" t="str">
            <v>M</v>
          </cell>
          <cell r="JL3">
            <v>43205</v>
          </cell>
          <cell r="JM3" t="str">
            <v>CELIBATAIRE</v>
          </cell>
          <cell r="KF3" t="str">
            <v>RSC</v>
          </cell>
          <cell r="KG3">
            <v>40753</v>
          </cell>
          <cell r="KH3" t="str">
            <v>1ER GLCAT</v>
          </cell>
          <cell r="KI3">
            <v>39661</v>
          </cell>
          <cell r="KJ3" t="str">
            <v>DICOM(MAY)</v>
          </cell>
          <cell r="KK3">
            <v>38869</v>
          </cell>
          <cell r="KL3" t="str">
            <v>5eme GLCAT</v>
          </cell>
          <cell r="KM3">
            <v>36708</v>
          </cell>
          <cell r="KO3">
            <v>32964</v>
          </cell>
          <cell r="KP3">
            <v>33178</v>
          </cell>
          <cell r="KR3">
            <v>33329</v>
          </cell>
          <cell r="KS3">
            <v>35977</v>
          </cell>
          <cell r="KT3">
            <v>37530</v>
          </cell>
          <cell r="KU3">
            <v>39295</v>
          </cell>
          <cell r="MH3" t="str">
            <v>A17058</v>
          </cell>
        </row>
        <row r="4">
          <cell r="C4" t="str">
            <v>IHOPU</v>
          </cell>
          <cell r="D4" t="str">
            <v>FELIX</v>
          </cell>
          <cell r="E4" t="str">
            <v>ADJ</v>
          </cell>
          <cell r="F4" t="str">
            <v>EMF</v>
          </cell>
          <cell r="G4">
            <v>623435960</v>
          </cell>
          <cell r="H4" t="str">
            <v>ihopufelix@gmail.com</v>
          </cell>
          <cell r="I4" t="str">
            <v>4 BIS rue de Sarre Brulat</v>
          </cell>
          <cell r="J4">
            <v>31380</v>
          </cell>
          <cell r="K4" t="str">
            <v>MONTASTRUC LA CONSEILLERE</v>
          </cell>
          <cell r="L4" t="str">
            <v>France</v>
          </cell>
          <cell r="M4">
            <v>28329</v>
          </cell>
          <cell r="N4" t="str">
            <v>PAPEETE</v>
          </cell>
          <cell r="O4" t="str">
            <v>TAHITI</v>
          </cell>
          <cell r="P4" t="str">
            <v>9798700678</v>
          </cell>
          <cell r="Q4">
            <v>177079873500707</v>
          </cell>
          <cell r="R4" t="str">
            <v>X</v>
          </cell>
          <cell r="S4">
            <v>90326898</v>
          </cell>
          <cell r="T4" t="str">
            <v>AGPM</v>
          </cell>
          <cell r="U4" t="str">
            <v>10565991YC1</v>
          </cell>
          <cell r="V4" t="str">
            <v>UNEO</v>
          </cell>
          <cell r="W4" t="str">
            <v>00893642</v>
          </cell>
          <cell r="X4" t="str">
            <v>110398A00677</v>
          </cell>
          <cell r="Y4">
            <v>40615</v>
          </cell>
          <cell r="AA4" t="str">
            <v>NOUVELLE CALEDONIE</v>
          </cell>
          <cell r="AB4">
            <v>2064103849</v>
          </cell>
          <cell r="AC4">
            <v>45607</v>
          </cell>
          <cell r="AD4" t="str">
            <v>651315A</v>
          </cell>
          <cell r="AE4">
            <v>36986</v>
          </cell>
          <cell r="AG4" t="str">
            <v>12DA22572</v>
          </cell>
          <cell r="AH4">
            <v>41227</v>
          </cell>
          <cell r="AI4">
            <v>43052</v>
          </cell>
          <cell r="AJ4" t="str">
            <v>TOULOUSE</v>
          </cell>
          <cell r="AK4" t="str">
            <v>MARIE</v>
          </cell>
          <cell r="AL4" t="str">
            <v>IHOPU PIERRE</v>
          </cell>
          <cell r="AM4">
            <v>17957</v>
          </cell>
          <cell r="AN4" t="str">
            <v>VAITAHU
(ILES MARQUISES)</v>
          </cell>
          <cell r="AS4" t="str">
            <v>VAATETE CELINE</v>
          </cell>
          <cell r="AT4">
            <v>19287</v>
          </cell>
          <cell r="AU4" t="str">
            <v>HAANE
(ILES MARQUISES)</v>
          </cell>
          <cell r="AZ4" t="str">
            <v>IHOPU ANNE-SOPHIE</v>
          </cell>
          <cell r="BA4" t="str">
            <v>EPOUSE</v>
          </cell>
          <cell r="BB4" t="str">
            <v>4 BIS RUE DE SARRE BRULAT</v>
          </cell>
          <cell r="BC4">
            <v>31380</v>
          </cell>
          <cell r="BD4" t="str">
            <v>MONTASTRUC LA CONSEILLERE</v>
          </cell>
          <cell r="BE4" t="str">
            <v>HAUTE GARONNE</v>
          </cell>
          <cell r="BF4">
            <v>626172328</v>
          </cell>
          <cell r="BG4" t="str">
            <v>ihopuannesophie@yahoo.fr</v>
          </cell>
          <cell r="BH4" t="str">
            <v>IHOPU CELINE</v>
          </cell>
          <cell r="BI4" t="str">
            <v>MERE</v>
          </cell>
          <cell r="BJ4" t="str">
            <v>LOTISSEMENT NAHOATA N°18</v>
          </cell>
          <cell r="BK4">
            <v>98716</v>
          </cell>
          <cell r="BL4" t="str">
            <v>PIRAE</v>
          </cell>
          <cell r="BM4" t="str">
            <v>TAHITI</v>
          </cell>
          <cell r="BN4">
            <v>68987422347</v>
          </cell>
          <cell r="BP4" t="str">
            <v>SOA</v>
          </cell>
          <cell r="BQ4" t="str">
            <v>PAPEETE</v>
          </cell>
          <cell r="BR4" t="str">
            <v>SOC</v>
          </cell>
          <cell r="BS4" t="str">
            <v>VBS</v>
          </cell>
          <cell r="BT4">
            <v>36434</v>
          </cell>
          <cell r="BV4" t="str">
            <v>17 ans, 1 mois et 15 jours</v>
          </cell>
          <cell r="BY4">
            <v>105</v>
          </cell>
          <cell r="BZ4">
            <v>188</v>
          </cell>
          <cell r="CA4" t="str">
            <v>NOIR</v>
          </cell>
          <cell r="CB4" t="str">
            <v xml:space="preserve">MARRON </v>
          </cell>
          <cell r="CC4" t="str">
            <v>A+</v>
          </cell>
          <cell r="CD4" t="str">
            <v>OUI</v>
          </cell>
          <cell r="CE4" t="str">
            <v>17/07/2000</v>
          </cell>
          <cell r="DR4">
            <v>41256</v>
          </cell>
          <cell r="DT4">
            <v>41262</v>
          </cell>
          <cell r="DU4">
            <v>42620</v>
          </cell>
          <cell r="DV4">
            <v>42620</v>
          </cell>
          <cell r="DW4">
            <v>41560</v>
          </cell>
          <cell r="DY4">
            <v>41556</v>
          </cell>
          <cell r="DZ4">
            <v>41262</v>
          </cell>
          <cell r="EA4">
            <v>42327</v>
          </cell>
          <cell r="EB4">
            <v>42327</v>
          </cell>
          <cell r="EC4">
            <v>41554</v>
          </cell>
          <cell r="ED4">
            <v>42576</v>
          </cell>
          <cell r="EE4">
            <v>42576</v>
          </cell>
          <cell r="EF4">
            <v>41559</v>
          </cell>
          <cell r="EH4">
            <v>41559</v>
          </cell>
          <cell r="EK4">
            <v>41559</v>
          </cell>
          <cell r="EN4">
            <v>41559</v>
          </cell>
          <cell r="FD4">
            <v>42689</v>
          </cell>
          <cell r="FJ4">
            <v>41836</v>
          </cell>
          <cell r="GV4" t="str">
            <v>SENIOR</v>
          </cell>
          <cell r="GW4">
            <v>42577</v>
          </cell>
          <cell r="GX4">
            <v>2600</v>
          </cell>
          <cell r="GY4">
            <v>16</v>
          </cell>
          <cell r="GZ4">
            <v>42549</v>
          </cell>
          <cell r="HA4">
            <v>8</v>
          </cell>
          <cell r="HB4">
            <v>10</v>
          </cell>
          <cell r="HC4">
            <v>42577</v>
          </cell>
          <cell r="HD4">
            <v>55</v>
          </cell>
          <cell r="HE4">
            <v>10</v>
          </cell>
          <cell r="HF4">
            <v>42634</v>
          </cell>
          <cell r="HJ4">
            <v>42398</v>
          </cell>
          <cell r="HK4" t="str">
            <v>47'00</v>
          </cell>
          <cell r="HL4">
            <v>12</v>
          </cell>
          <cell r="HM4">
            <v>42620</v>
          </cell>
          <cell r="HN4" t="str">
            <v>50/50</v>
          </cell>
          <cell r="HO4">
            <v>20</v>
          </cell>
          <cell r="HV4" t="e">
            <v>#DIV/0!</v>
          </cell>
          <cell r="JC4">
            <v>42649</v>
          </cell>
          <cell r="JF4" t="str">
            <v>CCPM MC</v>
          </cell>
          <cell r="JJ4" t="str">
            <v>M</v>
          </cell>
          <cell r="JL4">
            <v>43378</v>
          </cell>
          <cell r="JM4" t="str">
            <v>MARIE</v>
          </cell>
          <cell r="JN4" t="str">
            <v>HOAREAU Anne-Sophie</v>
          </cell>
          <cell r="JO4">
            <v>39354</v>
          </cell>
          <cell r="JP4">
            <v>30113</v>
          </cell>
          <cell r="JQ4" t="str">
            <v>LIMOGES</v>
          </cell>
          <cell r="JR4">
            <v>626172328</v>
          </cell>
          <cell r="JS4" t="str">
            <v>ihopuannesophie@yahoo.fr</v>
          </cell>
          <cell r="JT4" t="str">
            <v>Alana</v>
          </cell>
          <cell r="JU4">
            <v>40566</v>
          </cell>
          <cell r="JV4" t="str">
            <v>F</v>
          </cell>
          <cell r="KF4" t="str">
            <v>RSC</v>
          </cell>
          <cell r="KG4">
            <v>41091</v>
          </cell>
          <cell r="KH4" t="str">
            <v>GSBDD (NC)</v>
          </cell>
          <cell r="KI4">
            <v>40544</v>
          </cell>
          <cell r="KJ4" t="str">
            <v>DICOM(NC)</v>
          </cell>
          <cell r="KK4">
            <v>39995</v>
          </cell>
          <cell r="KL4" t="str">
            <v>1ER GLCAT</v>
          </cell>
          <cell r="KM4">
            <v>36982</v>
          </cell>
          <cell r="KR4">
            <v>36800</v>
          </cell>
          <cell r="KS4">
            <v>39448</v>
          </cell>
          <cell r="KT4" t="str">
            <v>01/07/20013</v>
          </cell>
          <cell r="KY4">
            <v>42664</v>
          </cell>
          <cell r="KZ4">
            <v>1111</v>
          </cell>
          <cell r="LA4" t="str">
            <v>anglais</v>
          </cell>
          <cell r="LY4">
            <v>12</v>
          </cell>
          <cell r="MF4">
            <v>58</v>
          </cell>
          <cell r="MH4" t="str">
            <v>D30507</v>
          </cell>
        </row>
        <row r="5">
          <cell r="C5" t="str">
            <v>BOMPART</v>
          </cell>
          <cell r="D5" t="str">
            <v>JOSE</v>
          </cell>
          <cell r="E5" t="str">
            <v>SCH</v>
          </cell>
          <cell r="F5" t="str">
            <v>GAP</v>
          </cell>
          <cell r="G5">
            <v>665519563</v>
          </cell>
          <cell r="H5" t="str">
            <v>vibz.dragon@hotmail.fr</v>
          </cell>
          <cell r="I5" t="str">
            <v>RSC - Quartier Pérignon</v>
          </cell>
          <cell r="J5">
            <v>31000</v>
          </cell>
          <cell r="K5" t="str">
            <v>TOULOUSE</v>
          </cell>
          <cell r="L5" t="str">
            <v>France</v>
          </cell>
          <cell r="M5">
            <v>28253</v>
          </cell>
          <cell r="N5" t="str">
            <v>LE FRANCOIS</v>
          </cell>
          <cell r="O5" t="str">
            <v>MARTINIQUE</v>
          </cell>
          <cell r="P5" t="str">
            <v>9797220594</v>
          </cell>
          <cell r="Q5">
            <v>177059721016376</v>
          </cell>
          <cell r="R5" t="str">
            <v>X</v>
          </cell>
          <cell r="S5">
            <v>90326338</v>
          </cell>
          <cell r="T5" t="str">
            <v>GMPA</v>
          </cell>
          <cell r="U5" t="str">
            <v>04006104</v>
          </cell>
          <cell r="V5" t="str">
            <v>UNEO</v>
          </cell>
          <cell r="W5" t="str">
            <v>00901490</v>
          </cell>
          <cell r="X5">
            <v>71191301006</v>
          </cell>
          <cell r="Y5">
            <v>39398</v>
          </cell>
          <cell r="AA5" t="str">
            <v>PALAISEAU</v>
          </cell>
          <cell r="AD5" t="str">
            <v>651382A</v>
          </cell>
          <cell r="AE5">
            <v>37166</v>
          </cell>
          <cell r="AF5" t="str">
            <v>LCL CARON</v>
          </cell>
          <cell r="BT5">
            <v>37166</v>
          </cell>
          <cell r="BV5" t="str">
            <v>15 ans, 1 mois et 14 jours</v>
          </cell>
          <cell r="BY5">
            <v>75</v>
          </cell>
          <cell r="BZ5">
            <v>175</v>
          </cell>
          <cell r="CA5" t="str">
            <v>BRUN</v>
          </cell>
          <cell r="CB5" t="str">
            <v xml:space="preserve">MARRON </v>
          </cell>
          <cell r="CC5" t="str">
            <v>O+</v>
          </cell>
          <cell r="CD5" t="str">
            <v>OUI</v>
          </cell>
          <cell r="GV5" t="str">
            <v>SENIOR</v>
          </cell>
          <cell r="GW5">
            <v>42458</v>
          </cell>
          <cell r="GX5">
            <v>2900</v>
          </cell>
          <cell r="GY5">
            <v>19</v>
          </cell>
          <cell r="GZ5">
            <v>42458</v>
          </cell>
          <cell r="HA5">
            <v>12</v>
          </cell>
          <cell r="HB5">
            <v>10</v>
          </cell>
          <cell r="HC5">
            <v>42458</v>
          </cell>
          <cell r="HD5">
            <v>55</v>
          </cell>
          <cell r="HE5">
            <v>10</v>
          </cell>
          <cell r="HF5">
            <v>42459</v>
          </cell>
          <cell r="HG5">
            <v>114</v>
          </cell>
          <cell r="HH5">
            <v>20</v>
          </cell>
          <cell r="HI5">
            <v>5</v>
          </cell>
          <cell r="HJ5">
            <v>42489</v>
          </cell>
          <cell r="HK5" t="str">
            <v>33'28</v>
          </cell>
          <cell r="HL5">
            <v>20</v>
          </cell>
          <cell r="HM5">
            <v>42479</v>
          </cell>
          <cell r="HN5" t="str">
            <v>50/50</v>
          </cell>
          <cell r="HO5">
            <v>20</v>
          </cell>
          <cell r="HP5">
            <v>5</v>
          </cell>
          <cell r="HV5" t="e">
            <v>#DIV/0!</v>
          </cell>
          <cell r="JC5">
            <v>42094</v>
          </cell>
          <cell r="JJ5" t="str">
            <v>M</v>
          </cell>
          <cell r="JL5">
            <v>42824</v>
          </cell>
          <cell r="JM5" t="str">
            <v>CELIBATAIRE</v>
          </cell>
          <cell r="JT5" t="str">
            <v>Paire Enzo</v>
          </cell>
          <cell r="JU5">
            <v>38332</v>
          </cell>
          <cell r="KF5" t="str">
            <v>RSC</v>
          </cell>
          <cell r="KG5">
            <v>40753</v>
          </cell>
          <cell r="KH5" t="str">
            <v>1ER GLCAT</v>
          </cell>
          <cell r="KI5">
            <v>37166</v>
          </cell>
          <cell r="KN5">
            <v>37166</v>
          </cell>
          <cell r="KO5">
            <v>38078</v>
          </cell>
          <cell r="KP5">
            <v>38322</v>
          </cell>
          <cell r="KR5">
            <v>38443</v>
          </cell>
          <cell r="KS5">
            <v>40544</v>
          </cell>
          <cell r="MH5" t="str">
            <v>B93677</v>
          </cell>
        </row>
        <row r="6">
          <cell r="C6" t="str">
            <v>DELANGLET</v>
          </cell>
          <cell r="D6" t="str">
            <v>MATHIEU</v>
          </cell>
          <cell r="E6" t="str">
            <v>SGT</v>
          </cell>
          <cell r="F6" t="str">
            <v>EMF</v>
          </cell>
          <cell r="G6">
            <v>670183419</v>
          </cell>
          <cell r="H6" t="str">
            <v>mathieu.delanglet@gmail.com</v>
          </cell>
          <cell r="I6" t="str">
            <v>30 route de caraman  VILLA 17</v>
          </cell>
          <cell r="J6">
            <v>81500</v>
          </cell>
          <cell r="K6" t="str">
            <v>LAVAUR</v>
          </cell>
          <cell r="L6" t="str">
            <v>France</v>
          </cell>
          <cell r="M6">
            <v>31822</v>
          </cell>
          <cell r="N6" t="str">
            <v>AVESNES-SUR-HELPE</v>
          </cell>
          <cell r="O6" t="str">
            <v>NORD</v>
          </cell>
          <cell r="P6" t="str">
            <v>0759013836</v>
          </cell>
          <cell r="Q6">
            <v>187025903601812</v>
          </cell>
          <cell r="R6" t="str">
            <v>X</v>
          </cell>
          <cell r="S6">
            <v>90107158</v>
          </cell>
          <cell r="T6" t="str">
            <v>GMPA</v>
          </cell>
          <cell r="V6" t="str">
            <v>UNEO</v>
          </cell>
          <cell r="W6" t="str">
            <v>10131096</v>
          </cell>
          <cell r="AB6">
            <v>2064419648</v>
          </cell>
          <cell r="AC6">
            <v>42511</v>
          </cell>
          <cell r="AD6">
            <v>798314</v>
          </cell>
          <cell r="AE6">
            <v>40695</v>
          </cell>
          <cell r="AF6" t="str">
            <v>JL CHARPENTIER</v>
          </cell>
          <cell r="AJ6" t="str">
            <v>TOULOUSE</v>
          </cell>
          <cell r="AK6" t="str">
            <v>MARIE</v>
          </cell>
          <cell r="AL6" t="str">
            <v>DELANGLET</v>
          </cell>
          <cell r="AM6">
            <v>20476</v>
          </cell>
          <cell r="AN6" t="str">
            <v>AMES</v>
          </cell>
          <cell r="AS6" t="str">
            <v>DELANGLET</v>
          </cell>
          <cell r="AT6">
            <v>22808</v>
          </cell>
          <cell r="AU6" t="str">
            <v>AVESNES SUR HELPE</v>
          </cell>
          <cell r="AZ6" t="str">
            <v>REFLOCH AUDE</v>
          </cell>
          <cell r="BA6" t="str">
            <v>COMPAGNE</v>
          </cell>
          <cell r="BB6" t="str">
            <v>30 ROUTE DE CARAMAN</v>
          </cell>
          <cell r="BC6">
            <v>81500</v>
          </cell>
          <cell r="BD6" t="str">
            <v>LAVAUR</v>
          </cell>
          <cell r="BE6" t="str">
            <v>TARN</v>
          </cell>
          <cell r="BF6" t="str">
            <v>06 75 77 03 18</v>
          </cell>
          <cell r="BG6" t="str">
            <v>aude.refloch@gmail.com</v>
          </cell>
          <cell r="BH6" t="str">
            <v>DELANGLET ANIK</v>
          </cell>
          <cell r="BI6" t="str">
            <v>MERE</v>
          </cell>
          <cell r="BJ6" t="str">
            <v xml:space="preserve">1 AVENUE </v>
          </cell>
          <cell r="BT6">
            <v>39301</v>
          </cell>
          <cell r="BV6" t="str">
            <v>9 ans, 3 mois et 9 jours</v>
          </cell>
          <cell r="BY6">
            <v>76</v>
          </cell>
          <cell r="BZ6">
            <v>184</v>
          </cell>
          <cell r="CA6" t="str">
            <v>BLOND</v>
          </cell>
          <cell r="CB6" t="str">
            <v>BLEU/VERT</v>
          </cell>
          <cell r="CC6" t="str">
            <v>O+</v>
          </cell>
          <cell r="CD6" t="str">
            <v>OUI</v>
          </cell>
          <cell r="GV6" t="str">
            <v>SENIOR</v>
          </cell>
          <cell r="GW6">
            <v>42514</v>
          </cell>
          <cell r="GX6">
            <v>3200</v>
          </cell>
          <cell r="GY6">
            <v>19</v>
          </cell>
          <cell r="GZ6">
            <v>42504</v>
          </cell>
          <cell r="HA6">
            <v>12</v>
          </cell>
          <cell r="HB6">
            <v>10</v>
          </cell>
          <cell r="HC6">
            <v>42514</v>
          </cell>
          <cell r="HD6">
            <v>55</v>
          </cell>
          <cell r="HE6">
            <v>10</v>
          </cell>
          <cell r="HF6">
            <v>42515</v>
          </cell>
          <cell r="HG6">
            <v>118</v>
          </cell>
          <cell r="HH6">
            <v>18</v>
          </cell>
          <cell r="HI6">
            <v>5</v>
          </cell>
          <cell r="HJ6">
            <v>42468</v>
          </cell>
          <cell r="HK6" t="str">
            <v>35'48</v>
          </cell>
          <cell r="HL6">
            <v>19</v>
          </cell>
          <cell r="HM6">
            <v>42474</v>
          </cell>
          <cell r="HN6" t="str">
            <v>40/50</v>
          </cell>
          <cell r="HO6">
            <v>16</v>
          </cell>
          <cell r="HP6">
            <v>5</v>
          </cell>
          <cell r="HV6" t="e">
            <v>#DIV/0!</v>
          </cell>
          <cell r="JC6">
            <v>42394</v>
          </cell>
          <cell r="JJ6" t="str">
            <v>M</v>
          </cell>
          <cell r="JL6">
            <v>43124</v>
          </cell>
          <cell r="JM6" t="str">
            <v>PACS</v>
          </cell>
          <cell r="JN6" t="str">
            <v>REFLOCH Aude</v>
          </cell>
          <cell r="JO6">
            <v>32805</v>
          </cell>
          <cell r="KF6" t="str">
            <v>RSC</v>
          </cell>
          <cell r="KG6">
            <v>40753</v>
          </cell>
          <cell r="KH6" t="str">
            <v>1ER GLCAT</v>
          </cell>
          <cell r="KI6">
            <v>39301</v>
          </cell>
          <cell r="KN6">
            <v>39600</v>
          </cell>
          <cell r="KO6">
            <v>40148</v>
          </cell>
          <cell r="KR6">
            <v>40695</v>
          </cell>
          <cell r="MH6" t="str">
            <v>D04126</v>
          </cell>
        </row>
        <row r="7">
          <cell r="C7" t="str">
            <v>DENIS</v>
          </cell>
          <cell r="D7" t="str">
            <v>OLIVER</v>
          </cell>
          <cell r="E7" t="str">
            <v>SGT</v>
          </cell>
          <cell r="F7" t="str">
            <v>EMF</v>
          </cell>
          <cell r="G7">
            <v>644318117</v>
          </cell>
          <cell r="H7" t="str">
            <v xml:space="preserve">denisoliver16@gmail,com </v>
          </cell>
          <cell r="I7" t="str">
            <v>SIARNE</v>
          </cell>
          <cell r="J7">
            <v>16140</v>
          </cell>
          <cell r="K7" t="str">
            <v>SAINT-FRAIGNE</v>
          </cell>
          <cell r="L7" t="str">
            <v>France</v>
          </cell>
          <cell r="M7">
            <v>33070</v>
          </cell>
          <cell r="N7" t="str">
            <v>SAINT-MICHEL</v>
          </cell>
          <cell r="O7" t="str">
            <v>CHARENTE</v>
          </cell>
          <cell r="P7" t="str">
            <v>1016030068</v>
          </cell>
          <cell r="Q7">
            <v>190071634106062</v>
          </cell>
          <cell r="R7" t="str">
            <v>X</v>
          </cell>
          <cell r="S7">
            <v>88216901</v>
          </cell>
          <cell r="T7" t="str">
            <v>GMPA</v>
          </cell>
          <cell r="U7" t="str">
            <v>00845820</v>
          </cell>
          <cell r="AJ7" t="str">
            <v>TOULOUSE</v>
          </cell>
          <cell r="AK7" t="str">
            <v>SEPARE</v>
          </cell>
          <cell r="AL7" t="str">
            <v xml:space="preserve">DENIS </v>
          </cell>
          <cell r="AS7" t="str">
            <v xml:space="preserve">FAURE </v>
          </cell>
          <cell r="BT7">
            <v>39819</v>
          </cell>
          <cell r="BV7" t="str">
            <v>7 ans, 10 mois et 10 jours</v>
          </cell>
          <cell r="BY7">
            <v>72</v>
          </cell>
          <cell r="BZ7">
            <v>180</v>
          </cell>
          <cell r="CA7" t="str">
            <v>BLOND</v>
          </cell>
          <cell r="CB7" t="str">
            <v>VERT</v>
          </cell>
          <cell r="CC7" t="str">
            <v>O+</v>
          </cell>
          <cell r="CD7" t="str">
            <v>OUI</v>
          </cell>
          <cell r="CE7" t="str">
            <v>18/07/2008</v>
          </cell>
          <cell r="CO7">
            <v>40501</v>
          </cell>
          <cell r="CR7">
            <v>40571</v>
          </cell>
          <cell r="GV7" t="str">
            <v>SENIOR</v>
          </cell>
          <cell r="GW7">
            <v>42514</v>
          </cell>
          <cell r="GX7">
            <v>3300</v>
          </cell>
          <cell r="GY7">
            <v>20</v>
          </cell>
          <cell r="GZ7">
            <v>42514</v>
          </cell>
          <cell r="HA7">
            <v>12</v>
          </cell>
          <cell r="HB7">
            <v>10</v>
          </cell>
          <cell r="HC7">
            <v>42514</v>
          </cell>
          <cell r="HD7">
            <v>55</v>
          </cell>
          <cell r="HE7">
            <v>10</v>
          </cell>
          <cell r="HF7">
            <v>42515</v>
          </cell>
          <cell r="HG7">
            <v>131</v>
          </cell>
          <cell r="HH7">
            <v>16</v>
          </cell>
          <cell r="HI7">
            <v>5</v>
          </cell>
          <cell r="HJ7">
            <v>42468</v>
          </cell>
          <cell r="HK7" t="str">
            <v>34'15</v>
          </cell>
          <cell r="HL7">
            <v>20</v>
          </cell>
          <cell r="HM7">
            <v>42481</v>
          </cell>
          <cell r="HN7" t="str">
            <v>40/50</v>
          </cell>
          <cell r="HO7">
            <v>16</v>
          </cell>
          <cell r="HP7">
            <v>5</v>
          </cell>
          <cell r="HV7" t="e">
            <v>#DIV/0!</v>
          </cell>
          <cell r="HW7">
            <v>2010</v>
          </cell>
          <cell r="HX7">
            <v>14.77</v>
          </cell>
          <cell r="IA7">
            <v>2011</v>
          </cell>
          <cell r="IB7">
            <v>14.63</v>
          </cell>
          <cell r="JC7">
            <v>42569</v>
          </cell>
          <cell r="JJ7" t="str">
            <v>M</v>
          </cell>
          <cell r="JL7">
            <v>43298</v>
          </cell>
          <cell r="JM7" t="str">
            <v>CELIBATAIRE</v>
          </cell>
          <cell r="KF7" t="str">
            <v>RSC</v>
          </cell>
          <cell r="KG7">
            <v>40753</v>
          </cell>
          <cell r="KH7" t="str">
            <v>4EME GLCAT</v>
          </cell>
          <cell r="KI7">
            <v>39875</v>
          </cell>
          <cell r="KJ7" t="str">
            <v>EM BFST</v>
          </cell>
          <cell r="KK7">
            <v>39819</v>
          </cell>
          <cell r="KN7">
            <v>40059</v>
          </cell>
          <cell r="KO7">
            <v>40817</v>
          </cell>
          <cell r="KR7">
            <v>41061</v>
          </cell>
          <cell r="MH7" t="str">
            <v>B34608</v>
          </cell>
        </row>
        <row r="8">
          <cell r="C8" t="str">
            <v>LIUFAU(F)</v>
          </cell>
          <cell r="D8" t="str">
            <v>MALIA</v>
          </cell>
          <cell r="E8" t="str">
            <v>SGT</v>
          </cell>
          <cell r="F8" t="str">
            <v>GAP</v>
          </cell>
          <cell r="G8">
            <v>778268748</v>
          </cell>
          <cell r="I8" t="str">
            <v>25 avenue Henry Dunant</v>
          </cell>
          <cell r="J8">
            <v>31130</v>
          </cell>
          <cell r="K8" t="str">
            <v>BALMA</v>
          </cell>
          <cell r="L8" t="str">
            <v>France</v>
          </cell>
          <cell r="M8">
            <v>30543</v>
          </cell>
          <cell r="N8" t="str">
            <v>UVEA</v>
          </cell>
          <cell r="O8" t="str">
            <v>WALLIS</v>
          </cell>
          <cell r="P8" t="str">
            <v>0398650077</v>
          </cell>
          <cell r="Q8">
            <v>283089861100209</v>
          </cell>
          <cell r="R8" t="str">
            <v>X</v>
          </cell>
          <cell r="S8">
            <v>90056100</v>
          </cell>
          <cell r="AJ8" t="str">
            <v>TOULOUSE</v>
          </cell>
          <cell r="BT8">
            <v>39301</v>
          </cell>
          <cell r="BV8" t="str">
            <v>9 ans, 3 mois et 9 jours</v>
          </cell>
          <cell r="BY8">
            <v>90</v>
          </cell>
          <cell r="BZ8">
            <v>167</v>
          </cell>
          <cell r="CA8" t="str">
            <v>NOIR</v>
          </cell>
          <cell r="CB8" t="str">
            <v>MARRON</v>
          </cell>
          <cell r="CC8" t="str">
            <v>O+</v>
          </cell>
          <cell r="CD8" t="str">
            <v>OUI</v>
          </cell>
          <cell r="GV8" t="str">
            <v>SENIOR</v>
          </cell>
          <cell r="HV8" t="e">
            <v>#DIV/0!</v>
          </cell>
          <cell r="JC8">
            <v>42012</v>
          </cell>
          <cell r="JE8" t="str">
            <v>CCPM / OPEX / MCD</v>
          </cell>
          <cell r="JJ8" t="str">
            <v>F</v>
          </cell>
          <cell r="JL8">
            <v>42742</v>
          </cell>
          <cell r="JM8" t="str">
            <v>MARIE</v>
          </cell>
          <cell r="JN8" t="str">
            <v>LAGIKULA Soane</v>
          </cell>
          <cell r="JP8">
            <v>28895</v>
          </cell>
          <cell r="JT8" t="str">
            <v>Talamohe-Paulo</v>
          </cell>
          <cell r="JU8">
            <v>41730</v>
          </cell>
          <cell r="KF8" t="str">
            <v>RSC</v>
          </cell>
          <cell r="KG8">
            <v>40753</v>
          </cell>
          <cell r="KH8" t="str">
            <v>1ER GLCAT</v>
          </cell>
          <cell r="KI8">
            <v>39301</v>
          </cell>
          <cell r="KN8">
            <v>39600</v>
          </cell>
          <cell r="KO8">
            <v>40148</v>
          </cell>
          <cell r="KR8">
            <v>40695</v>
          </cell>
          <cell r="MH8" t="str">
            <v>D30538</v>
          </cell>
        </row>
        <row r="9">
          <cell r="C9" t="str">
            <v>PIRIOTUA</v>
          </cell>
          <cell r="D9" t="str">
            <v>JOSIAS</v>
          </cell>
          <cell r="E9" t="str">
            <v>SGT</v>
          </cell>
          <cell r="F9" t="str">
            <v>EMF</v>
          </cell>
          <cell r="G9">
            <v>624672381</v>
          </cell>
          <cell r="I9" t="str">
            <v>9 impasse pasteur</v>
          </cell>
          <cell r="J9">
            <v>31140</v>
          </cell>
          <cell r="K9" t="str">
            <v>AUCAMVILLE</v>
          </cell>
          <cell r="L9" t="str">
            <v>France</v>
          </cell>
          <cell r="M9">
            <v>32322</v>
          </cell>
          <cell r="N9" t="str">
            <v>AFAAHITI</v>
          </cell>
          <cell r="O9" t="str">
            <v>TAHITI</v>
          </cell>
          <cell r="P9" t="str">
            <v>0898710765</v>
          </cell>
          <cell r="R9" t="str">
            <v>X</v>
          </cell>
          <cell r="S9">
            <v>88249951</v>
          </cell>
          <cell r="AJ9" t="str">
            <v>TOULOUSE</v>
          </cell>
          <cell r="BT9">
            <v>40606</v>
          </cell>
          <cell r="BV9" t="str">
            <v>5 ans, 8 mois et 12 jours</v>
          </cell>
          <cell r="CD9" t="str">
            <v>OUI</v>
          </cell>
          <cell r="DR9">
            <v>40614</v>
          </cell>
          <cell r="DT9">
            <v>40676</v>
          </cell>
          <cell r="DU9">
            <v>42473</v>
          </cell>
          <cell r="DV9">
            <v>42473</v>
          </cell>
          <cell r="DW9">
            <v>42433</v>
          </cell>
          <cell r="DY9">
            <v>42433</v>
          </cell>
          <cell r="DZ9">
            <v>40676</v>
          </cell>
          <cell r="EB9">
            <v>42397</v>
          </cell>
          <cell r="EC9">
            <v>41970</v>
          </cell>
          <cell r="EE9">
            <v>42619</v>
          </cell>
          <cell r="EF9">
            <v>42382</v>
          </cell>
          <cell r="EG9">
            <v>42453</v>
          </cell>
          <cell r="EH9">
            <v>42473</v>
          </cell>
          <cell r="EJ9">
            <v>42473</v>
          </cell>
          <cell r="GJ9">
            <v>42647</v>
          </cell>
          <cell r="GV9" t="str">
            <v>SENIOR</v>
          </cell>
          <cell r="GW9">
            <v>42522</v>
          </cell>
          <cell r="GX9">
            <v>3050</v>
          </cell>
          <cell r="GY9">
            <v>17</v>
          </cell>
          <cell r="GZ9">
            <v>42486</v>
          </cell>
          <cell r="HA9">
            <v>12</v>
          </cell>
          <cell r="HB9">
            <v>10</v>
          </cell>
          <cell r="HC9">
            <v>42486</v>
          </cell>
          <cell r="HD9">
            <v>55</v>
          </cell>
          <cell r="HE9">
            <v>10</v>
          </cell>
          <cell r="HF9">
            <v>42522</v>
          </cell>
          <cell r="HG9">
            <v>131</v>
          </cell>
          <cell r="HH9">
            <v>16</v>
          </cell>
          <cell r="HV9" t="e">
            <v>#DIV/0!</v>
          </cell>
          <cell r="JC9">
            <v>42627</v>
          </cell>
          <cell r="JJ9" t="str">
            <v>M</v>
          </cell>
          <cell r="JL9">
            <v>43356</v>
          </cell>
          <cell r="JM9" t="str">
            <v>MARIE</v>
          </cell>
          <cell r="KF9" t="str">
            <v>RSC</v>
          </cell>
          <cell r="KG9">
            <v>40753</v>
          </cell>
          <cell r="KH9" t="str">
            <v>4EME GLCAT</v>
          </cell>
          <cell r="KI9">
            <v>40606</v>
          </cell>
          <cell r="KN9">
            <v>40817</v>
          </cell>
          <cell r="KO9">
            <v>41821</v>
          </cell>
          <cell r="KP9">
            <v>42278</v>
          </cell>
          <cell r="KR9">
            <v>42488</v>
          </cell>
          <cell r="MH9" t="str">
            <v>D30506</v>
          </cell>
        </row>
        <row r="10">
          <cell r="C10" t="str">
            <v>BRETER</v>
          </cell>
          <cell r="D10" t="str">
            <v>NICOLAS</v>
          </cell>
          <cell r="E10" t="str">
            <v>CC1</v>
          </cell>
          <cell r="F10" t="str">
            <v>EMF</v>
          </cell>
          <cell r="G10">
            <v>620606686</v>
          </cell>
          <cell r="H10" t="str">
            <v>bret971@hotmail.fr</v>
          </cell>
          <cell r="I10" t="str">
            <v xml:space="preserve">102 Chemin de gabardie </v>
          </cell>
          <cell r="J10">
            <v>31200</v>
          </cell>
          <cell r="K10" t="str">
            <v>TOULOUSE</v>
          </cell>
          <cell r="L10" t="str">
            <v>France</v>
          </cell>
          <cell r="M10">
            <v>29026</v>
          </cell>
          <cell r="N10" t="str">
            <v>PONTOISE</v>
          </cell>
          <cell r="O10" t="str">
            <v>ILE DE France</v>
          </cell>
          <cell r="P10" t="str">
            <v>9997120454</v>
          </cell>
          <cell r="Q10">
            <v>179069550008856</v>
          </cell>
          <cell r="R10" t="str">
            <v>X</v>
          </cell>
          <cell r="S10">
            <v>90353571</v>
          </cell>
          <cell r="T10" t="str">
            <v>GMPA</v>
          </cell>
          <cell r="V10" t="str">
            <v>UNEO</v>
          </cell>
          <cell r="AJ10" t="str">
            <v>TOULOUSE</v>
          </cell>
          <cell r="BT10">
            <v>37201</v>
          </cell>
          <cell r="BV10" t="str">
            <v>15 ans, 0 mois et 10 jours</v>
          </cell>
          <cell r="CA10" t="str">
            <v>NOIR</v>
          </cell>
          <cell r="CD10" t="str">
            <v>OUI</v>
          </cell>
          <cell r="DR10">
            <v>40021</v>
          </cell>
          <cell r="DT10">
            <v>40021</v>
          </cell>
          <cell r="DV10">
            <v>42258</v>
          </cell>
          <cell r="DZ10">
            <v>42258</v>
          </cell>
          <cell r="EC10">
            <v>42606</v>
          </cell>
          <cell r="EE10">
            <v>42606</v>
          </cell>
          <cell r="GV10" t="str">
            <v>SENIOR</v>
          </cell>
          <cell r="GW10">
            <v>42577</v>
          </cell>
          <cell r="GX10">
            <v>2900</v>
          </cell>
          <cell r="GY10">
            <v>16</v>
          </cell>
          <cell r="GZ10">
            <v>42577</v>
          </cell>
          <cell r="HA10">
            <v>11</v>
          </cell>
          <cell r="HB10">
            <v>9</v>
          </cell>
          <cell r="HC10">
            <v>42577</v>
          </cell>
          <cell r="HD10">
            <v>55</v>
          </cell>
          <cell r="HE10">
            <v>10</v>
          </cell>
          <cell r="HJ10">
            <v>42580</v>
          </cell>
          <cell r="HK10" t="str">
            <v>39'14</v>
          </cell>
          <cell r="HL10">
            <v>15</v>
          </cell>
          <cell r="HV10" t="e">
            <v>#DIV/0!</v>
          </cell>
          <cell r="JC10">
            <v>42334</v>
          </cell>
          <cell r="JJ10" t="str">
            <v>M</v>
          </cell>
          <cell r="JL10">
            <v>43064</v>
          </cell>
          <cell r="JM10" t="str">
            <v>CELIBATAIRE</v>
          </cell>
          <cell r="KF10" t="str">
            <v>RSC</v>
          </cell>
          <cell r="KG10">
            <v>42216</v>
          </cell>
          <cell r="KH10" t="str">
            <v>35 RI</v>
          </cell>
          <cell r="KI10">
            <v>37201</v>
          </cell>
          <cell r="KN10">
            <v>37530</v>
          </cell>
          <cell r="KO10">
            <v>38261</v>
          </cell>
          <cell r="KP10">
            <v>39173</v>
          </cell>
          <cell r="KQ10">
            <v>41219</v>
          </cell>
          <cell r="MH10" t="str">
            <v>B06747</v>
          </cell>
        </row>
        <row r="11">
          <cell r="C11" t="str">
            <v>LAMA</v>
          </cell>
          <cell r="D11" t="str">
            <v>CHRISTIAN</v>
          </cell>
          <cell r="E11" t="str">
            <v>CC1</v>
          </cell>
          <cell r="F11" t="str">
            <v>GAP</v>
          </cell>
          <cell r="G11">
            <v>695614513</v>
          </cell>
          <cell r="I11" t="str">
            <v>30 route de Caraman</v>
          </cell>
          <cell r="J11">
            <v>81500</v>
          </cell>
          <cell r="K11" t="str">
            <v>LAVAUR</v>
          </cell>
          <cell r="L11" t="str">
            <v>France</v>
          </cell>
          <cell r="M11">
            <v>26981</v>
          </cell>
          <cell r="N11" t="str">
            <v>BASSE TERRE</v>
          </cell>
          <cell r="O11" t="str">
            <v>GUADELOUPE</v>
          </cell>
          <cell r="P11" t="str">
            <v>9397140077</v>
          </cell>
          <cell r="Q11">
            <v>173119710504745</v>
          </cell>
          <cell r="R11" t="str">
            <v>X</v>
          </cell>
          <cell r="S11">
            <v>90274850</v>
          </cell>
          <cell r="AJ11" t="str">
            <v>TOULOUSE</v>
          </cell>
          <cell r="BT11">
            <v>35886</v>
          </cell>
          <cell r="BV11" t="str">
            <v>18 ans, 7 mois et 15 jours</v>
          </cell>
          <cell r="CA11" t="str">
            <v>NOIR</v>
          </cell>
          <cell r="CD11" t="str">
            <v>OUI</v>
          </cell>
          <cell r="DR11">
            <v>41618</v>
          </cell>
          <cell r="DT11">
            <v>41618</v>
          </cell>
          <cell r="DV11">
            <v>42474</v>
          </cell>
          <cell r="DZ11">
            <v>41618</v>
          </cell>
          <cell r="EF11">
            <v>41619</v>
          </cell>
          <cell r="EH11">
            <v>41619</v>
          </cell>
          <cell r="GV11" t="str">
            <v>MASTER1</v>
          </cell>
          <cell r="GW11">
            <v>42458</v>
          </cell>
          <cell r="GX11">
            <v>2200</v>
          </cell>
          <cell r="GY11">
            <v>9</v>
          </cell>
          <cell r="GZ11">
            <v>42458</v>
          </cell>
          <cell r="HA11">
            <v>4</v>
          </cell>
          <cell r="HB11">
            <v>5</v>
          </cell>
          <cell r="HC11">
            <v>42458</v>
          </cell>
          <cell r="HD11">
            <v>55</v>
          </cell>
          <cell r="HE11">
            <v>10</v>
          </cell>
          <cell r="HJ11">
            <v>42489</v>
          </cell>
          <cell r="HK11" t="str">
            <v>48'45</v>
          </cell>
          <cell r="HL11">
            <v>11</v>
          </cell>
          <cell r="HM11">
            <v>42474</v>
          </cell>
          <cell r="HN11" t="str">
            <v>50/50</v>
          </cell>
          <cell r="HO11">
            <v>20</v>
          </cell>
          <cell r="HP11">
            <v>4</v>
          </cell>
          <cell r="HV11" t="e">
            <v>#DIV/0!</v>
          </cell>
          <cell r="JC11">
            <v>42450</v>
          </cell>
          <cell r="JJ11" t="str">
            <v>M</v>
          </cell>
          <cell r="JL11">
            <v>43179</v>
          </cell>
          <cell r="JM11" t="str">
            <v>MARIE</v>
          </cell>
          <cell r="KF11" t="str">
            <v>RSC</v>
          </cell>
          <cell r="KG11">
            <v>40753</v>
          </cell>
          <cell r="KH11" t="str">
            <v>4EME GLCAT</v>
          </cell>
          <cell r="KI11">
            <v>40725</v>
          </cell>
          <cell r="KJ11" t="str">
            <v>GSBDD GUY</v>
          </cell>
          <cell r="KK11">
            <v>40544</v>
          </cell>
          <cell r="KL11" t="str">
            <v>DICOM GUY</v>
          </cell>
          <cell r="KM11">
            <v>39630</v>
          </cell>
          <cell r="KN11">
            <v>35886</v>
          </cell>
          <cell r="KO11">
            <v>36342</v>
          </cell>
          <cell r="KP11">
            <v>37226</v>
          </cell>
          <cell r="KQ11">
            <v>39600</v>
          </cell>
          <cell r="MH11" t="str">
            <v>A11793</v>
          </cell>
        </row>
        <row r="12">
          <cell r="C12" t="str">
            <v>LEMERCIER</v>
          </cell>
          <cell r="D12" t="str">
            <v>CHRISTOPHE</v>
          </cell>
          <cell r="E12" t="str">
            <v>CC1</v>
          </cell>
          <cell r="F12" t="str">
            <v>EMF</v>
          </cell>
          <cell r="G12">
            <v>684829597</v>
          </cell>
          <cell r="I12" t="str">
            <v>3 rue suzanne valadon</v>
          </cell>
          <cell r="J12">
            <v>31850</v>
          </cell>
          <cell r="K12" t="str">
            <v>MONTRABE</v>
          </cell>
          <cell r="L12" t="str">
            <v>France</v>
          </cell>
          <cell r="M12">
            <v>30777</v>
          </cell>
          <cell r="N12" t="str">
            <v>REMIREMONT</v>
          </cell>
          <cell r="O12" t="str">
            <v>VOSGES</v>
          </cell>
          <cell r="P12" t="str">
            <v>0470020231</v>
          </cell>
          <cell r="Q12">
            <v>184048838301955</v>
          </cell>
          <cell r="R12" t="str">
            <v>X</v>
          </cell>
          <cell r="S12">
            <v>90068256</v>
          </cell>
          <cell r="AJ12" t="str">
            <v>TOULOUSE</v>
          </cell>
          <cell r="BT12">
            <v>37593</v>
          </cell>
          <cell r="BV12" t="str">
            <v>13 ans, 11 mois et 13 jours</v>
          </cell>
          <cell r="CD12" t="str">
            <v>OUI</v>
          </cell>
          <cell r="GV12" t="str">
            <v>SENIOR</v>
          </cell>
          <cell r="GW12">
            <v>42458</v>
          </cell>
          <cell r="GX12">
            <v>2650</v>
          </cell>
          <cell r="GY12">
            <v>13</v>
          </cell>
          <cell r="GZ12">
            <v>42458</v>
          </cell>
          <cell r="HA12">
            <v>12</v>
          </cell>
          <cell r="HB12">
            <v>10</v>
          </cell>
          <cell r="HC12">
            <v>42458</v>
          </cell>
          <cell r="HD12">
            <v>55</v>
          </cell>
          <cell r="HE12">
            <v>10</v>
          </cell>
          <cell r="HF12">
            <v>42459</v>
          </cell>
          <cell r="HG12" t="str">
            <v>100+5</v>
          </cell>
          <cell r="HH12">
            <v>8</v>
          </cell>
          <cell r="HI12">
            <v>4</v>
          </cell>
          <cell r="HK12" t="str">
            <v>EXEMPT</v>
          </cell>
          <cell r="HM12">
            <v>42446</v>
          </cell>
          <cell r="HN12" t="str">
            <v>40/50</v>
          </cell>
          <cell r="HO12">
            <v>16</v>
          </cell>
          <cell r="HV12" t="e">
            <v>#DIV/0!</v>
          </cell>
          <cell r="JC12">
            <v>42464</v>
          </cell>
          <cell r="JJ12" t="str">
            <v>M</v>
          </cell>
          <cell r="JL12">
            <v>43193</v>
          </cell>
          <cell r="JM12" t="str">
            <v>MARIE</v>
          </cell>
          <cell r="KN12">
            <v>37956</v>
          </cell>
          <cell r="KO12">
            <v>38991</v>
          </cell>
          <cell r="KP12">
            <v>39845</v>
          </cell>
          <cell r="KQ12">
            <v>41611</v>
          </cell>
          <cell r="MH12" t="str">
            <v>B06758</v>
          </cell>
        </row>
        <row r="13">
          <cell r="C13" t="str">
            <v>DUFOURCQ</v>
          </cell>
          <cell r="D13" t="str">
            <v>KEVIN</v>
          </cell>
          <cell r="E13" t="str">
            <v>CCH</v>
          </cell>
          <cell r="F13" t="str">
            <v>GAP</v>
          </cell>
          <cell r="G13">
            <v>699036530</v>
          </cell>
          <cell r="I13" t="str">
            <v>7 allée des Emmousses</v>
          </cell>
          <cell r="J13">
            <v>53200</v>
          </cell>
          <cell r="K13" t="str">
            <v>CHÂTEAU GONTIER</v>
          </cell>
          <cell r="L13" t="str">
            <v>France</v>
          </cell>
          <cell r="M13">
            <v>32527</v>
          </cell>
          <cell r="N13" t="str">
            <v>SEGRE</v>
          </cell>
          <cell r="O13" t="str">
            <v>MAINE ET LOIRE</v>
          </cell>
          <cell r="P13" t="str">
            <v>0949020243</v>
          </cell>
          <cell r="Q13">
            <v>189014933102739</v>
          </cell>
          <cell r="R13" t="str">
            <v>X</v>
          </cell>
          <cell r="S13">
            <v>88235065</v>
          </cell>
          <cell r="AJ13" t="str">
            <v>TOULOUSE</v>
          </cell>
          <cell r="BT13">
            <v>40275</v>
          </cell>
          <cell r="BV13" t="str">
            <v>6 ans, 7 mois et 9 jours</v>
          </cell>
          <cell r="BY13">
            <v>74</v>
          </cell>
          <cell r="BZ13">
            <v>182</v>
          </cell>
          <cell r="CA13" t="str">
            <v>BLOND</v>
          </cell>
          <cell r="CB13" t="str">
            <v>BLEU</v>
          </cell>
          <cell r="CC13" t="str">
            <v>O+</v>
          </cell>
          <cell r="CD13" t="str">
            <v>OUI</v>
          </cell>
          <cell r="GV13" t="str">
            <v>SENIOR</v>
          </cell>
          <cell r="GW13">
            <v>42458</v>
          </cell>
          <cell r="GX13">
            <v>2900</v>
          </cell>
          <cell r="GY13">
            <v>16</v>
          </cell>
          <cell r="GZ13">
            <v>42458</v>
          </cell>
          <cell r="HA13">
            <v>12</v>
          </cell>
          <cell r="HB13">
            <v>10</v>
          </cell>
          <cell r="HC13">
            <v>42458</v>
          </cell>
          <cell r="HD13">
            <v>55</v>
          </cell>
          <cell r="HE13">
            <v>10</v>
          </cell>
          <cell r="HF13">
            <v>42459</v>
          </cell>
          <cell r="HG13">
            <v>118</v>
          </cell>
          <cell r="HH13">
            <v>18</v>
          </cell>
          <cell r="HI13">
            <v>5</v>
          </cell>
          <cell r="HJ13">
            <v>42489</v>
          </cell>
          <cell r="HK13" t="str">
            <v>42'55</v>
          </cell>
          <cell r="HL13">
            <v>12</v>
          </cell>
          <cell r="HM13">
            <v>42479</v>
          </cell>
          <cell r="HN13" t="str">
            <v>50/50</v>
          </cell>
          <cell r="HO13">
            <v>20</v>
          </cell>
          <cell r="HP13">
            <v>4</v>
          </cell>
          <cell r="HV13" t="e">
            <v>#DIV/0!</v>
          </cell>
          <cell r="JC13">
            <v>42065</v>
          </cell>
          <cell r="JJ13" t="str">
            <v>M</v>
          </cell>
          <cell r="JL13">
            <v>42795</v>
          </cell>
          <cell r="JM13" t="str">
            <v>CELIBATAIRE</v>
          </cell>
          <cell r="KF13" t="str">
            <v>RSC</v>
          </cell>
          <cell r="KG13">
            <v>40753</v>
          </cell>
          <cell r="KH13" t="str">
            <v>1ER GLCAT</v>
          </cell>
          <cell r="KI13">
            <v>40275</v>
          </cell>
          <cell r="KN13">
            <v>40483</v>
          </cell>
          <cell r="KO13">
            <v>41091</v>
          </cell>
          <cell r="KP13">
            <v>41913</v>
          </cell>
          <cell r="MH13" t="str">
            <v>D30466</v>
          </cell>
        </row>
        <row r="14">
          <cell r="C14" t="str">
            <v>HACHON</v>
          </cell>
          <cell r="D14" t="str">
            <v>CHARLES-HENRI</v>
          </cell>
          <cell r="E14" t="str">
            <v>CCH</v>
          </cell>
          <cell r="F14" t="str">
            <v>GAP</v>
          </cell>
          <cell r="G14">
            <v>666782533</v>
          </cell>
          <cell r="I14" t="str">
            <v>RSC - Quartier Pradère - Bât 102 Chambre 103</v>
          </cell>
          <cell r="J14">
            <v>31019</v>
          </cell>
          <cell r="K14" t="str">
            <v>TOULOUSE</v>
          </cell>
          <cell r="L14" t="str">
            <v>France</v>
          </cell>
          <cell r="M14">
            <v>32126</v>
          </cell>
          <cell r="N14" t="str">
            <v>POINTE A PITRE</v>
          </cell>
          <cell r="O14" t="str">
            <v>GUADELOUPE</v>
          </cell>
          <cell r="P14" t="str">
            <v>0897120273</v>
          </cell>
          <cell r="Q14">
            <v>187129712014984</v>
          </cell>
          <cell r="R14" t="str">
            <v>X</v>
          </cell>
          <cell r="S14">
            <v>88232524</v>
          </cell>
          <cell r="AJ14" t="str">
            <v>TOULOUSE</v>
          </cell>
          <cell r="BT14">
            <v>40211</v>
          </cell>
          <cell r="BV14" t="str">
            <v>6 ans, 9 mois et 14 jours</v>
          </cell>
          <cell r="BY14">
            <v>66</v>
          </cell>
          <cell r="BZ14">
            <v>164</v>
          </cell>
          <cell r="CA14" t="str">
            <v>NOIR</v>
          </cell>
          <cell r="CB14" t="str">
            <v>MARRON</v>
          </cell>
          <cell r="CC14" t="str">
            <v>B+</v>
          </cell>
          <cell r="CD14" t="str">
            <v>OUI</v>
          </cell>
          <cell r="GV14" t="str">
            <v>SENIOR</v>
          </cell>
          <cell r="GW14">
            <v>42486</v>
          </cell>
          <cell r="GX14">
            <v>3000</v>
          </cell>
          <cell r="GY14">
            <v>17</v>
          </cell>
          <cell r="GZ14">
            <v>42486</v>
          </cell>
          <cell r="HA14">
            <v>12</v>
          </cell>
          <cell r="HB14">
            <v>10</v>
          </cell>
          <cell r="HC14">
            <v>42486</v>
          </cell>
          <cell r="HD14">
            <v>55</v>
          </cell>
          <cell r="HE14">
            <v>10</v>
          </cell>
          <cell r="HF14">
            <v>42485</v>
          </cell>
          <cell r="HG14" t="str">
            <v>100+7</v>
          </cell>
          <cell r="HH14">
            <v>8</v>
          </cell>
          <cell r="HI14">
            <v>4</v>
          </cell>
          <cell r="HJ14">
            <v>42489</v>
          </cell>
          <cell r="HK14" t="str">
            <v>37'03</v>
          </cell>
          <cell r="HL14">
            <v>17</v>
          </cell>
          <cell r="HM14">
            <v>42474</v>
          </cell>
          <cell r="HN14" t="str">
            <v>50/50</v>
          </cell>
          <cell r="HO14">
            <v>20</v>
          </cell>
          <cell r="HP14">
            <v>5</v>
          </cell>
          <cell r="HV14" t="e">
            <v>#DIV/0!</v>
          </cell>
          <cell r="JC14">
            <v>42130</v>
          </cell>
          <cell r="JJ14" t="str">
            <v>M</v>
          </cell>
          <cell r="JL14">
            <v>42860</v>
          </cell>
          <cell r="JM14" t="str">
            <v>CELIBATAIRE</v>
          </cell>
          <cell r="KF14" t="str">
            <v>RSC</v>
          </cell>
          <cell r="KG14">
            <v>40753</v>
          </cell>
          <cell r="KH14" t="str">
            <v>1ER GLCAT</v>
          </cell>
          <cell r="KI14">
            <v>40211</v>
          </cell>
          <cell r="KN14">
            <v>40603</v>
          </cell>
          <cell r="KO14">
            <v>41183</v>
          </cell>
          <cell r="KP14">
            <v>42095</v>
          </cell>
          <cell r="MH14" t="str">
            <v>B78913</v>
          </cell>
        </row>
        <row r="15">
          <cell r="C15" t="str">
            <v>NUBUL</v>
          </cell>
          <cell r="D15" t="str">
            <v>JESSY</v>
          </cell>
          <cell r="E15" t="str">
            <v>CCH</v>
          </cell>
          <cell r="F15" t="str">
            <v>EMF</v>
          </cell>
          <cell r="G15">
            <v>672093104</v>
          </cell>
          <cell r="I15" t="str">
            <v>2 rue Cambard</v>
          </cell>
          <cell r="J15">
            <v>31200</v>
          </cell>
          <cell r="K15" t="str">
            <v>TOULOUSE</v>
          </cell>
          <cell r="L15" t="str">
            <v>France</v>
          </cell>
          <cell r="M15">
            <v>32445</v>
          </cell>
          <cell r="N15" t="str">
            <v>SCHOELCHER</v>
          </cell>
          <cell r="O15" t="str">
            <v>MARTINIQUE</v>
          </cell>
          <cell r="P15" t="str">
            <v>0897241465</v>
          </cell>
          <cell r="Q15">
            <v>188109722919582</v>
          </cell>
          <cell r="R15" t="str">
            <v>X</v>
          </cell>
          <cell r="S15">
            <v>88235778</v>
          </cell>
          <cell r="AJ15" t="str">
            <v>TOULOUSE</v>
          </cell>
          <cell r="BT15">
            <v>40275</v>
          </cell>
          <cell r="BV15" t="str">
            <v>6 ans, 7 mois et 9 jours</v>
          </cell>
          <cell r="BY15">
            <v>80</v>
          </cell>
          <cell r="BZ15">
            <v>181</v>
          </cell>
          <cell r="CA15" t="str">
            <v>NOIR</v>
          </cell>
          <cell r="CB15" t="str">
            <v>MARRON</v>
          </cell>
          <cell r="CC15" t="str">
            <v>O+</v>
          </cell>
          <cell r="CD15" t="str">
            <v>OUI</v>
          </cell>
          <cell r="DR15">
            <v>40280</v>
          </cell>
          <cell r="DT15">
            <v>40289</v>
          </cell>
          <cell r="DV15">
            <v>42479</v>
          </cell>
          <cell r="DW15">
            <v>41836</v>
          </cell>
          <cell r="DZ15">
            <v>40301</v>
          </cell>
          <cell r="EB15">
            <v>42479</v>
          </cell>
          <cell r="EC15">
            <v>41244</v>
          </cell>
          <cell r="EF15">
            <v>41239</v>
          </cell>
          <cell r="EH15">
            <v>41250</v>
          </cell>
          <cell r="GV15" t="str">
            <v>SENIOR</v>
          </cell>
          <cell r="GW15">
            <v>42486</v>
          </cell>
          <cell r="GX15">
            <v>3050</v>
          </cell>
          <cell r="GY15">
            <v>17</v>
          </cell>
          <cell r="GZ15">
            <v>42486</v>
          </cell>
          <cell r="HA15">
            <v>12</v>
          </cell>
          <cell r="HB15">
            <v>10</v>
          </cell>
          <cell r="HC15">
            <v>42486</v>
          </cell>
          <cell r="HD15">
            <v>55</v>
          </cell>
          <cell r="HE15">
            <v>10</v>
          </cell>
          <cell r="HF15">
            <v>42485</v>
          </cell>
          <cell r="HG15">
            <v>198</v>
          </cell>
          <cell r="HH15">
            <v>10</v>
          </cell>
          <cell r="HI15">
            <v>4</v>
          </cell>
          <cell r="HJ15">
            <v>42468</v>
          </cell>
          <cell r="HK15" t="str">
            <v>35'34</v>
          </cell>
          <cell r="HL15">
            <v>19</v>
          </cell>
          <cell r="HM15">
            <v>42474</v>
          </cell>
          <cell r="HN15" t="str">
            <v>50/50</v>
          </cell>
          <cell r="HO15">
            <v>20</v>
          </cell>
          <cell r="HP15">
            <v>5</v>
          </cell>
          <cell r="HV15" t="e">
            <v>#DIV/0!</v>
          </cell>
          <cell r="JC15">
            <v>42464</v>
          </cell>
          <cell r="JJ15" t="str">
            <v>M</v>
          </cell>
          <cell r="JL15">
            <v>43193</v>
          </cell>
          <cell r="JM15" t="str">
            <v>PACS</v>
          </cell>
          <cell r="KN15">
            <v>40483</v>
          </cell>
          <cell r="KO15">
            <v>41365</v>
          </cell>
          <cell r="KP15">
            <v>42278</v>
          </cell>
          <cell r="MH15" t="str">
            <v>A06450</v>
          </cell>
        </row>
        <row r="16">
          <cell r="C16" t="str">
            <v>SIESA</v>
          </cell>
          <cell r="D16" t="str">
            <v>WINDEL</v>
          </cell>
          <cell r="E16" t="str">
            <v>CCH</v>
          </cell>
          <cell r="F16" t="str">
            <v>GAP</v>
          </cell>
          <cell r="G16">
            <v>629740394</v>
          </cell>
          <cell r="I16" t="str">
            <v>RSC - Quartier Pradère - Bât 102 Chambre 104</v>
          </cell>
          <cell r="J16">
            <v>31019</v>
          </cell>
          <cell r="K16" t="str">
            <v>TOULOUSE</v>
          </cell>
          <cell r="L16" t="str">
            <v>France</v>
          </cell>
          <cell r="M16">
            <v>31918</v>
          </cell>
          <cell r="N16" t="str">
            <v>KOUROU</v>
          </cell>
          <cell r="O16" t="str">
            <v>GUYANE</v>
          </cell>
          <cell r="P16" t="str">
            <v>0997310565</v>
          </cell>
          <cell r="Q16">
            <v>187059730420918</v>
          </cell>
          <cell r="R16" t="str">
            <v>X</v>
          </cell>
          <cell r="S16">
            <v>88234400</v>
          </cell>
          <cell r="AJ16" t="str">
            <v>TOULOUSE</v>
          </cell>
          <cell r="BT16">
            <v>39482</v>
          </cell>
          <cell r="BV16" t="str">
            <v>8 ans, 9 mois et 12 jours</v>
          </cell>
          <cell r="BY16">
            <v>71</v>
          </cell>
          <cell r="BZ16">
            <v>180</v>
          </cell>
          <cell r="CA16" t="str">
            <v>NOIR</v>
          </cell>
          <cell r="CB16" t="str">
            <v>MARRON</v>
          </cell>
          <cell r="CC16" t="str">
            <v>A+</v>
          </cell>
          <cell r="CD16" t="str">
            <v>OUI</v>
          </cell>
          <cell r="GV16" t="str">
            <v>SENIOR</v>
          </cell>
          <cell r="GW16">
            <v>42486</v>
          </cell>
          <cell r="GX16">
            <v>2750</v>
          </cell>
          <cell r="GY16">
            <v>14</v>
          </cell>
          <cell r="GZ16">
            <v>42486</v>
          </cell>
          <cell r="HA16">
            <v>12</v>
          </cell>
          <cell r="HB16">
            <v>10</v>
          </cell>
          <cell r="HC16">
            <v>42486</v>
          </cell>
          <cell r="HD16">
            <v>55</v>
          </cell>
          <cell r="HE16">
            <v>10</v>
          </cell>
          <cell r="HF16">
            <v>42473</v>
          </cell>
          <cell r="HG16">
            <v>258</v>
          </cell>
          <cell r="HH16">
            <v>10</v>
          </cell>
          <cell r="HI16">
            <v>4</v>
          </cell>
          <cell r="HJ16">
            <v>42468</v>
          </cell>
          <cell r="HK16">
            <v>43</v>
          </cell>
          <cell r="HL16">
            <v>11</v>
          </cell>
          <cell r="HM16">
            <v>42479</v>
          </cell>
          <cell r="HN16" t="str">
            <v>30/50</v>
          </cell>
          <cell r="HO16">
            <v>12</v>
          </cell>
          <cell r="HP16">
            <v>3</v>
          </cell>
          <cell r="HV16" t="e">
            <v>#DIV/0!</v>
          </cell>
          <cell r="JC16">
            <v>42467</v>
          </cell>
          <cell r="JJ16" t="str">
            <v>M</v>
          </cell>
          <cell r="JL16">
            <v>43196</v>
          </cell>
          <cell r="JM16" t="str">
            <v>CELIBATAIRE</v>
          </cell>
          <cell r="KN16">
            <v>40454</v>
          </cell>
          <cell r="KO16">
            <v>41061</v>
          </cell>
          <cell r="MH16" t="str">
            <v>A18021</v>
          </cell>
        </row>
        <row r="17">
          <cell r="C17" t="str">
            <v>MARBOEUF (F)</v>
          </cell>
          <cell r="D17" t="str">
            <v>SABRINA</v>
          </cell>
          <cell r="E17" t="str">
            <v>CPL</v>
          </cell>
          <cell r="F17" t="str">
            <v>GAP</v>
          </cell>
          <cell r="G17">
            <v>648025721</v>
          </cell>
          <cell r="I17" t="str">
            <v>73 bis rue bayard</v>
          </cell>
          <cell r="J17">
            <v>31000</v>
          </cell>
          <cell r="K17" t="str">
            <v>TOULOUSE</v>
          </cell>
          <cell r="L17" t="str">
            <v>France</v>
          </cell>
          <cell r="M17">
            <v>33896</v>
          </cell>
          <cell r="N17" t="str">
            <v>PARIS 19</v>
          </cell>
          <cell r="O17" t="str">
            <v>PARIS</v>
          </cell>
          <cell r="P17" t="str">
            <v>1311080188</v>
          </cell>
          <cell r="Q17">
            <v>292107511963094</v>
          </cell>
          <cell r="R17" t="str">
            <v>X</v>
          </cell>
          <cell r="S17">
            <v>88248531</v>
          </cell>
          <cell r="AJ17" t="str">
            <v>TOULOUSE</v>
          </cell>
          <cell r="BT17">
            <v>40603</v>
          </cell>
          <cell r="BV17" t="str">
            <v>5 ans, 8 mois et 15 jours</v>
          </cell>
          <cell r="CA17" t="str">
            <v>NOIR</v>
          </cell>
          <cell r="CD17" t="str">
            <v>OUI</v>
          </cell>
          <cell r="GV17" t="str">
            <v>SENIOR</v>
          </cell>
          <cell r="GX17">
            <v>2600</v>
          </cell>
          <cell r="HA17">
            <v>4</v>
          </cell>
          <cell r="HB17">
            <v>6</v>
          </cell>
          <cell r="HD17">
            <v>55</v>
          </cell>
          <cell r="HE17">
            <v>10</v>
          </cell>
          <cell r="HG17">
            <v>119</v>
          </cell>
          <cell r="HV17" t="e">
            <v>#DIV/0!</v>
          </cell>
          <cell r="JC17">
            <v>42452</v>
          </cell>
          <cell r="JJ17" t="str">
            <v>F</v>
          </cell>
          <cell r="JL17">
            <v>43181</v>
          </cell>
          <cell r="JM17" t="str">
            <v>CELIBATAIRE</v>
          </cell>
          <cell r="KF17" t="str">
            <v>RSC</v>
          </cell>
          <cell r="KG17">
            <v>40753</v>
          </cell>
          <cell r="KH17" t="str">
            <v>4EME GLCAT</v>
          </cell>
          <cell r="KI17">
            <v>40603</v>
          </cell>
          <cell r="KN17">
            <v>40817</v>
          </cell>
          <cell r="MH17" t="str">
            <v>A08962</v>
          </cell>
        </row>
        <row r="18">
          <cell r="C18" t="str">
            <v>PUIGFERRER</v>
          </cell>
          <cell r="D18" t="str">
            <v xml:space="preserve">JEAN-DANIEL </v>
          </cell>
          <cell r="E18" t="str">
            <v>CPL</v>
          </cell>
          <cell r="F18" t="str">
            <v>EMF</v>
          </cell>
          <cell r="G18">
            <v>682857550</v>
          </cell>
          <cell r="I18" t="str">
            <v xml:space="preserve">RSC - Quartier Pradère - Bât 102 Chambre </v>
          </cell>
          <cell r="J18">
            <v>31019</v>
          </cell>
          <cell r="K18" t="str">
            <v>TOULOUSE</v>
          </cell>
          <cell r="L18" t="str">
            <v>France</v>
          </cell>
          <cell r="M18">
            <v>32756</v>
          </cell>
          <cell r="N18" t="str">
            <v>CERET</v>
          </cell>
          <cell r="O18" t="str">
            <v>PYRENNEES-ORIENTALES</v>
          </cell>
          <cell r="P18" t="str">
            <v>0966040413</v>
          </cell>
          <cell r="Q18">
            <v>189096604901730</v>
          </cell>
          <cell r="R18" t="str">
            <v>X</v>
          </cell>
          <cell r="S18">
            <v>88253342</v>
          </cell>
          <cell r="BT18">
            <v>40700</v>
          </cell>
          <cell r="BU18">
            <v>40700</v>
          </cell>
          <cell r="BV18" t="str">
            <v>5 ans, 5 mois et 10 jours</v>
          </cell>
          <cell r="CD18" t="str">
            <v>OUI</v>
          </cell>
          <cell r="CL18">
            <v>40926</v>
          </cell>
          <cell r="CM18">
            <v>41263</v>
          </cell>
          <cell r="CO18">
            <v>41586</v>
          </cell>
          <cell r="CP18">
            <v>41855</v>
          </cell>
          <cell r="DL18">
            <v>41549</v>
          </cell>
          <cell r="DR18">
            <v>40711</v>
          </cell>
          <cell r="DT18">
            <v>40786</v>
          </cell>
          <cell r="DU18">
            <v>42474</v>
          </cell>
          <cell r="DV18">
            <v>42237</v>
          </cell>
          <cell r="DW18">
            <v>41102</v>
          </cell>
          <cell r="DX18">
            <v>41960</v>
          </cell>
          <cell r="DY18">
            <v>41960</v>
          </cell>
          <cell r="DZ18">
            <v>41548</v>
          </cell>
          <cell r="EA18">
            <v>41838</v>
          </cell>
          <cell r="EB18">
            <v>41838</v>
          </cell>
          <cell r="EC18">
            <v>41069</v>
          </cell>
          <cell r="EE18">
            <v>42619</v>
          </cell>
          <cell r="EF18">
            <v>42619</v>
          </cell>
          <cell r="EH18">
            <v>42620</v>
          </cell>
          <cell r="EJ18">
            <v>42620</v>
          </cell>
          <cell r="FD18">
            <v>41846</v>
          </cell>
          <cell r="FP18">
            <v>40731</v>
          </cell>
          <cell r="FR18">
            <v>41075</v>
          </cell>
          <cell r="FS18">
            <v>42192</v>
          </cell>
          <cell r="FT18">
            <v>41567</v>
          </cell>
          <cell r="FV18">
            <v>42503</v>
          </cell>
          <cell r="FW18">
            <v>42699</v>
          </cell>
          <cell r="GJ18">
            <v>42453</v>
          </cell>
          <cell r="GK18">
            <v>42619</v>
          </cell>
          <cell r="GQ18">
            <v>41893</v>
          </cell>
          <cell r="GR18">
            <v>40982</v>
          </cell>
          <cell r="GV18" t="str">
            <v>SENIOR</v>
          </cell>
          <cell r="GW18">
            <v>42514</v>
          </cell>
          <cell r="GX18">
            <v>3050</v>
          </cell>
          <cell r="GY18">
            <v>17</v>
          </cell>
          <cell r="GZ18">
            <v>42514</v>
          </cell>
          <cell r="HA18">
            <v>12</v>
          </cell>
          <cell r="HB18">
            <v>10</v>
          </cell>
          <cell r="HC18">
            <v>42514</v>
          </cell>
          <cell r="HD18">
            <v>55</v>
          </cell>
          <cell r="HE18">
            <v>10</v>
          </cell>
          <cell r="HF18">
            <v>42515</v>
          </cell>
          <cell r="HG18">
            <v>133</v>
          </cell>
          <cell r="HH18">
            <v>16</v>
          </cell>
          <cell r="HI18">
            <v>5</v>
          </cell>
          <cell r="HJ18">
            <v>42517</v>
          </cell>
          <cell r="HK18" t="str">
            <v>38'03</v>
          </cell>
          <cell r="HL18">
            <v>16</v>
          </cell>
          <cell r="HM18">
            <v>42474</v>
          </cell>
          <cell r="HN18" t="str">
            <v>50/50</v>
          </cell>
          <cell r="HO18">
            <v>20</v>
          </cell>
          <cell r="HP18">
            <v>5</v>
          </cell>
          <cell r="HQ18">
            <v>40809</v>
          </cell>
          <cell r="HR18">
            <v>14.41</v>
          </cell>
          <cell r="HS18">
            <v>40830</v>
          </cell>
          <cell r="HT18">
            <v>15.05</v>
          </cell>
          <cell r="HV18">
            <v>14.73</v>
          </cell>
          <cell r="HW18">
            <v>40991</v>
          </cell>
          <cell r="HX18">
            <v>13.46</v>
          </cell>
          <cell r="HZ18">
            <v>13.48</v>
          </cell>
          <cell r="IA18">
            <v>41075</v>
          </cell>
          <cell r="IB18">
            <v>12.43</v>
          </cell>
          <cell r="JC18">
            <v>42236</v>
          </cell>
          <cell r="JJ18" t="str">
            <v>M</v>
          </cell>
          <cell r="JL18">
            <v>42966</v>
          </cell>
          <cell r="JM18" t="str">
            <v>CELIBATAIRE</v>
          </cell>
          <cell r="KY18">
            <v>41816</v>
          </cell>
          <cell r="KZ18">
            <v>1111</v>
          </cell>
          <cell r="LA18" t="str">
            <v>ANGLAIS</v>
          </cell>
          <cell r="MH18" t="str">
            <v>A15798</v>
          </cell>
        </row>
        <row r="19">
          <cell r="C19" t="str">
            <v>SAIDI</v>
          </cell>
          <cell r="D19" t="str">
            <v>HASSAN</v>
          </cell>
          <cell r="E19" t="str">
            <v>CPL</v>
          </cell>
          <cell r="F19" t="str">
            <v>EMF</v>
          </cell>
          <cell r="G19">
            <v>658952686</v>
          </cell>
          <cell r="I19" t="str">
            <v>15 rue georges ohnet</v>
          </cell>
          <cell r="J19">
            <v>31200</v>
          </cell>
          <cell r="K19" t="str">
            <v>TOULOUSE</v>
          </cell>
          <cell r="L19" t="str">
            <v>France</v>
          </cell>
          <cell r="M19">
            <v>31622</v>
          </cell>
          <cell r="N19" t="str">
            <v>EVREUX</v>
          </cell>
          <cell r="O19" t="str">
            <v>EURE</v>
          </cell>
          <cell r="P19" t="str">
            <v>0727040235</v>
          </cell>
          <cell r="Q19">
            <v>189014933102739</v>
          </cell>
          <cell r="R19" t="str">
            <v>X</v>
          </cell>
          <cell r="S19">
            <v>88234841</v>
          </cell>
          <cell r="BT19">
            <v>40275</v>
          </cell>
          <cell r="BU19">
            <v>40275</v>
          </cell>
          <cell r="BV19" t="str">
            <v>6 ans, 7 mois et 9 jours</v>
          </cell>
          <cell r="BY19">
            <v>78</v>
          </cell>
          <cell r="BZ19">
            <v>175</v>
          </cell>
          <cell r="CA19" t="str">
            <v>NOIR</v>
          </cell>
          <cell r="CB19" t="str">
            <v>MARRON</v>
          </cell>
          <cell r="CC19" t="str">
            <v>O+</v>
          </cell>
          <cell r="CD19" t="str">
            <v>OUI</v>
          </cell>
          <cell r="DR19">
            <v>40297</v>
          </cell>
          <cell r="DT19">
            <v>40316</v>
          </cell>
          <cell r="DV19">
            <v>42474</v>
          </cell>
          <cell r="DZ19">
            <v>40604</v>
          </cell>
          <cell r="EB19">
            <v>42396</v>
          </cell>
          <cell r="EC19">
            <v>40604</v>
          </cell>
          <cell r="EF19">
            <v>41709</v>
          </cell>
          <cell r="EH19">
            <v>41710</v>
          </cell>
          <cell r="EJ19">
            <v>42474</v>
          </cell>
          <cell r="FD19">
            <v>42689</v>
          </cell>
          <cell r="GV19" t="str">
            <v>SENIOR</v>
          </cell>
          <cell r="GW19">
            <v>42514</v>
          </cell>
          <cell r="GX19">
            <v>2850</v>
          </cell>
          <cell r="GY19">
            <v>15</v>
          </cell>
          <cell r="GZ19">
            <v>42514</v>
          </cell>
          <cell r="HA19">
            <v>12</v>
          </cell>
          <cell r="HB19">
            <v>10</v>
          </cell>
          <cell r="HC19">
            <v>42514</v>
          </cell>
          <cell r="HD19">
            <v>55</v>
          </cell>
          <cell r="HE19">
            <v>10</v>
          </cell>
          <cell r="HF19">
            <v>42515</v>
          </cell>
          <cell r="HG19">
            <v>195</v>
          </cell>
          <cell r="HH19">
            <v>10</v>
          </cell>
          <cell r="HI19">
            <v>4</v>
          </cell>
          <cell r="HJ19">
            <v>42517</v>
          </cell>
          <cell r="HK19" t="str">
            <v>43'22</v>
          </cell>
          <cell r="HL19">
            <v>11</v>
          </cell>
          <cell r="HM19">
            <v>42474</v>
          </cell>
          <cell r="HN19" t="str">
            <v>50/50</v>
          </cell>
          <cell r="HO19">
            <v>20</v>
          </cell>
          <cell r="HP19">
            <v>4</v>
          </cell>
          <cell r="HV19" t="e">
            <v>#DIV/0!</v>
          </cell>
          <cell r="JC19">
            <v>42234</v>
          </cell>
          <cell r="JJ19" t="str">
            <v>M</v>
          </cell>
          <cell r="JL19">
            <v>42964</v>
          </cell>
          <cell r="JM19" t="str">
            <v>CELIBATAIRE</v>
          </cell>
          <cell r="MH19" t="str">
            <v>C32725</v>
          </cell>
        </row>
        <row r="20">
          <cell r="C20" t="str">
            <v>SOILIHI</v>
          </cell>
          <cell r="D20" t="str">
            <v>ANTHOUMANE</v>
          </cell>
          <cell r="E20" t="str">
            <v>CPL</v>
          </cell>
          <cell r="F20" t="str">
            <v>GAP</v>
          </cell>
          <cell r="G20">
            <v>783425404</v>
          </cell>
          <cell r="I20" t="str">
            <v>RSC - Quartier Pradère - Bât 102 Chambre 110</v>
          </cell>
          <cell r="J20">
            <v>31019</v>
          </cell>
          <cell r="K20" t="str">
            <v>TOULOUSE</v>
          </cell>
          <cell r="L20" t="str">
            <v>France</v>
          </cell>
          <cell r="M20">
            <v>31044</v>
          </cell>
          <cell r="N20" t="str">
            <v>KOUNGOU</v>
          </cell>
          <cell r="O20" t="str">
            <v>MAYOTTE</v>
          </cell>
          <cell r="P20" t="str">
            <v>1298520321</v>
          </cell>
          <cell r="Q20">
            <v>184129851000990</v>
          </cell>
          <cell r="R20" t="str">
            <v>X</v>
          </cell>
          <cell r="S20">
            <v>88263353</v>
          </cell>
          <cell r="AJ20" t="str">
            <v>TOULOUSE</v>
          </cell>
          <cell r="BT20">
            <v>41002</v>
          </cell>
          <cell r="BV20" t="str">
            <v>4 ans, 7 mois et 13 jours</v>
          </cell>
          <cell r="BY20">
            <v>75</v>
          </cell>
          <cell r="BZ20">
            <v>176</v>
          </cell>
          <cell r="CA20" t="str">
            <v>NOIR</v>
          </cell>
          <cell r="CB20" t="str">
            <v>MARRON</v>
          </cell>
          <cell r="CC20" t="str">
            <v>O+</v>
          </cell>
          <cell r="CD20" t="str">
            <v>OUI</v>
          </cell>
          <cell r="GV20" t="str">
            <v>SENIOR</v>
          </cell>
          <cell r="GW20">
            <v>42486</v>
          </cell>
          <cell r="GX20">
            <v>2850</v>
          </cell>
          <cell r="GY20">
            <v>15</v>
          </cell>
          <cell r="GZ20">
            <v>42486</v>
          </cell>
          <cell r="HA20">
            <v>10</v>
          </cell>
          <cell r="HB20">
            <v>8</v>
          </cell>
          <cell r="HC20">
            <v>42486</v>
          </cell>
          <cell r="HD20">
            <v>55</v>
          </cell>
          <cell r="HE20">
            <v>10</v>
          </cell>
          <cell r="HF20">
            <v>42473</v>
          </cell>
          <cell r="HG20">
            <v>212</v>
          </cell>
          <cell r="HH20">
            <v>10</v>
          </cell>
          <cell r="HI20">
            <v>4</v>
          </cell>
          <cell r="HJ20">
            <v>42489</v>
          </cell>
          <cell r="HK20" t="str">
            <v>39'50</v>
          </cell>
          <cell r="HL20">
            <v>15</v>
          </cell>
          <cell r="HM20">
            <v>42474</v>
          </cell>
          <cell r="HN20" t="str">
            <v>40/50</v>
          </cell>
          <cell r="HO20">
            <v>16</v>
          </cell>
          <cell r="HP20">
            <v>4</v>
          </cell>
          <cell r="HV20" t="e">
            <v>#DIV/0!</v>
          </cell>
          <cell r="JC20">
            <v>42464</v>
          </cell>
          <cell r="JJ20" t="str">
            <v>M</v>
          </cell>
          <cell r="JL20">
            <v>43193</v>
          </cell>
          <cell r="JM20" t="str">
            <v>CELIBATAIRE</v>
          </cell>
          <cell r="KF20" t="str">
            <v>RSC</v>
          </cell>
          <cell r="KG20">
            <v>41002</v>
          </cell>
          <cell r="KN20">
            <v>41185</v>
          </cell>
          <cell r="MH20" t="str">
            <v>A06116</v>
          </cell>
        </row>
        <row r="21">
          <cell r="C21" t="str">
            <v>TINIRAU</v>
          </cell>
          <cell r="D21" t="str">
            <v>RAUHEA</v>
          </cell>
          <cell r="E21" t="str">
            <v>CPL</v>
          </cell>
          <cell r="F21" t="str">
            <v>GAP</v>
          </cell>
          <cell r="G21">
            <v>786449532</v>
          </cell>
          <cell r="I21" t="str">
            <v>07, Chemin de Dardagnan Apt 32</v>
          </cell>
          <cell r="J21">
            <v>31400</v>
          </cell>
          <cell r="K21" t="str">
            <v>TOULOUSE</v>
          </cell>
          <cell r="L21" t="str">
            <v>France</v>
          </cell>
          <cell r="M21">
            <v>33551</v>
          </cell>
          <cell r="N21" t="str">
            <v>UTUROA</v>
          </cell>
          <cell r="O21" t="str">
            <v>POLYNESIE FRANCAISE</v>
          </cell>
          <cell r="P21" t="str">
            <v>1198710664</v>
          </cell>
          <cell r="R21" t="str">
            <v>X</v>
          </cell>
          <cell r="AJ21" t="str">
            <v>TOULOUSE</v>
          </cell>
          <cell r="BT21">
            <v>41429</v>
          </cell>
          <cell r="BV21" t="str">
            <v>3 ans, 5 mois et 12 jours</v>
          </cell>
          <cell r="BY21">
            <v>72</v>
          </cell>
          <cell r="BZ21">
            <v>180</v>
          </cell>
          <cell r="CA21" t="str">
            <v>NOIR</v>
          </cell>
          <cell r="CB21" t="str">
            <v>MARRON</v>
          </cell>
          <cell r="CC21" t="str">
            <v>A+</v>
          </cell>
          <cell r="CD21" t="str">
            <v>OUI</v>
          </cell>
          <cell r="GV21" t="str">
            <v>SENIOR</v>
          </cell>
          <cell r="GW21">
            <v>42486</v>
          </cell>
          <cell r="GX21">
            <v>2700</v>
          </cell>
          <cell r="GY21">
            <v>14</v>
          </cell>
          <cell r="GZ21">
            <v>42486</v>
          </cell>
          <cell r="HA21">
            <v>12</v>
          </cell>
          <cell r="HB21">
            <v>10</v>
          </cell>
          <cell r="HC21">
            <v>42486</v>
          </cell>
          <cell r="HD21">
            <v>55</v>
          </cell>
          <cell r="HE21">
            <v>10</v>
          </cell>
          <cell r="HF21">
            <v>42473</v>
          </cell>
          <cell r="HG21">
            <v>125</v>
          </cell>
          <cell r="HH21">
            <v>17</v>
          </cell>
          <cell r="HI21">
            <v>4</v>
          </cell>
          <cell r="HJ21">
            <v>42468</v>
          </cell>
          <cell r="HK21" t="str">
            <v>43'48</v>
          </cell>
          <cell r="HL21">
            <v>11</v>
          </cell>
          <cell r="HM21">
            <v>42446</v>
          </cell>
          <cell r="HN21" t="str">
            <v>40/50</v>
          </cell>
          <cell r="HO21">
            <v>16</v>
          </cell>
          <cell r="HP21">
            <v>4</v>
          </cell>
          <cell r="HV21" t="e">
            <v>#DIV/0!</v>
          </cell>
          <cell r="JC21">
            <v>42116</v>
          </cell>
          <cell r="JJ21" t="str">
            <v>M</v>
          </cell>
          <cell r="JL21">
            <v>42846</v>
          </cell>
          <cell r="JM21" t="str">
            <v>CELIBATAIRE</v>
          </cell>
          <cell r="KN21">
            <v>41612</v>
          </cell>
          <cell r="MH21" t="str">
            <v>C45601</v>
          </cell>
        </row>
        <row r="22">
          <cell r="C22" t="str">
            <v>WEBSTER(F)</v>
          </cell>
          <cell r="D22" t="str">
            <v>PRISCA</v>
          </cell>
          <cell r="E22" t="str">
            <v>CPL</v>
          </cell>
          <cell r="F22" t="str">
            <v>GAP</v>
          </cell>
          <cell r="G22">
            <v>601302476</v>
          </cell>
          <cell r="I22" t="str">
            <v>114 lotissement  le panoramique</v>
          </cell>
          <cell r="J22">
            <v>82130</v>
          </cell>
          <cell r="K22" t="str">
            <v>L'HONOR DE CAUSSES</v>
          </cell>
          <cell r="L22" t="str">
            <v>France</v>
          </cell>
          <cell r="M22">
            <v>33298</v>
          </cell>
          <cell r="N22" t="str">
            <v xml:space="preserve">ST MARTIN </v>
          </cell>
          <cell r="O22" t="str">
            <v>ST MARTIN</v>
          </cell>
          <cell r="P22" t="str">
            <v>1297180250</v>
          </cell>
          <cell r="R22" t="str">
            <v>X</v>
          </cell>
          <cell r="S22">
            <v>88260256</v>
          </cell>
          <cell r="AJ22" t="str">
            <v>TOULOUSE</v>
          </cell>
          <cell r="BT22">
            <v>40360</v>
          </cell>
          <cell r="BV22" t="str">
            <v>6 ans, 4 mois et 15 jours</v>
          </cell>
          <cell r="BY22">
            <v>55</v>
          </cell>
          <cell r="BZ22">
            <v>158</v>
          </cell>
          <cell r="CA22" t="str">
            <v>NOIR</v>
          </cell>
          <cell r="CB22" t="str">
            <v>MARRON</v>
          </cell>
          <cell r="CC22" t="str">
            <v>O+</v>
          </cell>
          <cell r="CD22" t="str">
            <v>OUI</v>
          </cell>
          <cell r="GV22" t="str">
            <v>SENIOR</v>
          </cell>
          <cell r="GW22">
            <v>42486</v>
          </cell>
          <cell r="GX22">
            <v>2250</v>
          </cell>
          <cell r="GY22">
            <v>13</v>
          </cell>
          <cell r="GZ22">
            <v>42486</v>
          </cell>
          <cell r="HA22">
            <v>6</v>
          </cell>
          <cell r="HB22">
            <v>10</v>
          </cell>
          <cell r="HC22">
            <v>42486</v>
          </cell>
          <cell r="HD22">
            <v>45</v>
          </cell>
          <cell r="HE22">
            <v>10</v>
          </cell>
          <cell r="HF22">
            <v>42473</v>
          </cell>
          <cell r="HG22">
            <v>303</v>
          </cell>
          <cell r="HH22">
            <v>10</v>
          </cell>
          <cell r="HI22">
            <v>4</v>
          </cell>
          <cell r="HJ22">
            <v>42489</v>
          </cell>
          <cell r="HK22" t="str">
            <v>52'53</v>
          </cell>
          <cell r="HL22">
            <v>12</v>
          </cell>
          <cell r="HM22">
            <v>42474</v>
          </cell>
          <cell r="HN22" t="str">
            <v>30/50</v>
          </cell>
          <cell r="HO22">
            <v>12</v>
          </cell>
          <cell r="HP22">
            <v>3</v>
          </cell>
          <cell r="HV22" t="e">
            <v>#DIV/0!</v>
          </cell>
          <cell r="JC22">
            <v>42017</v>
          </cell>
          <cell r="JJ22" t="str">
            <v>F</v>
          </cell>
          <cell r="JL22">
            <v>42747</v>
          </cell>
          <cell r="JM22" t="str">
            <v>MARIE</v>
          </cell>
          <cell r="KN22">
            <v>41185</v>
          </cell>
          <cell r="KO22">
            <v>42278</v>
          </cell>
          <cell r="MH22" t="str">
            <v>D30464</v>
          </cell>
        </row>
        <row r="23">
          <cell r="C23" t="str">
            <v>ABDOU OUSSENI</v>
          </cell>
          <cell r="D23" t="str">
            <v>ASSAN</v>
          </cell>
          <cell r="E23" t="str">
            <v>1CL</v>
          </cell>
          <cell r="F23" t="str">
            <v>GAP</v>
          </cell>
          <cell r="G23">
            <v>650145998</v>
          </cell>
          <cell r="H23" t="str">
            <v>abdouousseni.assane@gmail.com</v>
          </cell>
          <cell r="I23" t="str">
            <v xml:space="preserve">RSC - Quartier Pradère - Bât 06 Chambre 117 </v>
          </cell>
          <cell r="J23">
            <v>31019</v>
          </cell>
          <cell r="K23" t="str">
            <v>TOULOUSE</v>
          </cell>
          <cell r="L23" t="str">
            <v>France</v>
          </cell>
          <cell r="M23">
            <v>33802</v>
          </cell>
          <cell r="N23" t="str">
            <v>MAMOUDZOU</v>
          </cell>
          <cell r="O23" t="str">
            <v>MAYOTTE</v>
          </cell>
          <cell r="P23" t="str">
            <v>1297431834</v>
          </cell>
          <cell r="Q23">
            <v>192079851100874</v>
          </cell>
          <cell r="R23" t="str">
            <v>X</v>
          </cell>
          <cell r="S23">
            <v>88941523</v>
          </cell>
          <cell r="T23" t="str">
            <v>GMPA</v>
          </cell>
          <cell r="U23" t="str">
            <v>01163777</v>
          </cell>
          <cell r="V23" t="str">
            <v>UNEO</v>
          </cell>
          <cell r="W23" t="str">
            <v>10165911</v>
          </cell>
          <cell r="X23" t="str">
            <v>080197N01482</v>
          </cell>
          <cell r="Y23">
            <v>39470</v>
          </cell>
          <cell r="AA23" t="str">
            <v>SOUS-PREFECTURE SAINT PIERRE</v>
          </cell>
          <cell r="AB23">
            <v>2064433487</v>
          </cell>
          <cell r="AC23">
            <v>44228</v>
          </cell>
          <cell r="AD23" t="str">
            <v>538491D</v>
          </cell>
          <cell r="AF23" t="str">
            <v>LCL MOISAN</v>
          </cell>
          <cell r="AK23" t="str">
            <v>CELIBATAIRE</v>
          </cell>
          <cell r="AL23" t="str">
            <v>ABDOU OUSSENI ABDOU</v>
          </cell>
          <cell r="AM23">
            <v>21919</v>
          </cell>
          <cell r="AN23" t="str">
            <v>MAYOTTE</v>
          </cell>
          <cell r="AS23" t="str">
            <v>YOUSSOUFOU UA-NHABITIN</v>
          </cell>
          <cell r="AT23">
            <v>25412</v>
          </cell>
          <cell r="AU23" t="str">
            <v>ANJUAN (COMORES)</v>
          </cell>
          <cell r="AZ23" t="str">
            <v>ABDOU OUSSENI RASLANI</v>
          </cell>
          <cell r="BA23" t="str">
            <v>FRERE</v>
          </cell>
          <cell r="BB23" t="str">
            <v>170 AVENUE DE LA GLOIRE</v>
          </cell>
          <cell r="BC23">
            <v>31500</v>
          </cell>
          <cell r="BD23" t="str">
            <v>TOULOUSE</v>
          </cell>
          <cell r="BE23" t="str">
            <v>HAUTE GARONNE</v>
          </cell>
          <cell r="BF23">
            <v>642288254</v>
          </cell>
          <cell r="BH23" t="str">
            <v>ABDOU OUSSENI CHARMANE</v>
          </cell>
          <cell r="BI23" t="str">
            <v>FRERE</v>
          </cell>
          <cell r="BN23">
            <v>679539234</v>
          </cell>
          <cell r="BP23" t="str">
            <v>OPERATEUR APPRO</v>
          </cell>
          <cell r="BQ23" t="str">
            <v>TOULOUSE</v>
          </cell>
          <cell r="BR23" t="str">
            <v>EVAT</v>
          </cell>
          <cell r="BT23">
            <v>42402</v>
          </cell>
          <cell r="BV23" t="str">
            <v>0 an, 9 mois et 14 jours</v>
          </cell>
          <cell r="BW23">
            <v>5</v>
          </cell>
          <cell r="BX23">
            <v>44228</v>
          </cell>
          <cell r="BY23">
            <v>80</v>
          </cell>
          <cell r="BZ23">
            <v>172</v>
          </cell>
          <cell r="CA23" t="str">
            <v>NOIR</v>
          </cell>
          <cell r="CB23" t="str">
            <v>MARRON</v>
          </cell>
          <cell r="CC23" t="str">
            <v>O+</v>
          </cell>
          <cell r="CD23" t="str">
            <v>OUI</v>
          </cell>
          <cell r="CE23" t="str">
            <v>22/01/2013</v>
          </cell>
          <cell r="CL23">
            <v>42521</v>
          </cell>
          <cell r="CM23">
            <v>42536</v>
          </cell>
          <cell r="CO23" t="str">
            <v>ECHEC</v>
          </cell>
          <cell r="DR23">
            <v>42414</v>
          </cell>
          <cell r="DT23">
            <v>42478</v>
          </cell>
          <cell r="DV23">
            <v>42635</v>
          </cell>
          <cell r="EC23">
            <v>42576</v>
          </cell>
          <cell r="EE23">
            <v>42635</v>
          </cell>
          <cell r="FP23">
            <v>42412</v>
          </cell>
          <cell r="FR23">
            <v>42543</v>
          </cell>
          <cell r="FT23">
            <v>42641</v>
          </cell>
          <cell r="FV23">
            <v>42548</v>
          </cell>
          <cell r="FZ23">
            <v>42576</v>
          </cell>
          <cell r="GB23">
            <v>42576</v>
          </cell>
          <cell r="GF23">
            <v>42576</v>
          </cell>
          <cell r="GJ23">
            <v>42545</v>
          </cell>
          <cell r="GK23">
            <v>42576</v>
          </cell>
          <cell r="GV23" t="str">
            <v>SENIOR</v>
          </cell>
          <cell r="GY23" t="str">
            <v>&lt;1an</v>
          </cell>
          <cell r="HB23" t="str">
            <v>&lt;1an</v>
          </cell>
          <cell r="HE23" t="str">
            <v>&lt;1an</v>
          </cell>
          <cell r="HH23" t="str">
            <v>&lt;1an</v>
          </cell>
          <cell r="HI23" t="str">
            <v>&lt;1an</v>
          </cell>
          <cell r="HL23" t="str">
            <v>&lt;1an</v>
          </cell>
          <cell r="HO23" t="str">
            <v>&lt;1an</v>
          </cell>
          <cell r="HP23" t="str">
            <v>&lt;1an</v>
          </cell>
          <cell r="HQ23">
            <v>42488</v>
          </cell>
          <cell r="HR23">
            <v>12.5</v>
          </cell>
          <cell r="HS23">
            <v>42531</v>
          </cell>
          <cell r="HT23">
            <v>12</v>
          </cell>
          <cell r="HV23">
            <v>12.25</v>
          </cell>
          <cell r="JC23">
            <v>42402</v>
          </cell>
          <cell r="JE23" t="str">
            <v>NON</v>
          </cell>
          <cell r="JF23" t="str">
            <v>RASAGE</v>
          </cell>
          <cell r="JJ23" t="str">
            <v>M</v>
          </cell>
          <cell r="JL23">
            <v>43132</v>
          </cell>
          <cell r="JM23" t="str">
            <v>CELIBATAIRE</v>
          </cell>
          <cell r="KF23" t="str">
            <v>RSC</v>
          </cell>
          <cell r="KG23">
            <v>42402</v>
          </cell>
          <cell r="KN23">
            <v>42615</v>
          </cell>
          <cell r="KY23">
            <v>42558</v>
          </cell>
          <cell r="KZ23">
            <v>1111</v>
          </cell>
          <cell r="LA23" t="str">
            <v>ANGLAIS</v>
          </cell>
          <cell r="LH23" t="str">
            <v>BAC STG</v>
          </cell>
          <cell r="LI23" t="str">
            <v>BAC STG</v>
          </cell>
          <cell r="MH23" t="str">
            <v>A11526</v>
          </cell>
        </row>
        <row r="24">
          <cell r="C24" t="str">
            <v>AUBRY</v>
          </cell>
          <cell r="D24" t="str">
            <v>GAËTAN</v>
          </cell>
          <cell r="E24" t="str">
            <v>1CL</v>
          </cell>
          <cell r="F24" t="str">
            <v>GAP</v>
          </cell>
          <cell r="G24">
            <v>783340012</v>
          </cell>
          <cell r="I24" t="str">
            <v>RSC - Quartier Pradère - Bât 102 Chambre</v>
          </cell>
          <cell r="J24">
            <v>31019</v>
          </cell>
          <cell r="K24" t="str">
            <v>TOULOUSE</v>
          </cell>
          <cell r="L24" t="str">
            <v>France</v>
          </cell>
          <cell r="M24">
            <v>35345</v>
          </cell>
          <cell r="N24" t="str">
            <v>SAINT LO</v>
          </cell>
          <cell r="O24" t="str">
            <v>NORMANDIE</v>
          </cell>
          <cell r="P24" t="str">
            <v>1774010618</v>
          </cell>
          <cell r="R24" t="str">
            <v>X</v>
          </cell>
          <cell r="AJ24" t="str">
            <v>TOULOUSE</v>
          </cell>
          <cell r="BT24">
            <v>41856</v>
          </cell>
          <cell r="BV24" t="str">
            <v>2 ans, 3 mois et 11 jours</v>
          </cell>
          <cell r="CD24" t="str">
            <v>OUI</v>
          </cell>
          <cell r="GV24" t="str">
            <v>SENIOR</v>
          </cell>
          <cell r="GW24">
            <v>42486</v>
          </cell>
          <cell r="GX24">
            <v>2450</v>
          </cell>
          <cell r="GY24">
            <v>11</v>
          </cell>
          <cell r="GZ24">
            <v>42486</v>
          </cell>
          <cell r="HA24">
            <v>12</v>
          </cell>
          <cell r="HB24">
            <v>10</v>
          </cell>
          <cell r="HC24">
            <v>42486</v>
          </cell>
          <cell r="HD24">
            <v>55</v>
          </cell>
          <cell r="HE24">
            <v>10</v>
          </cell>
          <cell r="HF24">
            <v>42473</v>
          </cell>
          <cell r="HG24">
            <v>155</v>
          </cell>
          <cell r="HH24">
            <v>14</v>
          </cell>
          <cell r="HI24">
            <v>4</v>
          </cell>
          <cell r="HJ24">
            <v>42489</v>
          </cell>
          <cell r="HK24" t="str">
            <v>40'29</v>
          </cell>
          <cell r="HL24">
            <v>14</v>
          </cell>
          <cell r="HM24">
            <v>42474</v>
          </cell>
          <cell r="HN24" t="str">
            <v>40/50</v>
          </cell>
          <cell r="HO24">
            <v>16</v>
          </cell>
          <cell r="HP24">
            <v>4</v>
          </cell>
          <cell r="HV24" t="e">
            <v>#DIV/0!</v>
          </cell>
          <cell r="JC24">
            <v>42467</v>
          </cell>
          <cell r="JJ24" t="str">
            <v>M</v>
          </cell>
          <cell r="JL24">
            <v>43196</v>
          </cell>
          <cell r="JM24" t="str">
            <v>CELIBATAIRE</v>
          </cell>
          <cell r="KN24">
            <v>42040</v>
          </cell>
          <cell r="MH24" t="str">
            <v>A17053</v>
          </cell>
        </row>
        <row r="25">
          <cell r="C25" t="str">
            <v>BACCHI</v>
          </cell>
          <cell r="D25" t="str">
            <v>ANTONIONI</v>
          </cell>
          <cell r="E25" t="str">
            <v>1CL</v>
          </cell>
          <cell r="F25" t="str">
            <v>GAP</v>
          </cell>
          <cell r="G25">
            <v>607247283</v>
          </cell>
          <cell r="H25" t="str">
            <v>adriano.bacchi@hotmail.fr</v>
          </cell>
          <cell r="I25" t="str">
            <v>52, boulevard louis villecroze</v>
          </cell>
          <cell r="J25">
            <v>13014</v>
          </cell>
          <cell r="K25" t="str">
            <v>MARSEILLE</v>
          </cell>
          <cell r="L25" t="str">
            <v>France</v>
          </cell>
          <cell r="M25">
            <v>33698</v>
          </cell>
          <cell r="N25" t="str">
            <v>MANJA</v>
          </cell>
          <cell r="O25" t="str">
            <v xml:space="preserve">MADAGASCAR </v>
          </cell>
          <cell r="P25" t="str">
            <v>1313043213</v>
          </cell>
          <cell r="Q25">
            <v>192049933306247</v>
          </cell>
          <cell r="R25" t="str">
            <v>X</v>
          </cell>
          <cell r="S25">
            <v>88274180</v>
          </cell>
          <cell r="T25" t="str">
            <v>GMPA</v>
          </cell>
          <cell r="V25" t="str">
            <v>UNEO</v>
          </cell>
          <cell r="W25" t="str">
            <v>10094959</v>
          </cell>
          <cell r="X25">
            <v>70613309625</v>
          </cell>
          <cell r="Y25">
            <v>39255</v>
          </cell>
          <cell r="AA25" t="str">
            <v>BOUCHES DU RHONE</v>
          </cell>
          <cell r="AJ25" t="str">
            <v>TOULOUSE</v>
          </cell>
          <cell r="AK25" t="str">
            <v>MARIE</v>
          </cell>
          <cell r="AL25" t="str">
            <v>BACCHI</v>
          </cell>
          <cell r="AM25">
            <v>24309</v>
          </cell>
          <cell r="AN25" t="str">
            <v>MADAGASCAR</v>
          </cell>
          <cell r="AS25" t="str">
            <v>BERTIN</v>
          </cell>
          <cell r="AT25">
            <v>24503</v>
          </cell>
          <cell r="AU25" t="str">
            <v>MADAGASCAR</v>
          </cell>
          <cell r="AZ25" t="str">
            <v>BACCHI ANTONIO</v>
          </cell>
          <cell r="BA25" t="str">
            <v>PÈRE</v>
          </cell>
          <cell r="BB25" t="str">
            <v>52, BOULEVARD LOUIS VILLECROZE</v>
          </cell>
          <cell r="BC25">
            <v>13014</v>
          </cell>
          <cell r="BD25" t="str">
            <v>MARSEILLE</v>
          </cell>
          <cell r="BE25" t="str">
            <v xml:space="preserve">BOUCHE DU RHONE </v>
          </cell>
          <cell r="BF25">
            <v>612830078</v>
          </cell>
          <cell r="BH25" t="str">
            <v>BERTIN SAHONDRA</v>
          </cell>
          <cell r="BI25" t="str">
            <v>MERE</v>
          </cell>
          <cell r="BJ25" t="str">
            <v>52, BOULEVARD LOUIS VILLECROZE</v>
          </cell>
          <cell r="BK25">
            <v>13014</v>
          </cell>
          <cell r="BL25" t="str">
            <v>MARSEILLE</v>
          </cell>
          <cell r="BM25" t="str">
            <v>BOUCHE DU RHONE</v>
          </cell>
          <cell r="BN25">
            <v>647936528</v>
          </cell>
          <cell r="BP25" t="str">
            <v>OPERATEUR APPRO</v>
          </cell>
          <cell r="BQ25" t="str">
            <v>MARSEILLE</v>
          </cell>
          <cell r="BR25" t="str">
            <v>EVAT</v>
          </cell>
          <cell r="BS25" t="str">
            <v>EVI</v>
          </cell>
          <cell r="BT25">
            <v>41429</v>
          </cell>
          <cell r="BV25" t="str">
            <v>3 ans, 5 mois et 12 jours</v>
          </cell>
          <cell r="BY25">
            <v>64</v>
          </cell>
          <cell r="BZ25">
            <v>172</v>
          </cell>
          <cell r="CA25" t="str">
            <v>NOIR</v>
          </cell>
          <cell r="CB25" t="str">
            <v xml:space="preserve">MARRON </v>
          </cell>
          <cell r="CC25" t="str">
            <v>O+</v>
          </cell>
          <cell r="CD25" t="str">
            <v>OUI</v>
          </cell>
          <cell r="CL25">
            <v>41698</v>
          </cell>
          <cell r="CM25">
            <v>42189</v>
          </cell>
          <cell r="CO25">
            <v>42524</v>
          </cell>
          <cell r="DL25">
            <v>42302</v>
          </cell>
          <cell r="DP25">
            <v>42607</v>
          </cell>
          <cell r="DR25">
            <v>41444</v>
          </cell>
          <cell r="DT25">
            <v>41485</v>
          </cell>
          <cell r="DU25">
            <v>42620</v>
          </cell>
          <cell r="DV25">
            <v>42620</v>
          </cell>
          <cell r="DW25">
            <v>41836</v>
          </cell>
          <cell r="DY25">
            <v>41836</v>
          </cell>
          <cell r="DZ25">
            <v>41474</v>
          </cell>
          <cell r="EB25">
            <v>41618</v>
          </cell>
          <cell r="EC25">
            <v>42548</v>
          </cell>
          <cell r="ED25">
            <v>42619</v>
          </cell>
          <cell r="EE25">
            <v>42619</v>
          </cell>
          <cell r="EF25">
            <v>42040</v>
          </cell>
          <cell r="EH25">
            <v>42042</v>
          </cell>
          <cell r="EJ25">
            <v>42042</v>
          </cell>
          <cell r="FJ25">
            <v>42202</v>
          </cell>
          <cell r="FL25">
            <v>41475</v>
          </cell>
          <cell r="FP25">
            <v>41487</v>
          </cell>
          <cell r="FR25">
            <v>41793</v>
          </cell>
          <cell r="FS25">
            <v>42064</v>
          </cell>
          <cell r="FT25">
            <v>42552</v>
          </cell>
          <cell r="FV25">
            <v>41782</v>
          </cell>
          <cell r="FW25">
            <v>41624</v>
          </cell>
          <cell r="FZ25">
            <v>42479</v>
          </cell>
          <cell r="GA25">
            <v>42479</v>
          </cell>
          <cell r="GB25">
            <v>42479</v>
          </cell>
          <cell r="GF25">
            <v>41737</v>
          </cell>
          <cell r="GG25">
            <v>41737</v>
          </cell>
          <cell r="GH25">
            <v>41737</v>
          </cell>
          <cell r="GJ25">
            <v>42300</v>
          </cell>
          <cell r="GK25">
            <v>42619</v>
          </cell>
          <cell r="GV25" t="str">
            <v>SENIOR</v>
          </cell>
          <cell r="GW25">
            <v>42549</v>
          </cell>
          <cell r="GX25">
            <v>2850</v>
          </cell>
          <cell r="GY25">
            <v>15</v>
          </cell>
          <cell r="GZ25">
            <v>42549</v>
          </cell>
          <cell r="HA25">
            <v>12</v>
          </cell>
          <cell r="HB25">
            <v>10</v>
          </cell>
          <cell r="HC25">
            <v>42549</v>
          </cell>
          <cell r="HD25">
            <v>55</v>
          </cell>
          <cell r="HE25">
            <v>10</v>
          </cell>
          <cell r="HF25">
            <v>42613</v>
          </cell>
          <cell r="HG25">
            <v>60</v>
          </cell>
          <cell r="HH25">
            <v>4</v>
          </cell>
          <cell r="HI25">
            <v>3</v>
          </cell>
          <cell r="HJ25">
            <v>42545</v>
          </cell>
          <cell r="HK25" t="str">
            <v>41'08</v>
          </cell>
          <cell r="HL25">
            <v>13</v>
          </cell>
          <cell r="HM25">
            <v>42474</v>
          </cell>
          <cell r="HN25" t="str">
            <v>50/50</v>
          </cell>
          <cell r="HO25">
            <v>20</v>
          </cell>
          <cell r="HP25">
            <v>5</v>
          </cell>
          <cell r="HQ25">
            <v>41515</v>
          </cell>
          <cell r="HR25">
            <v>14.67</v>
          </cell>
          <cell r="HS25">
            <v>41518</v>
          </cell>
          <cell r="HT25">
            <v>12.8</v>
          </cell>
          <cell r="HV25">
            <v>13.734999999999999</v>
          </cell>
          <cell r="HW25">
            <v>41992</v>
          </cell>
          <cell r="HX25">
            <v>13.91</v>
          </cell>
          <cell r="HY25">
            <v>42016</v>
          </cell>
          <cell r="HZ25">
            <v>13.14</v>
          </cell>
          <cell r="IA25">
            <v>42088</v>
          </cell>
          <cell r="IB25">
            <v>11.07</v>
          </cell>
          <cell r="JC25">
            <v>42019</v>
          </cell>
          <cell r="JE25" t="str">
            <v>NON</v>
          </cell>
          <cell r="JF25" t="str">
            <v>NON</v>
          </cell>
          <cell r="JJ25" t="str">
            <v>M</v>
          </cell>
          <cell r="JL25">
            <v>42749</v>
          </cell>
          <cell r="JM25" t="str">
            <v>CELIBATAIRE</v>
          </cell>
          <cell r="KF25" t="str">
            <v>RSC</v>
          </cell>
          <cell r="KG25">
            <v>41429</v>
          </cell>
          <cell r="KN25">
            <v>41612</v>
          </cell>
          <cell r="KY25">
            <v>42191</v>
          </cell>
          <cell r="KZ25">
            <v>1111</v>
          </cell>
          <cell r="LA25" t="str">
            <v>ANGLAIS</v>
          </cell>
          <cell r="LH25" t="str">
            <v>BAC PRO</v>
          </cell>
          <cell r="LI25" t="str">
            <v>BAC PRO BIOLOGIE</v>
          </cell>
          <cell r="MB25">
            <v>42</v>
          </cell>
          <cell r="MC25" t="str">
            <v>PT</v>
          </cell>
          <cell r="MD25" t="str">
            <v>PT</v>
          </cell>
          <cell r="ME25">
            <v>8</v>
          </cell>
          <cell r="MH25" t="str">
            <v>C07755</v>
          </cell>
        </row>
        <row r="26">
          <cell r="C26" t="str">
            <v>BOUANAOUE (F)</v>
          </cell>
          <cell r="D26" t="str">
            <v>MARIE-PAULE</v>
          </cell>
          <cell r="E26" t="str">
            <v>1CL</v>
          </cell>
          <cell r="F26" t="str">
            <v>GAP</v>
          </cell>
          <cell r="G26">
            <v>637627246</v>
          </cell>
          <cell r="I26" t="str">
            <v>RSC - Quartier Pradère - Bât 06 Chambre 06</v>
          </cell>
          <cell r="J26">
            <v>31019</v>
          </cell>
          <cell r="K26" t="str">
            <v>TOULOUSE</v>
          </cell>
          <cell r="L26" t="str">
            <v>France</v>
          </cell>
          <cell r="M26">
            <v>33560</v>
          </cell>
          <cell r="N26" t="str">
            <v>NOUMEA</v>
          </cell>
          <cell r="O26" t="str">
            <v>NOUVELLE CALEDONIE</v>
          </cell>
          <cell r="P26" t="str">
            <v>1198852304</v>
          </cell>
          <cell r="Q26">
            <v>291119881803320</v>
          </cell>
          <cell r="R26" t="str">
            <v>X</v>
          </cell>
          <cell r="S26">
            <v>88928404</v>
          </cell>
          <cell r="T26" t="str">
            <v>AGPM</v>
          </cell>
          <cell r="V26" t="str">
            <v>UNEO</v>
          </cell>
          <cell r="X26" t="str">
            <v>100298A00833</v>
          </cell>
          <cell r="Y26">
            <v>40233</v>
          </cell>
          <cell r="AA26" t="str">
            <v>NOUVELLE CALEDONIE</v>
          </cell>
          <cell r="AJ26" t="str">
            <v>TOULOUSE</v>
          </cell>
          <cell r="AK26" t="str">
            <v>MARIE</v>
          </cell>
          <cell r="AL26" t="str">
            <v>BOUANAOUE BARNABE</v>
          </cell>
          <cell r="AS26" t="str">
            <v>BOUANAOUE MARIE-France</v>
          </cell>
          <cell r="BP26" t="str">
            <v>OPERATEUR APPRO</v>
          </cell>
          <cell r="BQ26" t="str">
            <v>NOUMEA</v>
          </cell>
          <cell r="BR26" t="str">
            <v>EVAT</v>
          </cell>
          <cell r="BS26" t="str">
            <v>EVI</v>
          </cell>
          <cell r="BT26">
            <v>42101</v>
          </cell>
          <cell r="BU26">
            <v>42101</v>
          </cell>
          <cell r="BV26" t="str">
            <v>1 an, 7 mois et 9 jours</v>
          </cell>
          <cell r="BW26">
            <v>5</v>
          </cell>
          <cell r="BX26">
            <v>43928</v>
          </cell>
          <cell r="BY26">
            <v>68</v>
          </cell>
          <cell r="BZ26">
            <v>175</v>
          </cell>
          <cell r="CA26" t="str">
            <v>NOIR</v>
          </cell>
          <cell r="CB26" t="str">
            <v>NOIR</v>
          </cell>
          <cell r="CC26" t="str">
            <v>O+</v>
          </cell>
          <cell r="CD26" t="str">
            <v>OUI</v>
          </cell>
          <cell r="CL26">
            <v>42048</v>
          </cell>
          <cell r="CM26">
            <v>42075</v>
          </cell>
          <cell r="DR26">
            <v>42107</v>
          </cell>
          <cell r="DT26">
            <v>42111</v>
          </cell>
          <cell r="DZ26">
            <v>42141</v>
          </cell>
          <cell r="GV26" t="str">
            <v>SENIOR</v>
          </cell>
          <cell r="GW26">
            <v>42486</v>
          </cell>
          <cell r="GX26">
            <v>2100</v>
          </cell>
          <cell r="GY26">
            <v>12</v>
          </cell>
          <cell r="GZ26">
            <v>42486</v>
          </cell>
          <cell r="HA26">
            <v>1</v>
          </cell>
          <cell r="HB26">
            <v>0</v>
          </cell>
          <cell r="HC26">
            <v>42486</v>
          </cell>
          <cell r="HD26">
            <v>45</v>
          </cell>
          <cell r="HE26">
            <v>10</v>
          </cell>
          <cell r="HF26">
            <v>42473</v>
          </cell>
          <cell r="HG26">
            <v>150</v>
          </cell>
          <cell r="HH26">
            <v>17</v>
          </cell>
          <cell r="HI26">
            <v>3</v>
          </cell>
          <cell r="HJ26">
            <v>42489</v>
          </cell>
          <cell r="HK26" t="str">
            <v>63'00</v>
          </cell>
          <cell r="HL26">
            <v>1</v>
          </cell>
          <cell r="HM26">
            <v>42479</v>
          </cell>
          <cell r="HN26" t="str">
            <v>30/50</v>
          </cell>
          <cell r="HO26">
            <v>12</v>
          </cell>
          <cell r="HP26">
            <v>2</v>
          </cell>
          <cell r="HV26" t="e">
            <v>#DIV/0!</v>
          </cell>
          <cell r="JC26">
            <v>42107</v>
          </cell>
          <cell r="JJ26" t="str">
            <v>M</v>
          </cell>
          <cell r="JL26">
            <v>42837</v>
          </cell>
          <cell r="JM26" t="str">
            <v>CELIBATAIRE</v>
          </cell>
          <cell r="KF26" t="str">
            <v>RSC</v>
          </cell>
          <cell r="KG26">
            <v>42101</v>
          </cell>
          <cell r="KN26">
            <v>42315</v>
          </cell>
          <cell r="MH26" t="str">
            <v>D30463</v>
          </cell>
        </row>
        <row r="27">
          <cell r="C27" t="str">
            <v>DIAZ</v>
          </cell>
          <cell r="D27" t="str">
            <v>REMY</v>
          </cell>
          <cell r="E27" t="str">
            <v>1CL</v>
          </cell>
          <cell r="F27" t="str">
            <v>EMF</v>
          </cell>
          <cell r="G27">
            <v>682155501</v>
          </cell>
          <cell r="M27">
            <v>33143</v>
          </cell>
          <cell r="N27" t="str">
            <v xml:space="preserve">AGEN </v>
          </cell>
          <cell r="O27" t="str">
            <v>LOT ET GARONNE</v>
          </cell>
          <cell r="P27" t="str">
            <v>1147020242</v>
          </cell>
          <cell r="R27" t="str">
            <v>X</v>
          </cell>
          <cell r="AJ27" t="str">
            <v>TOULOUSE</v>
          </cell>
          <cell r="BT27">
            <v>40700</v>
          </cell>
          <cell r="BV27" t="str">
            <v>5 ans, 5 mois et 10 jours</v>
          </cell>
          <cell r="GV27" t="str">
            <v>SENIOR</v>
          </cell>
          <cell r="HV27" t="e">
            <v>#DIV/0!</v>
          </cell>
          <cell r="JJ27" t="str">
            <v>M</v>
          </cell>
          <cell r="JL27">
            <v>730</v>
          </cell>
          <cell r="JM27" t="str">
            <v>CELIBATAIRE</v>
          </cell>
          <cell r="KN27">
            <v>40909</v>
          </cell>
        </row>
        <row r="28">
          <cell r="C28" t="str">
            <v>LOUEMBA</v>
          </cell>
          <cell r="D28" t="str">
            <v>MARVIN</v>
          </cell>
          <cell r="E28" t="str">
            <v>1CL</v>
          </cell>
          <cell r="F28" t="str">
            <v>GAP</v>
          </cell>
          <cell r="G28">
            <v>782920528</v>
          </cell>
          <cell r="I28" t="str">
            <v>155 rue Edmond Rostand</v>
          </cell>
          <cell r="J28">
            <v>31200</v>
          </cell>
          <cell r="K28" t="str">
            <v>TOULOUSE</v>
          </cell>
          <cell r="L28" t="str">
            <v>France</v>
          </cell>
          <cell r="M28">
            <v>33872</v>
          </cell>
          <cell r="N28" t="str">
            <v>FORT DE France</v>
          </cell>
          <cell r="O28" t="str">
            <v>MARTINIQUE</v>
          </cell>
          <cell r="P28" t="str">
            <v>1297240985</v>
          </cell>
          <cell r="R28" t="str">
            <v>X</v>
          </cell>
          <cell r="AJ28" t="str">
            <v>TOULOUSE</v>
          </cell>
          <cell r="BT28">
            <v>41002</v>
          </cell>
          <cell r="BV28" t="str">
            <v>4 ans, 7 mois et 13 jours</v>
          </cell>
          <cell r="BY28">
            <v>78</v>
          </cell>
          <cell r="BZ28">
            <v>180</v>
          </cell>
          <cell r="CA28" t="str">
            <v>NOIR</v>
          </cell>
          <cell r="CB28" t="str">
            <v>NOIR</v>
          </cell>
          <cell r="CC28" t="str">
            <v>A+</v>
          </cell>
          <cell r="CD28" t="str">
            <v>OUI</v>
          </cell>
          <cell r="CL28">
            <v>41730</v>
          </cell>
          <cell r="CM28">
            <v>41824</v>
          </cell>
          <cell r="CO28">
            <v>42019</v>
          </cell>
          <cell r="CP28">
            <v>42080</v>
          </cell>
          <cell r="DL28">
            <v>41376</v>
          </cell>
          <cell r="DR28">
            <v>41011</v>
          </cell>
          <cell r="DT28">
            <v>41066</v>
          </cell>
          <cell r="DU28">
            <v>42620</v>
          </cell>
          <cell r="DV28">
            <v>42620</v>
          </cell>
          <cell r="DZ28">
            <v>41038</v>
          </cell>
          <cell r="EA28">
            <v>41932</v>
          </cell>
          <cell r="EB28">
            <v>41932</v>
          </cell>
          <cell r="EC28">
            <v>41123</v>
          </cell>
          <cell r="ED28">
            <v>42619</v>
          </cell>
          <cell r="EE28">
            <v>42619</v>
          </cell>
          <cell r="EF28">
            <v>41920</v>
          </cell>
          <cell r="EH28">
            <v>41934</v>
          </cell>
          <cell r="EJ28">
            <v>41934</v>
          </cell>
          <cell r="FD28">
            <v>42689</v>
          </cell>
          <cell r="FJ28">
            <v>42279</v>
          </cell>
          <cell r="FP28">
            <v>41773</v>
          </cell>
          <cell r="FR28">
            <v>41914</v>
          </cell>
          <cell r="FS28">
            <v>42529</v>
          </cell>
          <cell r="FT28">
            <v>41894</v>
          </cell>
          <cell r="FU28">
            <v>42383</v>
          </cell>
          <cell r="FW28">
            <v>41590</v>
          </cell>
          <cell r="FZ28">
            <v>42619</v>
          </cell>
          <cell r="GA28">
            <v>42479</v>
          </cell>
          <cell r="GB28">
            <v>42619</v>
          </cell>
          <cell r="GF28">
            <v>42097</v>
          </cell>
          <cell r="GJ28">
            <v>42647</v>
          </cell>
          <cell r="GK28">
            <v>42383</v>
          </cell>
          <cell r="GM28">
            <v>42690</v>
          </cell>
          <cell r="GV28" t="str">
            <v>SENIOR</v>
          </cell>
          <cell r="GW28">
            <v>42514</v>
          </cell>
          <cell r="GX28">
            <v>2600</v>
          </cell>
          <cell r="GY28">
            <v>13</v>
          </cell>
          <cell r="GZ28">
            <v>42514</v>
          </cell>
          <cell r="HA28">
            <v>12</v>
          </cell>
          <cell r="HB28">
            <v>10</v>
          </cell>
          <cell r="HC28">
            <v>42514</v>
          </cell>
          <cell r="HD28">
            <v>55</v>
          </cell>
          <cell r="HE28">
            <v>10</v>
          </cell>
          <cell r="HF28">
            <v>42515</v>
          </cell>
          <cell r="HG28">
            <v>160</v>
          </cell>
          <cell r="HH28">
            <v>14</v>
          </cell>
          <cell r="HI28">
            <v>4</v>
          </cell>
          <cell r="HJ28">
            <v>42517</v>
          </cell>
          <cell r="HK28" t="str">
            <v>46'45</v>
          </cell>
          <cell r="HL28">
            <v>8</v>
          </cell>
          <cell r="HM28">
            <v>42474</v>
          </cell>
          <cell r="HN28" t="str">
            <v>40/50</v>
          </cell>
          <cell r="HO28">
            <v>16</v>
          </cell>
          <cell r="HP28">
            <v>3</v>
          </cell>
          <cell r="HQ28">
            <v>41086</v>
          </cell>
          <cell r="HR28">
            <v>13.73</v>
          </cell>
          <cell r="HS28">
            <v>41091</v>
          </cell>
          <cell r="HV28">
            <v>13.73</v>
          </cell>
          <cell r="HW28">
            <v>41275</v>
          </cell>
          <cell r="HX28">
            <v>13.4</v>
          </cell>
          <cell r="IA28">
            <v>41980</v>
          </cell>
          <cell r="IB28">
            <v>13.25</v>
          </cell>
          <cell r="JC28">
            <v>42299</v>
          </cell>
          <cell r="JJ28" t="str">
            <v>M</v>
          </cell>
          <cell r="JL28">
            <v>43029</v>
          </cell>
          <cell r="JM28" t="str">
            <v>CELIBATAIRE</v>
          </cell>
          <cell r="KF28" t="str">
            <v>RSC</v>
          </cell>
          <cell r="KG28">
            <v>41002</v>
          </cell>
          <cell r="KN28">
            <v>41185</v>
          </cell>
          <cell r="MH28" t="str">
            <v>A02709</v>
          </cell>
        </row>
        <row r="29">
          <cell r="C29" t="str">
            <v>MILHAUD</v>
          </cell>
          <cell r="D29" t="str">
            <v>DAMIEN</v>
          </cell>
          <cell r="E29" t="str">
            <v>1CL</v>
          </cell>
          <cell r="F29" t="str">
            <v>GAP</v>
          </cell>
          <cell r="G29">
            <v>634244200</v>
          </cell>
          <cell r="I29" t="str">
            <v>La matétié</v>
          </cell>
          <cell r="J29">
            <v>81390</v>
          </cell>
          <cell r="K29" t="str">
            <v>PUYBEGON</v>
          </cell>
          <cell r="L29" t="str">
            <v>France</v>
          </cell>
          <cell r="M29">
            <v>35618</v>
          </cell>
          <cell r="N29" t="str">
            <v>LAVAUR</v>
          </cell>
          <cell r="O29" t="str">
            <v>TARN</v>
          </cell>
          <cell r="R29" t="str">
            <v>X</v>
          </cell>
          <cell r="BV29" t="str">
            <v>116 ans, 10 mois et 16 jours</v>
          </cell>
          <cell r="CD29" t="str">
            <v>OUI</v>
          </cell>
          <cell r="DR29">
            <v>42261</v>
          </cell>
          <cell r="DT29">
            <v>42291</v>
          </cell>
          <cell r="DV29">
            <v>42479</v>
          </cell>
          <cell r="DZ29">
            <v>42267</v>
          </cell>
          <cell r="EA29">
            <v>42479</v>
          </cell>
          <cell r="EB29">
            <v>42479</v>
          </cell>
          <cell r="GV29" t="str">
            <v>SENIOR</v>
          </cell>
          <cell r="GY29" t="str">
            <v>&lt;1an</v>
          </cell>
          <cell r="HB29" t="str">
            <v>&lt;1an</v>
          </cell>
          <cell r="HE29" t="str">
            <v>&lt;1an</v>
          </cell>
          <cell r="HH29" t="str">
            <v>&lt;1an</v>
          </cell>
          <cell r="HI29" t="str">
            <v>&lt;1an</v>
          </cell>
          <cell r="HL29" t="str">
            <v>&lt;1an</v>
          </cell>
          <cell r="HM29">
            <v>42479</v>
          </cell>
          <cell r="HN29" t="str">
            <v>50/50</v>
          </cell>
          <cell r="HO29">
            <v>20</v>
          </cell>
          <cell r="HP29" t="str">
            <v>&lt;1an</v>
          </cell>
          <cell r="HV29" t="e">
            <v>#DIV/0!</v>
          </cell>
          <cell r="JC29">
            <v>42248</v>
          </cell>
          <cell r="JE29" t="str">
            <v>PO/ CORDES/ TRACTIONS</v>
          </cell>
          <cell r="JG29">
            <v>42735</v>
          </cell>
          <cell r="JJ29" t="str">
            <v>M</v>
          </cell>
          <cell r="JL29">
            <v>42978</v>
          </cell>
          <cell r="JM29" t="str">
            <v>CELIBATAIRE</v>
          </cell>
          <cell r="MH29" t="str">
            <v>B78598</v>
          </cell>
        </row>
        <row r="30">
          <cell r="C30" t="str">
            <v>SARRAZIN</v>
          </cell>
          <cell r="D30" t="str">
            <v>JEREMY</v>
          </cell>
          <cell r="E30" t="str">
            <v>1CL</v>
          </cell>
          <cell r="F30" t="str">
            <v>EMF</v>
          </cell>
          <cell r="G30">
            <v>614584177</v>
          </cell>
          <cell r="I30" t="str">
            <v>RSC - Quartier Pradère - Bât 102 Chambre</v>
          </cell>
          <cell r="J30">
            <v>31019</v>
          </cell>
          <cell r="K30" t="str">
            <v>TOULOUSE</v>
          </cell>
          <cell r="L30" t="str">
            <v>France</v>
          </cell>
          <cell r="M30">
            <v>33717</v>
          </cell>
          <cell r="N30" t="str">
            <v>VESOUL</v>
          </cell>
          <cell r="O30" t="str">
            <v>HAUTE SAONE</v>
          </cell>
          <cell r="P30" t="str">
            <v>1270020168</v>
          </cell>
          <cell r="R30" t="str">
            <v>X</v>
          </cell>
          <cell r="AJ30" t="str">
            <v>TOULOUSE</v>
          </cell>
          <cell r="BT30">
            <v>42248</v>
          </cell>
          <cell r="BU30">
            <v>42248</v>
          </cell>
          <cell r="BV30" t="str">
            <v>1 an, 2 mois et 15 jours</v>
          </cell>
          <cell r="CC30" t="str">
            <v>A+</v>
          </cell>
          <cell r="CD30" t="str">
            <v>OUI</v>
          </cell>
          <cell r="GV30" t="str">
            <v>SENIOR</v>
          </cell>
          <cell r="GY30" t="str">
            <v>&lt;1an</v>
          </cell>
          <cell r="HB30" t="str">
            <v>&lt;1an</v>
          </cell>
          <cell r="HE30" t="str">
            <v>&lt;1an</v>
          </cell>
          <cell r="HH30" t="str">
            <v>&lt;1an</v>
          </cell>
          <cell r="HI30" t="str">
            <v>&lt;1an</v>
          </cell>
          <cell r="HL30" t="str">
            <v>&lt;1an</v>
          </cell>
          <cell r="HM30">
            <v>42479</v>
          </cell>
          <cell r="HN30" t="str">
            <v>50/50</v>
          </cell>
          <cell r="HO30">
            <v>20</v>
          </cell>
          <cell r="HP30" t="str">
            <v>&lt;1an</v>
          </cell>
          <cell r="HV30" t="e">
            <v>#DIV/0!</v>
          </cell>
          <cell r="JC30">
            <v>42250</v>
          </cell>
          <cell r="JJ30" t="str">
            <v>M</v>
          </cell>
          <cell r="JL30">
            <v>42980</v>
          </cell>
          <cell r="JM30" t="str">
            <v>CELIBATAIRE</v>
          </cell>
          <cell r="KF30" t="str">
            <v>RSC</v>
          </cell>
          <cell r="KG30">
            <v>42248</v>
          </cell>
          <cell r="KH30" t="str">
            <v>CT PPPRC</v>
          </cell>
          <cell r="KI30">
            <v>41493</v>
          </cell>
          <cell r="KJ30" t="str">
            <v>1ER TIR</v>
          </cell>
          <cell r="KK30">
            <v>41247</v>
          </cell>
          <cell r="KN30">
            <v>42461</v>
          </cell>
          <cell r="MH30" t="str">
            <v>D30110</v>
          </cell>
        </row>
        <row r="31">
          <cell r="C31" t="str">
            <v>TEGARIPA</v>
          </cell>
          <cell r="D31" t="str">
            <v>IOANE</v>
          </cell>
          <cell r="E31" t="str">
            <v>1CL</v>
          </cell>
          <cell r="F31" t="str">
            <v>GAP</v>
          </cell>
          <cell r="G31">
            <v>619212353</v>
          </cell>
          <cell r="I31" t="str">
            <v>RSC - Quartier Pradère - Bât 102 Chambre 113</v>
          </cell>
          <cell r="J31">
            <v>31019</v>
          </cell>
          <cell r="K31" t="str">
            <v>TOULOUSE</v>
          </cell>
          <cell r="L31" t="str">
            <v>France</v>
          </cell>
          <cell r="M31">
            <v>34707</v>
          </cell>
          <cell r="N31" t="str">
            <v>PAPEETE</v>
          </cell>
          <cell r="O31" t="str">
            <v>TAHITI</v>
          </cell>
          <cell r="P31" t="str">
            <v>1598751168</v>
          </cell>
          <cell r="Q31">
            <v>195019873504459</v>
          </cell>
          <cell r="R31" t="str">
            <v>X</v>
          </cell>
          <cell r="S31">
            <v>88934349</v>
          </cell>
          <cell r="T31" t="str">
            <v>AGPM</v>
          </cell>
          <cell r="U31" t="str">
            <v>1500972-1-P</v>
          </cell>
          <cell r="V31" t="str">
            <v>UNEO</v>
          </cell>
          <cell r="W31" t="str">
            <v>10150180</v>
          </cell>
          <cell r="X31">
            <v>987110008255</v>
          </cell>
          <cell r="Y31">
            <v>40374</v>
          </cell>
          <cell r="AA31" t="str">
            <v>POLYNESIE FRANCAISE</v>
          </cell>
          <cell r="AB31">
            <v>2064433533</v>
          </cell>
          <cell r="AC31">
            <v>44074</v>
          </cell>
          <cell r="AD31" t="str">
            <v>EN COURS</v>
          </cell>
          <cell r="AG31" t="str">
            <v>EN COURS</v>
          </cell>
          <cell r="AK31" t="str">
            <v>MARIE</v>
          </cell>
          <cell r="AL31" t="str">
            <v>TEGARIPA</v>
          </cell>
          <cell r="AM31">
            <v>26769</v>
          </cell>
          <cell r="AN31" t="str">
            <v>PAPEETE</v>
          </cell>
          <cell r="AS31" t="str">
            <v>TEGARIPA</v>
          </cell>
          <cell r="AT31">
            <v>27038</v>
          </cell>
          <cell r="AU31" t="str">
            <v>MOOREA</v>
          </cell>
          <cell r="AZ31" t="str">
            <v>TEGARIPA AURORE</v>
          </cell>
          <cell r="BA31" t="str">
            <v>MERE</v>
          </cell>
          <cell r="BB31" t="str">
            <v>PK1 C/MER TEMAE</v>
          </cell>
          <cell r="BC31">
            <v>98728</v>
          </cell>
          <cell r="BD31" t="str">
            <v>TEAVARO</v>
          </cell>
          <cell r="BE31" t="str">
            <v>MOOREA</v>
          </cell>
          <cell r="BF31">
            <v>68989592935</v>
          </cell>
          <cell r="BH31" t="str">
            <v>TEHUMU CHRISTELLE</v>
          </cell>
          <cell r="BI31" t="str">
            <v>CONCUBINE</v>
          </cell>
          <cell r="BJ31" t="str">
            <v>PK1 C/MER TEMAE</v>
          </cell>
          <cell r="BK31">
            <v>98728</v>
          </cell>
          <cell r="BL31" t="str">
            <v>TEAVARO</v>
          </cell>
          <cell r="BM31" t="str">
            <v>MOOREA</v>
          </cell>
          <cell r="BN31">
            <v>68987335400</v>
          </cell>
          <cell r="BP31" t="str">
            <v>OPERATEUR APPRO</v>
          </cell>
          <cell r="BQ31" t="str">
            <v>PAPEETE</v>
          </cell>
          <cell r="BR31" t="str">
            <v>EVAT</v>
          </cell>
          <cell r="BS31" t="str">
            <v>EVI</v>
          </cell>
          <cell r="BT31">
            <v>42248</v>
          </cell>
          <cell r="BV31" t="str">
            <v>1 an, 2 mois et 15 jours</v>
          </cell>
          <cell r="BW31">
            <v>5</v>
          </cell>
          <cell r="BX31">
            <v>44074</v>
          </cell>
          <cell r="BY31">
            <v>85</v>
          </cell>
          <cell r="BZ31">
            <v>174</v>
          </cell>
          <cell r="CA31" t="str">
            <v>NOIR</v>
          </cell>
          <cell r="CB31" t="str">
            <v>MARRON</v>
          </cell>
          <cell r="CC31" t="str">
            <v>O+</v>
          </cell>
          <cell r="CD31" t="str">
            <v>OUI</v>
          </cell>
          <cell r="CE31">
            <v>42194</v>
          </cell>
          <cell r="CL31">
            <v>42146</v>
          </cell>
          <cell r="DR31">
            <v>42261</v>
          </cell>
          <cell r="DT31">
            <v>42291</v>
          </cell>
          <cell r="DU31">
            <v>42620</v>
          </cell>
          <cell r="DV31">
            <v>42620</v>
          </cell>
          <cell r="DZ31">
            <v>42267</v>
          </cell>
          <cell r="EC31">
            <v>42576</v>
          </cell>
          <cell r="ED31">
            <v>42619</v>
          </cell>
          <cell r="EE31">
            <v>42619</v>
          </cell>
          <cell r="FP31">
            <v>42072</v>
          </cell>
          <cell r="FR31">
            <v>42494</v>
          </cell>
          <cell r="FT31">
            <v>42625</v>
          </cell>
          <cell r="FV31">
            <v>42503</v>
          </cell>
          <cell r="FZ31">
            <v>42619</v>
          </cell>
          <cell r="GA31">
            <v>42522</v>
          </cell>
          <cell r="GB31">
            <v>42619</v>
          </cell>
          <cell r="GJ31">
            <v>42384</v>
          </cell>
          <cell r="GK31">
            <v>42619</v>
          </cell>
          <cell r="GV31" t="str">
            <v>SENIOR</v>
          </cell>
          <cell r="GY31" t="str">
            <v>&lt;1an</v>
          </cell>
          <cell r="HB31" t="str">
            <v>&lt;1an</v>
          </cell>
          <cell r="HE31" t="str">
            <v>&lt;1an</v>
          </cell>
          <cell r="HH31" t="str">
            <v>&lt;1an</v>
          </cell>
          <cell r="HI31" t="str">
            <v>&lt;1an</v>
          </cell>
          <cell r="HL31" t="str">
            <v>&lt;1an</v>
          </cell>
          <cell r="HO31" t="str">
            <v>&lt;1an</v>
          </cell>
          <cell r="HP31" t="str">
            <v>&lt;1an</v>
          </cell>
          <cell r="HV31" t="e">
            <v>#DIV/0!</v>
          </cell>
          <cell r="JC31">
            <v>42254</v>
          </cell>
          <cell r="JG31">
            <v>42709</v>
          </cell>
          <cell r="JJ31" t="str">
            <v>M</v>
          </cell>
          <cell r="JL31">
            <v>42984</v>
          </cell>
          <cell r="JM31" t="str">
            <v>CELIBATAIRE</v>
          </cell>
          <cell r="MH31" t="str">
            <v>D04521</v>
          </cell>
        </row>
        <row r="32">
          <cell r="C32" t="str">
            <v>YEYE</v>
          </cell>
          <cell r="D32" t="str">
            <v>LOÏC</v>
          </cell>
          <cell r="E32" t="str">
            <v>1CL</v>
          </cell>
          <cell r="F32" t="str">
            <v>GAP</v>
          </cell>
          <cell r="G32">
            <v>663470371</v>
          </cell>
          <cell r="I32" t="str">
            <v>RSC - Quartier Pradère - Bât 102 Chambre 107</v>
          </cell>
          <cell r="J32">
            <v>31019</v>
          </cell>
          <cell r="K32" t="str">
            <v>TOULOUSE</v>
          </cell>
          <cell r="L32" t="str">
            <v>France</v>
          </cell>
          <cell r="M32">
            <v>31738</v>
          </cell>
          <cell r="N32" t="str">
            <v>SAINT CLAUDE</v>
          </cell>
          <cell r="O32" t="str">
            <v>GUADELOUPE</v>
          </cell>
          <cell r="P32" t="str">
            <v>0897140683</v>
          </cell>
          <cell r="R32" t="str">
            <v>X</v>
          </cell>
          <cell r="S32">
            <v>88260268</v>
          </cell>
          <cell r="AJ32" t="str">
            <v>TOULOUSE</v>
          </cell>
          <cell r="BT32">
            <v>40911</v>
          </cell>
          <cell r="BV32" t="str">
            <v>4 ans, 10 mois et 13 jours</v>
          </cell>
          <cell r="BY32">
            <v>83</v>
          </cell>
          <cell r="BZ32" t="str">
            <v>185</v>
          </cell>
          <cell r="CA32" t="str">
            <v>NOIR</v>
          </cell>
          <cell r="CB32" t="str">
            <v>MARRON</v>
          </cell>
          <cell r="CC32" t="str">
            <v>A+</v>
          </cell>
          <cell r="CD32" t="str">
            <v>OUI</v>
          </cell>
          <cell r="CL32">
            <v>41586</v>
          </cell>
          <cell r="CM32">
            <v>41781</v>
          </cell>
          <cell r="CO32">
            <v>42160</v>
          </cell>
          <cell r="CP32">
            <v>42324</v>
          </cell>
          <cell r="DL32">
            <v>41376</v>
          </cell>
          <cell r="DP32">
            <v>42041</v>
          </cell>
          <cell r="DR32">
            <v>40923</v>
          </cell>
          <cell r="DT32">
            <v>40973</v>
          </cell>
          <cell r="DU32">
            <v>42557</v>
          </cell>
          <cell r="DV32">
            <v>42557</v>
          </cell>
          <cell r="DZ32">
            <v>40953</v>
          </cell>
          <cell r="EB32">
            <v>41932</v>
          </cell>
          <cell r="EC32">
            <v>42557</v>
          </cell>
          <cell r="EE32">
            <v>42557</v>
          </cell>
          <cell r="EF32">
            <v>41592</v>
          </cell>
          <cell r="EH32">
            <v>41934</v>
          </cell>
          <cell r="FD32">
            <v>42689</v>
          </cell>
          <cell r="FP32">
            <v>40987</v>
          </cell>
          <cell r="FR32">
            <v>41941</v>
          </cell>
          <cell r="FS32">
            <v>42346</v>
          </cell>
          <cell r="FT32">
            <v>41753</v>
          </cell>
          <cell r="FU32">
            <v>42303</v>
          </cell>
          <cell r="FV32">
            <v>41815</v>
          </cell>
          <cell r="GJ32">
            <v>42647</v>
          </cell>
          <cell r="GK32">
            <v>42635</v>
          </cell>
          <cell r="GM32">
            <v>42690</v>
          </cell>
          <cell r="GV32" t="str">
            <v>SENIOR</v>
          </cell>
          <cell r="GW32">
            <v>42612</v>
          </cell>
          <cell r="GX32">
            <v>2600</v>
          </cell>
          <cell r="GY32">
            <v>13</v>
          </cell>
          <cell r="GZ32">
            <v>42612</v>
          </cell>
          <cell r="HA32">
            <v>12</v>
          </cell>
          <cell r="HB32">
            <v>10</v>
          </cell>
          <cell r="HC32">
            <v>42612</v>
          </cell>
          <cell r="HD32">
            <v>55</v>
          </cell>
          <cell r="HE32">
            <v>10</v>
          </cell>
          <cell r="HF32">
            <v>42613</v>
          </cell>
          <cell r="HG32">
            <v>148</v>
          </cell>
          <cell r="HH32">
            <v>15</v>
          </cell>
          <cell r="HI32">
            <v>4</v>
          </cell>
          <cell r="HJ32">
            <v>42580</v>
          </cell>
          <cell r="HK32" t="str">
            <v>46'57</v>
          </cell>
          <cell r="HL32">
            <v>8</v>
          </cell>
          <cell r="HQ32">
            <v>40995</v>
          </cell>
          <cell r="HR32">
            <v>13.91</v>
          </cell>
          <cell r="HS32">
            <v>40996</v>
          </cell>
          <cell r="HT32">
            <v>11.65</v>
          </cell>
          <cell r="HV32">
            <v>12.780000000000001</v>
          </cell>
          <cell r="HW32">
            <v>41180</v>
          </cell>
          <cell r="HX32">
            <v>16.39</v>
          </cell>
          <cell r="HY32">
            <v>41774</v>
          </cell>
          <cell r="HZ32">
            <v>17.71</v>
          </cell>
          <cell r="IA32">
            <v>41980</v>
          </cell>
          <cell r="IB32">
            <v>13.41</v>
          </cell>
          <cell r="JC32">
            <v>42334</v>
          </cell>
          <cell r="JJ32" t="str">
            <v>M</v>
          </cell>
          <cell r="JL32">
            <v>43064</v>
          </cell>
          <cell r="JM32" t="str">
            <v>CELIBATAIRE</v>
          </cell>
          <cell r="KF32" t="str">
            <v>RSC</v>
          </cell>
          <cell r="KG32">
            <v>40911</v>
          </cell>
          <cell r="KN32">
            <v>41185</v>
          </cell>
          <cell r="MH32" t="str">
            <v>B48599</v>
          </cell>
        </row>
        <row r="33">
          <cell r="C33" t="str">
            <v>FINAZZI</v>
          </cell>
          <cell r="D33" t="str">
            <v>PAUL</v>
          </cell>
          <cell r="E33" t="str">
            <v>SDT</v>
          </cell>
          <cell r="F33" t="str">
            <v>EMF</v>
          </cell>
          <cell r="G33">
            <v>678674848</v>
          </cell>
          <cell r="H33" t="str">
            <v>paul32200@gmail.com</v>
          </cell>
          <cell r="I33" t="str">
            <v>RSC - Quartier Pradère - Bât 06 Chambre 202</v>
          </cell>
          <cell r="J33">
            <v>31019</v>
          </cell>
          <cell r="K33" t="str">
            <v>TOULOUSE</v>
          </cell>
          <cell r="L33" t="str">
            <v>France</v>
          </cell>
          <cell r="M33">
            <v>35473</v>
          </cell>
          <cell r="N33" t="str">
            <v>AUCH</v>
          </cell>
          <cell r="O33" t="str">
            <v>GERS</v>
          </cell>
          <cell r="P33" t="str">
            <v>1792010050</v>
          </cell>
          <cell r="Q33">
            <v>197023201305234</v>
          </cell>
          <cell r="R33" t="str">
            <v>X</v>
          </cell>
          <cell r="S33">
            <v>88947555</v>
          </cell>
          <cell r="T33" t="str">
            <v>AGPM</v>
          </cell>
          <cell r="U33" t="str">
            <v>1515359-1-V</v>
          </cell>
          <cell r="V33" t="str">
            <v>UNEO</v>
          </cell>
          <cell r="W33" t="str">
            <v>10175380</v>
          </cell>
          <cell r="X33">
            <v>90632100870</v>
          </cell>
          <cell r="Y33">
            <v>39993</v>
          </cell>
          <cell r="AA33" t="str">
            <v>PREFECTURE DU GERS</v>
          </cell>
          <cell r="AD33" t="str">
            <v>538772D</v>
          </cell>
          <cell r="AE33">
            <v>42528</v>
          </cell>
          <cell r="AF33" t="str">
            <v>LCL MOISAN</v>
          </cell>
          <cell r="AK33" t="str">
            <v>DIVORCE</v>
          </cell>
          <cell r="AL33" t="str">
            <v>FINAZZI CLAUDE</v>
          </cell>
          <cell r="AM33">
            <v>24306</v>
          </cell>
          <cell r="AN33" t="str">
            <v>GIMONT</v>
          </cell>
          <cell r="AO33" t="str">
            <v>ROUTE DE MAURENS LIEUX DIT AU HANGAR</v>
          </cell>
          <cell r="AP33">
            <v>32200</v>
          </cell>
          <cell r="AQ33" t="str">
            <v>GIMONT</v>
          </cell>
          <cell r="AR33">
            <v>672447310</v>
          </cell>
          <cell r="AS33" t="str">
            <v>NOILHAN CORINNE</v>
          </cell>
          <cell r="AT33">
            <v>26124</v>
          </cell>
          <cell r="AZ33" t="str">
            <v>FINAZZI CLAUDE</v>
          </cell>
          <cell r="BA33" t="str">
            <v>PÈRE</v>
          </cell>
          <cell r="BB33" t="str">
            <v>ROUTE DE MAURENS LIEUX DIT AU HANGAR</v>
          </cell>
          <cell r="BC33">
            <v>32200</v>
          </cell>
          <cell r="BD33" t="str">
            <v>GIMONT</v>
          </cell>
          <cell r="BE33" t="str">
            <v>GERS</v>
          </cell>
          <cell r="BF33">
            <v>672447310</v>
          </cell>
          <cell r="BP33" t="str">
            <v>ELECTROMECANICIEN FRIGORISTE</v>
          </cell>
          <cell r="BQ33" t="str">
            <v>TOULOUSE</v>
          </cell>
          <cell r="BR33" t="str">
            <v>EVAT</v>
          </cell>
          <cell r="BS33" t="str">
            <v>EVI</v>
          </cell>
          <cell r="BT33">
            <v>42528</v>
          </cell>
          <cell r="BU33">
            <v>42528</v>
          </cell>
          <cell r="BV33" t="str">
            <v>0 an, 5 mois et 9 jours</v>
          </cell>
          <cell r="BW33">
            <v>2</v>
          </cell>
          <cell r="BX33">
            <v>43258</v>
          </cell>
          <cell r="BY33">
            <v>63</v>
          </cell>
          <cell r="BZ33">
            <v>173</v>
          </cell>
          <cell r="CA33" t="str">
            <v>NOIR</v>
          </cell>
          <cell r="CB33" t="str">
            <v>MARRON</v>
          </cell>
          <cell r="CC33" t="str">
            <v>A+</v>
          </cell>
          <cell r="CD33" t="str">
            <v>OUI</v>
          </cell>
          <cell r="CE33">
            <v>42419</v>
          </cell>
          <cell r="CL33">
            <v>42641</v>
          </cell>
          <cell r="DR33">
            <v>42539</v>
          </cell>
          <cell r="DT33">
            <v>42548</v>
          </cell>
          <cell r="DZ33">
            <v>42548</v>
          </cell>
          <cell r="EC33" t="str">
            <v>ECHEC</v>
          </cell>
          <cell r="EE33">
            <v>42594</v>
          </cell>
          <cell r="FJ33">
            <v>42578</v>
          </cell>
          <cell r="FP33">
            <v>42593</v>
          </cell>
          <cell r="FR33">
            <v>42657</v>
          </cell>
          <cell r="GV33" t="str">
            <v>SENIOR</v>
          </cell>
          <cell r="GY33" t="str">
            <v>&lt;1an</v>
          </cell>
          <cell r="HB33" t="str">
            <v>&lt;1an</v>
          </cell>
          <cell r="HE33" t="str">
            <v>&lt;1an</v>
          </cell>
          <cell r="HH33" t="str">
            <v>&lt;1an</v>
          </cell>
          <cell r="HI33" t="str">
            <v>&lt;1an</v>
          </cell>
          <cell r="HL33" t="str">
            <v>&lt;1an</v>
          </cell>
          <cell r="HO33" t="str">
            <v>&lt;1an</v>
          </cell>
          <cell r="HP33" t="str">
            <v>&lt;1an</v>
          </cell>
          <cell r="HQ33">
            <v>42613</v>
          </cell>
          <cell r="HR33">
            <v>14.51</v>
          </cell>
          <cell r="HS33">
            <v>42657</v>
          </cell>
          <cell r="HT33">
            <v>12.57</v>
          </cell>
          <cell r="HU33">
            <v>42614</v>
          </cell>
          <cell r="HV33">
            <v>13.54</v>
          </cell>
          <cell r="JC33">
            <v>42528</v>
          </cell>
          <cell r="JE33" t="str">
            <v>NON</v>
          </cell>
          <cell r="JF33" t="str">
            <v>NON</v>
          </cell>
          <cell r="JJ33" t="str">
            <v>F</v>
          </cell>
          <cell r="JL33">
            <v>43257</v>
          </cell>
          <cell r="JM33" t="str">
            <v>CELIBATAIRE</v>
          </cell>
          <cell r="KF33" t="str">
            <v>RSC</v>
          </cell>
          <cell r="KG33">
            <v>42528</v>
          </cell>
          <cell r="LH33" t="str">
            <v>BAC PRO ELECTROTECHNIQUE</v>
          </cell>
          <cell r="LI33" t="str">
            <v>BAC PRO ELECTROTECHNIQUE</v>
          </cell>
          <cell r="LZ33" t="str">
            <v>81/88M</v>
          </cell>
          <cell r="MA33" t="str">
            <v>69/76C</v>
          </cell>
          <cell r="MB33">
            <v>44</v>
          </cell>
          <cell r="MC33" t="str">
            <v>PT</v>
          </cell>
          <cell r="MD33" t="str">
            <v>PT</v>
          </cell>
          <cell r="ME33">
            <v>9</v>
          </cell>
          <cell r="MH33" t="str">
            <v>D30511</v>
          </cell>
        </row>
      </sheetData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4"/>
  <sheetViews>
    <sheetView tabSelected="1" workbookViewId="0">
      <selection activeCell="F32" sqref="F32"/>
    </sheetView>
  </sheetViews>
  <sheetFormatPr baseColWidth="10" defaultColWidth="11.42578125" defaultRowHeight="15"/>
  <cols>
    <col min="1" max="4" width="11.42578125" style="4"/>
    <col min="5" max="5" width="14.7109375" style="4" customWidth="1"/>
    <col min="6" max="6" width="14.5703125" style="4" bestFit="1" customWidth="1"/>
    <col min="7" max="7" width="11.42578125" style="4"/>
    <col min="8" max="8" width="14.7109375" style="4" customWidth="1"/>
    <col min="9" max="9" width="16.42578125" style="4" bestFit="1" customWidth="1"/>
    <col min="10" max="10" width="11.42578125" style="4"/>
    <col min="11" max="11" width="14.28515625" style="4" customWidth="1"/>
    <col min="12" max="12" width="13.42578125" style="4" bestFit="1" customWidth="1"/>
    <col min="13" max="13" width="11.42578125" style="4"/>
    <col min="14" max="14" width="14.7109375" style="4" customWidth="1"/>
    <col min="15" max="15" width="11.42578125" style="4"/>
    <col min="16" max="16" width="12" style="4" bestFit="1" customWidth="1"/>
    <col min="17" max="17" width="14.7109375" style="4" customWidth="1"/>
    <col min="18" max="18" width="22.5703125" style="4" bestFit="1" customWidth="1"/>
    <col min="19" max="16384" width="11.42578125" style="4"/>
  </cols>
  <sheetData>
    <row r="1" spans="1:18">
      <c r="A1" s="12" t="s">
        <v>178</v>
      </c>
      <c r="B1" s="12" t="s">
        <v>5</v>
      </c>
      <c r="C1" s="13" t="s">
        <v>6</v>
      </c>
      <c r="D1" s="13" t="s">
        <v>0</v>
      </c>
      <c r="E1" s="13"/>
      <c r="F1" s="13"/>
      <c r="G1" s="13" t="s">
        <v>1</v>
      </c>
      <c r="H1" s="13"/>
      <c r="I1" s="13"/>
      <c r="J1" s="13" t="s">
        <v>2</v>
      </c>
      <c r="K1" s="13"/>
      <c r="L1" s="13"/>
      <c r="M1" s="13" t="s">
        <v>3</v>
      </c>
      <c r="N1" s="13"/>
      <c r="O1" s="13"/>
      <c r="P1" s="13" t="s">
        <v>4</v>
      </c>
      <c r="Q1" s="13"/>
      <c r="R1" s="13"/>
    </row>
    <row r="2" spans="1:18" ht="27" customHeight="1">
      <c r="A2" s="12"/>
      <c r="B2" s="12"/>
      <c r="C2" s="13"/>
      <c r="D2" s="8" t="s">
        <v>7</v>
      </c>
      <c r="E2" s="8" t="s">
        <v>8</v>
      </c>
      <c r="F2" s="8" t="s">
        <v>9</v>
      </c>
      <c r="G2" s="8" t="s">
        <v>7</v>
      </c>
      <c r="H2" s="8" t="s">
        <v>10</v>
      </c>
      <c r="I2" s="8" t="s">
        <v>11</v>
      </c>
      <c r="J2" s="8" t="s">
        <v>7</v>
      </c>
      <c r="K2" s="8" t="s">
        <v>12</v>
      </c>
      <c r="L2" s="8" t="s">
        <v>13</v>
      </c>
      <c r="M2" s="8" t="s">
        <v>7</v>
      </c>
      <c r="N2" s="8" t="s">
        <v>14</v>
      </c>
      <c r="O2" s="8" t="s">
        <v>15</v>
      </c>
      <c r="P2" s="8" t="s">
        <v>7</v>
      </c>
      <c r="Q2" s="8" t="s">
        <v>16</v>
      </c>
      <c r="R2" s="8" t="s">
        <v>17</v>
      </c>
    </row>
    <row r="3" spans="1:18">
      <c r="A3" s="5" t="s">
        <v>147</v>
      </c>
      <c r="B3" s="5" t="s">
        <v>18</v>
      </c>
      <c r="C3" s="5" t="s">
        <v>19</v>
      </c>
      <c r="D3" s="6">
        <v>42486</v>
      </c>
      <c r="E3" s="5">
        <v>2900</v>
      </c>
      <c r="F3" s="9">
        <f t="array" ref="F3">IFERROR(MROUND(20-(MAX(E$3:E$33)-E3)/((MAX(E$3:E$33)-MIN(IF(E$3:E$33&lt;&gt;"",E$3:E$33)))/20),1),"")</f>
        <v>13</v>
      </c>
      <c r="G3" s="6">
        <v>42486</v>
      </c>
      <c r="H3" s="5">
        <v>5</v>
      </c>
      <c r="I3" s="7">
        <v>7</v>
      </c>
      <c r="J3" s="6">
        <v>42486</v>
      </c>
      <c r="K3" s="5">
        <v>45</v>
      </c>
      <c r="L3" s="7">
        <v>10</v>
      </c>
      <c r="M3" s="6">
        <v>42393</v>
      </c>
      <c r="N3" s="5">
        <v>130</v>
      </c>
      <c r="O3" s="7">
        <v>20</v>
      </c>
      <c r="P3" s="6">
        <v>42489</v>
      </c>
      <c r="Q3" s="5" t="s">
        <v>20</v>
      </c>
      <c r="R3" s="7">
        <v>20</v>
      </c>
    </row>
    <row r="4" spans="1:18">
      <c r="A4" s="5" t="s">
        <v>148</v>
      </c>
      <c r="B4" s="5" t="s">
        <v>18</v>
      </c>
      <c r="C4" s="5" t="s">
        <v>21</v>
      </c>
      <c r="D4" s="6">
        <v>42577</v>
      </c>
      <c r="E4" s="5">
        <v>2600</v>
      </c>
      <c r="F4" s="9">
        <f t="array" ref="F4">IFERROR(MROUND(20-(MAX(E$3:E$33)-E4)/((MAX(E$3:E$33)-MIN(IF(E$3:E$33&lt;&gt;"",E$3:E$33)))/20),1),"")</f>
        <v>8</v>
      </c>
      <c r="G4" s="6">
        <v>42549</v>
      </c>
      <c r="H4" s="5">
        <v>8</v>
      </c>
      <c r="I4" s="7">
        <v>10</v>
      </c>
      <c r="J4" s="6">
        <v>42577</v>
      </c>
      <c r="K4" s="5">
        <v>55</v>
      </c>
      <c r="L4" s="7">
        <v>10</v>
      </c>
      <c r="M4" s="6">
        <v>42634</v>
      </c>
      <c r="N4" s="5"/>
      <c r="O4" s="7"/>
      <c r="P4" s="6">
        <v>42398</v>
      </c>
      <c r="Q4" s="5" t="s">
        <v>22</v>
      </c>
      <c r="R4" s="7">
        <v>12</v>
      </c>
    </row>
    <row r="5" spans="1:18">
      <c r="A5" s="5" t="s">
        <v>149</v>
      </c>
      <c r="B5" s="5" t="s">
        <v>18</v>
      </c>
      <c r="C5" s="5" t="s">
        <v>21</v>
      </c>
      <c r="D5" s="6">
        <v>42458</v>
      </c>
      <c r="E5" s="5">
        <v>2900</v>
      </c>
      <c r="F5" s="9">
        <f t="array" ref="F5">IFERROR(MROUND(20-(MAX(E$3:E$33)-E5)/((MAX(E$3:E$33)-MIN(IF(E$3:E$33&lt;&gt;"",E$3:E$33)))/20),1),"")</f>
        <v>13</v>
      </c>
      <c r="G5" s="6">
        <v>42458</v>
      </c>
      <c r="H5" s="5">
        <v>12</v>
      </c>
      <c r="I5" s="7">
        <v>10</v>
      </c>
      <c r="J5" s="6">
        <v>42458</v>
      </c>
      <c r="K5" s="5">
        <v>55</v>
      </c>
      <c r="L5" s="7">
        <v>10</v>
      </c>
      <c r="M5" s="6">
        <v>42459</v>
      </c>
      <c r="N5" s="5">
        <v>114</v>
      </c>
      <c r="O5" s="7">
        <v>20</v>
      </c>
      <c r="P5" s="6">
        <v>42489</v>
      </c>
      <c r="Q5" s="5" t="s">
        <v>23</v>
      </c>
      <c r="R5" s="7">
        <v>20</v>
      </c>
    </row>
    <row r="6" spans="1:18">
      <c r="A6" s="5" t="s">
        <v>150</v>
      </c>
      <c r="B6" s="5" t="s">
        <v>18</v>
      </c>
      <c r="C6" s="5" t="s">
        <v>21</v>
      </c>
      <c r="D6" s="6">
        <v>42514</v>
      </c>
      <c r="E6" s="5">
        <v>3200</v>
      </c>
      <c r="F6" s="9">
        <f t="array" ref="F6">IFERROR(MROUND(20-(MAX(E$3:E$33)-E6)/((MAX(E$3:E$33)-MIN(IF(E$3:E$33&lt;&gt;"",E$3:E$33)))/20),1),"")</f>
        <v>18</v>
      </c>
      <c r="G6" s="6">
        <v>42504</v>
      </c>
      <c r="H6" s="5">
        <v>12</v>
      </c>
      <c r="I6" s="7">
        <v>10</v>
      </c>
      <c r="J6" s="6">
        <v>42514</v>
      </c>
      <c r="K6" s="5">
        <v>55</v>
      </c>
      <c r="L6" s="7">
        <v>10</v>
      </c>
      <c r="M6" s="6">
        <v>42515</v>
      </c>
      <c r="N6" s="5">
        <v>118</v>
      </c>
      <c r="O6" s="7">
        <v>18</v>
      </c>
      <c r="P6" s="6">
        <v>42468</v>
      </c>
      <c r="Q6" s="5" t="s">
        <v>24</v>
      </c>
      <c r="R6" s="7">
        <v>19</v>
      </c>
    </row>
    <row r="7" spans="1:18">
      <c r="A7" s="5" t="s">
        <v>151</v>
      </c>
      <c r="B7" s="5" t="s">
        <v>18</v>
      </c>
      <c r="C7" s="5" t="s">
        <v>21</v>
      </c>
      <c r="D7" s="6">
        <v>42514</v>
      </c>
      <c r="E7" s="5">
        <v>3300</v>
      </c>
      <c r="F7" s="9">
        <f t="array" ref="F7">IFERROR(MROUND(20-(MAX(E$3:E$33)-E7)/((MAX(E$3:E$33)-MIN(IF(E$3:E$33&lt;&gt;"",E$3:E$33)))/20),1),"")</f>
        <v>20</v>
      </c>
      <c r="G7" s="6">
        <v>42514</v>
      </c>
      <c r="H7" s="5">
        <v>12</v>
      </c>
      <c r="I7" s="7">
        <v>10</v>
      </c>
      <c r="J7" s="6">
        <v>42514</v>
      </c>
      <c r="K7" s="5">
        <v>55</v>
      </c>
      <c r="L7" s="7">
        <v>10</v>
      </c>
      <c r="M7" s="6">
        <v>42515</v>
      </c>
      <c r="N7" s="5">
        <v>131</v>
      </c>
      <c r="O7" s="7">
        <v>16</v>
      </c>
      <c r="P7" s="6">
        <v>42468</v>
      </c>
      <c r="Q7" s="5" t="s">
        <v>25</v>
      </c>
      <c r="R7" s="7">
        <v>20</v>
      </c>
    </row>
    <row r="8" spans="1:18">
      <c r="A8" s="5" t="s">
        <v>152</v>
      </c>
      <c r="B8" s="5" t="s">
        <v>26</v>
      </c>
      <c r="C8" s="5" t="s">
        <v>179</v>
      </c>
      <c r="D8" s="6"/>
      <c r="E8" s="5">
        <v>3300</v>
      </c>
      <c r="F8" s="9">
        <f t="array" ref="F8">IFERROR(MROUND(20-(MAX(E$3:E$33)-E8)/((MAX(E$3:E$33)-MIN(IF(E$3:E$33&lt;&gt;"",E$3:E$33)))/20),1),"")</f>
        <v>20</v>
      </c>
      <c r="G8" s="6"/>
      <c r="H8" s="5"/>
      <c r="I8" s="7"/>
      <c r="J8" s="6"/>
      <c r="K8" s="5"/>
      <c r="L8" s="7"/>
      <c r="M8" s="6"/>
      <c r="N8" s="5"/>
      <c r="O8" s="7"/>
      <c r="P8" s="6"/>
      <c r="Q8" s="5"/>
      <c r="R8" s="7"/>
    </row>
    <row r="9" spans="1:18">
      <c r="A9" s="5" t="s">
        <v>153</v>
      </c>
      <c r="B9" s="5" t="s">
        <v>18</v>
      </c>
      <c r="C9" s="5" t="s">
        <v>21</v>
      </c>
      <c r="D9" s="6">
        <v>42522</v>
      </c>
      <c r="E9" s="5">
        <v>3050</v>
      </c>
      <c r="F9" s="9">
        <f t="array" ref="F9">IFERROR(MROUND(20-(MAX(E$3:E$33)-E9)/((MAX(E$3:E$33)-MIN(IF(E$3:E$33&lt;&gt;"",E$3:E$33)))/20),1),"")</f>
        <v>16</v>
      </c>
      <c r="G9" s="6">
        <v>42486</v>
      </c>
      <c r="H9" s="5">
        <v>12</v>
      </c>
      <c r="I9" s="7">
        <v>10</v>
      </c>
      <c r="J9" s="6">
        <v>42486</v>
      </c>
      <c r="K9" s="5">
        <v>55</v>
      </c>
      <c r="L9" s="7">
        <v>10</v>
      </c>
      <c r="M9" s="6">
        <v>42522</v>
      </c>
      <c r="N9" s="5">
        <v>131</v>
      </c>
      <c r="O9" s="7">
        <v>16</v>
      </c>
      <c r="P9" s="6"/>
      <c r="Q9" s="5"/>
      <c r="R9" s="7"/>
    </row>
    <row r="10" spans="1:18">
      <c r="A10" s="5" t="s">
        <v>154</v>
      </c>
      <c r="B10" s="5" t="s">
        <v>18</v>
      </c>
      <c r="C10" s="5" t="s">
        <v>21</v>
      </c>
      <c r="D10" s="6">
        <v>42577</v>
      </c>
      <c r="E10" s="5">
        <v>2900</v>
      </c>
      <c r="F10" s="9">
        <f t="array" ref="F10">IFERROR(MROUND(20-(MAX(E$3:E$33)-E10)/((MAX(E$3:E$33)-MIN(IF(E$3:E$33&lt;&gt;"",E$3:E$33)))/20),1),"")</f>
        <v>13</v>
      </c>
      <c r="G10" s="6">
        <v>42577</v>
      </c>
      <c r="H10" s="5">
        <v>11</v>
      </c>
      <c r="I10" s="7">
        <v>9</v>
      </c>
      <c r="J10" s="6">
        <v>42577</v>
      </c>
      <c r="K10" s="5">
        <v>55</v>
      </c>
      <c r="L10" s="7">
        <v>10</v>
      </c>
      <c r="M10" s="6"/>
      <c r="N10" s="5"/>
      <c r="O10" s="7"/>
      <c r="P10" s="6">
        <v>42580</v>
      </c>
      <c r="Q10" s="5" t="s">
        <v>27</v>
      </c>
      <c r="R10" s="7">
        <v>15</v>
      </c>
    </row>
    <row r="11" spans="1:18">
      <c r="A11" s="5" t="s">
        <v>155</v>
      </c>
      <c r="B11" s="5" t="s">
        <v>18</v>
      </c>
      <c r="C11" s="5" t="s">
        <v>19</v>
      </c>
      <c r="D11" s="6">
        <v>42458</v>
      </c>
      <c r="E11" s="5">
        <v>2200</v>
      </c>
      <c r="F11" s="9">
        <f t="array" ref="F11">IFERROR(MROUND(20-(MAX(E$3:E$33)-E11)/((MAX(E$3:E$33)-MIN(IF(E$3:E$33&lt;&gt;"",E$3:E$33)))/20),1),"")</f>
        <v>2</v>
      </c>
      <c r="G11" s="6">
        <v>42458</v>
      </c>
      <c r="H11" s="5">
        <v>4</v>
      </c>
      <c r="I11" s="7">
        <v>5</v>
      </c>
      <c r="J11" s="6">
        <v>42458</v>
      </c>
      <c r="K11" s="5">
        <v>55</v>
      </c>
      <c r="L11" s="7">
        <v>10</v>
      </c>
      <c r="M11" s="6"/>
      <c r="N11" s="5"/>
      <c r="O11" s="7"/>
      <c r="P11" s="6">
        <v>42489</v>
      </c>
      <c r="Q11" s="5" t="s">
        <v>28</v>
      </c>
      <c r="R11" s="7">
        <v>11</v>
      </c>
    </row>
    <row r="12" spans="1:18">
      <c r="A12" s="5" t="s">
        <v>156</v>
      </c>
      <c r="B12" s="5" t="s">
        <v>18</v>
      </c>
      <c r="C12" s="5" t="s">
        <v>21</v>
      </c>
      <c r="D12" s="6">
        <v>42458</v>
      </c>
      <c r="E12" s="5">
        <v>2650</v>
      </c>
      <c r="F12" s="9">
        <f t="array" ref="F12">IFERROR(MROUND(20-(MAX(E$3:E$33)-E12)/((MAX(E$3:E$33)-MIN(IF(E$3:E$33&lt;&gt;"",E$3:E$33)))/20),1),"")</f>
        <v>9</v>
      </c>
      <c r="G12" s="6">
        <v>42458</v>
      </c>
      <c r="H12" s="5">
        <v>12</v>
      </c>
      <c r="I12" s="7">
        <v>10</v>
      </c>
      <c r="J12" s="6">
        <v>42458</v>
      </c>
      <c r="K12" s="5">
        <v>55</v>
      </c>
      <c r="L12" s="7">
        <v>10</v>
      </c>
      <c r="M12" s="6">
        <v>42459</v>
      </c>
      <c r="N12" s="5" t="s">
        <v>29</v>
      </c>
      <c r="O12" s="7">
        <v>8</v>
      </c>
      <c r="P12" s="6"/>
      <c r="Q12" s="5" t="s">
        <v>30</v>
      </c>
      <c r="R12" s="7"/>
    </row>
    <row r="13" spans="1:18">
      <c r="A13" s="5" t="s">
        <v>157</v>
      </c>
      <c r="B13" s="5" t="s">
        <v>18</v>
      </c>
      <c r="C13" s="5" t="s">
        <v>21</v>
      </c>
      <c r="D13" s="6">
        <v>42458</v>
      </c>
      <c r="E13" s="5">
        <v>2900</v>
      </c>
      <c r="F13" s="9">
        <f t="array" ref="F13">IFERROR(MROUND(20-(MAX(E$3:E$33)-E13)/((MAX(E$3:E$33)-MIN(IF(E$3:E$33&lt;&gt;"",E$3:E$33)))/20),1),"")</f>
        <v>13</v>
      </c>
      <c r="G13" s="6">
        <v>42458</v>
      </c>
      <c r="H13" s="5">
        <v>12</v>
      </c>
      <c r="I13" s="7">
        <v>10</v>
      </c>
      <c r="J13" s="6">
        <v>42458</v>
      </c>
      <c r="K13" s="5">
        <v>55</v>
      </c>
      <c r="L13" s="7">
        <v>10</v>
      </c>
      <c r="M13" s="6">
        <v>42459</v>
      </c>
      <c r="N13" s="5">
        <v>118</v>
      </c>
      <c r="O13" s="7">
        <v>18</v>
      </c>
      <c r="P13" s="6">
        <v>42489</v>
      </c>
      <c r="Q13" s="5" t="s">
        <v>31</v>
      </c>
      <c r="R13" s="7">
        <v>12</v>
      </c>
    </row>
    <row r="14" spans="1:18">
      <c r="A14" s="5" t="s">
        <v>158</v>
      </c>
      <c r="B14" s="5" t="s">
        <v>18</v>
      </c>
      <c r="C14" s="5" t="s">
        <v>21</v>
      </c>
      <c r="D14" s="6">
        <v>42486</v>
      </c>
      <c r="E14" s="5">
        <v>3000</v>
      </c>
      <c r="F14" s="9">
        <f t="array" ref="F14">IFERROR(MROUND(20-(MAX(E$3:E$33)-E14)/((MAX(E$3:E$33)-MIN(IF(E$3:E$33&lt;&gt;"",E$3:E$33)))/20),1),"")</f>
        <v>15</v>
      </c>
      <c r="G14" s="6">
        <v>42486</v>
      </c>
      <c r="H14" s="5">
        <v>12</v>
      </c>
      <c r="I14" s="7">
        <v>10</v>
      </c>
      <c r="J14" s="6">
        <v>42486</v>
      </c>
      <c r="K14" s="5">
        <v>55</v>
      </c>
      <c r="L14" s="7">
        <v>10</v>
      </c>
      <c r="M14" s="6">
        <v>42485</v>
      </c>
      <c r="N14" s="5" t="s">
        <v>32</v>
      </c>
      <c r="O14" s="7">
        <v>8</v>
      </c>
      <c r="P14" s="6">
        <v>42489</v>
      </c>
      <c r="Q14" s="5" t="s">
        <v>33</v>
      </c>
      <c r="R14" s="7">
        <v>17</v>
      </c>
    </row>
    <row r="15" spans="1:18">
      <c r="A15" s="5" t="s">
        <v>159</v>
      </c>
      <c r="B15" s="5" t="s">
        <v>18</v>
      </c>
      <c r="C15" s="5" t="s">
        <v>21</v>
      </c>
      <c r="D15" s="6">
        <v>42486</v>
      </c>
      <c r="E15" s="5">
        <v>3050</v>
      </c>
      <c r="F15" s="9">
        <f t="array" ref="F15">IFERROR(MROUND(20-(MAX(E$3:E$33)-E15)/((MAX(E$3:E$33)-MIN(IF(E$3:E$33&lt;&gt;"",E$3:E$33)))/20),1),"")</f>
        <v>16</v>
      </c>
      <c r="G15" s="6">
        <v>42486</v>
      </c>
      <c r="H15" s="5">
        <v>12</v>
      </c>
      <c r="I15" s="7">
        <v>10</v>
      </c>
      <c r="J15" s="6">
        <v>42486</v>
      </c>
      <c r="K15" s="5">
        <v>55</v>
      </c>
      <c r="L15" s="7">
        <v>10</v>
      </c>
      <c r="M15" s="6">
        <v>42485</v>
      </c>
      <c r="N15" s="5">
        <v>198</v>
      </c>
      <c r="O15" s="7">
        <v>10</v>
      </c>
      <c r="P15" s="6">
        <v>42468</v>
      </c>
      <c r="Q15" s="5" t="s">
        <v>34</v>
      </c>
      <c r="R15" s="7">
        <v>19</v>
      </c>
    </row>
    <row r="16" spans="1:18">
      <c r="A16" s="5" t="s">
        <v>160</v>
      </c>
      <c r="B16" s="5" t="s">
        <v>18</v>
      </c>
      <c r="C16" s="5" t="s">
        <v>21</v>
      </c>
      <c r="D16" s="6">
        <v>42486</v>
      </c>
      <c r="E16" s="5">
        <v>2750</v>
      </c>
      <c r="F16" s="9">
        <f t="array" ref="F16">IFERROR(MROUND(20-(MAX(E$3:E$33)-E16)/((MAX(E$3:E$33)-MIN(IF(E$3:E$33&lt;&gt;"",E$3:E$33)))/20),1),"")</f>
        <v>11</v>
      </c>
      <c r="G16" s="6">
        <v>42486</v>
      </c>
      <c r="H16" s="5">
        <v>12</v>
      </c>
      <c r="I16" s="7">
        <v>10</v>
      </c>
      <c r="J16" s="6">
        <v>42486</v>
      </c>
      <c r="K16" s="5">
        <v>55</v>
      </c>
      <c r="L16" s="7">
        <v>10</v>
      </c>
      <c r="M16" s="6">
        <v>42473</v>
      </c>
      <c r="N16" s="5">
        <v>258</v>
      </c>
      <c r="O16" s="7">
        <v>10</v>
      </c>
      <c r="P16" s="6">
        <v>42468</v>
      </c>
      <c r="Q16" s="5">
        <v>43</v>
      </c>
      <c r="R16" s="7">
        <v>11</v>
      </c>
    </row>
    <row r="17" spans="1:18">
      <c r="A17" s="5" t="s">
        <v>161</v>
      </c>
      <c r="B17" s="5" t="s">
        <v>26</v>
      </c>
      <c r="C17" s="5" t="s">
        <v>21</v>
      </c>
      <c r="D17" s="6"/>
      <c r="E17" s="5">
        <v>2600</v>
      </c>
      <c r="F17" s="9">
        <f t="array" ref="F17">IFERROR(MROUND(20-(MAX(E$3:E$33)-E17)/((MAX(E$3:E$33)-MIN(IF(E$3:E$33&lt;&gt;"",E$3:E$33)))/20),1),"")</f>
        <v>8</v>
      </c>
      <c r="G17" s="6"/>
      <c r="H17" s="5">
        <v>4</v>
      </c>
      <c r="I17" s="7">
        <v>6</v>
      </c>
      <c r="J17" s="6"/>
      <c r="K17" s="5">
        <v>55</v>
      </c>
      <c r="L17" s="7">
        <v>10</v>
      </c>
      <c r="M17" s="6"/>
      <c r="N17" s="5">
        <v>119</v>
      </c>
      <c r="O17" s="7"/>
      <c r="P17" s="6"/>
      <c r="Q17" s="5"/>
      <c r="R17" s="7"/>
    </row>
    <row r="18" spans="1:18">
      <c r="A18" s="5" t="s">
        <v>162</v>
      </c>
      <c r="B18" s="5" t="s">
        <v>18</v>
      </c>
      <c r="C18" s="5" t="s">
        <v>21</v>
      </c>
      <c r="D18" s="6">
        <v>42514</v>
      </c>
      <c r="E18" s="5">
        <v>3050</v>
      </c>
      <c r="F18" s="9">
        <f t="array" ref="F18">IFERROR(MROUND(20-(MAX(E$3:E$33)-E18)/((MAX(E$3:E$33)-MIN(IF(E$3:E$33&lt;&gt;"",E$3:E$33)))/20),1),"")</f>
        <v>16</v>
      </c>
      <c r="G18" s="6">
        <v>42514</v>
      </c>
      <c r="H18" s="5">
        <v>12</v>
      </c>
      <c r="I18" s="7">
        <v>10</v>
      </c>
      <c r="J18" s="6">
        <v>42514</v>
      </c>
      <c r="K18" s="5">
        <v>55</v>
      </c>
      <c r="L18" s="7">
        <v>10</v>
      </c>
      <c r="M18" s="6">
        <v>42515</v>
      </c>
      <c r="N18" s="5">
        <v>133</v>
      </c>
      <c r="O18" s="7">
        <v>16</v>
      </c>
      <c r="P18" s="6">
        <v>42517</v>
      </c>
      <c r="Q18" s="5" t="s">
        <v>35</v>
      </c>
      <c r="R18" s="7">
        <v>16</v>
      </c>
    </row>
    <row r="19" spans="1:18">
      <c r="A19" s="5" t="s">
        <v>163</v>
      </c>
      <c r="B19" s="5" t="s">
        <v>18</v>
      </c>
      <c r="C19" s="5" t="s">
        <v>21</v>
      </c>
      <c r="D19" s="6">
        <v>42514</v>
      </c>
      <c r="E19" s="5">
        <v>2850</v>
      </c>
      <c r="F19" s="9">
        <f t="array" ref="F19">IFERROR(MROUND(20-(MAX(E$3:E$33)-E19)/((MAX(E$3:E$33)-MIN(IF(E$3:E$33&lt;&gt;"",E$3:E$33)))/20),1),"")</f>
        <v>13</v>
      </c>
      <c r="G19" s="6">
        <v>42514</v>
      </c>
      <c r="H19" s="5">
        <v>12</v>
      </c>
      <c r="I19" s="7">
        <v>10</v>
      </c>
      <c r="J19" s="6">
        <v>42514</v>
      </c>
      <c r="K19" s="5">
        <v>55</v>
      </c>
      <c r="L19" s="7">
        <v>10</v>
      </c>
      <c r="M19" s="6">
        <v>42515</v>
      </c>
      <c r="N19" s="5">
        <v>195</v>
      </c>
      <c r="O19" s="7">
        <v>10</v>
      </c>
      <c r="P19" s="6">
        <v>42517</v>
      </c>
      <c r="Q19" s="5" t="s">
        <v>36</v>
      </c>
      <c r="R19" s="7">
        <v>11</v>
      </c>
    </row>
    <row r="20" spans="1:18">
      <c r="A20" s="5" t="s">
        <v>164</v>
      </c>
      <c r="B20" s="5" t="s">
        <v>18</v>
      </c>
      <c r="C20" s="5" t="s">
        <v>21</v>
      </c>
      <c r="D20" s="6">
        <v>42486</v>
      </c>
      <c r="E20" s="5">
        <v>2850</v>
      </c>
      <c r="F20" s="9">
        <f t="array" ref="F20">IFERROR(MROUND(20-(MAX(E$3:E$33)-E20)/((MAX(E$3:E$33)-MIN(IF(E$3:E$33&lt;&gt;"",E$3:E$33)))/20),1),"")</f>
        <v>13</v>
      </c>
      <c r="G20" s="6">
        <v>42486</v>
      </c>
      <c r="H20" s="5">
        <v>10</v>
      </c>
      <c r="I20" s="7">
        <v>8</v>
      </c>
      <c r="J20" s="6">
        <v>42486</v>
      </c>
      <c r="K20" s="5">
        <v>55</v>
      </c>
      <c r="L20" s="7">
        <v>10</v>
      </c>
      <c r="M20" s="6">
        <v>42473</v>
      </c>
      <c r="N20" s="5">
        <v>212</v>
      </c>
      <c r="O20" s="7">
        <v>10</v>
      </c>
      <c r="P20" s="6">
        <v>42489</v>
      </c>
      <c r="Q20" s="5" t="s">
        <v>37</v>
      </c>
      <c r="R20" s="7">
        <v>15</v>
      </c>
    </row>
    <row r="21" spans="1:18">
      <c r="A21" s="5" t="s">
        <v>165</v>
      </c>
      <c r="B21" s="5" t="s">
        <v>18</v>
      </c>
      <c r="C21" s="5" t="s">
        <v>21</v>
      </c>
      <c r="D21" s="6">
        <v>42486</v>
      </c>
      <c r="E21" s="5">
        <v>2700</v>
      </c>
      <c r="F21" s="9">
        <f t="array" ref="F21">IFERROR(MROUND(20-(MAX(E$3:E$33)-E21)/((MAX(E$3:E$33)-MIN(IF(E$3:E$33&lt;&gt;"",E$3:E$33)))/20),1),"")</f>
        <v>10</v>
      </c>
      <c r="G21" s="6">
        <v>42486</v>
      </c>
      <c r="H21" s="5">
        <v>12</v>
      </c>
      <c r="I21" s="7">
        <v>10</v>
      </c>
      <c r="J21" s="6">
        <v>42486</v>
      </c>
      <c r="K21" s="5">
        <v>55</v>
      </c>
      <c r="L21" s="7">
        <v>10</v>
      </c>
      <c r="M21" s="6">
        <v>42473</v>
      </c>
      <c r="N21" s="5">
        <v>125</v>
      </c>
      <c r="O21" s="7">
        <v>17</v>
      </c>
      <c r="P21" s="6">
        <v>42468</v>
      </c>
      <c r="Q21" s="5" t="s">
        <v>38</v>
      </c>
      <c r="R21" s="7">
        <v>11</v>
      </c>
    </row>
    <row r="22" spans="1:18">
      <c r="A22" s="5" t="s">
        <v>166</v>
      </c>
      <c r="B22" s="5" t="s">
        <v>26</v>
      </c>
      <c r="C22" s="5" t="s">
        <v>21</v>
      </c>
      <c r="D22" s="6">
        <v>42486</v>
      </c>
      <c r="E22" s="5">
        <v>2250</v>
      </c>
      <c r="F22" s="9">
        <f t="array" ref="F22">IFERROR(MROUND(20-(MAX(E$3:E$33)-E22)/((MAX(E$3:E$33)-MIN(IF(E$3:E$33&lt;&gt;"",E$3:E$33)))/20),1),"")</f>
        <v>3</v>
      </c>
      <c r="G22" s="6">
        <v>42486</v>
      </c>
      <c r="H22" s="5">
        <v>6</v>
      </c>
      <c r="I22" s="7">
        <v>10</v>
      </c>
      <c r="J22" s="6">
        <v>42486</v>
      </c>
      <c r="K22" s="5">
        <v>45</v>
      </c>
      <c r="L22" s="7">
        <v>10</v>
      </c>
      <c r="M22" s="6">
        <v>42473</v>
      </c>
      <c r="N22" s="5">
        <v>303</v>
      </c>
      <c r="O22" s="7">
        <v>10</v>
      </c>
      <c r="P22" s="6">
        <v>42489</v>
      </c>
      <c r="Q22" s="5" t="s">
        <v>39</v>
      </c>
      <c r="R22" s="7">
        <v>12</v>
      </c>
    </row>
    <row r="23" spans="1:18">
      <c r="A23" s="5" t="s">
        <v>167</v>
      </c>
      <c r="B23" s="5" t="s">
        <v>18</v>
      </c>
      <c r="C23" s="5" t="s">
        <v>21</v>
      </c>
      <c r="D23" s="6"/>
      <c r="E23" s="5"/>
      <c r="F23" s="9" t="str">
        <f t="array" ref="F23">IFERROR(MROUND(20-(MAX(E$3:E$33)-E23)/((MAX(E$3:E$33)-MIN(IF(E$3:E$33&lt;&gt;"",E$3:E$33)))/20),1),"")</f>
        <v/>
      </c>
      <c r="G23" s="6"/>
      <c r="H23" s="5"/>
      <c r="I23" s="7"/>
      <c r="J23" s="6"/>
      <c r="K23" s="5"/>
      <c r="L23" s="7"/>
      <c r="M23" s="6"/>
      <c r="N23" s="5"/>
      <c r="O23" s="7"/>
      <c r="P23" s="6"/>
      <c r="Q23" s="5"/>
      <c r="R23" s="7"/>
    </row>
    <row r="24" spans="1:18">
      <c r="A24" s="5" t="s">
        <v>168</v>
      </c>
      <c r="B24" s="5" t="s">
        <v>18</v>
      </c>
      <c r="C24" s="5" t="s">
        <v>21</v>
      </c>
      <c r="D24" s="6">
        <v>42486</v>
      </c>
      <c r="E24" s="5">
        <v>2450</v>
      </c>
      <c r="F24" s="9">
        <f t="array" ref="F24">IFERROR(MROUND(20-(MAX(E$3:E$33)-E24)/((MAX(E$3:E$33)-MIN(IF(E$3:E$33&lt;&gt;"",E$3:E$33)))/20),1),"")</f>
        <v>6</v>
      </c>
      <c r="G24" s="6">
        <v>42486</v>
      </c>
      <c r="H24" s="5">
        <v>12</v>
      </c>
      <c r="I24" s="7">
        <v>10</v>
      </c>
      <c r="J24" s="6">
        <v>42486</v>
      </c>
      <c r="K24" s="5">
        <v>55</v>
      </c>
      <c r="L24" s="7">
        <v>10</v>
      </c>
      <c r="M24" s="6">
        <v>42473</v>
      </c>
      <c r="N24" s="5">
        <v>155</v>
      </c>
      <c r="O24" s="7">
        <v>14</v>
      </c>
      <c r="P24" s="6">
        <v>42489</v>
      </c>
      <c r="Q24" s="5" t="s">
        <v>40</v>
      </c>
      <c r="R24" s="7">
        <v>14</v>
      </c>
    </row>
    <row r="25" spans="1:18">
      <c r="A25" s="5" t="s">
        <v>169</v>
      </c>
      <c r="B25" s="5" t="s">
        <v>18</v>
      </c>
      <c r="C25" s="5" t="s">
        <v>21</v>
      </c>
      <c r="D25" s="6">
        <v>42549</v>
      </c>
      <c r="E25" s="5">
        <v>2850</v>
      </c>
      <c r="F25" s="9">
        <f t="array" ref="F25">IFERROR(MROUND(20-(MAX(E$3:E$33)-E25)/((MAX(E$3:E$33)-MIN(IF(E$3:E$33&lt;&gt;"",E$3:E$33)))/20),1),"")</f>
        <v>13</v>
      </c>
      <c r="G25" s="6">
        <v>42549</v>
      </c>
      <c r="H25" s="5">
        <v>12</v>
      </c>
      <c r="I25" s="7">
        <v>10</v>
      </c>
      <c r="J25" s="6">
        <v>42549</v>
      </c>
      <c r="K25" s="5">
        <v>55</v>
      </c>
      <c r="L25" s="7">
        <v>10</v>
      </c>
      <c r="M25" s="6">
        <v>42613</v>
      </c>
      <c r="N25" s="5">
        <v>60</v>
      </c>
      <c r="O25" s="7">
        <v>4</v>
      </c>
      <c r="P25" s="6">
        <v>42545</v>
      </c>
      <c r="Q25" s="5" t="s">
        <v>41</v>
      </c>
      <c r="R25" s="7">
        <v>13</v>
      </c>
    </row>
    <row r="26" spans="1:18">
      <c r="A26" s="5" t="s">
        <v>170</v>
      </c>
      <c r="B26" s="5" t="s">
        <v>18</v>
      </c>
      <c r="C26" s="5" t="s">
        <v>21</v>
      </c>
      <c r="D26" s="6">
        <v>42486</v>
      </c>
      <c r="E26" s="5">
        <v>2100</v>
      </c>
      <c r="F26" s="9">
        <f t="array" ref="F26">IFERROR(MROUND(20-(MAX(E$3:E$33)-E26)/((MAX(E$3:E$33)-MIN(IF(E$3:E$33&lt;&gt;"",E$3:E$33)))/20),1),"")</f>
        <v>0</v>
      </c>
      <c r="G26" s="6">
        <v>42486</v>
      </c>
      <c r="H26" s="5">
        <v>1</v>
      </c>
      <c r="I26" s="7">
        <v>0</v>
      </c>
      <c r="J26" s="6">
        <v>42486</v>
      </c>
      <c r="K26" s="5">
        <v>45</v>
      </c>
      <c r="L26" s="7">
        <v>10</v>
      </c>
      <c r="M26" s="6">
        <v>42473</v>
      </c>
      <c r="N26" s="5">
        <v>150</v>
      </c>
      <c r="O26" s="7">
        <v>17</v>
      </c>
      <c r="P26" s="6">
        <v>42489</v>
      </c>
      <c r="Q26" s="5" t="s">
        <v>42</v>
      </c>
      <c r="R26" s="7">
        <v>1</v>
      </c>
    </row>
    <row r="27" spans="1:18">
      <c r="A27" s="5" t="s">
        <v>171</v>
      </c>
      <c r="B27" s="5" t="s">
        <v>18</v>
      </c>
      <c r="C27" s="5" t="s">
        <v>21</v>
      </c>
      <c r="D27" s="6"/>
      <c r="E27" s="5"/>
      <c r="F27" s="9" t="str">
        <f t="array" ref="F27">IFERROR(MROUND(20-(MAX(E$3:E$33)-E27)/((MAX(E$3:E$33)-MIN(IF(E$3:E$33&lt;&gt;"",E$3:E$33)))/20),1),"")</f>
        <v/>
      </c>
      <c r="G27" s="6"/>
      <c r="H27" s="5"/>
      <c r="I27" s="7"/>
      <c r="J27" s="6"/>
      <c r="K27" s="5"/>
      <c r="L27" s="7"/>
      <c r="M27" s="6"/>
      <c r="N27" s="5"/>
      <c r="O27" s="7"/>
      <c r="P27" s="6"/>
      <c r="Q27" s="5"/>
      <c r="R27" s="7"/>
    </row>
    <row r="28" spans="1:18">
      <c r="A28" s="5" t="s">
        <v>172</v>
      </c>
      <c r="B28" s="5" t="s">
        <v>18</v>
      </c>
      <c r="C28" s="5" t="s">
        <v>21</v>
      </c>
      <c r="D28" s="6">
        <v>42514</v>
      </c>
      <c r="E28" s="5">
        <v>2600</v>
      </c>
      <c r="F28" s="9">
        <f t="array" ref="F28">IFERROR(MROUND(20-(MAX(E$3:E$33)-E28)/((MAX(E$3:E$33)-MIN(IF(E$3:E$33&lt;&gt;"",E$3:E$33)))/20),1),"")</f>
        <v>8</v>
      </c>
      <c r="G28" s="6">
        <v>42514</v>
      </c>
      <c r="H28" s="5">
        <v>12</v>
      </c>
      <c r="I28" s="7">
        <v>10</v>
      </c>
      <c r="J28" s="6">
        <v>42514</v>
      </c>
      <c r="K28" s="5">
        <v>55</v>
      </c>
      <c r="L28" s="7">
        <v>10</v>
      </c>
      <c r="M28" s="6">
        <v>42515</v>
      </c>
      <c r="N28" s="5">
        <v>160</v>
      </c>
      <c r="O28" s="7">
        <v>14</v>
      </c>
      <c r="P28" s="6">
        <v>42517</v>
      </c>
      <c r="Q28" s="5" t="s">
        <v>43</v>
      </c>
      <c r="R28" s="7">
        <v>8</v>
      </c>
    </row>
    <row r="29" spans="1:18">
      <c r="A29" s="5" t="s">
        <v>173</v>
      </c>
      <c r="B29" s="5" t="s">
        <v>18</v>
      </c>
      <c r="C29" s="5" t="s">
        <v>21</v>
      </c>
      <c r="D29" s="6"/>
      <c r="E29" s="5"/>
      <c r="F29" s="9" t="str">
        <f t="array" ref="F29">IFERROR(MROUND(20-(MAX(E$3:E$33)-E29)/((MAX(E$3:E$33)-MIN(IF(E$3:E$33&lt;&gt;"",E$3:E$33)))/20),1),"")</f>
        <v/>
      </c>
      <c r="G29" s="6"/>
      <c r="H29" s="5"/>
      <c r="I29" s="7"/>
      <c r="J29" s="6"/>
      <c r="K29" s="5"/>
      <c r="L29" s="7"/>
      <c r="M29" s="6"/>
      <c r="N29" s="5"/>
      <c r="O29" s="7"/>
      <c r="P29" s="6"/>
      <c r="Q29" s="5"/>
      <c r="R29" s="7"/>
    </row>
    <row r="30" spans="1:18">
      <c r="A30" s="5" t="s">
        <v>174</v>
      </c>
      <c r="B30" s="5" t="s">
        <v>18</v>
      </c>
      <c r="C30" s="5" t="s">
        <v>21</v>
      </c>
      <c r="D30" s="6"/>
      <c r="E30" s="5"/>
      <c r="F30" s="9" t="str">
        <f t="array" ref="F30">IFERROR(MROUND(20-(MAX(E$3:E$33)-E30)/((MAX(E$3:E$33)-MIN(IF(E$3:E$33&lt;&gt;"",E$3:E$33)))/20),1),"")</f>
        <v/>
      </c>
      <c r="G30" s="6"/>
      <c r="H30" s="5"/>
      <c r="I30" s="7"/>
      <c r="J30" s="6"/>
      <c r="K30" s="5"/>
      <c r="L30" s="7"/>
      <c r="M30" s="6"/>
      <c r="N30" s="5"/>
      <c r="O30" s="7"/>
      <c r="P30" s="6"/>
      <c r="Q30" s="5"/>
      <c r="R30" s="7"/>
    </row>
    <row r="31" spans="1:18">
      <c r="A31" s="5" t="s">
        <v>175</v>
      </c>
      <c r="B31" s="5" t="s">
        <v>18</v>
      </c>
      <c r="C31" s="5" t="s">
        <v>21</v>
      </c>
      <c r="D31" s="6"/>
      <c r="E31" s="5"/>
      <c r="F31" s="9" t="str">
        <f t="array" ref="F31">IFERROR(MROUND(20-(MAX(E$3:E$33)-E31)/((MAX(E$3:E$33)-MIN(IF(E$3:E$33&lt;&gt;"",E$3:E$33)))/20),1),"")</f>
        <v/>
      </c>
      <c r="G31" s="6"/>
      <c r="H31" s="5"/>
      <c r="I31" s="7"/>
      <c r="J31" s="6"/>
      <c r="K31" s="5"/>
      <c r="L31" s="7"/>
      <c r="M31" s="6"/>
      <c r="N31" s="5"/>
      <c r="O31" s="7"/>
      <c r="P31" s="6"/>
      <c r="Q31" s="5"/>
      <c r="R31" s="7"/>
    </row>
    <row r="32" spans="1:18">
      <c r="A32" s="5" t="s">
        <v>176</v>
      </c>
      <c r="B32" s="5" t="s">
        <v>18</v>
      </c>
      <c r="C32" s="5" t="s">
        <v>21</v>
      </c>
      <c r="D32" s="6">
        <v>42612</v>
      </c>
      <c r="E32" s="5">
        <v>2600</v>
      </c>
      <c r="F32" s="9">
        <f t="array" ref="F32">IFERROR(MROUND(20-(MAX(E$3:E$33)-E32)/((MAX(E$3:E$33)-MIN(IF(E$3:E$33&lt;&gt;"",E$3:E$33)))/20),1),"")</f>
        <v>8</v>
      </c>
      <c r="G32" s="6">
        <v>42612</v>
      </c>
      <c r="H32" s="5">
        <v>12</v>
      </c>
      <c r="I32" s="7">
        <v>10</v>
      </c>
      <c r="J32" s="6">
        <v>42612</v>
      </c>
      <c r="K32" s="5">
        <v>55</v>
      </c>
      <c r="L32" s="7">
        <v>10</v>
      </c>
      <c r="M32" s="6">
        <v>42613</v>
      </c>
      <c r="N32" s="5">
        <v>148</v>
      </c>
      <c r="O32" s="7">
        <v>15</v>
      </c>
      <c r="P32" s="6">
        <v>42580</v>
      </c>
      <c r="Q32" s="5" t="s">
        <v>44</v>
      </c>
      <c r="R32" s="7">
        <v>8</v>
      </c>
    </row>
    <row r="33" spans="1:26">
      <c r="A33" s="5" t="s">
        <v>177</v>
      </c>
      <c r="B33" s="5" t="s">
        <v>26</v>
      </c>
      <c r="C33" s="5" t="s">
        <v>21</v>
      </c>
      <c r="D33" s="6"/>
      <c r="E33" s="5"/>
      <c r="F33" s="9" t="str">
        <f t="array" ref="F33">IFERROR(MROUND(20-(MAX(E$3:E$33)-E33)/((MAX(E$3:E$33)-MIN(IF(E$3:E$33&lt;&gt;"",E$3:E$33)))/20),1),"")</f>
        <v/>
      </c>
      <c r="G33" s="6"/>
      <c r="H33" s="5"/>
      <c r="I33" s="7"/>
      <c r="J33" s="6"/>
      <c r="K33" s="5"/>
      <c r="L33" s="7"/>
      <c r="M33" s="6"/>
      <c r="N33" s="5"/>
      <c r="O33" s="7"/>
      <c r="P33" s="6"/>
      <c r="Q33" s="5"/>
      <c r="R33" s="7"/>
    </row>
    <row r="36" spans="1:26">
      <c r="B36" s="14" t="s">
        <v>45</v>
      </c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"/>
      <c r="R36" s="1"/>
      <c r="S36" s="10" t="s">
        <v>4</v>
      </c>
      <c r="T36" s="10"/>
      <c r="U36" s="10"/>
      <c r="V36" s="10"/>
      <c r="W36" s="10"/>
      <c r="X36" s="10"/>
      <c r="Y36" s="10" t="s">
        <v>46</v>
      </c>
      <c r="Z36" s="10"/>
    </row>
    <row r="37" spans="1:26">
      <c r="B37" s="19" t="s">
        <v>47</v>
      </c>
      <c r="C37" s="19"/>
      <c r="D37" s="19"/>
      <c r="E37" s="19"/>
      <c r="F37" s="19"/>
      <c r="G37" s="15" t="s">
        <v>48</v>
      </c>
      <c r="H37" s="15"/>
      <c r="I37" s="15"/>
      <c r="J37" s="15"/>
      <c r="K37" s="15"/>
      <c r="L37" s="23" t="s">
        <v>49</v>
      </c>
      <c r="M37" s="23"/>
      <c r="N37" s="23"/>
      <c r="O37" s="23"/>
      <c r="P37" s="23"/>
      <c r="Q37" s="1"/>
      <c r="R37" s="1"/>
      <c r="S37" s="11" t="s">
        <v>50</v>
      </c>
      <c r="T37" s="11"/>
      <c r="U37" s="11" t="s">
        <v>51</v>
      </c>
      <c r="V37" s="11"/>
      <c r="W37" s="11" t="s">
        <v>52</v>
      </c>
      <c r="X37" s="11"/>
      <c r="Y37" s="2" t="s">
        <v>53</v>
      </c>
      <c r="Z37" s="2" t="s">
        <v>54</v>
      </c>
    </row>
    <row r="38" spans="1:26">
      <c r="B38" s="20" t="s">
        <v>55</v>
      </c>
      <c r="C38" s="21" t="s">
        <v>0</v>
      </c>
      <c r="D38" s="20" t="s">
        <v>56</v>
      </c>
      <c r="E38" s="20" t="s">
        <v>57</v>
      </c>
      <c r="F38" s="20" t="s">
        <v>58</v>
      </c>
      <c r="G38" s="16" t="s">
        <v>55</v>
      </c>
      <c r="H38" s="17" t="s">
        <v>0</v>
      </c>
      <c r="I38" s="16" t="s">
        <v>56</v>
      </c>
      <c r="J38" s="16" t="s">
        <v>57</v>
      </c>
      <c r="K38" s="16" t="s">
        <v>58</v>
      </c>
      <c r="L38" s="24" t="s">
        <v>55</v>
      </c>
      <c r="M38" s="25" t="s">
        <v>0</v>
      </c>
      <c r="N38" s="24" t="s">
        <v>56</v>
      </c>
      <c r="O38" s="24" t="s">
        <v>57</v>
      </c>
      <c r="P38" s="24" t="s">
        <v>58</v>
      </c>
      <c r="Q38" s="1"/>
      <c r="R38" s="1"/>
      <c r="S38" s="10" t="s">
        <v>47</v>
      </c>
      <c r="T38" s="10"/>
      <c r="U38" s="10" t="s">
        <v>48</v>
      </c>
      <c r="V38" s="10"/>
      <c r="W38" s="10" t="s">
        <v>49</v>
      </c>
      <c r="X38" s="10"/>
      <c r="Y38" s="10" t="s">
        <v>59</v>
      </c>
      <c r="Z38" s="10"/>
    </row>
    <row r="39" spans="1:26">
      <c r="B39" s="20">
        <v>20</v>
      </c>
      <c r="C39" s="21">
        <v>3300</v>
      </c>
      <c r="D39" s="20">
        <v>100</v>
      </c>
      <c r="E39" s="22"/>
      <c r="F39" s="22"/>
      <c r="G39" s="16">
        <v>20</v>
      </c>
      <c r="H39" s="17">
        <v>3000</v>
      </c>
      <c r="I39" s="16">
        <v>130</v>
      </c>
      <c r="J39" s="18"/>
      <c r="K39" s="18"/>
      <c r="L39" s="24">
        <v>20</v>
      </c>
      <c r="M39" s="25">
        <v>2700</v>
      </c>
      <c r="N39" s="24">
        <v>160</v>
      </c>
      <c r="O39" s="26"/>
      <c r="P39" s="26"/>
      <c r="Q39" s="1"/>
      <c r="R39" s="2" t="s">
        <v>55</v>
      </c>
      <c r="S39" s="2" t="s">
        <v>60</v>
      </c>
      <c r="T39" s="2" t="s">
        <v>61</v>
      </c>
      <c r="U39" s="2" t="s">
        <v>60</v>
      </c>
      <c r="V39" s="2" t="s">
        <v>61</v>
      </c>
      <c r="W39" s="2" t="s">
        <v>60</v>
      </c>
      <c r="X39" s="2" t="s">
        <v>61</v>
      </c>
      <c r="Y39" s="11" t="s">
        <v>62</v>
      </c>
      <c r="Z39" s="11"/>
    </row>
    <row r="40" spans="1:26">
      <c r="B40" s="20">
        <v>19</v>
      </c>
      <c r="C40" s="21">
        <v>3200</v>
      </c>
      <c r="D40" s="20">
        <v>110</v>
      </c>
      <c r="E40" s="22"/>
      <c r="F40" s="22"/>
      <c r="G40" s="16">
        <v>19</v>
      </c>
      <c r="H40" s="17">
        <v>2900</v>
      </c>
      <c r="I40" s="16">
        <v>140</v>
      </c>
      <c r="J40" s="18"/>
      <c r="K40" s="18"/>
      <c r="L40" s="24">
        <v>19</v>
      </c>
      <c r="M40" s="25">
        <v>2600</v>
      </c>
      <c r="N40" s="24">
        <v>170</v>
      </c>
      <c r="O40" s="26"/>
      <c r="P40" s="26"/>
      <c r="Q40" s="1"/>
      <c r="R40" s="2">
        <v>20</v>
      </c>
      <c r="S40" s="3" t="s">
        <v>63</v>
      </c>
      <c r="T40" s="3" t="s">
        <v>64</v>
      </c>
      <c r="U40" s="3" t="s">
        <v>65</v>
      </c>
      <c r="V40" s="3" t="s">
        <v>66</v>
      </c>
      <c r="W40" s="3" t="s">
        <v>64</v>
      </c>
      <c r="X40" s="3" t="s">
        <v>67</v>
      </c>
      <c r="Y40" s="3" t="s">
        <v>68</v>
      </c>
      <c r="Z40" s="2">
        <v>10</v>
      </c>
    </row>
    <row r="41" spans="1:26">
      <c r="B41" s="20">
        <v>18</v>
      </c>
      <c r="C41" s="21">
        <v>3100</v>
      </c>
      <c r="D41" s="20">
        <v>120</v>
      </c>
      <c r="E41" s="22"/>
      <c r="F41" s="22"/>
      <c r="G41" s="16">
        <v>18</v>
      </c>
      <c r="H41" s="17">
        <v>2800</v>
      </c>
      <c r="I41" s="16">
        <v>150</v>
      </c>
      <c r="J41" s="18"/>
      <c r="K41" s="18"/>
      <c r="L41" s="24">
        <v>18</v>
      </c>
      <c r="M41" s="25">
        <v>2500</v>
      </c>
      <c r="N41" s="24">
        <v>180</v>
      </c>
      <c r="O41" s="26"/>
      <c r="P41" s="26"/>
      <c r="Q41" s="1"/>
      <c r="R41" s="2">
        <v>19</v>
      </c>
      <c r="S41" s="3" t="s">
        <v>69</v>
      </c>
      <c r="T41" s="3" t="s">
        <v>70</v>
      </c>
      <c r="U41" s="3" t="s">
        <v>71</v>
      </c>
      <c r="V41" s="3" t="s">
        <v>72</v>
      </c>
      <c r="W41" s="3" t="s">
        <v>70</v>
      </c>
      <c r="X41" s="3" t="s">
        <v>73</v>
      </c>
      <c r="Y41" s="3" t="s">
        <v>74</v>
      </c>
      <c r="Z41" s="2"/>
    </row>
    <row r="42" spans="1:26">
      <c r="B42" s="20">
        <v>17</v>
      </c>
      <c r="C42" s="21">
        <v>3000</v>
      </c>
      <c r="D42" s="20">
        <v>130</v>
      </c>
      <c r="E42" s="22"/>
      <c r="F42" s="22"/>
      <c r="G42" s="16">
        <v>17</v>
      </c>
      <c r="H42" s="17">
        <v>2700</v>
      </c>
      <c r="I42" s="16">
        <v>160</v>
      </c>
      <c r="J42" s="18"/>
      <c r="K42" s="18"/>
      <c r="L42" s="24">
        <v>17</v>
      </c>
      <c r="M42" s="24">
        <v>2450</v>
      </c>
      <c r="N42" s="24">
        <v>190</v>
      </c>
      <c r="O42" s="26"/>
      <c r="P42" s="26"/>
      <c r="Q42" s="1"/>
      <c r="R42" s="2">
        <v>18</v>
      </c>
      <c r="S42" s="3" t="s">
        <v>75</v>
      </c>
      <c r="T42" s="3" t="s">
        <v>76</v>
      </c>
      <c r="U42" s="3" t="s">
        <v>77</v>
      </c>
      <c r="V42" s="3" t="s">
        <v>78</v>
      </c>
      <c r="W42" s="3" t="s">
        <v>76</v>
      </c>
      <c r="X42" s="3" t="s">
        <v>79</v>
      </c>
      <c r="Y42" s="3" t="s">
        <v>80</v>
      </c>
      <c r="Z42" s="2">
        <v>9</v>
      </c>
    </row>
    <row r="43" spans="1:26">
      <c r="B43" s="20">
        <v>16</v>
      </c>
      <c r="C43" s="21">
        <v>2900</v>
      </c>
      <c r="D43" s="20">
        <v>140</v>
      </c>
      <c r="E43" s="22"/>
      <c r="F43" s="22"/>
      <c r="G43" s="16">
        <v>16</v>
      </c>
      <c r="H43" s="17">
        <v>2600</v>
      </c>
      <c r="I43" s="16">
        <v>170</v>
      </c>
      <c r="J43" s="18"/>
      <c r="K43" s="18"/>
      <c r="L43" s="24">
        <v>16</v>
      </c>
      <c r="M43" s="25">
        <v>2400</v>
      </c>
      <c r="N43" s="24">
        <v>200</v>
      </c>
      <c r="O43" s="26"/>
      <c r="P43" s="26"/>
      <c r="Q43" s="1"/>
      <c r="R43" s="2">
        <v>17</v>
      </c>
      <c r="S43" s="3" t="s">
        <v>81</v>
      </c>
      <c r="T43" s="3" t="s">
        <v>82</v>
      </c>
      <c r="U43" s="3" t="s">
        <v>83</v>
      </c>
      <c r="V43" s="3" t="s">
        <v>84</v>
      </c>
      <c r="W43" s="3" t="s">
        <v>82</v>
      </c>
      <c r="X43" s="3" t="s">
        <v>85</v>
      </c>
      <c r="Y43" s="3" t="s">
        <v>86</v>
      </c>
      <c r="Z43" s="2"/>
    </row>
    <row r="44" spans="1:26">
      <c r="B44" s="20">
        <v>15</v>
      </c>
      <c r="C44" s="21">
        <v>2800</v>
      </c>
      <c r="D44" s="20">
        <v>150</v>
      </c>
      <c r="E44" s="22"/>
      <c r="F44" s="22"/>
      <c r="G44" s="16">
        <v>15</v>
      </c>
      <c r="H44" s="17">
        <v>2500</v>
      </c>
      <c r="I44" s="16">
        <v>180</v>
      </c>
      <c r="J44" s="18"/>
      <c r="K44" s="18"/>
      <c r="L44" s="24">
        <v>15</v>
      </c>
      <c r="M44" s="24">
        <v>2350</v>
      </c>
      <c r="N44" s="24">
        <v>210</v>
      </c>
      <c r="O44" s="26"/>
      <c r="P44" s="26"/>
      <c r="Q44" s="1"/>
      <c r="R44" s="2">
        <v>16</v>
      </c>
      <c r="S44" s="3" t="s">
        <v>87</v>
      </c>
      <c r="T44" s="3" t="s">
        <v>88</v>
      </c>
      <c r="U44" s="3" t="s">
        <v>89</v>
      </c>
      <c r="V44" s="3" t="s">
        <v>90</v>
      </c>
      <c r="W44" s="3" t="s">
        <v>88</v>
      </c>
      <c r="X44" s="3" t="s">
        <v>91</v>
      </c>
      <c r="Y44" s="3" t="s">
        <v>92</v>
      </c>
      <c r="Z44" s="2">
        <v>8</v>
      </c>
    </row>
    <row r="45" spans="1:26">
      <c r="B45" s="20">
        <v>14</v>
      </c>
      <c r="C45" s="21">
        <v>2700</v>
      </c>
      <c r="D45" s="20">
        <v>160</v>
      </c>
      <c r="E45" s="22"/>
      <c r="F45" s="22"/>
      <c r="G45" s="16">
        <v>14</v>
      </c>
      <c r="H45" s="16">
        <v>2450</v>
      </c>
      <c r="I45" s="16">
        <v>190</v>
      </c>
      <c r="J45" s="18"/>
      <c r="K45" s="18"/>
      <c r="L45" s="24">
        <v>14</v>
      </c>
      <c r="M45" s="25">
        <v>2300</v>
      </c>
      <c r="N45" s="24">
        <v>220</v>
      </c>
      <c r="O45" s="26"/>
      <c r="P45" s="26"/>
      <c r="Q45" s="1"/>
      <c r="R45" s="2">
        <v>15</v>
      </c>
      <c r="S45" s="3" t="s">
        <v>65</v>
      </c>
      <c r="T45" s="3" t="s">
        <v>66</v>
      </c>
      <c r="U45" s="3" t="s">
        <v>64</v>
      </c>
      <c r="V45" s="3" t="s">
        <v>67</v>
      </c>
      <c r="W45" s="3" t="s">
        <v>66</v>
      </c>
      <c r="X45" s="3" t="s">
        <v>93</v>
      </c>
      <c r="Y45" s="3" t="s">
        <v>94</v>
      </c>
      <c r="Z45" s="2"/>
    </row>
    <row r="46" spans="1:26">
      <c r="B46" s="20">
        <v>13</v>
      </c>
      <c r="C46" s="21">
        <v>2600</v>
      </c>
      <c r="D46" s="20">
        <v>170</v>
      </c>
      <c r="E46" s="22"/>
      <c r="F46" s="22"/>
      <c r="G46" s="16">
        <v>13</v>
      </c>
      <c r="H46" s="17">
        <v>2400</v>
      </c>
      <c r="I46" s="16">
        <v>200</v>
      </c>
      <c r="J46" s="18"/>
      <c r="K46" s="18"/>
      <c r="L46" s="24">
        <v>13</v>
      </c>
      <c r="M46" s="24">
        <v>2250</v>
      </c>
      <c r="N46" s="24">
        <v>230</v>
      </c>
      <c r="O46" s="26"/>
      <c r="P46" s="26"/>
      <c r="Q46" s="1"/>
      <c r="R46" s="2">
        <v>14</v>
      </c>
      <c r="S46" s="3" t="s">
        <v>71</v>
      </c>
      <c r="T46" s="3" t="s">
        <v>72</v>
      </c>
      <c r="U46" s="3" t="s">
        <v>70</v>
      </c>
      <c r="V46" s="3" t="s">
        <v>73</v>
      </c>
      <c r="W46" s="3" t="s">
        <v>72</v>
      </c>
      <c r="X46" s="3" t="s">
        <v>95</v>
      </c>
      <c r="Y46" s="3" t="s">
        <v>96</v>
      </c>
      <c r="Z46" s="2">
        <v>7</v>
      </c>
    </row>
    <row r="47" spans="1:26">
      <c r="B47" s="20">
        <v>12</v>
      </c>
      <c r="C47" s="21">
        <v>2500</v>
      </c>
      <c r="D47" s="20">
        <v>180</v>
      </c>
      <c r="E47" s="22"/>
      <c r="F47" s="22"/>
      <c r="G47" s="16">
        <v>12</v>
      </c>
      <c r="H47" s="16">
        <v>2350</v>
      </c>
      <c r="I47" s="16">
        <v>210</v>
      </c>
      <c r="J47" s="18"/>
      <c r="K47" s="18"/>
      <c r="L47" s="24">
        <v>12</v>
      </c>
      <c r="M47" s="25">
        <v>2200</v>
      </c>
      <c r="N47" s="24">
        <v>240</v>
      </c>
      <c r="O47" s="26"/>
      <c r="P47" s="26"/>
      <c r="Q47" s="1"/>
      <c r="R47" s="2">
        <v>13</v>
      </c>
      <c r="S47" s="3" t="s">
        <v>77</v>
      </c>
      <c r="T47" s="3" t="s">
        <v>78</v>
      </c>
      <c r="U47" s="3" t="s">
        <v>76</v>
      </c>
      <c r="V47" s="3" t="s">
        <v>79</v>
      </c>
      <c r="W47" s="3" t="s">
        <v>78</v>
      </c>
      <c r="X47" s="3" t="s">
        <v>97</v>
      </c>
      <c r="Y47" s="3" t="s">
        <v>98</v>
      </c>
      <c r="Z47" s="2"/>
    </row>
    <row r="48" spans="1:26">
      <c r="B48" s="20">
        <v>11</v>
      </c>
      <c r="C48" s="20">
        <v>2450</v>
      </c>
      <c r="D48" s="20">
        <v>190</v>
      </c>
      <c r="E48" s="22"/>
      <c r="F48" s="22"/>
      <c r="G48" s="16">
        <v>11</v>
      </c>
      <c r="H48" s="17">
        <v>2300</v>
      </c>
      <c r="I48" s="16">
        <v>220</v>
      </c>
      <c r="J48" s="18"/>
      <c r="K48" s="18"/>
      <c r="L48" s="24">
        <v>11</v>
      </c>
      <c r="M48" s="24">
        <v>2150</v>
      </c>
      <c r="N48" s="24">
        <v>250</v>
      </c>
      <c r="O48" s="26"/>
      <c r="P48" s="26"/>
      <c r="Q48" s="1"/>
      <c r="R48" s="2">
        <v>12</v>
      </c>
      <c r="S48" s="3" t="s">
        <v>83</v>
      </c>
      <c r="T48" s="3" t="s">
        <v>84</v>
      </c>
      <c r="U48" s="3" t="s">
        <v>82</v>
      </c>
      <c r="V48" s="3" t="s">
        <v>85</v>
      </c>
      <c r="W48" s="3" t="s">
        <v>84</v>
      </c>
      <c r="X48" s="3" t="s">
        <v>99</v>
      </c>
      <c r="Y48" s="3" t="s">
        <v>100</v>
      </c>
      <c r="Z48" s="2">
        <v>6</v>
      </c>
    </row>
    <row r="49" spans="2:26">
      <c r="B49" s="20">
        <v>10</v>
      </c>
      <c r="C49" s="21">
        <v>2400</v>
      </c>
      <c r="D49" s="20" t="s">
        <v>101</v>
      </c>
      <c r="E49" s="20">
        <v>10</v>
      </c>
      <c r="F49" s="20">
        <v>55</v>
      </c>
      <c r="G49" s="16">
        <v>10</v>
      </c>
      <c r="H49" s="16">
        <v>2250</v>
      </c>
      <c r="I49" s="16" t="s">
        <v>101</v>
      </c>
      <c r="J49" s="16">
        <v>16</v>
      </c>
      <c r="K49" s="16">
        <v>40</v>
      </c>
      <c r="L49" s="24">
        <v>10</v>
      </c>
      <c r="M49" s="25">
        <v>2100</v>
      </c>
      <c r="N49" s="24" t="s">
        <v>101</v>
      </c>
      <c r="O49" s="24">
        <v>22</v>
      </c>
      <c r="P49" s="24">
        <v>27</v>
      </c>
      <c r="Q49" s="1"/>
      <c r="R49" s="2">
        <v>11</v>
      </c>
      <c r="S49" s="3" t="s">
        <v>89</v>
      </c>
      <c r="T49" s="3" t="s">
        <v>90</v>
      </c>
      <c r="U49" s="3" t="s">
        <v>88</v>
      </c>
      <c r="V49" s="3" t="s">
        <v>91</v>
      </c>
      <c r="W49" s="3" t="s">
        <v>90</v>
      </c>
      <c r="X49" s="3" t="s">
        <v>102</v>
      </c>
      <c r="Y49" s="3" t="s">
        <v>103</v>
      </c>
      <c r="Z49" s="2"/>
    </row>
    <row r="50" spans="2:26">
      <c r="B50" s="20">
        <v>9</v>
      </c>
      <c r="C50" s="20">
        <v>2350</v>
      </c>
      <c r="D50" s="22"/>
      <c r="E50" s="20">
        <v>12</v>
      </c>
      <c r="F50" s="20">
        <v>50</v>
      </c>
      <c r="G50" s="16">
        <v>9</v>
      </c>
      <c r="H50" s="17">
        <v>2200</v>
      </c>
      <c r="I50" s="18"/>
      <c r="J50" s="16">
        <v>18</v>
      </c>
      <c r="K50" s="16">
        <v>35</v>
      </c>
      <c r="L50" s="24">
        <v>9</v>
      </c>
      <c r="M50" s="24">
        <v>2050</v>
      </c>
      <c r="N50" s="26"/>
      <c r="O50" s="24">
        <v>24</v>
      </c>
      <c r="P50" s="24">
        <v>24</v>
      </c>
      <c r="Q50" s="1"/>
      <c r="R50" s="2">
        <v>10</v>
      </c>
      <c r="S50" s="3" t="s">
        <v>64</v>
      </c>
      <c r="T50" s="3" t="s">
        <v>67</v>
      </c>
      <c r="U50" s="3" t="s">
        <v>66</v>
      </c>
      <c r="V50" s="3" t="s">
        <v>93</v>
      </c>
      <c r="W50" s="3" t="s">
        <v>67</v>
      </c>
      <c r="X50" s="3" t="s">
        <v>104</v>
      </c>
      <c r="Y50" s="3" t="s">
        <v>105</v>
      </c>
      <c r="Z50" s="2">
        <v>5</v>
      </c>
    </row>
    <row r="51" spans="2:26">
      <c r="B51" s="20">
        <v>8</v>
      </c>
      <c r="C51" s="21">
        <v>2300</v>
      </c>
      <c r="D51" s="20" t="s">
        <v>106</v>
      </c>
      <c r="E51" s="20">
        <v>14</v>
      </c>
      <c r="F51" s="20">
        <v>45</v>
      </c>
      <c r="G51" s="16">
        <v>8</v>
      </c>
      <c r="H51" s="16">
        <v>2150</v>
      </c>
      <c r="I51" s="16" t="s">
        <v>106</v>
      </c>
      <c r="J51" s="16">
        <v>20</v>
      </c>
      <c r="K51" s="16">
        <v>30</v>
      </c>
      <c r="L51" s="24">
        <v>8</v>
      </c>
      <c r="M51" s="25">
        <v>2000</v>
      </c>
      <c r="N51" s="24" t="s">
        <v>106</v>
      </c>
      <c r="O51" s="24">
        <v>26</v>
      </c>
      <c r="P51" s="24">
        <v>21</v>
      </c>
      <c r="Q51" s="1"/>
      <c r="R51" s="2">
        <v>9</v>
      </c>
      <c r="S51" s="3" t="s">
        <v>70</v>
      </c>
      <c r="T51" s="3" t="s">
        <v>73</v>
      </c>
      <c r="U51" s="3" t="s">
        <v>72</v>
      </c>
      <c r="V51" s="3" t="s">
        <v>95</v>
      </c>
      <c r="W51" s="3" t="s">
        <v>73</v>
      </c>
      <c r="X51" s="3" t="s">
        <v>107</v>
      </c>
      <c r="Y51" s="3" t="s">
        <v>108</v>
      </c>
      <c r="Z51" s="2"/>
    </row>
    <row r="52" spans="2:26">
      <c r="B52" s="20">
        <v>7</v>
      </c>
      <c r="C52" s="20">
        <v>2250</v>
      </c>
      <c r="D52" s="22"/>
      <c r="E52" s="20">
        <v>16</v>
      </c>
      <c r="F52" s="20">
        <v>40</v>
      </c>
      <c r="G52" s="16">
        <v>7</v>
      </c>
      <c r="H52" s="17">
        <v>2100</v>
      </c>
      <c r="I52" s="18"/>
      <c r="J52" s="16">
        <v>22</v>
      </c>
      <c r="K52" s="16">
        <v>27</v>
      </c>
      <c r="L52" s="24">
        <v>7</v>
      </c>
      <c r="M52" s="24">
        <v>1950</v>
      </c>
      <c r="N52" s="26"/>
      <c r="O52" s="24">
        <v>28</v>
      </c>
      <c r="P52" s="24">
        <v>18</v>
      </c>
      <c r="Q52" s="1"/>
      <c r="R52" s="2">
        <v>8</v>
      </c>
      <c r="S52" s="3" t="s">
        <v>76</v>
      </c>
      <c r="T52" s="3" t="s">
        <v>79</v>
      </c>
      <c r="U52" s="3" t="s">
        <v>78</v>
      </c>
      <c r="V52" s="3" t="s">
        <v>97</v>
      </c>
      <c r="W52" s="3" t="s">
        <v>79</v>
      </c>
      <c r="X52" s="3" t="s">
        <v>109</v>
      </c>
      <c r="Y52" s="3" t="s">
        <v>110</v>
      </c>
      <c r="Z52" s="2">
        <v>4</v>
      </c>
    </row>
    <row r="53" spans="2:26">
      <c r="B53" s="20">
        <v>6</v>
      </c>
      <c r="C53" s="21">
        <v>2200</v>
      </c>
      <c r="D53" s="20" t="s">
        <v>111</v>
      </c>
      <c r="E53" s="20">
        <v>18</v>
      </c>
      <c r="F53" s="20">
        <v>35</v>
      </c>
      <c r="G53" s="16">
        <v>6</v>
      </c>
      <c r="H53" s="16">
        <v>2050</v>
      </c>
      <c r="I53" s="16" t="s">
        <v>111</v>
      </c>
      <c r="J53" s="16">
        <v>24</v>
      </c>
      <c r="K53" s="16">
        <v>24</v>
      </c>
      <c r="L53" s="24">
        <v>6</v>
      </c>
      <c r="M53" s="25">
        <v>1900</v>
      </c>
      <c r="N53" s="24" t="s">
        <v>111</v>
      </c>
      <c r="O53" s="24">
        <v>30</v>
      </c>
      <c r="P53" s="24">
        <v>16</v>
      </c>
      <c r="Q53" s="1"/>
      <c r="R53" s="2">
        <v>7</v>
      </c>
      <c r="S53" s="3" t="s">
        <v>82</v>
      </c>
      <c r="T53" s="3" t="s">
        <v>85</v>
      </c>
      <c r="U53" s="3" t="s">
        <v>84</v>
      </c>
      <c r="V53" s="3" t="s">
        <v>99</v>
      </c>
      <c r="W53" s="3" t="s">
        <v>85</v>
      </c>
      <c r="X53" s="3" t="s">
        <v>112</v>
      </c>
      <c r="Y53" s="3" t="s">
        <v>113</v>
      </c>
      <c r="Z53" s="2"/>
    </row>
    <row r="54" spans="2:26">
      <c r="B54" s="20">
        <v>5</v>
      </c>
      <c r="C54" s="20">
        <v>2150</v>
      </c>
      <c r="D54" s="20" t="s">
        <v>114</v>
      </c>
      <c r="E54" s="20" t="s">
        <v>115</v>
      </c>
      <c r="F54" s="20">
        <v>30</v>
      </c>
      <c r="G54" s="16">
        <v>5</v>
      </c>
      <c r="H54" s="17">
        <v>2000</v>
      </c>
      <c r="I54" s="16" t="s">
        <v>114</v>
      </c>
      <c r="J54" s="16" t="s">
        <v>115</v>
      </c>
      <c r="K54" s="16">
        <v>21</v>
      </c>
      <c r="L54" s="24">
        <v>5</v>
      </c>
      <c r="M54" s="24">
        <v>1850</v>
      </c>
      <c r="N54" s="24" t="s">
        <v>114</v>
      </c>
      <c r="O54" s="24" t="s">
        <v>115</v>
      </c>
      <c r="P54" s="24">
        <v>14</v>
      </c>
      <c r="Q54" s="1"/>
      <c r="R54" s="2">
        <v>6</v>
      </c>
      <c r="S54" s="3" t="s">
        <v>88</v>
      </c>
      <c r="T54" s="3" t="s">
        <v>91</v>
      </c>
      <c r="U54" s="3" t="s">
        <v>90</v>
      </c>
      <c r="V54" s="3" t="s">
        <v>102</v>
      </c>
      <c r="W54" s="3" t="s">
        <v>91</v>
      </c>
      <c r="X54" s="3" t="s">
        <v>116</v>
      </c>
      <c r="Y54" s="3" t="s">
        <v>117</v>
      </c>
      <c r="Z54" s="2">
        <v>3</v>
      </c>
    </row>
    <row r="55" spans="2:26">
      <c r="B55" s="20">
        <v>4</v>
      </c>
      <c r="C55" s="21">
        <v>2100</v>
      </c>
      <c r="D55" s="20" t="s">
        <v>118</v>
      </c>
      <c r="E55" s="20" t="s">
        <v>119</v>
      </c>
      <c r="F55" s="20">
        <v>27</v>
      </c>
      <c r="G55" s="16">
        <v>4</v>
      </c>
      <c r="H55" s="16">
        <v>1950</v>
      </c>
      <c r="I55" s="16" t="s">
        <v>118</v>
      </c>
      <c r="J55" s="16" t="s">
        <v>119</v>
      </c>
      <c r="K55" s="16">
        <v>18</v>
      </c>
      <c r="L55" s="24">
        <v>4</v>
      </c>
      <c r="M55" s="25">
        <v>1800</v>
      </c>
      <c r="N55" s="24" t="s">
        <v>118</v>
      </c>
      <c r="O55" s="24" t="s">
        <v>119</v>
      </c>
      <c r="P55" s="24">
        <v>12</v>
      </c>
      <c r="Q55" s="1"/>
      <c r="R55" s="2">
        <v>5</v>
      </c>
      <c r="S55" s="3" t="s">
        <v>66</v>
      </c>
      <c r="T55" s="3" t="s">
        <v>93</v>
      </c>
      <c r="U55" s="3" t="s">
        <v>67</v>
      </c>
      <c r="V55" s="3" t="s">
        <v>104</v>
      </c>
      <c r="W55" s="3" t="s">
        <v>93</v>
      </c>
      <c r="X55" s="3" t="s">
        <v>120</v>
      </c>
      <c r="Y55" s="3" t="s">
        <v>121</v>
      </c>
      <c r="Z55" s="2"/>
    </row>
    <row r="56" spans="2:26">
      <c r="B56" s="20">
        <v>3</v>
      </c>
      <c r="C56" s="20">
        <v>2050</v>
      </c>
      <c r="D56" s="20" t="s">
        <v>122</v>
      </c>
      <c r="E56" s="20" t="s">
        <v>123</v>
      </c>
      <c r="F56" s="20">
        <v>24</v>
      </c>
      <c r="G56" s="16">
        <v>3</v>
      </c>
      <c r="H56" s="17">
        <v>1900</v>
      </c>
      <c r="I56" s="16" t="s">
        <v>122</v>
      </c>
      <c r="J56" s="16" t="s">
        <v>123</v>
      </c>
      <c r="K56" s="16">
        <v>16</v>
      </c>
      <c r="L56" s="24">
        <v>3</v>
      </c>
      <c r="M56" s="24">
        <v>1750</v>
      </c>
      <c r="N56" s="24" t="s">
        <v>122</v>
      </c>
      <c r="O56" s="24" t="s">
        <v>123</v>
      </c>
      <c r="P56" s="24">
        <v>10</v>
      </c>
      <c r="Q56" s="1"/>
      <c r="R56" s="2">
        <v>4</v>
      </c>
      <c r="S56" s="3" t="s">
        <v>72</v>
      </c>
      <c r="T56" s="3" t="s">
        <v>95</v>
      </c>
      <c r="U56" s="3" t="s">
        <v>73</v>
      </c>
      <c r="V56" s="3" t="s">
        <v>107</v>
      </c>
      <c r="W56" s="3" t="s">
        <v>95</v>
      </c>
      <c r="X56" s="3" t="s">
        <v>124</v>
      </c>
      <c r="Y56" s="3" t="s">
        <v>125</v>
      </c>
      <c r="Z56" s="2">
        <v>2</v>
      </c>
    </row>
    <row r="57" spans="2:26">
      <c r="B57" s="20">
        <v>2</v>
      </c>
      <c r="C57" s="21">
        <v>2000</v>
      </c>
      <c r="D57" s="22"/>
      <c r="E57" s="20" t="s">
        <v>126</v>
      </c>
      <c r="F57" s="20">
        <v>21</v>
      </c>
      <c r="G57" s="16">
        <v>2</v>
      </c>
      <c r="H57" s="16">
        <v>1850</v>
      </c>
      <c r="I57" s="18"/>
      <c r="J57" s="16" t="s">
        <v>126</v>
      </c>
      <c r="K57" s="16">
        <v>14</v>
      </c>
      <c r="L57" s="24">
        <v>2</v>
      </c>
      <c r="M57" s="25">
        <v>1700</v>
      </c>
      <c r="N57" s="26"/>
      <c r="O57" s="24" t="s">
        <v>126</v>
      </c>
      <c r="P57" s="24">
        <v>8</v>
      </c>
      <c r="Q57" s="1"/>
      <c r="R57" s="2">
        <v>3</v>
      </c>
      <c r="S57" s="3" t="s">
        <v>78</v>
      </c>
      <c r="T57" s="3" t="s">
        <v>97</v>
      </c>
      <c r="U57" s="3" t="s">
        <v>79</v>
      </c>
      <c r="V57" s="3" t="s">
        <v>109</v>
      </c>
      <c r="W57" s="3" t="s">
        <v>97</v>
      </c>
      <c r="X57" s="3" t="s">
        <v>127</v>
      </c>
      <c r="Y57" s="3" t="s">
        <v>128</v>
      </c>
      <c r="Z57" s="2"/>
    </row>
    <row r="58" spans="2:26">
      <c r="B58" s="20">
        <v>1</v>
      </c>
      <c r="C58" s="20">
        <v>1950</v>
      </c>
      <c r="D58" s="22"/>
      <c r="E58" s="20" t="s">
        <v>129</v>
      </c>
      <c r="F58" s="20">
        <v>18</v>
      </c>
      <c r="G58" s="16">
        <v>1</v>
      </c>
      <c r="H58" s="17">
        <v>1800</v>
      </c>
      <c r="I58" s="18"/>
      <c r="J58" s="16" t="s">
        <v>129</v>
      </c>
      <c r="K58" s="16">
        <v>12</v>
      </c>
      <c r="L58" s="24">
        <v>1</v>
      </c>
      <c r="M58" s="24">
        <v>1650</v>
      </c>
      <c r="N58" s="26"/>
      <c r="O58" s="24" t="s">
        <v>129</v>
      </c>
      <c r="P58" s="24">
        <v>6</v>
      </c>
      <c r="Q58" s="1"/>
      <c r="R58" s="2">
        <v>2</v>
      </c>
      <c r="S58" s="3" t="s">
        <v>84</v>
      </c>
      <c r="T58" s="3" t="s">
        <v>99</v>
      </c>
      <c r="U58" s="3" t="s">
        <v>85</v>
      </c>
      <c r="V58" s="3" t="s">
        <v>112</v>
      </c>
      <c r="W58" s="3" t="s">
        <v>99</v>
      </c>
      <c r="X58" s="3" t="s">
        <v>130</v>
      </c>
      <c r="Y58" s="3" t="s">
        <v>131</v>
      </c>
      <c r="Z58" s="2">
        <v>1</v>
      </c>
    </row>
    <row r="59" spans="2:26">
      <c r="B59" s="20">
        <v>0</v>
      </c>
      <c r="C59" s="21" t="s">
        <v>132</v>
      </c>
      <c r="D59" s="20" t="s">
        <v>133</v>
      </c>
      <c r="E59" s="20" t="s">
        <v>134</v>
      </c>
      <c r="F59" s="20" t="s">
        <v>135</v>
      </c>
      <c r="G59" s="16">
        <v>0</v>
      </c>
      <c r="H59" s="17" t="s">
        <v>136</v>
      </c>
      <c r="I59" s="16" t="s">
        <v>133</v>
      </c>
      <c r="J59" s="16" t="s">
        <v>134</v>
      </c>
      <c r="K59" s="16" t="s">
        <v>137</v>
      </c>
      <c r="L59" s="24">
        <v>0</v>
      </c>
      <c r="M59" s="24" t="s">
        <v>138</v>
      </c>
      <c r="N59" s="24" t="s">
        <v>133</v>
      </c>
      <c r="O59" s="24" t="s">
        <v>134</v>
      </c>
      <c r="P59" s="24" t="s">
        <v>139</v>
      </c>
      <c r="Q59" s="1"/>
      <c r="R59" s="2">
        <v>1</v>
      </c>
      <c r="S59" s="3" t="s">
        <v>90</v>
      </c>
      <c r="T59" s="3" t="s">
        <v>102</v>
      </c>
      <c r="U59" s="3" t="s">
        <v>91</v>
      </c>
      <c r="V59" s="3" t="s">
        <v>116</v>
      </c>
      <c r="W59" s="3" t="s">
        <v>102</v>
      </c>
      <c r="X59" s="3" t="s">
        <v>140</v>
      </c>
      <c r="Y59" s="3" t="s">
        <v>141</v>
      </c>
      <c r="Z59" s="2"/>
    </row>
    <row r="60" spans="2:26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2">
        <v>0</v>
      </c>
      <c r="S60" s="3" t="s">
        <v>67</v>
      </c>
      <c r="T60" s="3" t="s">
        <v>104</v>
      </c>
      <c r="U60" s="3" t="s">
        <v>93</v>
      </c>
      <c r="V60" s="3" t="s">
        <v>120</v>
      </c>
      <c r="W60" s="3" t="s">
        <v>104</v>
      </c>
      <c r="X60" s="3" t="s">
        <v>142</v>
      </c>
      <c r="Y60" s="3">
        <v>0</v>
      </c>
      <c r="Z60" s="2">
        <v>0</v>
      </c>
    </row>
    <row r="61" spans="2:26">
      <c r="B61" s="14" t="s">
        <v>143</v>
      </c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2:26">
      <c r="B62" s="19" t="s">
        <v>47</v>
      </c>
      <c r="C62" s="19"/>
      <c r="D62" s="19"/>
      <c r="E62" s="19"/>
      <c r="F62" s="19"/>
      <c r="G62" s="15" t="s">
        <v>48</v>
      </c>
      <c r="H62" s="15"/>
      <c r="I62" s="15"/>
      <c r="J62" s="15"/>
      <c r="K62" s="15"/>
      <c r="L62" s="23" t="s">
        <v>49</v>
      </c>
      <c r="M62" s="23"/>
      <c r="N62" s="23"/>
      <c r="O62" s="23"/>
      <c r="P62" s="23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2:26">
      <c r="B63" s="20" t="s">
        <v>55</v>
      </c>
      <c r="C63" s="21" t="s">
        <v>0</v>
      </c>
      <c r="D63" s="20" t="s">
        <v>56</v>
      </c>
      <c r="E63" s="20" t="s">
        <v>57</v>
      </c>
      <c r="F63" s="20" t="s">
        <v>58</v>
      </c>
      <c r="G63" s="16" t="s">
        <v>55</v>
      </c>
      <c r="H63" s="17" t="s">
        <v>0</v>
      </c>
      <c r="I63" s="16" t="s">
        <v>56</v>
      </c>
      <c r="J63" s="16" t="s">
        <v>57</v>
      </c>
      <c r="K63" s="16" t="s">
        <v>58</v>
      </c>
      <c r="L63" s="24" t="s">
        <v>55</v>
      </c>
      <c r="M63" s="25" t="s">
        <v>0</v>
      </c>
      <c r="N63" s="24" t="s">
        <v>56</v>
      </c>
      <c r="O63" s="24" t="s">
        <v>57</v>
      </c>
      <c r="P63" s="24" t="s">
        <v>58</v>
      </c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2:26">
      <c r="B64" s="20">
        <v>20</v>
      </c>
      <c r="C64" s="21">
        <v>2900</v>
      </c>
      <c r="D64" s="20">
        <v>120</v>
      </c>
      <c r="E64" s="22"/>
      <c r="F64" s="22"/>
      <c r="G64" s="16">
        <v>20</v>
      </c>
      <c r="H64" s="17">
        <v>3000</v>
      </c>
      <c r="I64" s="16">
        <v>150</v>
      </c>
      <c r="J64" s="18"/>
      <c r="K64" s="18"/>
      <c r="L64" s="24">
        <v>20</v>
      </c>
      <c r="M64" s="25">
        <v>2700</v>
      </c>
      <c r="N64" s="24">
        <v>160</v>
      </c>
      <c r="O64" s="26"/>
      <c r="P64" s="26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2:26">
      <c r="B65" s="20">
        <v>19</v>
      </c>
      <c r="C65" s="21">
        <v>2800</v>
      </c>
      <c r="D65" s="20">
        <v>130</v>
      </c>
      <c r="E65" s="22"/>
      <c r="F65" s="22"/>
      <c r="G65" s="16">
        <v>19</v>
      </c>
      <c r="H65" s="17">
        <v>2900</v>
      </c>
      <c r="I65" s="16">
        <v>160</v>
      </c>
      <c r="J65" s="18"/>
      <c r="K65" s="18"/>
      <c r="L65" s="24">
        <v>19</v>
      </c>
      <c r="M65" s="25">
        <v>2600</v>
      </c>
      <c r="N65" s="24">
        <v>170</v>
      </c>
      <c r="O65" s="26"/>
      <c r="P65" s="26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2:26">
      <c r="B66" s="20">
        <v>18</v>
      </c>
      <c r="C66" s="21">
        <v>2700</v>
      </c>
      <c r="D66" s="20">
        <v>140</v>
      </c>
      <c r="E66" s="22"/>
      <c r="F66" s="22"/>
      <c r="G66" s="16">
        <v>18</v>
      </c>
      <c r="H66" s="17">
        <v>2800</v>
      </c>
      <c r="I66" s="16">
        <v>170</v>
      </c>
      <c r="J66" s="18"/>
      <c r="K66" s="18"/>
      <c r="L66" s="24">
        <v>18</v>
      </c>
      <c r="M66" s="25">
        <v>2500</v>
      </c>
      <c r="N66" s="24">
        <v>180</v>
      </c>
      <c r="O66" s="26"/>
      <c r="P66" s="26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2:26">
      <c r="B67" s="20">
        <v>17</v>
      </c>
      <c r="C67" s="21">
        <v>2600</v>
      </c>
      <c r="D67" s="20">
        <v>150</v>
      </c>
      <c r="E67" s="22"/>
      <c r="F67" s="22"/>
      <c r="G67" s="16">
        <v>17</v>
      </c>
      <c r="H67" s="17">
        <v>2700</v>
      </c>
      <c r="I67" s="16">
        <v>180</v>
      </c>
      <c r="J67" s="18"/>
      <c r="K67" s="18"/>
      <c r="L67" s="24">
        <v>17</v>
      </c>
      <c r="M67" s="24">
        <v>2450</v>
      </c>
      <c r="N67" s="24">
        <v>190</v>
      </c>
      <c r="O67" s="26"/>
      <c r="P67" s="26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2:26">
      <c r="B68" s="20">
        <v>16</v>
      </c>
      <c r="C68" s="21">
        <v>2500</v>
      </c>
      <c r="D68" s="20">
        <v>160</v>
      </c>
      <c r="E68" s="22"/>
      <c r="F68" s="22"/>
      <c r="G68" s="16">
        <v>16</v>
      </c>
      <c r="H68" s="17">
        <v>2600</v>
      </c>
      <c r="I68" s="16">
        <v>190</v>
      </c>
      <c r="J68" s="18"/>
      <c r="K68" s="18"/>
      <c r="L68" s="24">
        <v>16</v>
      </c>
      <c r="M68" s="25">
        <v>2400</v>
      </c>
      <c r="N68" s="24">
        <v>200</v>
      </c>
      <c r="O68" s="26"/>
      <c r="P68" s="26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2:26">
      <c r="B69" s="20">
        <v>15</v>
      </c>
      <c r="C69" s="21">
        <v>2400</v>
      </c>
      <c r="D69" s="20">
        <v>170</v>
      </c>
      <c r="E69" s="22"/>
      <c r="F69" s="22"/>
      <c r="G69" s="16">
        <v>15</v>
      </c>
      <c r="H69" s="17">
        <v>2500</v>
      </c>
      <c r="I69" s="16">
        <v>200</v>
      </c>
      <c r="J69" s="18"/>
      <c r="K69" s="18"/>
      <c r="L69" s="24">
        <v>15</v>
      </c>
      <c r="M69" s="24">
        <v>2350</v>
      </c>
      <c r="N69" s="24">
        <v>210</v>
      </c>
      <c r="O69" s="26"/>
      <c r="P69" s="26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2:26">
      <c r="B70" s="20">
        <v>14</v>
      </c>
      <c r="C70" s="21">
        <v>2300</v>
      </c>
      <c r="D70" s="20">
        <v>180</v>
      </c>
      <c r="E70" s="22"/>
      <c r="F70" s="22"/>
      <c r="G70" s="16">
        <v>14</v>
      </c>
      <c r="H70" s="16">
        <v>2450</v>
      </c>
      <c r="I70" s="16">
        <v>210</v>
      </c>
      <c r="J70" s="18"/>
      <c r="K70" s="18"/>
      <c r="L70" s="24">
        <v>14</v>
      </c>
      <c r="M70" s="25">
        <v>2300</v>
      </c>
      <c r="N70" s="24">
        <v>220</v>
      </c>
      <c r="O70" s="26"/>
      <c r="P70" s="26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2:26">
      <c r="B71" s="20">
        <v>13</v>
      </c>
      <c r="C71" s="21">
        <v>2200</v>
      </c>
      <c r="D71" s="20">
        <v>190</v>
      </c>
      <c r="E71" s="22"/>
      <c r="F71" s="22"/>
      <c r="G71" s="16">
        <v>13</v>
      </c>
      <c r="H71" s="17">
        <v>2400</v>
      </c>
      <c r="I71" s="16">
        <v>220</v>
      </c>
      <c r="J71" s="18"/>
      <c r="K71" s="18"/>
      <c r="L71" s="24">
        <v>13</v>
      </c>
      <c r="M71" s="24">
        <v>2250</v>
      </c>
      <c r="N71" s="24">
        <v>230</v>
      </c>
      <c r="O71" s="26"/>
      <c r="P71" s="26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2:26">
      <c r="B72" s="20">
        <v>12</v>
      </c>
      <c r="C72" s="21">
        <v>2100</v>
      </c>
      <c r="D72" s="20">
        <v>200</v>
      </c>
      <c r="E72" s="22"/>
      <c r="F72" s="22"/>
      <c r="G72" s="16">
        <v>12</v>
      </c>
      <c r="H72" s="16">
        <v>2350</v>
      </c>
      <c r="I72" s="16">
        <v>230</v>
      </c>
      <c r="J72" s="18"/>
      <c r="K72" s="18"/>
      <c r="L72" s="24">
        <v>12</v>
      </c>
      <c r="M72" s="25">
        <v>2200</v>
      </c>
      <c r="N72" s="24">
        <v>240</v>
      </c>
      <c r="O72" s="26"/>
      <c r="P72" s="26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2:26">
      <c r="B73" s="20">
        <v>11</v>
      </c>
      <c r="C73" s="20">
        <v>2000</v>
      </c>
      <c r="D73" s="20">
        <v>210</v>
      </c>
      <c r="E73" s="22"/>
      <c r="F73" s="22"/>
      <c r="G73" s="16">
        <v>11</v>
      </c>
      <c r="H73" s="17">
        <v>2300</v>
      </c>
      <c r="I73" s="16">
        <v>240</v>
      </c>
      <c r="J73" s="18"/>
      <c r="K73" s="18"/>
      <c r="L73" s="24">
        <v>11</v>
      </c>
      <c r="M73" s="24">
        <v>2150</v>
      </c>
      <c r="N73" s="24">
        <v>250</v>
      </c>
      <c r="O73" s="26"/>
      <c r="P73" s="26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2:26">
      <c r="B74" s="20">
        <v>10</v>
      </c>
      <c r="C74" s="21">
        <v>1900</v>
      </c>
      <c r="D74" s="20" t="s">
        <v>101</v>
      </c>
      <c r="E74" s="20">
        <v>16</v>
      </c>
      <c r="F74" s="20">
        <v>45</v>
      </c>
      <c r="G74" s="16">
        <v>10</v>
      </c>
      <c r="H74" s="16">
        <v>2250</v>
      </c>
      <c r="I74" s="16" t="s">
        <v>101</v>
      </c>
      <c r="J74" s="16">
        <v>28</v>
      </c>
      <c r="K74" s="16">
        <v>30</v>
      </c>
      <c r="L74" s="24">
        <v>10</v>
      </c>
      <c r="M74" s="25">
        <v>2100</v>
      </c>
      <c r="N74" s="24" t="s">
        <v>101</v>
      </c>
      <c r="O74" s="24">
        <v>36</v>
      </c>
      <c r="P74" s="24">
        <v>17</v>
      </c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2:26">
      <c r="B75" s="20">
        <v>9</v>
      </c>
      <c r="C75" s="20">
        <v>1850</v>
      </c>
      <c r="D75" s="22"/>
      <c r="E75" s="20">
        <v>20</v>
      </c>
      <c r="F75" s="20">
        <v>40</v>
      </c>
      <c r="G75" s="16">
        <v>9</v>
      </c>
      <c r="H75" s="17">
        <v>2200</v>
      </c>
      <c r="I75" s="18"/>
      <c r="J75" s="16">
        <v>32</v>
      </c>
      <c r="K75" s="16">
        <v>25</v>
      </c>
      <c r="L75" s="24">
        <v>9</v>
      </c>
      <c r="M75" s="24">
        <v>2050</v>
      </c>
      <c r="N75" s="26"/>
      <c r="O75" s="24">
        <v>38</v>
      </c>
      <c r="P75" s="24">
        <v>15</v>
      </c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2:26">
      <c r="B76" s="20">
        <v>8</v>
      </c>
      <c r="C76" s="21">
        <v>1800</v>
      </c>
      <c r="D76" s="20" t="s">
        <v>106</v>
      </c>
      <c r="E76" s="20">
        <v>24</v>
      </c>
      <c r="F76" s="20">
        <v>35</v>
      </c>
      <c r="G76" s="16">
        <v>8</v>
      </c>
      <c r="H76" s="16">
        <v>2150</v>
      </c>
      <c r="I76" s="16" t="s">
        <v>106</v>
      </c>
      <c r="J76" s="16">
        <v>34</v>
      </c>
      <c r="K76" s="16">
        <v>20</v>
      </c>
      <c r="L76" s="24">
        <v>8</v>
      </c>
      <c r="M76" s="25">
        <v>2000</v>
      </c>
      <c r="N76" s="24" t="s">
        <v>106</v>
      </c>
      <c r="O76" s="24">
        <v>40</v>
      </c>
      <c r="P76" s="24">
        <v>12</v>
      </c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2:26">
      <c r="B77" s="20">
        <v>7</v>
      </c>
      <c r="C77" s="20">
        <v>1750</v>
      </c>
      <c r="D77" s="22"/>
      <c r="E77" s="20">
        <v>28</v>
      </c>
      <c r="F77" s="20">
        <v>30</v>
      </c>
      <c r="G77" s="16">
        <v>7</v>
      </c>
      <c r="H77" s="17">
        <v>2100</v>
      </c>
      <c r="I77" s="18"/>
      <c r="J77" s="16">
        <v>36</v>
      </c>
      <c r="K77" s="16">
        <v>17</v>
      </c>
      <c r="L77" s="24">
        <v>7</v>
      </c>
      <c r="M77" s="24">
        <v>1950</v>
      </c>
      <c r="N77" s="26"/>
      <c r="O77" s="24">
        <v>42</v>
      </c>
      <c r="P77" s="24">
        <v>9</v>
      </c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2:26">
      <c r="B78" s="20">
        <v>6</v>
      </c>
      <c r="C78" s="21">
        <v>1700</v>
      </c>
      <c r="D78" s="20" t="s">
        <v>111</v>
      </c>
      <c r="E78" s="20">
        <v>32</v>
      </c>
      <c r="F78" s="20">
        <v>25</v>
      </c>
      <c r="G78" s="16">
        <v>6</v>
      </c>
      <c r="H78" s="16">
        <v>2050</v>
      </c>
      <c r="I78" s="16" t="s">
        <v>111</v>
      </c>
      <c r="J78" s="16">
        <v>38</v>
      </c>
      <c r="K78" s="16">
        <v>15</v>
      </c>
      <c r="L78" s="24">
        <v>6</v>
      </c>
      <c r="M78" s="25">
        <v>1900</v>
      </c>
      <c r="N78" s="24" t="s">
        <v>111</v>
      </c>
      <c r="O78" s="24">
        <v>44</v>
      </c>
      <c r="P78" s="24">
        <v>7</v>
      </c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2:26">
      <c r="B79" s="20">
        <v>5</v>
      </c>
      <c r="C79" s="20">
        <v>1650</v>
      </c>
      <c r="D79" s="20" t="s">
        <v>114</v>
      </c>
      <c r="E79" s="20" t="s">
        <v>115</v>
      </c>
      <c r="F79" s="20">
        <v>20</v>
      </c>
      <c r="G79" s="16">
        <v>5</v>
      </c>
      <c r="H79" s="17">
        <v>2000</v>
      </c>
      <c r="I79" s="16" t="s">
        <v>114</v>
      </c>
      <c r="J79" s="16" t="s">
        <v>115</v>
      </c>
      <c r="K79" s="16">
        <v>12</v>
      </c>
      <c r="L79" s="24">
        <v>5</v>
      </c>
      <c r="M79" s="24">
        <v>1850</v>
      </c>
      <c r="N79" s="24" t="s">
        <v>114</v>
      </c>
      <c r="O79" s="24" t="s">
        <v>115</v>
      </c>
      <c r="P79" s="24">
        <v>5</v>
      </c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2:26">
      <c r="B80" s="20">
        <v>4</v>
      </c>
      <c r="C80" s="21">
        <v>1600</v>
      </c>
      <c r="D80" s="20" t="s">
        <v>118</v>
      </c>
      <c r="E80" s="20" t="s">
        <v>119</v>
      </c>
      <c r="F80" s="20">
        <v>17</v>
      </c>
      <c r="G80" s="16">
        <v>4</v>
      </c>
      <c r="H80" s="16">
        <v>1950</v>
      </c>
      <c r="I80" s="16" t="s">
        <v>118</v>
      </c>
      <c r="J80" s="16" t="s">
        <v>119</v>
      </c>
      <c r="K80" s="16">
        <v>9</v>
      </c>
      <c r="L80" s="24">
        <v>4</v>
      </c>
      <c r="M80" s="25">
        <v>1800</v>
      </c>
      <c r="N80" s="24" t="s">
        <v>118</v>
      </c>
      <c r="O80" s="24" t="s">
        <v>119</v>
      </c>
      <c r="P80" s="24">
        <v>4</v>
      </c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2:26">
      <c r="B81" s="20">
        <v>3</v>
      </c>
      <c r="C81" s="20">
        <v>1550</v>
      </c>
      <c r="D81" s="20" t="s">
        <v>122</v>
      </c>
      <c r="E81" s="20" t="s">
        <v>123</v>
      </c>
      <c r="F81" s="20">
        <v>15</v>
      </c>
      <c r="G81" s="16">
        <v>3</v>
      </c>
      <c r="H81" s="17">
        <v>1900</v>
      </c>
      <c r="I81" s="16" t="s">
        <v>122</v>
      </c>
      <c r="J81" s="16" t="s">
        <v>123</v>
      </c>
      <c r="K81" s="16">
        <v>7</v>
      </c>
      <c r="L81" s="24">
        <v>3</v>
      </c>
      <c r="M81" s="24">
        <v>1750</v>
      </c>
      <c r="N81" s="24" t="s">
        <v>122</v>
      </c>
      <c r="O81" s="24" t="s">
        <v>123</v>
      </c>
      <c r="P81" s="24">
        <v>3</v>
      </c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2:26">
      <c r="B82" s="20">
        <v>2</v>
      </c>
      <c r="C82" s="21">
        <v>1500</v>
      </c>
      <c r="D82" s="22"/>
      <c r="E82" s="20" t="s">
        <v>126</v>
      </c>
      <c r="F82" s="20">
        <v>12</v>
      </c>
      <c r="G82" s="16">
        <v>2</v>
      </c>
      <c r="H82" s="16">
        <v>1850</v>
      </c>
      <c r="I82" s="18"/>
      <c r="J82" s="16" t="s">
        <v>126</v>
      </c>
      <c r="K82" s="16">
        <v>5</v>
      </c>
      <c r="L82" s="24">
        <v>2</v>
      </c>
      <c r="M82" s="25">
        <v>1700</v>
      </c>
      <c r="N82" s="26"/>
      <c r="O82" s="24" t="s">
        <v>126</v>
      </c>
      <c r="P82" s="24">
        <v>2</v>
      </c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2:26">
      <c r="B83" s="20">
        <v>1</v>
      </c>
      <c r="C83" s="20">
        <v>1450</v>
      </c>
      <c r="D83" s="22"/>
      <c r="E83" s="20" t="s">
        <v>129</v>
      </c>
      <c r="F83" s="20">
        <v>9</v>
      </c>
      <c r="G83" s="16">
        <v>1</v>
      </c>
      <c r="H83" s="17">
        <v>1800</v>
      </c>
      <c r="I83" s="18"/>
      <c r="J83" s="16" t="s">
        <v>129</v>
      </c>
      <c r="K83" s="16">
        <v>4</v>
      </c>
      <c r="L83" s="24">
        <v>1</v>
      </c>
      <c r="M83" s="24">
        <v>1650</v>
      </c>
      <c r="N83" s="26"/>
      <c r="O83" s="24" t="s">
        <v>129</v>
      </c>
      <c r="P83" s="24">
        <v>1</v>
      </c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2:26">
      <c r="B84" s="20">
        <v>0</v>
      </c>
      <c r="C84" s="21" t="s">
        <v>144</v>
      </c>
      <c r="D84" s="20" t="s">
        <v>133</v>
      </c>
      <c r="E84" s="20" t="s">
        <v>134</v>
      </c>
      <c r="F84" s="20" t="s">
        <v>145</v>
      </c>
      <c r="G84" s="16">
        <v>0</v>
      </c>
      <c r="H84" s="17" t="s">
        <v>136</v>
      </c>
      <c r="I84" s="16" t="s">
        <v>133</v>
      </c>
      <c r="J84" s="16" t="s">
        <v>134</v>
      </c>
      <c r="K84" s="16" t="s">
        <v>146</v>
      </c>
      <c r="L84" s="24">
        <v>0</v>
      </c>
      <c r="M84" s="24" t="s">
        <v>138</v>
      </c>
      <c r="N84" s="24" t="s">
        <v>133</v>
      </c>
      <c r="O84" s="24" t="s">
        <v>134</v>
      </c>
      <c r="P84" s="24">
        <v>0</v>
      </c>
      <c r="Q84" s="1"/>
      <c r="R84" s="1"/>
      <c r="S84" s="1"/>
      <c r="T84" s="1"/>
      <c r="U84" s="1"/>
      <c r="V84" s="1"/>
      <c r="W84" s="1"/>
      <c r="X84" s="1"/>
      <c r="Y84" s="1"/>
      <c r="Z84" s="1"/>
    </row>
  </sheetData>
  <protectedRanges>
    <protectedRange sqref="C49 C51 C53 C55 C57 C59 H38:H44 H46 H48 H50 H52 H54 H56 H58:H59 M38:M41 M43 M45 M47 M49 M51 M53 M55 M57 C84 H63:H69 H71 H73 H75 H77 H79 H81 H83:H84 M63:M66 M68 M70 M72 M74 M76 M78 M80 M82 C61:C74 C76 C78 C80 C82 C36:C47" name="Plage1_1"/>
  </protectedRanges>
  <mergeCells count="26">
    <mergeCell ref="A1:A2"/>
    <mergeCell ref="B62:F62"/>
    <mergeCell ref="G62:K62"/>
    <mergeCell ref="L62:P62"/>
    <mergeCell ref="P1:R1"/>
    <mergeCell ref="M1:O1"/>
    <mergeCell ref="J1:L1"/>
    <mergeCell ref="G1:I1"/>
    <mergeCell ref="D1:F1"/>
    <mergeCell ref="C1:C2"/>
    <mergeCell ref="B1:B2"/>
    <mergeCell ref="B61:P61"/>
    <mergeCell ref="B36:P36"/>
    <mergeCell ref="S38:T38"/>
    <mergeCell ref="U38:V38"/>
    <mergeCell ref="W38:X38"/>
    <mergeCell ref="Y38:Z38"/>
    <mergeCell ref="Y39:Z39"/>
    <mergeCell ref="S36:X36"/>
    <mergeCell ref="Y36:Z36"/>
    <mergeCell ref="B37:F37"/>
    <mergeCell ref="G37:K37"/>
    <mergeCell ref="L37:P37"/>
    <mergeCell ref="S37:T37"/>
    <mergeCell ref="U37:V37"/>
    <mergeCell ref="W37:X3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F8"/>
  <sheetViews>
    <sheetView workbookViewId="0">
      <selection activeCell="F2" sqref="F2"/>
    </sheetView>
  </sheetViews>
  <sheetFormatPr baseColWidth="10" defaultRowHeight="15"/>
  <sheetData>
    <row r="1" spans="2:6">
      <c r="B1">
        <v>2100</v>
      </c>
      <c r="C1">
        <v>3300</v>
      </c>
      <c r="F1">
        <v>2900</v>
      </c>
    </row>
    <row r="2" spans="2:6">
      <c r="B2">
        <v>0</v>
      </c>
      <c r="C2">
        <f>C1-B1</f>
        <v>1200</v>
      </c>
      <c r="D2">
        <f>C2/20</f>
        <v>60</v>
      </c>
      <c r="F2">
        <f t="array" ref="F2">20-(MAX(Feuil2!E$3:E$33)-Feuil2!E3)/((MAX(Feuil2!E$3:E$33)-MIN(IF(Feuil2!E$3:E$33&lt;&gt;"",Feuil2!E$3:E$33)))/20)</f>
        <v>13.333333333333332</v>
      </c>
    </row>
    <row r="6" spans="2:6">
      <c r="B6" t="s">
        <v>180</v>
      </c>
    </row>
    <row r="7" spans="2:6">
      <c r="B7" t="s">
        <v>181</v>
      </c>
    </row>
    <row r="8" spans="2:6">
      <c r="B8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MINISTERE DE LA DEFENSE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IHOPU Félix ADJ</dc:creator>
  <cp:lastModifiedBy>Administrateur</cp:lastModifiedBy>
  <dcterms:created xsi:type="dcterms:W3CDTF">2016-11-16T16:07:50Z</dcterms:created>
  <dcterms:modified xsi:type="dcterms:W3CDTF">2016-11-16T21:57:36Z</dcterms:modified>
</cp:coreProperties>
</file>