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96" yWindow="84" windowWidth="13380" windowHeight="4008"/>
  </bookViews>
  <sheets>
    <sheet name="facture" sheetId="1" r:id="rId1"/>
    <sheet name="liste_clients" sheetId="2" r:id="rId2"/>
    <sheet name="base_facture" sheetId="3" r:id="rId3"/>
    <sheet name="base_commande" sheetId="4" r:id="rId4"/>
    <sheet name="base_devis" sheetId="5" r:id="rId5"/>
  </sheets>
  <definedNames>
    <definedName name="adresse">facture!$G$4</definedName>
    <definedName name="client">facture!$D$12</definedName>
    <definedName name="code_postal">facture!$G$7</definedName>
    <definedName name="mail">facture!$G$11</definedName>
    <definedName name="n_client">facture!$D$12</definedName>
    <definedName name="nom">facture!$G$3</definedName>
    <definedName name="prenom">facture!$I$3</definedName>
    <definedName name="ville">facture!$I$7</definedName>
    <definedName name="_xlnm.Print_Area" localSheetId="0">facture!$A$1:$J$52</definedName>
  </definedNames>
  <calcPr calcId="125725"/>
</workbook>
</file>

<file path=xl/calcChain.xml><?xml version="1.0" encoding="utf-8"?>
<calcChain xmlns="http://schemas.openxmlformats.org/spreadsheetml/2006/main">
  <c r="D12" i="1"/>
  <c r="G12"/>
  <c r="G11"/>
  <c r="I7"/>
  <c r="G7"/>
  <c r="G4"/>
  <c r="I3"/>
  <c r="G3"/>
  <c r="B1" i="2"/>
  <c r="I1" i="1"/>
  <c r="B11"/>
  <c r="J20"/>
  <c r="J15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9"/>
  <c r="J18"/>
  <c r="J17"/>
  <c r="J16"/>
  <c r="J41" l="1"/>
  <c r="J45" s="1"/>
</calcChain>
</file>

<file path=xl/sharedStrings.xml><?xml version="1.0" encoding="utf-8"?>
<sst xmlns="http://schemas.openxmlformats.org/spreadsheetml/2006/main" count="486" uniqueCount="94">
  <si>
    <t>désignations</t>
  </si>
  <si>
    <t>quantités</t>
  </si>
  <si>
    <t>prix unitaire</t>
  </si>
  <si>
    <t xml:space="preserve"> prix </t>
  </si>
  <si>
    <t>mode règlement   :</t>
  </si>
  <si>
    <t>net à payer  :</t>
  </si>
  <si>
    <t>chèques</t>
  </si>
  <si>
    <t>espèces</t>
  </si>
  <si>
    <t>virement</t>
  </si>
  <si>
    <t>non assujetti a la TVA Siren:788 549 707 RM 33</t>
  </si>
  <si>
    <t>mail :</t>
  </si>
  <si>
    <t>facture  n°</t>
  </si>
  <si>
    <t>acomptes</t>
  </si>
  <si>
    <t>total :</t>
  </si>
  <si>
    <t>téléphone :</t>
  </si>
  <si>
    <t xml:space="preserve">règlement à l'achèvement des travaux déduction faite des acomptes déjà versés. </t>
  </si>
  <si>
    <t>devis n°</t>
  </si>
  <si>
    <t>commande n°</t>
  </si>
  <si>
    <t>n° client</t>
  </si>
  <si>
    <t>nom</t>
  </si>
  <si>
    <t>prénom</t>
  </si>
  <si>
    <t>adresse</t>
  </si>
  <si>
    <t>code postal</t>
  </si>
  <si>
    <t>ville</t>
  </si>
  <si>
    <t>téléphone</t>
  </si>
  <si>
    <t>mail</t>
  </si>
  <si>
    <t>comentaire</t>
  </si>
  <si>
    <t>numéro client  :</t>
  </si>
  <si>
    <t>45 av de foncastel 33700 Mérignac     cortembert.clement@numericable.fr     tél : 07 62 13 91 81</t>
  </si>
  <si>
    <t>signature :</t>
  </si>
  <si>
    <t>pour toute acceptation de devis merci de renvoyer ce document signer.</t>
  </si>
  <si>
    <t>tous devis est valable 30 jours</t>
  </si>
  <si>
    <t>n° facture</t>
  </si>
  <si>
    <t>date</t>
  </si>
  <si>
    <t>designation</t>
  </si>
  <si>
    <t>quantité</t>
  </si>
  <si>
    <t>total ligne</t>
  </si>
  <si>
    <t>base_facture</t>
  </si>
  <si>
    <t>ligne_1</t>
  </si>
  <si>
    <t>ligne_2</t>
  </si>
  <si>
    <t>ligne_3</t>
  </si>
  <si>
    <t>ligne_4</t>
  </si>
  <si>
    <t>ligne_5</t>
  </si>
  <si>
    <t>ligne_6</t>
  </si>
  <si>
    <t>ligne_7</t>
  </si>
  <si>
    <t>ligne_8</t>
  </si>
  <si>
    <t>ligne_9</t>
  </si>
  <si>
    <t>ligne_10</t>
  </si>
  <si>
    <t>ligne_11</t>
  </si>
  <si>
    <t>ligne_12</t>
  </si>
  <si>
    <t>ligne_13</t>
  </si>
  <si>
    <t>ligne_14</t>
  </si>
  <si>
    <t>ligne_15</t>
  </si>
  <si>
    <t>ligne_16</t>
  </si>
  <si>
    <t>ligne_17</t>
  </si>
  <si>
    <t>ligne_18</t>
  </si>
  <si>
    <t>ligne_19</t>
  </si>
  <si>
    <t>total</t>
  </si>
  <si>
    <t>acompte</t>
  </si>
  <si>
    <t>net a payer</t>
  </si>
  <si>
    <t>mode de reglement</t>
  </si>
  <si>
    <t>ligne_20</t>
  </si>
  <si>
    <t>ligne_21</t>
  </si>
  <si>
    <t>ligne_22</t>
  </si>
  <si>
    <t>ligne_23</t>
  </si>
  <si>
    <t>ligne_24</t>
  </si>
  <si>
    <t>ligne_25</t>
  </si>
  <si>
    <t>ligne_26</t>
  </si>
  <si>
    <t>base_devis</t>
  </si>
  <si>
    <t>base_commande</t>
  </si>
  <si>
    <t>1111/00000</t>
  </si>
  <si>
    <t>n°commande</t>
  </si>
  <si>
    <t>n°devis</t>
  </si>
  <si>
    <t>2013/00001</t>
  </si>
  <si>
    <t>net_a_payer</t>
  </si>
  <si>
    <t>SVEQ</t>
  </si>
  <si>
    <t>BQBGE</t>
  </si>
  <si>
    <t>HFHFHHD</t>
  </si>
  <si>
    <t>HSUDGVIUH@JR9GJ.FR</t>
  </si>
  <si>
    <t>Qehqeh</t>
  </si>
  <si>
    <t>Qtehqh</t>
  </si>
  <si>
    <t>20 000</t>
  </si>
  <si>
    <t>TQHJRZKTUZ</t>
  </si>
  <si>
    <t>45 45 45 45 45</t>
  </si>
  <si>
    <t>s&lt;gveqtbjs@ruben.fr</t>
  </si>
  <si>
    <t>Srnuziz</t>
  </si>
  <si>
    <t>Nu-Zuz</t>
  </si>
  <si>
    <t/>
  </si>
  <si>
    <t>NUTZ(_Z(</t>
  </si>
  <si>
    <t>client</t>
  </si>
  <si>
    <t xml:space="preserve"> client</t>
  </si>
  <si>
    <t>arnous</t>
  </si>
  <si>
    <t>sanchez</t>
  </si>
  <si>
    <t>cortembert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</si>
</sst>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[$-F800]dddd\,\ mmmm\ dd\,\ yyyy"/>
    <numFmt numFmtId="166" formatCode="0#&quot; &quot;##&quot; &quot;##&quot; &quot;##&quot; &quot;##"/>
    <numFmt numFmtId="167" formatCode="00000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rgb="FFF7F7F7"/>
      </patternFill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 tint="0.79998168889431442"/>
        <bgColor indexed="65"/>
      </patternFill>
    </fill>
  </fills>
  <borders count="3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/>
      <diagonal/>
    </border>
    <border>
      <left/>
      <right style="thin">
        <color rgb="FF3F3F3F"/>
      </right>
      <top/>
      <bottom/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2" borderId="1" applyNumberFormat="0" applyAlignment="0" applyProtection="0"/>
    <xf numFmtId="0" fontId="1" fillId="3" borderId="2" applyNumberFormat="0" applyFont="0" applyAlignment="0" applyProtection="0"/>
    <xf numFmtId="0" fontId="1" fillId="8" borderId="0" applyNumberFormat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112">
    <xf numFmtId="0" fontId="0" fillId="0" borderId="0" xfId="0"/>
    <xf numFmtId="0" fontId="0" fillId="6" borderId="0" xfId="0" applyFill="1"/>
    <xf numFmtId="0" fontId="0" fillId="5" borderId="12" xfId="0" applyFill="1" applyBorder="1" applyAlignment="1">
      <alignment horizontal="center" vertical="center"/>
    </xf>
    <xf numFmtId="0" fontId="2" fillId="2" borderId="1" xfId="2" applyAlignment="1">
      <alignment horizontal="center" vertical="center"/>
    </xf>
    <xf numFmtId="0" fontId="2" fillId="2" borderId="16" xfId="2" applyNumberFormat="1" applyBorder="1" applyAlignment="1" applyProtection="1">
      <alignment horizontal="center" vertical="center"/>
      <protection locked="0"/>
    </xf>
    <xf numFmtId="0" fontId="2" fillId="2" borderId="17" xfId="2" applyNumberFormat="1" applyBorder="1" applyAlignment="1" applyProtection="1">
      <alignment horizontal="center" vertical="center"/>
      <protection locked="0"/>
    </xf>
    <xf numFmtId="0" fontId="2" fillId="2" borderId="18" xfId="2" applyNumberForma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left" indent="2"/>
    </xf>
    <xf numFmtId="0" fontId="0" fillId="0" borderId="7" xfId="0" applyBorder="1" applyAlignment="1" applyProtection="1">
      <alignment horizontal="left" indent="2"/>
    </xf>
    <xf numFmtId="0" fontId="0" fillId="0" borderId="0" xfId="0" applyBorder="1" applyAlignment="1" applyProtection="1">
      <alignment horizontal="left" indent="2"/>
    </xf>
    <xf numFmtId="0" fontId="0" fillId="0" borderId="8" xfId="0" applyBorder="1" applyAlignment="1" applyProtection="1">
      <alignment horizontal="left" indent="2"/>
    </xf>
    <xf numFmtId="0" fontId="0" fillId="0" borderId="9" xfId="0" applyBorder="1" applyAlignment="1" applyProtection="1">
      <alignment horizontal="left" vertical="top" indent="2"/>
    </xf>
    <xf numFmtId="0" fontId="0" fillId="0" borderId="10" xfId="0" applyBorder="1" applyAlignment="1" applyProtection="1">
      <alignment horizontal="left" vertical="top" indent="2"/>
    </xf>
    <xf numFmtId="0" fontId="0" fillId="0" borderId="11" xfId="0" applyBorder="1" applyAlignment="1" applyProtection="1">
      <alignment horizontal="left" vertical="top" indent="2"/>
    </xf>
    <xf numFmtId="0" fontId="0" fillId="6" borderId="12" xfId="0" applyFill="1" applyBorder="1" applyAlignment="1">
      <alignment horizontal="center" vertical="center"/>
    </xf>
    <xf numFmtId="0" fontId="2" fillId="0" borderId="0" xfId="2" applyNumberFormat="1" applyFill="1" applyBorder="1" applyAlignment="1" applyProtection="1">
      <alignment horizontal="center" vertical="center"/>
    </xf>
    <xf numFmtId="0" fontId="0" fillId="0" borderId="0" xfId="0" applyProtection="1"/>
    <xf numFmtId="164" fontId="1" fillId="0" borderId="0" xfId="4" applyNumberFormat="1" applyFill="1" applyBorder="1" applyProtection="1"/>
    <xf numFmtId="44" fontId="2" fillId="2" borderId="13" xfId="2" applyNumberFormat="1" applyBorder="1" applyAlignment="1" applyProtection="1">
      <alignment horizontal="center" vertical="center"/>
      <protection locked="0"/>
    </xf>
    <xf numFmtId="44" fontId="2" fillId="2" borderId="14" xfId="2" applyNumberFormat="1" applyBorder="1" applyAlignment="1" applyProtection="1">
      <alignment horizontal="center" vertical="center"/>
      <protection locked="0"/>
    </xf>
    <xf numFmtId="44" fontId="2" fillId="2" borderId="15" xfId="2" applyNumberFormat="1" applyBorder="1" applyAlignment="1" applyProtection="1">
      <alignment horizontal="center" vertical="center"/>
      <protection locked="0"/>
    </xf>
    <xf numFmtId="44" fontId="0" fillId="3" borderId="14" xfId="3" applyNumberFormat="1" applyFont="1" applyBorder="1" applyAlignment="1" applyProtection="1">
      <alignment horizontal="center" vertical="center"/>
      <protection hidden="1"/>
    </xf>
    <xf numFmtId="44" fontId="0" fillId="3" borderId="15" xfId="3" applyNumberFormat="1" applyFont="1" applyBorder="1" applyAlignment="1" applyProtection="1">
      <alignment horizontal="center" vertical="center"/>
      <protection hidden="1"/>
    </xf>
    <xf numFmtId="44" fontId="0" fillId="8" borderId="1" xfId="4" applyNumberFormat="1" applyFont="1" applyBorder="1" applyProtection="1">
      <protection hidden="1"/>
    </xf>
    <xf numFmtId="44" fontId="1" fillId="8" borderId="1" xfId="4" applyNumberFormat="1" applyBorder="1" applyProtection="1">
      <protection locked="0"/>
    </xf>
    <xf numFmtId="44" fontId="3" fillId="7" borderId="0" xfId="1" applyNumberFormat="1" applyFont="1" applyFill="1" applyBorder="1" applyAlignment="1" applyProtection="1">
      <alignment horizontal="center" vertical="center"/>
      <protection hidden="1"/>
    </xf>
    <xf numFmtId="165" fontId="0" fillId="0" borderId="0" xfId="0" applyNumberFormat="1" applyFill="1" applyBorder="1" applyAlignment="1" applyProtection="1">
      <alignment horizontal="center"/>
      <protection hidden="1"/>
    </xf>
    <xf numFmtId="0" fontId="4" fillId="2" borderId="0" xfId="2" applyNumberFormat="1" applyFont="1" applyBorder="1" applyAlignment="1" applyProtection="1">
      <alignment horizontal="right" vertical="center"/>
    </xf>
    <xf numFmtId="0" fontId="0" fillId="0" borderId="0" xfId="0" applyProtection="1">
      <protection locked="0"/>
    </xf>
    <xf numFmtId="0" fontId="6" fillId="0" borderId="5" xfId="0" applyNumberFormat="1" applyFont="1" applyBorder="1" applyAlignment="1" applyProtection="1">
      <alignment horizontal="right" vertical="center"/>
      <protection locked="0"/>
    </xf>
    <xf numFmtId="0" fontId="3" fillId="0" borderId="26" xfId="0" applyFont="1" applyBorder="1" applyAlignment="1">
      <alignment horizontal="center" vertical="center"/>
    </xf>
    <xf numFmtId="0" fontId="0" fillId="0" borderId="27" xfId="0" applyBorder="1"/>
    <xf numFmtId="166" fontId="3" fillId="0" borderId="26" xfId="0" applyNumberFormat="1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  <xf numFmtId="167" fontId="3" fillId="0" borderId="26" xfId="0" applyNumberFormat="1" applyFont="1" applyBorder="1" applyAlignment="1">
      <alignment horizontal="center" vertical="center"/>
    </xf>
    <xf numFmtId="0" fontId="5" fillId="0" borderId="0" xfId="0" applyFont="1" applyAlignment="1" applyProtection="1">
      <alignment horizontal="left" vertical="top"/>
    </xf>
    <xf numFmtId="0" fontId="3" fillId="0" borderId="0" xfId="0" applyFont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0" borderId="29" xfId="0" applyBorder="1"/>
    <xf numFmtId="0" fontId="3" fillId="0" borderId="2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0" fillId="0" borderId="0" xfId="0" applyBorder="1"/>
    <xf numFmtId="0" fontId="3" fillId="0" borderId="27" xfId="0" applyFont="1" applyBorder="1" applyAlignment="1">
      <alignment horizontal="center" vertical="center" wrapText="1"/>
    </xf>
    <xf numFmtId="0" fontId="6" fillId="0" borderId="5" xfId="0" applyNumberFormat="1" applyFont="1" applyBorder="1" applyAlignment="1" applyProtection="1">
      <alignment horizontal="right" vertical="center"/>
    </xf>
    <xf numFmtId="0" fontId="0" fillId="0" borderId="28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2" fillId="0" borderId="6" xfId="0" applyNumberFormat="1" applyFont="1" applyFill="1" applyBorder="1" applyAlignment="1" applyProtection="1">
      <alignment horizontal="center" vertical="center"/>
      <protection locked="0"/>
    </xf>
    <xf numFmtId="0" fontId="11" fillId="6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10" fillId="0" borderId="4" xfId="0" applyFont="1" applyFill="1" applyBorder="1" applyAlignment="1" applyProtection="1">
      <alignment horizontal="left" vertical="top"/>
    </xf>
    <xf numFmtId="0" fontId="10" fillId="0" borderId="5" xfId="0" applyFont="1" applyFill="1" applyBorder="1" applyAlignment="1" applyProtection="1">
      <alignment horizontal="left" vertical="top"/>
    </xf>
    <xf numFmtId="0" fontId="10" fillId="0" borderId="6" xfId="0" applyFont="1" applyFill="1" applyBorder="1" applyAlignment="1" applyProtection="1">
      <alignment horizontal="left" vertical="top"/>
    </xf>
    <xf numFmtId="0" fontId="10" fillId="0" borderId="7" xfId="0" applyFont="1" applyFill="1" applyBorder="1" applyAlignment="1" applyProtection="1">
      <alignment horizontal="left" vertical="top"/>
    </xf>
    <xf numFmtId="0" fontId="10" fillId="0" borderId="0" xfId="0" applyFont="1" applyFill="1" applyBorder="1" applyAlignment="1" applyProtection="1">
      <alignment horizontal="left" vertical="top"/>
    </xf>
    <xf numFmtId="0" fontId="10" fillId="0" borderId="8" xfId="0" applyFont="1" applyFill="1" applyBorder="1" applyAlignment="1" applyProtection="1">
      <alignment horizontal="left" vertical="top"/>
    </xf>
    <xf numFmtId="0" fontId="10" fillId="0" borderId="9" xfId="0" applyFont="1" applyFill="1" applyBorder="1" applyAlignment="1" applyProtection="1">
      <alignment horizontal="left" vertical="top"/>
    </xf>
    <xf numFmtId="0" fontId="10" fillId="0" borderId="10" xfId="0" applyFont="1" applyFill="1" applyBorder="1" applyAlignment="1" applyProtection="1">
      <alignment horizontal="left" vertical="top"/>
    </xf>
    <xf numFmtId="0" fontId="10" fillId="0" borderId="11" xfId="0" applyFont="1" applyFill="1" applyBorder="1" applyAlignment="1" applyProtection="1">
      <alignment horizontal="left" vertical="top"/>
    </xf>
    <xf numFmtId="0" fontId="7" fillId="2" borderId="21" xfId="2" applyNumberFormat="1" applyFont="1" applyBorder="1" applyAlignment="1" applyProtection="1">
      <alignment horizontal="center" vertical="center"/>
    </xf>
    <xf numFmtId="0" fontId="2" fillId="2" borderId="20" xfId="2" applyNumberFormat="1" applyBorder="1" applyAlignment="1" applyProtection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0" fillId="6" borderId="0" xfId="0" applyFont="1" applyFill="1" applyBorder="1" applyAlignment="1">
      <alignment horizontal="center" vertical="center"/>
    </xf>
    <xf numFmtId="0" fontId="2" fillId="2" borderId="21" xfId="2" applyNumberFormat="1" applyBorder="1" applyAlignment="1" applyProtection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6" xfId="0" applyBorder="1"/>
    <xf numFmtId="0" fontId="0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166" fontId="0" fillId="0" borderId="27" xfId="0" applyNumberFormat="1" applyBorder="1" applyAlignment="1">
      <alignment horizontal="center" vertical="center"/>
    </xf>
    <xf numFmtId="49" fontId="0" fillId="0" borderId="27" xfId="0" applyNumberFormat="1" applyBorder="1" applyAlignment="1">
      <alignment horizontal="center" vertical="center"/>
    </xf>
    <xf numFmtId="49" fontId="8" fillId="0" borderId="27" xfId="5" applyNumberFormat="1" applyBorder="1" applyAlignment="1" applyProtection="1">
      <alignment horizontal="center" vertical="center"/>
    </xf>
    <xf numFmtId="0" fontId="0" fillId="0" borderId="10" xfId="0" applyNumberFormat="1" applyBorder="1" applyAlignment="1" applyProtection="1">
      <alignment horizontal="left" vertical="center" indent="5"/>
      <protection locked="0"/>
    </xf>
    <xf numFmtId="0" fontId="3" fillId="0" borderId="29" xfId="0" applyFont="1" applyBorder="1" applyAlignment="1">
      <alignment horizontal="center" vertical="center"/>
    </xf>
    <xf numFmtId="166" fontId="0" fillId="0" borderId="25" xfId="0" applyNumberFormat="1" applyBorder="1" applyAlignment="1" applyProtection="1">
      <alignment horizontal="left" vertical="center"/>
      <protection hidden="1"/>
    </xf>
    <xf numFmtId="44" fontId="0" fillId="3" borderId="13" xfId="3" applyNumberFormat="1" applyFont="1" applyBorder="1" applyAlignment="1" applyProtection="1">
      <alignment horizontal="center" vertical="center"/>
      <protection locked="0" hidden="1"/>
    </xf>
    <xf numFmtId="0" fontId="8" fillId="0" borderId="19" xfId="5" applyNumberFormat="1" applyBorder="1" applyAlignment="1" applyProtection="1">
      <alignment horizontal="left"/>
      <protection locked="0" hidden="1"/>
    </xf>
    <xf numFmtId="0" fontId="0" fillId="4" borderId="7" xfId="0" applyFill="1" applyBorder="1" applyAlignment="1" applyProtection="1">
      <alignment horizontal="left" vertical="center"/>
      <protection locked="0"/>
    </xf>
    <xf numFmtId="0" fontId="0" fillId="4" borderId="0" xfId="0" applyFill="1" applyBorder="1" applyAlignment="1" applyProtection="1">
      <alignment horizontal="left" vertical="center"/>
      <protection locked="0"/>
    </xf>
    <xf numFmtId="0" fontId="0" fillId="4" borderId="8" xfId="0" applyFill="1" applyBorder="1" applyAlignment="1" applyProtection="1">
      <alignment horizontal="left" vertical="center"/>
      <protection locked="0"/>
    </xf>
    <xf numFmtId="0" fontId="0" fillId="4" borderId="9" xfId="0" applyFill="1" applyBorder="1" applyAlignment="1" applyProtection="1">
      <alignment horizontal="left" vertical="center"/>
      <protection locked="0"/>
    </xf>
    <xf numFmtId="0" fontId="0" fillId="4" borderId="10" xfId="0" applyFill="1" applyBorder="1" applyAlignment="1" applyProtection="1">
      <alignment horizontal="left" vertical="center"/>
      <protection locked="0"/>
    </xf>
    <xf numFmtId="0" fontId="0" fillId="4" borderId="11" xfId="0" applyFill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top"/>
    </xf>
    <xf numFmtId="0" fontId="0" fillId="0" borderId="7" xfId="0" applyNumberFormat="1" applyBorder="1" applyAlignment="1" applyProtection="1">
      <alignment horizontal="left" vertical="center" wrapText="1" indent="6" readingOrder="1"/>
      <protection locked="0" hidden="1"/>
    </xf>
    <xf numFmtId="0" fontId="0" fillId="0" borderId="0" xfId="0" applyNumberFormat="1" applyBorder="1" applyAlignment="1" applyProtection="1">
      <alignment horizontal="left" vertical="center" wrapText="1" indent="6" readingOrder="1"/>
      <protection locked="0" hidden="1"/>
    </xf>
    <xf numFmtId="0" fontId="0" fillId="0" borderId="8" xfId="0" applyNumberFormat="1" applyBorder="1" applyAlignment="1" applyProtection="1">
      <alignment horizontal="left" vertical="center" wrapText="1" indent="6" readingOrder="1"/>
      <protection locked="0" hidden="1"/>
    </xf>
    <xf numFmtId="165" fontId="0" fillId="6" borderId="22" xfId="0" applyNumberFormat="1" applyFill="1" applyBorder="1" applyAlignment="1" applyProtection="1">
      <alignment horizontal="center"/>
      <protection hidden="1"/>
    </xf>
    <xf numFmtId="165" fontId="0" fillId="6" borderId="23" xfId="0" applyNumberFormat="1" applyFill="1" applyBorder="1" applyAlignment="1" applyProtection="1">
      <alignment horizontal="center"/>
      <protection hidden="1"/>
    </xf>
    <xf numFmtId="165" fontId="0" fillId="6" borderId="24" xfId="0" applyNumberFormat="1" applyFill="1" applyBorder="1" applyAlignment="1" applyProtection="1">
      <alignment horizontal="center"/>
      <protection hidden="1"/>
    </xf>
    <xf numFmtId="165" fontId="0" fillId="6" borderId="0" xfId="0" applyNumberFormat="1" applyFill="1" applyBorder="1" applyAlignment="1" applyProtection="1">
      <alignment horizontal="center" vertical="center"/>
    </xf>
    <xf numFmtId="0" fontId="0" fillId="0" borderId="0" xfId="0" applyNumberFormat="1" applyFill="1" applyBorder="1" applyAlignment="1" applyProtection="1">
      <alignment horizontal="left" vertical="center"/>
      <protection locked="0" hidden="1"/>
    </xf>
    <xf numFmtId="0" fontId="0" fillId="6" borderId="0" xfId="0" applyFill="1" applyAlignment="1" applyProtection="1">
      <alignment horizontal="center" vertical="center"/>
      <protection locked="0" hidden="1"/>
    </xf>
    <xf numFmtId="0" fontId="0" fillId="0" borderId="0" xfId="0" applyAlignment="1">
      <alignment horizont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 applyProtection="1">
      <alignment horizontal="left" vertical="center"/>
      <protection locked="0"/>
    </xf>
    <xf numFmtId="0" fontId="0" fillId="4" borderId="5" xfId="0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0" fillId="0" borderId="7" xfId="0" applyNumberFormat="1" applyBorder="1" applyAlignment="1" applyProtection="1">
      <alignment horizontal="left" vertical="center" indent="6"/>
      <protection locked="0" hidden="1"/>
    </xf>
    <xf numFmtId="0" fontId="0" fillId="0" borderId="0" xfId="0" applyNumberFormat="1" applyBorder="1" applyAlignment="1" applyProtection="1">
      <alignment horizontal="left" vertical="center" indent="6"/>
      <protection locked="0" hidden="1"/>
    </xf>
    <xf numFmtId="167" fontId="0" fillId="0" borderId="0" xfId="0" applyNumberFormat="1" applyBorder="1" applyAlignment="1" applyProtection="1">
      <alignment horizontal="left" vertical="center"/>
      <protection locked="0" hidden="1"/>
    </xf>
    <xf numFmtId="167" fontId="0" fillId="0" borderId="8" xfId="0" applyNumberFormat="1" applyBorder="1" applyAlignment="1" applyProtection="1">
      <alignment horizontal="left" vertical="center"/>
      <protection locked="0" hidden="1"/>
    </xf>
    <xf numFmtId="167" fontId="0" fillId="0" borderId="7" xfId="0" applyNumberFormat="1" applyBorder="1" applyAlignment="1" applyProtection="1">
      <alignment horizontal="left" vertical="center" indent="6"/>
      <protection locked="0" hidden="1"/>
    </xf>
    <xf numFmtId="167" fontId="0" fillId="0" borderId="0" xfId="0" applyNumberFormat="1" applyBorder="1" applyAlignment="1" applyProtection="1">
      <alignment horizontal="left" vertical="center" indent="6"/>
      <protection locked="0" hidden="1"/>
    </xf>
    <xf numFmtId="166" fontId="0" fillId="0" borderId="25" xfId="0" applyNumberFormat="1" applyBorder="1" applyAlignment="1" applyProtection="1">
      <alignment horizontal="left" vertical="center"/>
      <protection locked="0" hidden="1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left" vertical="center"/>
      <protection locked="0" hidden="1"/>
    </xf>
    <xf numFmtId="0" fontId="0" fillId="0" borderId="8" xfId="0" applyNumberFormat="1" applyBorder="1" applyAlignment="1" applyProtection="1">
      <alignment horizontal="left" vertical="center"/>
      <protection locked="0" hidden="1"/>
    </xf>
    <xf numFmtId="0" fontId="3" fillId="6" borderId="0" xfId="0" applyFont="1" applyFill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</cellXfs>
  <cellStyles count="6">
    <cellStyle name="20 % - Accent2" xfId="4" builtinId="34"/>
    <cellStyle name="Commentaire" xfId="3" builtinId="10"/>
    <cellStyle name="Lien hypertexte" xfId="5" builtinId="8"/>
    <cellStyle name="Monétaire" xfId="1" builtinId="4"/>
    <cellStyle name="Normal" xfId="0" builtinId="0"/>
    <cellStyle name="Sortie" xfId="2" builtinId="21"/>
  </cellStyles>
  <dxfs count="0"/>
  <tableStyles count="0" defaultTableStyle="TableStyleMedium9" defaultPivotStyle="PivotStyleLight16"/>
  <colors>
    <mruColors>
      <color rgb="FFE6E6E6"/>
      <color rgb="FFF0F0F0"/>
      <color rgb="FFF7F7F7"/>
      <color rgb="FFF2F2F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5</xdr:col>
      <xdr:colOff>604266</xdr:colOff>
      <xdr:row>8</xdr:row>
      <xdr:rowOff>134874</xdr:rowOff>
    </xdr:to>
    <xdr:pic>
      <xdr:nvPicPr>
        <xdr:cNvPr id="4" name="Image 3" descr="CLEMENT30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1460" y="0"/>
          <a:ext cx="3073146" cy="16664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HSUDGVIUH@JR9GJ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R52"/>
  <sheetViews>
    <sheetView tabSelected="1" zoomScaleNormal="100" workbookViewId="0">
      <selection activeCell="D12" sqref="D12:E12"/>
    </sheetView>
  </sheetViews>
  <sheetFormatPr baseColWidth="10" defaultRowHeight="14.4"/>
  <cols>
    <col min="1" max="1" width="2.77734375" customWidth="1"/>
    <col min="2" max="2" width="10.5546875" customWidth="1"/>
    <col min="3" max="3" width="9.33203125" customWidth="1"/>
    <col min="4" max="4" width="7.33203125" customWidth="1"/>
    <col min="5" max="5" width="8.77734375" customWidth="1"/>
    <col min="6" max="6" width="15" customWidth="1"/>
    <col min="7" max="7" width="8.6640625" customWidth="1"/>
    <col min="8" max="8" width="10.6640625" customWidth="1"/>
    <col min="9" max="9" width="10.5546875" customWidth="1"/>
    <col min="10" max="10" width="13.33203125" customWidth="1"/>
    <col min="11" max="11" width="11.5546875" customWidth="1"/>
    <col min="12" max="12" width="10.33203125" customWidth="1"/>
    <col min="13" max="13" width="11.44140625" customWidth="1"/>
    <col min="14" max="14" width="11.5546875" customWidth="1"/>
    <col min="17" max="18" width="11.5546875" customWidth="1"/>
  </cols>
  <sheetData>
    <row r="1" spans="2:18" ht="18">
      <c r="B1" s="93"/>
      <c r="C1" s="93"/>
      <c r="D1" s="93"/>
      <c r="E1" s="93"/>
      <c r="G1" s="7"/>
      <c r="H1" s="29"/>
      <c r="I1" s="45" t="str">
        <f>IF(Q1="base_facture",Q15,IF(Q1="Base_commande",Q17,IF(Q1="Base_devis",Q16,"choisir un document")))</f>
        <v>facture  n°</v>
      </c>
      <c r="J1" s="49" t="s">
        <v>73</v>
      </c>
      <c r="Q1" s="105" t="s">
        <v>37</v>
      </c>
      <c r="R1" s="105"/>
    </row>
    <row r="2" spans="2:18">
      <c r="B2" s="93"/>
      <c r="C2" s="93"/>
      <c r="D2" s="93"/>
      <c r="E2" s="93"/>
      <c r="G2" s="8"/>
      <c r="H2" s="9"/>
      <c r="I2" s="9"/>
      <c r="J2" s="10"/>
    </row>
    <row r="3" spans="2:18">
      <c r="B3" s="93"/>
      <c r="C3" s="93"/>
      <c r="D3" s="93"/>
      <c r="E3" s="93"/>
      <c r="G3" s="98" t="str">
        <f>IF(Q8="","",INDEX(liste_clients!$B$3:$B$9999,$Q$8))</f>
        <v/>
      </c>
      <c r="H3" s="99"/>
      <c r="I3" s="106" t="str">
        <f>IF(Q8="","",INDEX(liste_clients!$C$3:$C$9999,$Q$8))</f>
        <v/>
      </c>
      <c r="J3" s="107"/>
      <c r="Q3" t="s">
        <v>6</v>
      </c>
    </row>
    <row r="4" spans="2:18">
      <c r="B4" s="93"/>
      <c r="C4" s="93"/>
      <c r="D4" s="93"/>
      <c r="E4" s="93"/>
      <c r="G4" s="84" t="str">
        <f>IF(Q8="","",INDEX(liste_clients!$D$3:$D$9999,$Q$8))</f>
        <v/>
      </c>
      <c r="H4" s="85"/>
      <c r="I4" s="85"/>
      <c r="J4" s="86"/>
      <c r="Q4" t="s">
        <v>7</v>
      </c>
    </row>
    <row r="5" spans="2:18">
      <c r="B5" s="93"/>
      <c r="C5" s="93"/>
      <c r="D5" s="93"/>
      <c r="E5" s="93"/>
      <c r="G5" s="84"/>
      <c r="H5" s="85"/>
      <c r="I5" s="85"/>
      <c r="J5" s="86"/>
      <c r="Q5" t="s">
        <v>8</v>
      </c>
    </row>
    <row r="6" spans="2:18">
      <c r="B6" s="93"/>
      <c r="C6" s="93"/>
      <c r="D6" s="93"/>
      <c r="E6" s="93"/>
      <c r="G6" s="84"/>
      <c r="H6" s="85"/>
      <c r="I6" s="85"/>
      <c r="J6" s="86"/>
    </row>
    <row r="7" spans="2:18" ht="15" thickBot="1">
      <c r="B7" s="93"/>
      <c r="C7" s="93"/>
      <c r="D7" s="93"/>
      <c r="E7" s="93"/>
      <c r="G7" s="102" t="str">
        <f>IF(Q8="","",INDEX(liste_clients!$E$3:$E$9999,$Q$8))</f>
        <v/>
      </c>
      <c r="H7" s="103"/>
      <c r="I7" s="100" t="str">
        <f>IF(Q8="","",INDEX(liste_clients!$F$3:$F$9999,$Q$8))</f>
        <v/>
      </c>
      <c r="J7" s="101"/>
    </row>
    <row r="8" spans="2:18" ht="15.6" thickTop="1" thickBot="1">
      <c r="B8" s="93"/>
      <c r="C8" s="93"/>
      <c r="D8" s="93"/>
      <c r="E8" s="93"/>
      <c r="G8" s="11"/>
      <c r="H8" s="72"/>
      <c r="I8" s="12"/>
      <c r="J8" s="13"/>
      <c r="Q8" s="66"/>
    </row>
    <row r="9" spans="2:18" ht="15" thickTop="1"/>
    <row r="10" spans="2:18" ht="15" thickBot="1">
      <c r="H10" s="26"/>
      <c r="I10" s="26"/>
      <c r="J10" s="26"/>
      <c r="N10" s="28"/>
    </row>
    <row r="11" spans="2:18" ht="15" thickBot="1">
      <c r="B11" s="87">
        <f ca="1">TODAY()</f>
        <v>41314</v>
      </c>
      <c r="C11" s="88"/>
      <c r="D11" s="89"/>
      <c r="F11" s="27" t="s">
        <v>10</v>
      </c>
      <c r="G11" s="76" t="str">
        <f>IF(Q8="","",INDEX(liste_clients!$H$3:$H$9999,$Q$8))</f>
        <v/>
      </c>
      <c r="H11" s="76"/>
      <c r="I11" s="76"/>
      <c r="J11" s="76"/>
    </row>
    <row r="12" spans="2:18">
      <c r="B12" s="90" t="s">
        <v>27</v>
      </c>
      <c r="C12" s="90"/>
      <c r="D12" s="91" t="str">
        <f>IF(Q8="","",INDEX(liste_clients!$A$3:$A$9999,$Q$8))</f>
        <v/>
      </c>
      <c r="E12" s="91"/>
      <c r="F12" s="27" t="s">
        <v>14</v>
      </c>
      <c r="G12" s="104" t="str">
        <f>IF(Q8="","",INDEX(liste_clients!$G$3:$G$9999,$Q$8))</f>
        <v/>
      </c>
      <c r="H12" s="104"/>
      <c r="I12" s="74"/>
      <c r="J12" s="74"/>
    </row>
    <row r="14" spans="2:18">
      <c r="B14" s="94" t="s">
        <v>0</v>
      </c>
      <c r="C14" s="94"/>
      <c r="D14" s="94"/>
      <c r="E14" s="94"/>
      <c r="F14" s="94"/>
      <c r="G14" s="94"/>
      <c r="H14" s="2" t="s">
        <v>1</v>
      </c>
      <c r="I14" s="3" t="s">
        <v>2</v>
      </c>
      <c r="J14" s="14" t="s">
        <v>3</v>
      </c>
    </row>
    <row r="15" spans="2:18">
      <c r="B15" s="95"/>
      <c r="C15" s="96"/>
      <c r="D15" s="96"/>
      <c r="E15" s="96"/>
      <c r="F15" s="96"/>
      <c r="G15" s="97"/>
      <c r="H15" s="4"/>
      <c r="I15" s="18"/>
      <c r="J15" s="75" t="str">
        <f t="shared" ref="J15:J40" si="0">IF(OR(H15&gt;0,I15&gt;0),H15*I15,"")</f>
        <v/>
      </c>
      <c r="Q15" t="s">
        <v>11</v>
      </c>
    </row>
    <row r="16" spans="2:18">
      <c r="B16" s="77"/>
      <c r="C16" s="78"/>
      <c r="D16" s="78"/>
      <c r="E16" s="78"/>
      <c r="F16" s="78"/>
      <c r="G16" s="79"/>
      <c r="H16" s="5"/>
      <c r="I16" s="19"/>
      <c r="J16" s="21" t="str">
        <f t="shared" si="0"/>
        <v/>
      </c>
      <c r="Q16" t="s">
        <v>16</v>
      </c>
    </row>
    <row r="17" spans="2:17">
      <c r="B17" s="77"/>
      <c r="C17" s="78"/>
      <c r="D17" s="78"/>
      <c r="E17" s="78"/>
      <c r="F17" s="78"/>
      <c r="G17" s="79"/>
      <c r="H17" s="5"/>
      <c r="I17" s="19"/>
      <c r="J17" s="21" t="str">
        <f t="shared" si="0"/>
        <v/>
      </c>
      <c r="Q17" t="s">
        <v>17</v>
      </c>
    </row>
    <row r="18" spans="2:17">
      <c r="B18" s="77"/>
      <c r="C18" s="78"/>
      <c r="D18" s="78"/>
      <c r="E18" s="78"/>
      <c r="F18" s="78"/>
      <c r="G18" s="79"/>
      <c r="H18" s="5"/>
      <c r="I18" s="19"/>
      <c r="J18" s="21" t="str">
        <f t="shared" si="0"/>
        <v/>
      </c>
    </row>
    <row r="19" spans="2:17">
      <c r="B19" s="77"/>
      <c r="C19" s="78"/>
      <c r="D19" s="78"/>
      <c r="E19" s="78"/>
      <c r="F19" s="78"/>
      <c r="G19" s="79"/>
      <c r="H19" s="5"/>
      <c r="I19" s="19"/>
      <c r="J19" s="21" t="str">
        <f t="shared" si="0"/>
        <v/>
      </c>
    </row>
    <row r="20" spans="2:17">
      <c r="B20" s="77"/>
      <c r="C20" s="78"/>
      <c r="D20" s="78"/>
      <c r="E20" s="78"/>
      <c r="F20" s="78"/>
      <c r="G20" s="79"/>
      <c r="H20" s="5"/>
      <c r="I20" s="19"/>
      <c r="J20" s="21" t="str">
        <f t="shared" si="0"/>
        <v/>
      </c>
    </row>
    <row r="21" spans="2:17">
      <c r="B21" s="77"/>
      <c r="C21" s="78"/>
      <c r="D21" s="78"/>
      <c r="E21" s="78"/>
      <c r="F21" s="78"/>
      <c r="G21" s="79"/>
      <c r="H21" s="5"/>
      <c r="I21" s="19"/>
      <c r="J21" s="21" t="str">
        <f t="shared" si="0"/>
        <v/>
      </c>
    </row>
    <row r="22" spans="2:17">
      <c r="B22" s="77"/>
      <c r="C22" s="78"/>
      <c r="D22" s="78"/>
      <c r="E22" s="78"/>
      <c r="F22" s="78"/>
      <c r="G22" s="79"/>
      <c r="H22" s="5"/>
      <c r="I22" s="19"/>
      <c r="J22" s="21" t="str">
        <f t="shared" si="0"/>
        <v/>
      </c>
    </row>
    <row r="23" spans="2:17">
      <c r="B23" s="77"/>
      <c r="C23" s="78"/>
      <c r="D23" s="78"/>
      <c r="E23" s="78"/>
      <c r="F23" s="78"/>
      <c r="G23" s="79"/>
      <c r="H23" s="5"/>
      <c r="I23" s="19"/>
      <c r="J23" s="21" t="str">
        <f t="shared" si="0"/>
        <v/>
      </c>
    </row>
    <row r="24" spans="2:17">
      <c r="B24" s="77"/>
      <c r="C24" s="78"/>
      <c r="D24" s="78"/>
      <c r="E24" s="78"/>
      <c r="F24" s="78"/>
      <c r="G24" s="79"/>
      <c r="H24" s="5"/>
      <c r="I24" s="19"/>
      <c r="J24" s="21" t="str">
        <f t="shared" si="0"/>
        <v/>
      </c>
    </row>
    <row r="25" spans="2:17">
      <c r="B25" s="77"/>
      <c r="C25" s="78"/>
      <c r="D25" s="78"/>
      <c r="E25" s="78"/>
      <c r="F25" s="78"/>
      <c r="G25" s="79"/>
      <c r="H25" s="5"/>
      <c r="I25" s="19"/>
      <c r="J25" s="21" t="str">
        <f t="shared" si="0"/>
        <v/>
      </c>
    </row>
    <row r="26" spans="2:17">
      <c r="B26" s="77"/>
      <c r="C26" s="78"/>
      <c r="D26" s="78"/>
      <c r="E26" s="78"/>
      <c r="F26" s="78"/>
      <c r="G26" s="79"/>
      <c r="H26" s="5"/>
      <c r="I26" s="19"/>
      <c r="J26" s="21" t="str">
        <f t="shared" si="0"/>
        <v/>
      </c>
    </row>
    <row r="27" spans="2:17">
      <c r="B27" s="77"/>
      <c r="C27" s="78"/>
      <c r="D27" s="78"/>
      <c r="E27" s="78"/>
      <c r="F27" s="78"/>
      <c r="G27" s="79"/>
      <c r="H27" s="5"/>
      <c r="I27" s="19"/>
      <c r="J27" s="21" t="str">
        <f t="shared" si="0"/>
        <v/>
      </c>
    </row>
    <row r="28" spans="2:17">
      <c r="B28" s="77"/>
      <c r="C28" s="78"/>
      <c r="D28" s="78"/>
      <c r="E28" s="78"/>
      <c r="F28" s="78"/>
      <c r="G28" s="79"/>
      <c r="H28" s="5"/>
      <c r="I28" s="19"/>
      <c r="J28" s="21" t="str">
        <f t="shared" si="0"/>
        <v/>
      </c>
    </row>
    <row r="29" spans="2:17">
      <c r="B29" s="77"/>
      <c r="C29" s="78"/>
      <c r="D29" s="78"/>
      <c r="E29" s="78"/>
      <c r="F29" s="78"/>
      <c r="G29" s="79"/>
      <c r="H29" s="5"/>
      <c r="I29" s="19"/>
      <c r="J29" s="21" t="str">
        <f t="shared" si="0"/>
        <v/>
      </c>
    </row>
    <row r="30" spans="2:17">
      <c r="B30" s="77"/>
      <c r="C30" s="78"/>
      <c r="D30" s="78"/>
      <c r="E30" s="78"/>
      <c r="F30" s="78"/>
      <c r="G30" s="79"/>
      <c r="H30" s="5"/>
      <c r="I30" s="19"/>
      <c r="J30" s="21" t="str">
        <f t="shared" si="0"/>
        <v/>
      </c>
    </row>
    <row r="31" spans="2:17">
      <c r="B31" s="77"/>
      <c r="C31" s="78"/>
      <c r="D31" s="78"/>
      <c r="E31" s="78"/>
      <c r="F31" s="78"/>
      <c r="G31" s="79"/>
      <c r="H31" s="5"/>
      <c r="I31" s="19"/>
      <c r="J31" s="21" t="str">
        <f t="shared" si="0"/>
        <v/>
      </c>
    </row>
    <row r="32" spans="2:17">
      <c r="B32" s="77"/>
      <c r="C32" s="78"/>
      <c r="D32" s="78"/>
      <c r="E32" s="78"/>
      <c r="F32" s="78"/>
      <c r="G32" s="79"/>
      <c r="H32" s="5"/>
      <c r="I32" s="19"/>
      <c r="J32" s="21" t="str">
        <f t="shared" si="0"/>
        <v/>
      </c>
    </row>
    <row r="33" spans="1:10">
      <c r="B33" s="77"/>
      <c r="C33" s="78"/>
      <c r="D33" s="78"/>
      <c r="E33" s="78"/>
      <c r="F33" s="78"/>
      <c r="G33" s="79"/>
      <c r="H33" s="5"/>
      <c r="I33" s="19"/>
      <c r="J33" s="21" t="str">
        <f t="shared" si="0"/>
        <v/>
      </c>
    </row>
    <row r="34" spans="1:10">
      <c r="B34" s="77"/>
      <c r="C34" s="78"/>
      <c r="D34" s="78"/>
      <c r="E34" s="78"/>
      <c r="F34" s="78"/>
      <c r="G34" s="79"/>
      <c r="H34" s="5"/>
      <c r="I34" s="19"/>
      <c r="J34" s="21" t="str">
        <f t="shared" si="0"/>
        <v/>
      </c>
    </row>
    <row r="35" spans="1:10">
      <c r="B35" s="77"/>
      <c r="C35" s="78"/>
      <c r="D35" s="78"/>
      <c r="E35" s="78"/>
      <c r="F35" s="78"/>
      <c r="G35" s="79"/>
      <c r="H35" s="5"/>
      <c r="I35" s="19"/>
      <c r="J35" s="21" t="str">
        <f t="shared" si="0"/>
        <v/>
      </c>
    </row>
    <row r="36" spans="1:10">
      <c r="B36" s="77"/>
      <c r="C36" s="78"/>
      <c r="D36" s="78"/>
      <c r="E36" s="78"/>
      <c r="F36" s="78"/>
      <c r="G36" s="79"/>
      <c r="H36" s="5"/>
      <c r="I36" s="19"/>
      <c r="J36" s="21" t="str">
        <f t="shared" si="0"/>
        <v/>
      </c>
    </row>
    <row r="37" spans="1:10">
      <c r="B37" s="77"/>
      <c r="C37" s="78"/>
      <c r="D37" s="78"/>
      <c r="E37" s="78"/>
      <c r="F37" s="78"/>
      <c r="G37" s="79"/>
      <c r="H37" s="5"/>
      <c r="I37" s="19"/>
      <c r="J37" s="21" t="str">
        <f t="shared" si="0"/>
        <v/>
      </c>
    </row>
    <row r="38" spans="1:10">
      <c r="B38" s="77"/>
      <c r="C38" s="78"/>
      <c r="D38" s="78"/>
      <c r="E38" s="78"/>
      <c r="F38" s="78"/>
      <c r="G38" s="79"/>
      <c r="H38" s="5"/>
      <c r="I38" s="19"/>
      <c r="J38" s="21" t="str">
        <f t="shared" si="0"/>
        <v/>
      </c>
    </row>
    <row r="39" spans="1:10">
      <c r="B39" s="77"/>
      <c r="C39" s="78"/>
      <c r="D39" s="78"/>
      <c r="E39" s="78"/>
      <c r="F39" s="78"/>
      <c r="G39" s="79"/>
      <c r="H39" s="5"/>
      <c r="I39" s="19"/>
      <c r="J39" s="21" t="str">
        <f t="shared" si="0"/>
        <v/>
      </c>
    </row>
    <row r="40" spans="1:10">
      <c r="B40" s="80"/>
      <c r="C40" s="81"/>
      <c r="D40" s="81"/>
      <c r="E40" s="81"/>
      <c r="F40" s="81"/>
      <c r="G40" s="82"/>
      <c r="H40" s="6"/>
      <c r="I40" s="20"/>
      <c r="J40" s="22" t="str">
        <f t="shared" si="0"/>
        <v/>
      </c>
    </row>
    <row r="41" spans="1:10" ht="15.6">
      <c r="H41" s="60" t="s">
        <v>13</v>
      </c>
      <c r="I41" s="61"/>
      <c r="J41" s="23">
        <f>SUM(J15:J40)</f>
        <v>0</v>
      </c>
    </row>
    <row r="42" spans="1:10">
      <c r="H42" s="15"/>
      <c r="I42" s="15"/>
      <c r="J42" s="17"/>
    </row>
    <row r="43" spans="1:10">
      <c r="H43" s="64" t="s">
        <v>12</v>
      </c>
      <c r="I43" s="61"/>
      <c r="J43" s="24"/>
    </row>
    <row r="44" spans="1:10">
      <c r="J44" s="16"/>
    </row>
    <row r="45" spans="1:10" ht="25.8" customHeight="1">
      <c r="B45" s="108" t="s">
        <v>4</v>
      </c>
      <c r="C45" s="108"/>
      <c r="D45" s="92"/>
      <c r="E45" s="92"/>
      <c r="F45" s="1"/>
      <c r="G45" s="1"/>
      <c r="H45" s="62" t="s">
        <v>5</v>
      </c>
      <c r="I45" s="63"/>
      <c r="J45" s="25">
        <f>SUM(J41-J43)</f>
        <v>0</v>
      </c>
    </row>
    <row r="47" spans="1:10">
      <c r="A47" s="16"/>
      <c r="B47" s="83" t="s">
        <v>15</v>
      </c>
      <c r="C47" s="83"/>
      <c r="D47" s="83"/>
      <c r="E47" s="83"/>
      <c r="F47" s="83"/>
      <c r="G47" s="35"/>
      <c r="H47" s="51" t="s">
        <v>29</v>
      </c>
      <c r="I47" s="52"/>
      <c r="J47" s="53"/>
    </row>
    <row r="48" spans="1:10">
      <c r="A48" s="16"/>
      <c r="B48" s="83" t="s">
        <v>30</v>
      </c>
      <c r="C48" s="83"/>
      <c r="D48" s="83"/>
      <c r="E48" s="83"/>
      <c r="F48" s="83"/>
      <c r="G48" s="35"/>
      <c r="H48" s="54"/>
      <c r="I48" s="55"/>
      <c r="J48" s="56"/>
    </row>
    <row r="49" spans="1:10">
      <c r="A49" s="16"/>
      <c r="B49" s="83" t="s">
        <v>31</v>
      </c>
      <c r="C49" s="83"/>
      <c r="D49" s="83"/>
      <c r="E49" s="83"/>
      <c r="F49" s="83"/>
      <c r="G49" s="16"/>
      <c r="H49" s="57"/>
      <c r="I49" s="58"/>
      <c r="J49" s="59"/>
    </row>
    <row r="50" spans="1:10">
      <c r="A50" s="16"/>
      <c r="B50" s="16"/>
      <c r="C50" s="16"/>
      <c r="D50" s="16"/>
      <c r="E50" s="16"/>
      <c r="F50" s="16"/>
      <c r="G50" s="16"/>
      <c r="H50" s="16"/>
      <c r="I50" s="16"/>
      <c r="J50" s="16"/>
    </row>
    <row r="51" spans="1:10">
      <c r="A51" s="16"/>
      <c r="B51" s="50" t="s">
        <v>28</v>
      </c>
      <c r="C51" s="50"/>
      <c r="D51" s="50"/>
      <c r="E51" s="50"/>
      <c r="F51" s="50"/>
      <c r="G51" s="50"/>
      <c r="H51" s="50"/>
      <c r="I51" s="50"/>
      <c r="J51" s="50"/>
    </row>
    <row r="52" spans="1:10">
      <c r="A52" s="50" t="s">
        <v>9</v>
      </c>
      <c r="B52" s="50"/>
      <c r="C52" s="50"/>
      <c r="D52" s="50"/>
      <c r="E52" s="50"/>
      <c r="F52" s="50"/>
      <c r="G52" s="50"/>
      <c r="H52" s="50"/>
      <c r="I52" s="50"/>
      <c r="J52" s="50"/>
    </row>
  </sheetData>
  <mergeCells count="44">
    <mergeCell ref="I7:J7"/>
    <mergeCell ref="G7:H7"/>
    <mergeCell ref="G12:H12"/>
    <mergeCell ref="Q1:R1"/>
    <mergeCell ref="B47:F47"/>
    <mergeCell ref="I3:J3"/>
    <mergeCell ref="B20:G20"/>
    <mergeCell ref="B23:G23"/>
    <mergeCell ref="B24:G24"/>
    <mergeCell ref="B25:G25"/>
    <mergeCell ref="B26:G26"/>
    <mergeCell ref="B45:C45"/>
    <mergeCell ref="B31:G31"/>
    <mergeCell ref="B33:G33"/>
    <mergeCell ref="B34:G34"/>
    <mergeCell ref="B35:G35"/>
    <mergeCell ref="B48:F48"/>
    <mergeCell ref="B49:F49"/>
    <mergeCell ref="G4:J6"/>
    <mergeCell ref="B11:D11"/>
    <mergeCell ref="B12:C12"/>
    <mergeCell ref="D12:E12"/>
    <mergeCell ref="D45:E45"/>
    <mergeCell ref="B22:G22"/>
    <mergeCell ref="B1:E8"/>
    <mergeCell ref="B14:G14"/>
    <mergeCell ref="B15:G15"/>
    <mergeCell ref="B16:G16"/>
    <mergeCell ref="B17:G17"/>
    <mergeCell ref="B18:G18"/>
    <mergeCell ref="B19:G19"/>
    <mergeCell ref="G3:H3"/>
    <mergeCell ref="B36:G36"/>
    <mergeCell ref="B37:G37"/>
    <mergeCell ref="B38:G38"/>
    <mergeCell ref="B39:G39"/>
    <mergeCell ref="B40:G40"/>
    <mergeCell ref="G11:J11"/>
    <mergeCell ref="B21:G21"/>
    <mergeCell ref="B29:G29"/>
    <mergeCell ref="B30:G30"/>
    <mergeCell ref="B32:G32"/>
    <mergeCell ref="B27:G27"/>
    <mergeCell ref="B28:G28"/>
  </mergeCells>
  <dataValidations count="1">
    <dataValidation type="list" allowBlank="1" showInputMessage="1" showErrorMessage="1" sqref="D45:E45">
      <formula1>$Q$2:$Q$5</formula1>
    </dataValidation>
  </dataValidations>
  <pageMargins left="0.43307086614173229" right="0.23622047244094491" top="0.74803149606299213" bottom="0.74803149606299213" header="0.31496062992125984" footer="0.31496062992125984"/>
  <pageSetup paperSize="9" scale="94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5"/>
  <sheetViews>
    <sheetView workbookViewId="0">
      <selection activeCell="A6" sqref="A6:B6"/>
    </sheetView>
  </sheetViews>
  <sheetFormatPr baseColWidth="10" defaultRowHeight="14.4"/>
  <cols>
    <col min="1" max="1" width="14.5546875" style="67" customWidth="1"/>
    <col min="2" max="2" width="19.88671875" style="31" customWidth="1"/>
    <col min="3" max="3" width="23.109375" style="65" customWidth="1"/>
    <col min="4" max="4" width="61.5546875" style="65" customWidth="1"/>
    <col min="5" max="5" width="11.44140625" style="65" customWidth="1"/>
    <col min="6" max="6" width="26.33203125" style="65" customWidth="1"/>
    <col min="7" max="7" width="15.21875" style="69" customWidth="1"/>
    <col min="8" max="8" width="34.6640625" style="70" customWidth="1"/>
    <col min="9" max="9" width="40.109375" style="68" customWidth="1"/>
  </cols>
  <sheetData>
    <row r="1" spans="1:9" ht="15.6" thickTop="1" thickBot="1">
      <c r="A1" s="30" t="s">
        <v>18</v>
      </c>
      <c r="B1" s="65">
        <f>MAX(A2,A9999)</f>
        <v>100000</v>
      </c>
    </row>
    <row r="2" spans="1:9" ht="15.6" thickTop="1" thickBot="1">
      <c r="A2" s="30">
        <v>100000</v>
      </c>
      <c r="B2" s="30" t="s">
        <v>19</v>
      </c>
      <c r="C2" s="30" t="s">
        <v>20</v>
      </c>
      <c r="D2" s="30" t="s">
        <v>21</v>
      </c>
      <c r="E2" s="34" t="s">
        <v>22</v>
      </c>
      <c r="F2" s="30" t="s">
        <v>23</v>
      </c>
      <c r="G2" s="32" t="s">
        <v>24</v>
      </c>
      <c r="H2" s="33" t="s">
        <v>25</v>
      </c>
      <c r="I2" s="33" t="s">
        <v>26</v>
      </c>
    </row>
    <row r="3" spans="1:9" ht="15" thickTop="1">
      <c r="A3" s="67">
        <v>100001</v>
      </c>
      <c r="B3" s="31" t="s">
        <v>91</v>
      </c>
      <c r="C3" s="65" t="s">
        <v>75</v>
      </c>
      <c r="D3" s="65" t="s">
        <v>76</v>
      </c>
      <c r="E3" s="65">
        <v>33510</v>
      </c>
      <c r="F3" s="65" t="s">
        <v>77</v>
      </c>
      <c r="G3" s="69">
        <v>556260003</v>
      </c>
      <c r="H3" s="71" t="s">
        <v>78</v>
      </c>
    </row>
    <row r="4" spans="1:9">
      <c r="A4" s="67">
        <v>100002</v>
      </c>
      <c r="B4" s="31" t="s">
        <v>92</v>
      </c>
      <c r="C4" s="65" t="s">
        <v>79</v>
      </c>
      <c r="D4" s="65" t="s">
        <v>80</v>
      </c>
      <c r="E4" s="65" t="s">
        <v>81</v>
      </c>
      <c r="F4" s="65" t="s">
        <v>82</v>
      </c>
      <c r="G4" s="69" t="s">
        <v>83</v>
      </c>
      <c r="H4" s="71" t="s">
        <v>84</v>
      </c>
    </row>
    <row r="5" spans="1:9">
      <c r="A5" s="67">
        <v>100003</v>
      </c>
      <c r="B5" s="31" t="s">
        <v>93</v>
      </c>
      <c r="C5" s="65" t="s">
        <v>85</v>
      </c>
      <c r="D5" s="65" t="s">
        <v>86</v>
      </c>
      <c r="E5" s="65" t="s">
        <v>87</v>
      </c>
      <c r="F5" s="65" t="s">
        <v>88</v>
      </c>
      <c r="G5" s="69" t="s">
        <v>87</v>
      </c>
      <c r="H5" s="70" t="s">
        <v>87</v>
      </c>
      <c r="I5" s="68" t="s">
        <v>87</v>
      </c>
    </row>
  </sheetData>
  <hyperlinks>
    <hyperlink ref="H3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L4"/>
  <sheetViews>
    <sheetView workbookViewId="0">
      <selection activeCell="H4" sqref="H4"/>
    </sheetView>
  </sheetViews>
  <sheetFormatPr baseColWidth="10" defaultRowHeight="14.4"/>
  <cols>
    <col min="1" max="1" width="14.6640625" customWidth="1"/>
  </cols>
  <sheetData>
    <row r="1" spans="1:116">
      <c r="A1" s="43"/>
      <c r="C1" t="s">
        <v>37</v>
      </c>
      <c r="I1" s="39"/>
      <c r="M1" s="39"/>
      <c r="Q1" s="39"/>
      <c r="U1" s="39"/>
      <c r="Y1" s="39"/>
      <c r="AC1" s="39"/>
      <c r="AG1" s="39"/>
      <c r="AK1" s="39"/>
      <c r="AO1" s="39"/>
      <c r="AS1" s="39"/>
      <c r="AW1" s="39"/>
      <c r="BA1" s="39"/>
      <c r="BE1" s="39"/>
      <c r="BI1" s="39"/>
      <c r="BM1" s="39"/>
      <c r="BQ1" s="39"/>
      <c r="BU1" s="39"/>
      <c r="BY1" s="39"/>
      <c r="CC1" s="39"/>
      <c r="CG1" s="39"/>
      <c r="CK1" s="39"/>
      <c r="CO1" s="39"/>
      <c r="CS1" s="39"/>
      <c r="CW1" s="39"/>
      <c r="DA1" s="39"/>
      <c r="DE1" s="39"/>
      <c r="DI1" s="39"/>
    </row>
    <row r="2" spans="1:116" s="36" customFormat="1">
      <c r="A2" s="42" t="s">
        <v>32</v>
      </c>
      <c r="B2" s="37">
        <v>2</v>
      </c>
      <c r="C2" s="37">
        <v>3</v>
      </c>
      <c r="D2" s="37">
        <v>4</v>
      </c>
      <c r="E2" s="37">
        <v>5</v>
      </c>
      <c r="F2" s="37">
        <v>6</v>
      </c>
      <c r="G2" s="37">
        <v>7</v>
      </c>
      <c r="H2" s="38">
        <v>8</v>
      </c>
      <c r="I2" s="109" t="s">
        <v>38</v>
      </c>
      <c r="J2" s="110"/>
      <c r="K2" s="110"/>
      <c r="L2" s="111"/>
      <c r="M2" s="109" t="s">
        <v>39</v>
      </c>
      <c r="N2" s="110"/>
      <c r="O2" s="110"/>
      <c r="P2" s="111"/>
      <c r="Q2" s="109" t="s">
        <v>40</v>
      </c>
      <c r="R2" s="110"/>
      <c r="S2" s="110"/>
      <c r="T2" s="111"/>
      <c r="U2" s="109" t="s">
        <v>41</v>
      </c>
      <c r="V2" s="110"/>
      <c r="W2" s="110"/>
      <c r="X2" s="111"/>
      <c r="Y2" s="109" t="s">
        <v>42</v>
      </c>
      <c r="Z2" s="110"/>
      <c r="AA2" s="110"/>
      <c r="AB2" s="111"/>
      <c r="AC2" s="109" t="s">
        <v>43</v>
      </c>
      <c r="AD2" s="110"/>
      <c r="AE2" s="110"/>
      <c r="AF2" s="111"/>
      <c r="AG2" s="109" t="s">
        <v>44</v>
      </c>
      <c r="AH2" s="110"/>
      <c r="AI2" s="110"/>
      <c r="AJ2" s="111"/>
      <c r="AK2" s="109" t="s">
        <v>45</v>
      </c>
      <c r="AL2" s="110"/>
      <c r="AM2" s="110"/>
      <c r="AN2" s="111"/>
      <c r="AO2" s="109" t="s">
        <v>46</v>
      </c>
      <c r="AP2" s="110"/>
      <c r="AQ2" s="110"/>
      <c r="AR2" s="111"/>
      <c r="AS2" s="109" t="s">
        <v>47</v>
      </c>
      <c r="AT2" s="110"/>
      <c r="AU2" s="110"/>
      <c r="AV2" s="111"/>
      <c r="AW2" s="109" t="s">
        <v>48</v>
      </c>
      <c r="AX2" s="110"/>
      <c r="AY2" s="110"/>
      <c r="AZ2" s="111"/>
      <c r="BA2" s="109" t="s">
        <v>49</v>
      </c>
      <c r="BB2" s="110"/>
      <c r="BC2" s="110"/>
      <c r="BD2" s="111"/>
      <c r="BE2" s="109" t="s">
        <v>50</v>
      </c>
      <c r="BF2" s="110"/>
      <c r="BG2" s="110"/>
      <c r="BH2" s="111"/>
      <c r="BI2" s="109" t="s">
        <v>51</v>
      </c>
      <c r="BJ2" s="110"/>
      <c r="BK2" s="110"/>
      <c r="BL2" s="111"/>
      <c r="BM2" s="109" t="s">
        <v>52</v>
      </c>
      <c r="BN2" s="110"/>
      <c r="BO2" s="110"/>
      <c r="BP2" s="111"/>
      <c r="BQ2" s="109" t="s">
        <v>53</v>
      </c>
      <c r="BR2" s="110"/>
      <c r="BS2" s="110"/>
      <c r="BT2" s="111"/>
      <c r="BU2" s="109" t="s">
        <v>54</v>
      </c>
      <c r="BV2" s="110"/>
      <c r="BW2" s="110"/>
      <c r="BX2" s="111"/>
      <c r="BY2" s="109" t="s">
        <v>55</v>
      </c>
      <c r="BZ2" s="110"/>
      <c r="CA2" s="110"/>
      <c r="CB2" s="111"/>
      <c r="CC2" s="109" t="s">
        <v>56</v>
      </c>
      <c r="CD2" s="110"/>
      <c r="CE2" s="110"/>
      <c r="CF2" s="111"/>
      <c r="CG2" s="109" t="s">
        <v>61</v>
      </c>
      <c r="CH2" s="110"/>
      <c r="CI2" s="110"/>
      <c r="CJ2" s="111"/>
      <c r="CK2" s="109" t="s">
        <v>62</v>
      </c>
      <c r="CL2" s="110"/>
      <c r="CM2" s="110"/>
      <c r="CN2" s="111"/>
      <c r="CO2" s="109" t="s">
        <v>63</v>
      </c>
      <c r="CP2" s="110"/>
      <c r="CQ2" s="110"/>
      <c r="CR2" s="111"/>
      <c r="CS2" s="109" t="s">
        <v>64</v>
      </c>
      <c r="CT2" s="110"/>
      <c r="CU2" s="110"/>
      <c r="CV2" s="111"/>
      <c r="CW2" s="109" t="s">
        <v>65</v>
      </c>
      <c r="CX2" s="110"/>
      <c r="CY2" s="110"/>
      <c r="CZ2" s="111"/>
      <c r="DA2" s="109" t="s">
        <v>66</v>
      </c>
      <c r="DB2" s="110"/>
      <c r="DC2" s="110"/>
      <c r="DD2" s="111"/>
      <c r="DE2" s="109" t="s">
        <v>67</v>
      </c>
      <c r="DF2" s="110"/>
      <c r="DG2" s="110"/>
      <c r="DH2" s="111"/>
      <c r="DI2" s="40"/>
      <c r="DJ2" s="41"/>
      <c r="DK2" s="41"/>
      <c r="DL2" s="42"/>
    </row>
    <row r="3" spans="1:116" s="36" customFormat="1" ht="33.6" customHeight="1">
      <c r="A3" s="47" t="s">
        <v>70</v>
      </c>
      <c r="B3" s="37" t="s">
        <v>19</v>
      </c>
      <c r="C3" s="37" t="s">
        <v>20</v>
      </c>
      <c r="D3" s="37" t="s">
        <v>21</v>
      </c>
      <c r="E3" s="37" t="s">
        <v>22</v>
      </c>
      <c r="F3" s="37" t="s">
        <v>23</v>
      </c>
      <c r="G3" s="37" t="s">
        <v>33</v>
      </c>
      <c r="H3" s="73" t="s">
        <v>89</v>
      </c>
      <c r="I3" s="37" t="s">
        <v>34</v>
      </c>
      <c r="J3" s="37" t="s">
        <v>35</v>
      </c>
      <c r="K3" s="37" t="s">
        <v>2</v>
      </c>
      <c r="L3" s="37" t="s">
        <v>36</v>
      </c>
      <c r="M3" s="37" t="s">
        <v>34</v>
      </c>
      <c r="N3" s="37" t="s">
        <v>35</v>
      </c>
      <c r="O3" s="37" t="s">
        <v>2</v>
      </c>
      <c r="P3" s="37" t="s">
        <v>36</v>
      </c>
      <c r="Q3" s="37" t="s">
        <v>34</v>
      </c>
      <c r="R3" s="37" t="s">
        <v>35</v>
      </c>
      <c r="S3" s="37" t="s">
        <v>2</v>
      </c>
      <c r="T3" s="37" t="s">
        <v>36</v>
      </c>
      <c r="U3" s="37" t="s">
        <v>34</v>
      </c>
      <c r="V3" s="37" t="s">
        <v>35</v>
      </c>
      <c r="W3" s="37" t="s">
        <v>2</v>
      </c>
      <c r="X3" s="37" t="s">
        <v>36</v>
      </c>
      <c r="Y3" s="37" t="s">
        <v>34</v>
      </c>
      <c r="Z3" s="37" t="s">
        <v>35</v>
      </c>
      <c r="AA3" s="37" t="s">
        <v>2</v>
      </c>
      <c r="AB3" s="37" t="s">
        <v>36</v>
      </c>
      <c r="AC3" s="37" t="s">
        <v>34</v>
      </c>
      <c r="AD3" s="37" t="s">
        <v>35</v>
      </c>
      <c r="AE3" s="37" t="s">
        <v>2</v>
      </c>
      <c r="AF3" s="37" t="s">
        <v>36</v>
      </c>
      <c r="AG3" s="37" t="s">
        <v>34</v>
      </c>
      <c r="AH3" s="37" t="s">
        <v>35</v>
      </c>
      <c r="AI3" s="37" t="s">
        <v>2</v>
      </c>
      <c r="AJ3" s="37" t="s">
        <v>36</v>
      </c>
      <c r="AK3" s="37" t="s">
        <v>34</v>
      </c>
      <c r="AL3" s="37" t="s">
        <v>35</v>
      </c>
      <c r="AM3" s="37" t="s">
        <v>2</v>
      </c>
      <c r="AN3" s="37" t="s">
        <v>36</v>
      </c>
      <c r="AO3" s="37" t="s">
        <v>34</v>
      </c>
      <c r="AP3" s="37" t="s">
        <v>35</v>
      </c>
      <c r="AQ3" s="37" t="s">
        <v>2</v>
      </c>
      <c r="AR3" s="37" t="s">
        <v>36</v>
      </c>
      <c r="AS3" s="37" t="s">
        <v>34</v>
      </c>
      <c r="AT3" s="37" t="s">
        <v>35</v>
      </c>
      <c r="AU3" s="37" t="s">
        <v>2</v>
      </c>
      <c r="AV3" s="37" t="s">
        <v>36</v>
      </c>
      <c r="AW3" s="37" t="s">
        <v>34</v>
      </c>
      <c r="AX3" s="37" t="s">
        <v>35</v>
      </c>
      <c r="AY3" s="37" t="s">
        <v>2</v>
      </c>
      <c r="AZ3" s="37" t="s">
        <v>36</v>
      </c>
      <c r="BA3" s="37" t="s">
        <v>34</v>
      </c>
      <c r="BB3" s="37" t="s">
        <v>35</v>
      </c>
      <c r="BC3" s="37" t="s">
        <v>2</v>
      </c>
      <c r="BD3" s="37" t="s">
        <v>36</v>
      </c>
      <c r="BE3" s="37" t="s">
        <v>34</v>
      </c>
      <c r="BF3" s="37" t="s">
        <v>35</v>
      </c>
      <c r="BG3" s="37" t="s">
        <v>2</v>
      </c>
      <c r="BH3" s="37" t="s">
        <v>36</v>
      </c>
      <c r="BI3" s="37" t="s">
        <v>34</v>
      </c>
      <c r="BJ3" s="37" t="s">
        <v>35</v>
      </c>
      <c r="BK3" s="37" t="s">
        <v>2</v>
      </c>
      <c r="BL3" s="37" t="s">
        <v>36</v>
      </c>
      <c r="BM3" s="37" t="s">
        <v>34</v>
      </c>
      <c r="BN3" s="37" t="s">
        <v>35</v>
      </c>
      <c r="BO3" s="37" t="s">
        <v>2</v>
      </c>
      <c r="BP3" s="37" t="s">
        <v>36</v>
      </c>
      <c r="BQ3" s="37" t="s">
        <v>34</v>
      </c>
      <c r="BR3" s="37" t="s">
        <v>35</v>
      </c>
      <c r="BS3" s="37" t="s">
        <v>2</v>
      </c>
      <c r="BT3" s="37" t="s">
        <v>36</v>
      </c>
      <c r="BU3" s="37" t="s">
        <v>34</v>
      </c>
      <c r="BV3" s="37" t="s">
        <v>35</v>
      </c>
      <c r="BW3" s="37" t="s">
        <v>2</v>
      </c>
      <c r="BX3" s="37" t="s">
        <v>36</v>
      </c>
      <c r="BY3" s="37" t="s">
        <v>34</v>
      </c>
      <c r="BZ3" s="37" t="s">
        <v>35</v>
      </c>
      <c r="CA3" s="37" t="s">
        <v>2</v>
      </c>
      <c r="CB3" s="37" t="s">
        <v>36</v>
      </c>
      <c r="CC3" s="37" t="s">
        <v>34</v>
      </c>
      <c r="CD3" s="37" t="s">
        <v>35</v>
      </c>
      <c r="CE3" s="37" t="s">
        <v>2</v>
      </c>
      <c r="CF3" s="37" t="s">
        <v>36</v>
      </c>
      <c r="CG3" s="37" t="s">
        <v>34</v>
      </c>
      <c r="CH3" s="37" t="s">
        <v>35</v>
      </c>
      <c r="CI3" s="37" t="s">
        <v>2</v>
      </c>
      <c r="CJ3" s="37" t="s">
        <v>36</v>
      </c>
      <c r="CK3" s="37" t="s">
        <v>34</v>
      </c>
      <c r="CL3" s="37" t="s">
        <v>35</v>
      </c>
      <c r="CM3" s="37" t="s">
        <v>2</v>
      </c>
      <c r="CN3" s="37" t="s">
        <v>36</v>
      </c>
      <c r="CO3" s="37" t="s">
        <v>34</v>
      </c>
      <c r="CP3" s="37" t="s">
        <v>35</v>
      </c>
      <c r="CQ3" s="37" t="s">
        <v>2</v>
      </c>
      <c r="CR3" s="37" t="s">
        <v>36</v>
      </c>
      <c r="CS3" s="37" t="s">
        <v>34</v>
      </c>
      <c r="CT3" s="37" t="s">
        <v>35</v>
      </c>
      <c r="CU3" s="37" t="s">
        <v>2</v>
      </c>
      <c r="CV3" s="37" t="s">
        <v>36</v>
      </c>
      <c r="CW3" s="37" t="s">
        <v>34</v>
      </c>
      <c r="CX3" s="37" t="s">
        <v>35</v>
      </c>
      <c r="CY3" s="37" t="s">
        <v>2</v>
      </c>
      <c r="CZ3" s="37" t="s">
        <v>36</v>
      </c>
      <c r="DA3" s="37" t="s">
        <v>34</v>
      </c>
      <c r="DB3" s="37" t="s">
        <v>35</v>
      </c>
      <c r="DC3" s="37" t="s">
        <v>2</v>
      </c>
      <c r="DD3" s="37" t="s">
        <v>36</v>
      </c>
      <c r="DE3" s="37" t="s">
        <v>34</v>
      </c>
      <c r="DF3" s="37" t="s">
        <v>35</v>
      </c>
      <c r="DG3" s="37" t="s">
        <v>2</v>
      </c>
      <c r="DH3" s="37" t="s">
        <v>36</v>
      </c>
      <c r="DI3" s="37" t="s">
        <v>57</v>
      </c>
      <c r="DJ3" s="37" t="s">
        <v>58</v>
      </c>
      <c r="DK3" s="37" t="s">
        <v>74</v>
      </c>
      <c r="DL3" s="44" t="s">
        <v>60</v>
      </c>
    </row>
    <row r="4" spans="1:116" ht="15.6">
      <c r="A4" s="49"/>
    </row>
  </sheetData>
  <mergeCells count="26">
    <mergeCell ref="CO2:CR2"/>
    <mergeCell ref="CS2:CV2"/>
    <mergeCell ref="CW2:CZ2"/>
    <mergeCell ref="DA2:DD2"/>
    <mergeCell ref="DE2:DH2"/>
    <mergeCell ref="BU2:BX2"/>
    <mergeCell ref="BY2:CB2"/>
    <mergeCell ref="CC2:CF2"/>
    <mergeCell ref="CG2:CJ2"/>
    <mergeCell ref="CK2:CN2"/>
    <mergeCell ref="BA2:BD2"/>
    <mergeCell ref="BE2:BH2"/>
    <mergeCell ref="BI2:BL2"/>
    <mergeCell ref="BM2:BP2"/>
    <mergeCell ref="BQ2:BT2"/>
    <mergeCell ref="AG2:AJ2"/>
    <mergeCell ref="AK2:AN2"/>
    <mergeCell ref="AO2:AR2"/>
    <mergeCell ref="AS2:AV2"/>
    <mergeCell ref="AW2:AZ2"/>
    <mergeCell ref="AC2:AF2"/>
    <mergeCell ref="I2:L2"/>
    <mergeCell ref="M2:P2"/>
    <mergeCell ref="Q2:T2"/>
    <mergeCell ref="U2:X2"/>
    <mergeCell ref="Y2:AB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L4"/>
  <sheetViews>
    <sheetView workbookViewId="0">
      <selection activeCell="H4" sqref="H4"/>
    </sheetView>
  </sheetViews>
  <sheetFormatPr baseColWidth="10" defaultRowHeight="14.4"/>
  <sheetData>
    <row r="1" spans="1:116">
      <c r="A1" s="43"/>
      <c r="C1" t="s">
        <v>69</v>
      </c>
      <c r="I1" s="39"/>
      <c r="M1" s="39"/>
      <c r="Q1" s="39"/>
      <c r="U1" s="39"/>
      <c r="Y1" s="39"/>
      <c r="AC1" s="39"/>
      <c r="AG1" s="39"/>
      <c r="AK1" s="39"/>
      <c r="AO1" s="39"/>
      <c r="AS1" s="39"/>
      <c r="AW1" s="39"/>
      <c r="BA1" s="39"/>
      <c r="BE1" s="39"/>
      <c r="BI1" s="39"/>
      <c r="BM1" s="39"/>
      <c r="BQ1" s="39"/>
      <c r="BU1" s="39"/>
      <c r="BY1" s="39"/>
      <c r="CC1" s="39"/>
      <c r="CG1" s="39"/>
      <c r="CK1" s="39"/>
      <c r="CO1" s="39"/>
      <c r="CS1" s="39"/>
      <c r="CW1" s="39"/>
      <c r="DA1" s="39"/>
      <c r="DE1" s="39"/>
      <c r="DI1" s="39"/>
    </row>
    <row r="2" spans="1:116" s="36" customFormat="1">
      <c r="A2" s="42" t="s">
        <v>71</v>
      </c>
      <c r="B2" s="37">
        <v>1</v>
      </c>
      <c r="C2" s="37">
        <v>2</v>
      </c>
      <c r="D2" s="37">
        <v>3</v>
      </c>
      <c r="E2" s="37">
        <v>4</v>
      </c>
      <c r="F2" s="37">
        <v>5</v>
      </c>
      <c r="G2" s="37">
        <v>6</v>
      </c>
      <c r="H2" s="40">
        <v>7</v>
      </c>
      <c r="I2" s="109" t="s">
        <v>38</v>
      </c>
      <c r="J2" s="110"/>
      <c r="K2" s="110"/>
      <c r="L2" s="111"/>
      <c r="M2" s="109" t="s">
        <v>39</v>
      </c>
      <c r="N2" s="110"/>
      <c r="O2" s="110"/>
      <c r="P2" s="111"/>
      <c r="Q2" s="109" t="s">
        <v>40</v>
      </c>
      <c r="R2" s="110"/>
      <c r="S2" s="110"/>
      <c r="T2" s="111"/>
      <c r="U2" s="109" t="s">
        <v>41</v>
      </c>
      <c r="V2" s="110"/>
      <c r="W2" s="110"/>
      <c r="X2" s="111"/>
      <c r="Y2" s="109" t="s">
        <v>42</v>
      </c>
      <c r="Z2" s="110"/>
      <c r="AA2" s="110"/>
      <c r="AB2" s="111"/>
      <c r="AC2" s="109" t="s">
        <v>43</v>
      </c>
      <c r="AD2" s="110"/>
      <c r="AE2" s="110"/>
      <c r="AF2" s="111"/>
      <c r="AG2" s="109" t="s">
        <v>44</v>
      </c>
      <c r="AH2" s="110"/>
      <c r="AI2" s="110"/>
      <c r="AJ2" s="111"/>
      <c r="AK2" s="109" t="s">
        <v>45</v>
      </c>
      <c r="AL2" s="110"/>
      <c r="AM2" s="110"/>
      <c r="AN2" s="111"/>
      <c r="AO2" s="109" t="s">
        <v>46</v>
      </c>
      <c r="AP2" s="110"/>
      <c r="AQ2" s="110"/>
      <c r="AR2" s="111"/>
      <c r="AS2" s="109" t="s">
        <v>47</v>
      </c>
      <c r="AT2" s="110"/>
      <c r="AU2" s="110"/>
      <c r="AV2" s="111"/>
      <c r="AW2" s="109" t="s">
        <v>48</v>
      </c>
      <c r="AX2" s="110"/>
      <c r="AY2" s="110"/>
      <c r="AZ2" s="111"/>
      <c r="BA2" s="109" t="s">
        <v>49</v>
      </c>
      <c r="BB2" s="110"/>
      <c r="BC2" s="110"/>
      <c r="BD2" s="111"/>
      <c r="BE2" s="109" t="s">
        <v>50</v>
      </c>
      <c r="BF2" s="110"/>
      <c r="BG2" s="110"/>
      <c r="BH2" s="111"/>
      <c r="BI2" s="109" t="s">
        <v>51</v>
      </c>
      <c r="BJ2" s="110"/>
      <c r="BK2" s="110"/>
      <c r="BL2" s="111"/>
      <c r="BM2" s="109" t="s">
        <v>52</v>
      </c>
      <c r="BN2" s="110"/>
      <c r="BO2" s="110"/>
      <c r="BP2" s="111"/>
      <c r="BQ2" s="109" t="s">
        <v>53</v>
      </c>
      <c r="BR2" s="110"/>
      <c r="BS2" s="110"/>
      <c r="BT2" s="111"/>
      <c r="BU2" s="109" t="s">
        <v>54</v>
      </c>
      <c r="BV2" s="110"/>
      <c r="BW2" s="110"/>
      <c r="BX2" s="111"/>
      <c r="BY2" s="109" t="s">
        <v>55</v>
      </c>
      <c r="BZ2" s="110"/>
      <c r="CA2" s="110"/>
      <c r="CB2" s="111"/>
      <c r="CC2" s="109" t="s">
        <v>56</v>
      </c>
      <c r="CD2" s="110"/>
      <c r="CE2" s="110"/>
      <c r="CF2" s="111"/>
      <c r="CG2" s="109" t="s">
        <v>61</v>
      </c>
      <c r="CH2" s="110"/>
      <c r="CI2" s="110"/>
      <c r="CJ2" s="111"/>
      <c r="CK2" s="109" t="s">
        <v>62</v>
      </c>
      <c r="CL2" s="110"/>
      <c r="CM2" s="110"/>
      <c r="CN2" s="111"/>
      <c r="CO2" s="109" t="s">
        <v>63</v>
      </c>
      <c r="CP2" s="110"/>
      <c r="CQ2" s="110"/>
      <c r="CR2" s="111"/>
      <c r="CS2" s="109" t="s">
        <v>64</v>
      </c>
      <c r="CT2" s="110"/>
      <c r="CU2" s="110"/>
      <c r="CV2" s="111"/>
      <c r="CW2" s="109" t="s">
        <v>65</v>
      </c>
      <c r="CX2" s="110"/>
      <c r="CY2" s="110"/>
      <c r="CZ2" s="111"/>
      <c r="DA2" s="109" t="s">
        <v>66</v>
      </c>
      <c r="DB2" s="110"/>
      <c r="DC2" s="110"/>
      <c r="DD2" s="111"/>
      <c r="DE2" s="109" t="s">
        <v>67</v>
      </c>
      <c r="DF2" s="110"/>
      <c r="DG2" s="110"/>
      <c r="DH2" s="111"/>
      <c r="DI2" s="40"/>
      <c r="DJ2" s="41"/>
      <c r="DK2" s="41"/>
      <c r="DL2" s="42"/>
    </row>
    <row r="3" spans="1:116" s="36" customFormat="1" ht="33.6" customHeight="1">
      <c r="A3" s="47" t="s">
        <v>70</v>
      </c>
      <c r="B3" s="37" t="s">
        <v>19</v>
      </c>
      <c r="C3" s="37" t="s">
        <v>20</v>
      </c>
      <c r="D3" s="37" t="s">
        <v>21</v>
      </c>
      <c r="E3" s="37" t="s">
        <v>22</v>
      </c>
      <c r="F3" s="37" t="s">
        <v>23</v>
      </c>
      <c r="G3" s="37" t="s">
        <v>33</v>
      </c>
      <c r="H3" s="73" t="s">
        <v>90</v>
      </c>
      <c r="I3" s="37" t="s">
        <v>34</v>
      </c>
      <c r="J3" s="37" t="s">
        <v>35</v>
      </c>
      <c r="K3" s="37" t="s">
        <v>2</v>
      </c>
      <c r="L3" s="37" t="s">
        <v>36</v>
      </c>
      <c r="M3" s="37" t="s">
        <v>34</v>
      </c>
      <c r="N3" s="37" t="s">
        <v>35</v>
      </c>
      <c r="O3" s="37" t="s">
        <v>2</v>
      </c>
      <c r="P3" s="37" t="s">
        <v>36</v>
      </c>
      <c r="Q3" s="37" t="s">
        <v>34</v>
      </c>
      <c r="R3" s="37" t="s">
        <v>35</v>
      </c>
      <c r="S3" s="37" t="s">
        <v>2</v>
      </c>
      <c r="T3" s="37" t="s">
        <v>36</v>
      </c>
      <c r="U3" s="37" t="s">
        <v>34</v>
      </c>
      <c r="V3" s="37" t="s">
        <v>35</v>
      </c>
      <c r="W3" s="37" t="s">
        <v>2</v>
      </c>
      <c r="X3" s="37" t="s">
        <v>36</v>
      </c>
      <c r="Y3" s="37" t="s">
        <v>34</v>
      </c>
      <c r="Z3" s="37" t="s">
        <v>35</v>
      </c>
      <c r="AA3" s="37" t="s">
        <v>2</v>
      </c>
      <c r="AB3" s="37" t="s">
        <v>36</v>
      </c>
      <c r="AC3" s="37" t="s">
        <v>34</v>
      </c>
      <c r="AD3" s="37" t="s">
        <v>35</v>
      </c>
      <c r="AE3" s="37" t="s">
        <v>2</v>
      </c>
      <c r="AF3" s="37" t="s">
        <v>36</v>
      </c>
      <c r="AG3" s="37" t="s">
        <v>34</v>
      </c>
      <c r="AH3" s="37" t="s">
        <v>35</v>
      </c>
      <c r="AI3" s="37" t="s">
        <v>2</v>
      </c>
      <c r="AJ3" s="37" t="s">
        <v>36</v>
      </c>
      <c r="AK3" s="37" t="s">
        <v>34</v>
      </c>
      <c r="AL3" s="37" t="s">
        <v>35</v>
      </c>
      <c r="AM3" s="37" t="s">
        <v>2</v>
      </c>
      <c r="AN3" s="37" t="s">
        <v>36</v>
      </c>
      <c r="AO3" s="37" t="s">
        <v>34</v>
      </c>
      <c r="AP3" s="37" t="s">
        <v>35</v>
      </c>
      <c r="AQ3" s="37" t="s">
        <v>2</v>
      </c>
      <c r="AR3" s="37" t="s">
        <v>36</v>
      </c>
      <c r="AS3" s="37" t="s">
        <v>34</v>
      </c>
      <c r="AT3" s="37" t="s">
        <v>35</v>
      </c>
      <c r="AU3" s="37" t="s">
        <v>2</v>
      </c>
      <c r="AV3" s="37" t="s">
        <v>36</v>
      </c>
      <c r="AW3" s="37" t="s">
        <v>34</v>
      </c>
      <c r="AX3" s="37" t="s">
        <v>35</v>
      </c>
      <c r="AY3" s="37" t="s">
        <v>2</v>
      </c>
      <c r="AZ3" s="37" t="s">
        <v>36</v>
      </c>
      <c r="BA3" s="37" t="s">
        <v>34</v>
      </c>
      <c r="BB3" s="37" t="s">
        <v>35</v>
      </c>
      <c r="BC3" s="37" t="s">
        <v>2</v>
      </c>
      <c r="BD3" s="37" t="s">
        <v>36</v>
      </c>
      <c r="BE3" s="37" t="s">
        <v>34</v>
      </c>
      <c r="BF3" s="37" t="s">
        <v>35</v>
      </c>
      <c r="BG3" s="37" t="s">
        <v>2</v>
      </c>
      <c r="BH3" s="37" t="s">
        <v>36</v>
      </c>
      <c r="BI3" s="37" t="s">
        <v>34</v>
      </c>
      <c r="BJ3" s="37" t="s">
        <v>35</v>
      </c>
      <c r="BK3" s="37" t="s">
        <v>2</v>
      </c>
      <c r="BL3" s="37" t="s">
        <v>36</v>
      </c>
      <c r="BM3" s="37" t="s">
        <v>34</v>
      </c>
      <c r="BN3" s="37" t="s">
        <v>35</v>
      </c>
      <c r="BO3" s="37" t="s">
        <v>2</v>
      </c>
      <c r="BP3" s="37" t="s">
        <v>36</v>
      </c>
      <c r="BQ3" s="37" t="s">
        <v>34</v>
      </c>
      <c r="BR3" s="37" t="s">
        <v>35</v>
      </c>
      <c r="BS3" s="37" t="s">
        <v>2</v>
      </c>
      <c r="BT3" s="37" t="s">
        <v>36</v>
      </c>
      <c r="BU3" s="37" t="s">
        <v>34</v>
      </c>
      <c r="BV3" s="37" t="s">
        <v>35</v>
      </c>
      <c r="BW3" s="37" t="s">
        <v>2</v>
      </c>
      <c r="BX3" s="37" t="s">
        <v>36</v>
      </c>
      <c r="BY3" s="37" t="s">
        <v>34</v>
      </c>
      <c r="BZ3" s="37" t="s">
        <v>35</v>
      </c>
      <c r="CA3" s="37" t="s">
        <v>2</v>
      </c>
      <c r="CB3" s="37" t="s">
        <v>36</v>
      </c>
      <c r="CC3" s="37" t="s">
        <v>34</v>
      </c>
      <c r="CD3" s="37" t="s">
        <v>35</v>
      </c>
      <c r="CE3" s="37" t="s">
        <v>2</v>
      </c>
      <c r="CF3" s="37" t="s">
        <v>36</v>
      </c>
      <c r="CG3" s="37" t="s">
        <v>34</v>
      </c>
      <c r="CH3" s="37" t="s">
        <v>35</v>
      </c>
      <c r="CI3" s="37" t="s">
        <v>2</v>
      </c>
      <c r="CJ3" s="37" t="s">
        <v>36</v>
      </c>
      <c r="CK3" s="37" t="s">
        <v>34</v>
      </c>
      <c r="CL3" s="37" t="s">
        <v>35</v>
      </c>
      <c r="CM3" s="37" t="s">
        <v>2</v>
      </c>
      <c r="CN3" s="37" t="s">
        <v>36</v>
      </c>
      <c r="CO3" s="37" t="s">
        <v>34</v>
      </c>
      <c r="CP3" s="37" t="s">
        <v>35</v>
      </c>
      <c r="CQ3" s="37" t="s">
        <v>2</v>
      </c>
      <c r="CR3" s="37" t="s">
        <v>36</v>
      </c>
      <c r="CS3" s="37" t="s">
        <v>34</v>
      </c>
      <c r="CT3" s="37" t="s">
        <v>35</v>
      </c>
      <c r="CU3" s="37" t="s">
        <v>2</v>
      </c>
      <c r="CV3" s="37" t="s">
        <v>36</v>
      </c>
      <c r="CW3" s="37" t="s">
        <v>34</v>
      </c>
      <c r="CX3" s="37" t="s">
        <v>35</v>
      </c>
      <c r="CY3" s="37" t="s">
        <v>2</v>
      </c>
      <c r="CZ3" s="37" t="s">
        <v>36</v>
      </c>
      <c r="DA3" s="37" t="s">
        <v>34</v>
      </c>
      <c r="DB3" s="37" t="s">
        <v>35</v>
      </c>
      <c r="DC3" s="37" t="s">
        <v>2</v>
      </c>
      <c r="DD3" s="37" t="s">
        <v>36</v>
      </c>
      <c r="DE3" s="37" t="s">
        <v>34</v>
      </c>
      <c r="DF3" s="37" t="s">
        <v>35</v>
      </c>
      <c r="DG3" s="37" t="s">
        <v>2</v>
      </c>
      <c r="DH3" s="37" t="s">
        <v>36</v>
      </c>
      <c r="DI3" s="37" t="s">
        <v>57</v>
      </c>
      <c r="DJ3" s="37" t="s">
        <v>58</v>
      </c>
      <c r="DK3" s="37" t="s">
        <v>59</v>
      </c>
      <c r="DL3" s="44" t="s">
        <v>60</v>
      </c>
    </row>
    <row r="4" spans="1:116">
      <c r="A4" s="48"/>
    </row>
  </sheetData>
  <mergeCells count="26">
    <mergeCell ref="DA2:DD2"/>
    <mergeCell ref="DE2:DH2"/>
    <mergeCell ref="CC2:CF2"/>
    <mergeCell ref="CG2:CJ2"/>
    <mergeCell ref="CK2:CN2"/>
    <mergeCell ref="CO2:CR2"/>
    <mergeCell ref="CS2:CV2"/>
    <mergeCell ref="CW2:CZ2"/>
    <mergeCell ref="BY2:CB2"/>
    <mergeCell ref="AG2:AJ2"/>
    <mergeCell ref="AK2:AN2"/>
    <mergeCell ref="AO2:AR2"/>
    <mergeCell ref="AS2:AV2"/>
    <mergeCell ref="AW2:AZ2"/>
    <mergeCell ref="BA2:BD2"/>
    <mergeCell ref="BE2:BH2"/>
    <mergeCell ref="BI2:BL2"/>
    <mergeCell ref="BM2:BP2"/>
    <mergeCell ref="BQ2:BT2"/>
    <mergeCell ref="BU2:BX2"/>
    <mergeCell ref="AC2:AF2"/>
    <mergeCell ref="I2:L2"/>
    <mergeCell ref="M2:P2"/>
    <mergeCell ref="Q2:T2"/>
    <mergeCell ref="U2:X2"/>
    <mergeCell ref="Y2:AB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L3"/>
  <sheetViews>
    <sheetView workbookViewId="0">
      <selection activeCell="H4" sqref="H4"/>
    </sheetView>
  </sheetViews>
  <sheetFormatPr baseColWidth="10" defaultRowHeight="14.4"/>
  <sheetData>
    <row r="1" spans="1:116">
      <c r="A1" s="43"/>
      <c r="C1" t="s">
        <v>68</v>
      </c>
      <c r="I1" s="39"/>
      <c r="M1" s="39"/>
      <c r="Q1" s="39"/>
      <c r="U1" s="39"/>
      <c r="Y1" s="39"/>
      <c r="AC1" s="39"/>
      <c r="AG1" s="39"/>
      <c r="AK1" s="39"/>
      <c r="AO1" s="39"/>
      <c r="AS1" s="39"/>
      <c r="AW1" s="39"/>
      <c r="BA1" s="39"/>
      <c r="BE1" s="39"/>
      <c r="BI1" s="39"/>
      <c r="BM1" s="39"/>
      <c r="BQ1" s="39"/>
      <c r="BU1" s="39"/>
      <c r="BY1" s="39"/>
      <c r="CC1" s="39"/>
      <c r="CG1" s="39"/>
      <c r="CK1" s="39"/>
      <c r="CO1" s="39"/>
      <c r="CS1" s="39"/>
      <c r="CW1" s="39"/>
      <c r="DA1" s="39"/>
      <c r="DE1" s="39"/>
      <c r="DI1" s="39"/>
    </row>
    <row r="2" spans="1:116" s="36" customFormat="1">
      <c r="A2" s="42" t="s">
        <v>72</v>
      </c>
      <c r="B2" s="37">
        <v>1</v>
      </c>
      <c r="C2" s="37">
        <v>2</v>
      </c>
      <c r="D2" s="37">
        <v>3</v>
      </c>
      <c r="E2" s="37">
        <v>4</v>
      </c>
      <c r="F2" s="37">
        <v>5</v>
      </c>
      <c r="G2" s="37">
        <v>6</v>
      </c>
      <c r="H2" s="40">
        <v>7</v>
      </c>
      <c r="I2" s="109" t="s">
        <v>38</v>
      </c>
      <c r="J2" s="110"/>
      <c r="K2" s="110"/>
      <c r="L2" s="111"/>
      <c r="M2" s="109" t="s">
        <v>39</v>
      </c>
      <c r="N2" s="110"/>
      <c r="O2" s="110"/>
      <c r="P2" s="111"/>
      <c r="Q2" s="109" t="s">
        <v>40</v>
      </c>
      <c r="R2" s="110"/>
      <c r="S2" s="110"/>
      <c r="T2" s="111"/>
      <c r="U2" s="109" t="s">
        <v>41</v>
      </c>
      <c r="V2" s="110"/>
      <c r="W2" s="110"/>
      <c r="X2" s="111"/>
      <c r="Y2" s="109" t="s">
        <v>42</v>
      </c>
      <c r="Z2" s="110"/>
      <c r="AA2" s="110"/>
      <c r="AB2" s="111"/>
      <c r="AC2" s="109" t="s">
        <v>43</v>
      </c>
      <c r="AD2" s="110"/>
      <c r="AE2" s="110"/>
      <c r="AF2" s="111"/>
      <c r="AG2" s="109" t="s">
        <v>44</v>
      </c>
      <c r="AH2" s="110"/>
      <c r="AI2" s="110"/>
      <c r="AJ2" s="111"/>
      <c r="AK2" s="109" t="s">
        <v>45</v>
      </c>
      <c r="AL2" s="110"/>
      <c r="AM2" s="110"/>
      <c r="AN2" s="111"/>
      <c r="AO2" s="109" t="s">
        <v>46</v>
      </c>
      <c r="AP2" s="110"/>
      <c r="AQ2" s="110"/>
      <c r="AR2" s="111"/>
      <c r="AS2" s="109" t="s">
        <v>47</v>
      </c>
      <c r="AT2" s="110"/>
      <c r="AU2" s="110"/>
      <c r="AV2" s="111"/>
      <c r="AW2" s="109" t="s">
        <v>48</v>
      </c>
      <c r="AX2" s="110"/>
      <c r="AY2" s="110"/>
      <c r="AZ2" s="111"/>
      <c r="BA2" s="109" t="s">
        <v>49</v>
      </c>
      <c r="BB2" s="110"/>
      <c r="BC2" s="110"/>
      <c r="BD2" s="111"/>
      <c r="BE2" s="109" t="s">
        <v>50</v>
      </c>
      <c r="BF2" s="110"/>
      <c r="BG2" s="110"/>
      <c r="BH2" s="111"/>
      <c r="BI2" s="109" t="s">
        <v>51</v>
      </c>
      <c r="BJ2" s="110"/>
      <c r="BK2" s="110"/>
      <c r="BL2" s="111"/>
      <c r="BM2" s="109" t="s">
        <v>52</v>
      </c>
      <c r="BN2" s="110"/>
      <c r="BO2" s="110"/>
      <c r="BP2" s="111"/>
      <c r="BQ2" s="109" t="s">
        <v>53</v>
      </c>
      <c r="BR2" s="110"/>
      <c r="BS2" s="110"/>
      <c r="BT2" s="111"/>
      <c r="BU2" s="109" t="s">
        <v>54</v>
      </c>
      <c r="BV2" s="110"/>
      <c r="BW2" s="110"/>
      <c r="BX2" s="111"/>
      <c r="BY2" s="109" t="s">
        <v>55</v>
      </c>
      <c r="BZ2" s="110"/>
      <c r="CA2" s="110"/>
      <c r="CB2" s="111"/>
      <c r="CC2" s="109" t="s">
        <v>56</v>
      </c>
      <c r="CD2" s="110"/>
      <c r="CE2" s="110"/>
      <c r="CF2" s="111"/>
      <c r="CG2" s="109" t="s">
        <v>61</v>
      </c>
      <c r="CH2" s="110"/>
      <c r="CI2" s="110"/>
      <c r="CJ2" s="111"/>
      <c r="CK2" s="109" t="s">
        <v>62</v>
      </c>
      <c r="CL2" s="110"/>
      <c r="CM2" s="110"/>
      <c r="CN2" s="111"/>
      <c r="CO2" s="109" t="s">
        <v>63</v>
      </c>
      <c r="CP2" s="110"/>
      <c r="CQ2" s="110"/>
      <c r="CR2" s="111"/>
      <c r="CS2" s="109" t="s">
        <v>64</v>
      </c>
      <c r="CT2" s="110"/>
      <c r="CU2" s="110"/>
      <c r="CV2" s="111"/>
      <c r="CW2" s="109" t="s">
        <v>65</v>
      </c>
      <c r="CX2" s="110"/>
      <c r="CY2" s="110"/>
      <c r="CZ2" s="111"/>
      <c r="DA2" s="109" t="s">
        <v>66</v>
      </c>
      <c r="DB2" s="110"/>
      <c r="DC2" s="110"/>
      <c r="DD2" s="111"/>
      <c r="DE2" s="109" t="s">
        <v>67</v>
      </c>
      <c r="DF2" s="110"/>
      <c r="DG2" s="110"/>
      <c r="DH2" s="111"/>
      <c r="DI2" s="40"/>
      <c r="DJ2" s="41"/>
      <c r="DK2" s="41"/>
      <c r="DL2" s="42"/>
    </row>
    <row r="3" spans="1:116" s="36" customFormat="1" ht="33.6" customHeight="1">
      <c r="A3" s="46" t="s">
        <v>70</v>
      </c>
      <c r="B3" s="37" t="s">
        <v>19</v>
      </c>
      <c r="C3" s="37" t="s">
        <v>20</v>
      </c>
      <c r="D3" s="37" t="s">
        <v>21</v>
      </c>
      <c r="E3" s="37" t="s">
        <v>22</v>
      </c>
      <c r="F3" s="37" t="s">
        <v>23</v>
      </c>
      <c r="G3" s="37" t="s">
        <v>33</v>
      </c>
      <c r="H3" s="73" t="s">
        <v>90</v>
      </c>
      <c r="I3" s="37" t="s">
        <v>34</v>
      </c>
      <c r="J3" s="37" t="s">
        <v>35</v>
      </c>
      <c r="K3" s="37" t="s">
        <v>2</v>
      </c>
      <c r="L3" s="37" t="s">
        <v>36</v>
      </c>
      <c r="M3" s="37" t="s">
        <v>34</v>
      </c>
      <c r="N3" s="37" t="s">
        <v>35</v>
      </c>
      <c r="O3" s="37" t="s">
        <v>2</v>
      </c>
      <c r="P3" s="37" t="s">
        <v>36</v>
      </c>
      <c r="Q3" s="37" t="s">
        <v>34</v>
      </c>
      <c r="R3" s="37" t="s">
        <v>35</v>
      </c>
      <c r="S3" s="37" t="s">
        <v>2</v>
      </c>
      <c r="T3" s="37" t="s">
        <v>36</v>
      </c>
      <c r="U3" s="37" t="s">
        <v>34</v>
      </c>
      <c r="V3" s="37" t="s">
        <v>35</v>
      </c>
      <c r="W3" s="37" t="s">
        <v>2</v>
      </c>
      <c r="X3" s="37" t="s">
        <v>36</v>
      </c>
      <c r="Y3" s="37" t="s">
        <v>34</v>
      </c>
      <c r="Z3" s="37" t="s">
        <v>35</v>
      </c>
      <c r="AA3" s="37" t="s">
        <v>2</v>
      </c>
      <c r="AB3" s="37" t="s">
        <v>36</v>
      </c>
      <c r="AC3" s="37" t="s">
        <v>34</v>
      </c>
      <c r="AD3" s="37" t="s">
        <v>35</v>
      </c>
      <c r="AE3" s="37" t="s">
        <v>2</v>
      </c>
      <c r="AF3" s="37" t="s">
        <v>36</v>
      </c>
      <c r="AG3" s="37" t="s">
        <v>34</v>
      </c>
      <c r="AH3" s="37" t="s">
        <v>35</v>
      </c>
      <c r="AI3" s="37" t="s">
        <v>2</v>
      </c>
      <c r="AJ3" s="37" t="s">
        <v>36</v>
      </c>
      <c r="AK3" s="37" t="s">
        <v>34</v>
      </c>
      <c r="AL3" s="37" t="s">
        <v>35</v>
      </c>
      <c r="AM3" s="37" t="s">
        <v>2</v>
      </c>
      <c r="AN3" s="37" t="s">
        <v>36</v>
      </c>
      <c r="AO3" s="37" t="s">
        <v>34</v>
      </c>
      <c r="AP3" s="37" t="s">
        <v>35</v>
      </c>
      <c r="AQ3" s="37" t="s">
        <v>2</v>
      </c>
      <c r="AR3" s="37" t="s">
        <v>36</v>
      </c>
      <c r="AS3" s="37" t="s">
        <v>34</v>
      </c>
      <c r="AT3" s="37" t="s">
        <v>35</v>
      </c>
      <c r="AU3" s="37" t="s">
        <v>2</v>
      </c>
      <c r="AV3" s="37" t="s">
        <v>36</v>
      </c>
      <c r="AW3" s="37" t="s">
        <v>34</v>
      </c>
      <c r="AX3" s="37" t="s">
        <v>35</v>
      </c>
      <c r="AY3" s="37" t="s">
        <v>2</v>
      </c>
      <c r="AZ3" s="37" t="s">
        <v>36</v>
      </c>
      <c r="BA3" s="37" t="s">
        <v>34</v>
      </c>
      <c r="BB3" s="37" t="s">
        <v>35</v>
      </c>
      <c r="BC3" s="37" t="s">
        <v>2</v>
      </c>
      <c r="BD3" s="37" t="s">
        <v>36</v>
      </c>
      <c r="BE3" s="37" t="s">
        <v>34</v>
      </c>
      <c r="BF3" s="37" t="s">
        <v>35</v>
      </c>
      <c r="BG3" s="37" t="s">
        <v>2</v>
      </c>
      <c r="BH3" s="37" t="s">
        <v>36</v>
      </c>
      <c r="BI3" s="37" t="s">
        <v>34</v>
      </c>
      <c r="BJ3" s="37" t="s">
        <v>35</v>
      </c>
      <c r="BK3" s="37" t="s">
        <v>2</v>
      </c>
      <c r="BL3" s="37" t="s">
        <v>36</v>
      </c>
      <c r="BM3" s="37" t="s">
        <v>34</v>
      </c>
      <c r="BN3" s="37" t="s">
        <v>35</v>
      </c>
      <c r="BO3" s="37" t="s">
        <v>2</v>
      </c>
      <c r="BP3" s="37" t="s">
        <v>36</v>
      </c>
      <c r="BQ3" s="37" t="s">
        <v>34</v>
      </c>
      <c r="BR3" s="37" t="s">
        <v>35</v>
      </c>
      <c r="BS3" s="37" t="s">
        <v>2</v>
      </c>
      <c r="BT3" s="37" t="s">
        <v>36</v>
      </c>
      <c r="BU3" s="37" t="s">
        <v>34</v>
      </c>
      <c r="BV3" s="37" t="s">
        <v>35</v>
      </c>
      <c r="BW3" s="37" t="s">
        <v>2</v>
      </c>
      <c r="BX3" s="37" t="s">
        <v>36</v>
      </c>
      <c r="BY3" s="37" t="s">
        <v>34</v>
      </c>
      <c r="BZ3" s="37" t="s">
        <v>35</v>
      </c>
      <c r="CA3" s="37" t="s">
        <v>2</v>
      </c>
      <c r="CB3" s="37" t="s">
        <v>36</v>
      </c>
      <c r="CC3" s="37" t="s">
        <v>34</v>
      </c>
      <c r="CD3" s="37" t="s">
        <v>35</v>
      </c>
      <c r="CE3" s="37" t="s">
        <v>2</v>
      </c>
      <c r="CF3" s="37" t="s">
        <v>36</v>
      </c>
      <c r="CG3" s="37" t="s">
        <v>34</v>
      </c>
      <c r="CH3" s="37" t="s">
        <v>35</v>
      </c>
      <c r="CI3" s="37" t="s">
        <v>2</v>
      </c>
      <c r="CJ3" s="37" t="s">
        <v>36</v>
      </c>
      <c r="CK3" s="37" t="s">
        <v>34</v>
      </c>
      <c r="CL3" s="37" t="s">
        <v>35</v>
      </c>
      <c r="CM3" s="37" t="s">
        <v>2</v>
      </c>
      <c r="CN3" s="37" t="s">
        <v>36</v>
      </c>
      <c r="CO3" s="37" t="s">
        <v>34</v>
      </c>
      <c r="CP3" s="37" t="s">
        <v>35</v>
      </c>
      <c r="CQ3" s="37" t="s">
        <v>2</v>
      </c>
      <c r="CR3" s="37" t="s">
        <v>36</v>
      </c>
      <c r="CS3" s="37" t="s">
        <v>34</v>
      </c>
      <c r="CT3" s="37" t="s">
        <v>35</v>
      </c>
      <c r="CU3" s="37" t="s">
        <v>2</v>
      </c>
      <c r="CV3" s="37" t="s">
        <v>36</v>
      </c>
      <c r="CW3" s="37" t="s">
        <v>34</v>
      </c>
      <c r="CX3" s="37" t="s">
        <v>35</v>
      </c>
      <c r="CY3" s="37" t="s">
        <v>2</v>
      </c>
      <c r="CZ3" s="37" t="s">
        <v>36</v>
      </c>
      <c r="DA3" s="37" t="s">
        <v>34</v>
      </c>
      <c r="DB3" s="37" t="s">
        <v>35</v>
      </c>
      <c r="DC3" s="37" t="s">
        <v>2</v>
      </c>
      <c r="DD3" s="37" t="s">
        <v>36</v>
      </c>
      <c r="DE3" s="37" t="s">
        <v>34</v>
      </c>
      <c r="DF3" s="37" t="s">
        <v>35</v>
      </c>
      <c r="DG3" s="37" t="s">
        <v>2</v>
      </c>
      <c r="DH3" s="37" t="s">
        <v>36</v>
      </c>
      <c r="DI3" s="37" t="s">
        <v>57</v>
      </c>
      <c r="DJ3" s="37" t="s">
        <v>58</v>
      </c>
      <c r="DK3" s="37" t="s">
        <v>59</v>
      </c>
      <c r="DL3" s="44" t="s">
        <v>60</v>
      </c>
    </row>
  </sheetData>
  <mergeCells count="26">
    <mergeCell ref="DA2:DD2"/>
    <mergeCell ref="DE2:DH2"/>
    <mergeCell ref="CC2:CF2"/>
    <mergeCell ref="CG2:CJ2"/>
    <mergeCell ref="CK2:CN2"/>
    <mergeCell ref="CO2:CR2"/>
    <mergeCell ref="CS2:CV2"/>
    <mergeCell ref="CW2:CZ2"/>
    <mergeCell ref="BY2:CB2"/>
    <mergeCell ref="AG2:AJ2"/>
    <mergeCell ref="AK2:AN2"/>
    <mergeCell ref="AO2:AR2"/>
    <mergeCell ref="AS2:AV2"/>
    <mergeCell ref="AW2:AZ2"/>
    <mergeCell ref="BA2:BD2"/>
    <mergeCell ref="BE2:BH2"/>
    <mergeCell ref="BI2:BL2"/>
    <mergeCell ref="BM2:BP2"/>
    <mergeCell ref="BQ2:BT2"/>
    <mergeCell ref="BU2:BX2"/>
    <mergeCell ref="AC2:AF2"/>
    <mergeCell ref="I2:L2"/>
    <mergeCell ref="M2:P2"/>
    <mergeCell ref="Q2:T2"/>
    <mergeCell ref="U2:X2"/>
    <mergeCell ref="Y2:A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facture</vt:lpstr>
      <vt:lpstr>liste_clients</vt:lpstr>
      <vt:lpstr>base_facture</vt:lpstr>
      <vt:lpstr>base_commande</vt:lpstr>
      <vt:lpstr>base_devis</vt:lpstr>
      <vt:lpstr>adresse</vt:lpstr>
      <vt:lpstr>client</vt:lpstr>
      <vt:lpstr>code_postal</vt:lpstr>
      <vt:lpstr>mail</vt:lpstr>
      <vt:lpstr>n_client</vt:lpstr>
      <vt:lpstr>nom</vt:lpstr>
      <vt:lpstr>prenom</vt:lpstr>
      <vt:lpstr>ville</vt:lpstr>
      <vt:lpstr>facture!Zone_d_impression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cp:lastPrinted>2013-02-07T23:47:25Z</cp:lastPrinted>
  <dcterms:created xsi:type="dcterms:W3CDTF">2013-02-02T14:29:54Z</dcterms:created>
  <dcterms:modified xsi:type="dcterms:W3CDTF">2013-02-09T22:40:22Z</dcterms:modified>
</cp:coreProperties>
</file>