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Feuil1" sheetId="10" r:id="rId7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eglement">facture!$D$45</definedName>
    <definedName name="telephone">facture!$I$12</definedName>
    <definedName name="total">facture!$J$41</definedName>
    <definedName name="ville">facture!$I$7</definedName>
    <definedName name="_xlnm.Print_Area" localSheetId="0">facture!$A$1:$J$53</definedName>
  </definedNames>
  <calcPr calcId="125725"/>
</workbook>
</file>

<file path=xl/calcChain.xml><?xml version="1.0" encoding="utf-8"?>
<calcChain xmlns="http://schemas.openxmlformats.org/spreadsheetml/2006/main">
  <c r="J40" i="11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41" s="1"/>
  <c r="J45" s="1"/>
  <c r="J16"/>
  <c r="J15"/>
  <c r="G12"/>
  <c r="D12"/>
  <c r="G11"/>
  <c r="I7"/>
  <c r="G7"/>
  <c r="G4"/>
  <c r="I3"/>
  <c r="G3"/>
  <c r="I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16"/>
  <c r="J41" l="1"/>
  <c r="I3"/>
  <c r="G12"/>
  <c r="G4"/>
  <c r="D12"/>
  <c r="G11"/>
  <c r="I7"/>
  <c r="G3"/>
  <c r="G7"/>
  <c r="J45" l="1"/>
</calcChain>
</file>

<file path=xl/sharedStrings.xml><?xml version="1.0" encoding="utf-8"?>
<sst xmlns="http://schemas.openxmlformats.org/spreadsheetml/2006/main" count="687" uniqueCount="201">
  <si>
    <t>quantités</t>
  </si>
  <si>
    <t>prix unitaire</t>
  </si>
  <si>
    <t xml:space="preserve"> prix </t>
  </si>
  <si>
    <t>mode règlement   :</t>
  </si>
  <si>
    <t>net à payer  :</t>
  </si>
  <si>
    <t>chèques</t>
  </si>
  <si>
    <t>espèces</t>
  </si>
  <si>
    <t>non assujetti a la TVA Siren:788 549 707 RM 33</t>
  </si>
  <si>
    <t>mail :</t>
  </si>
  <si>
    <t>facture  n°</t>
  </si>
  <si>
    <t>acomptes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</si>
  <si>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</si>
  <si>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</si>
  <si>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</si>
  <si>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</si>
  <si>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</si>
  <si>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</si>
  <si>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</si>
  <si>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</si>
  <si>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</si>
  <si>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</si>
  <si>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</si>
  <si>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</si>
  <si>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</si>
  <si>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</si>
  <si>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</si>
  <si>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</si>
  <si>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</si>
  <si>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</si>
  <si>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</si>
  <si>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</si>
  <si>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</si>
  <si>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</si>
  <si>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</si>
  <si>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</si>
  <si>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</si>
  <si>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</si>
  <si>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</si>
  <si>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</si>
  <si>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</si>
  <si>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</si>
  <si>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</si>
  <si>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</si>
  <si>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</si>
  <si>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</si>
  <si>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</si>
  <si>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</si>
  <si>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</si>
  <si>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</si>
  <si>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</si>
  <si>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</si>
  <si>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</si>
  <si>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</si>
  <si>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</si>
  <si>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</si>
  <si>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</si>
  <si>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</si>
  <si>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</si>
  <si>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</si>
  <si>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</si>
  <si>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</si>
  <si>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</si>
  <si>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1111/00000</t>
  </si>
  <si>
    <t>2013/00001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</si>
  <si>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</si>
  <si>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</si>
  <si>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</si>
  <si>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</si>
  <si>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</si>
  <si>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</si>
  <si>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</si>
  <si>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</si>
  <si>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</si>
  <si>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</si>
  <si>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</si>
  <si>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</si>
  <si>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</si>
  <si>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</si>
  <si>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</si>
  <si>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</si>
  <si>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</si>
  <si>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</si>
  <si>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</si>
  <si>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</si>
  <si>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</si>
  <si>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telephone</t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</si>
  <si>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</si>
  <si>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</si>
  <si>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</si>
  <si>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</si>
  <si>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</si>
  <si>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</si>
  <si>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</si>
  <si>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</si>
  <si>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</si>
  <si>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</si>
  <si>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</si>
  <si>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</si>
  <si>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</si>
  <si>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</si>
  <si>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</si>
  <si>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</si>
  <si>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</si>
  <si>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</si>
  <si>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</si>
  <si>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</si>
  <si>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</si>
  <si>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</si>
  <si>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</si>
  <si>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</si>
  <si>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</si>
  <si>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</si>
  <si>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</si>
  <si>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</si>
  <si>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</si>
  <si>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</si>
  <si>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</si>
  <si>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</si>
  <si>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</si>
  <si>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</si>
  <si>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</si>
  <si>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</si>
  <si>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</si>
  <si>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</si>
  <si>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</si>
  <si>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</si>
  <si>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</si>
  <si>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</si>
  <si>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</si>
  <si>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</si>
  <si>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</si>
  <si>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</si>
  <si>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</si>
  <si>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</si>
  <si>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</si>
  <si>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</si>
  <si>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</si>
  <si>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</si>
  <si>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</si>
  <si>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</si>
  <si>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</si>
  <si>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</si>
  <si>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</si>
  <si>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</si>
  <si>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</si>
  <si>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</si>
  <si>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</si>
  <si>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</si>
  <si>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</si>
  <si>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</si>
  <si>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</si>
  <si>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</si>
  <si>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</si>
  <si>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</si>
  <si>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</si>
  <si>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</si>
  <si>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</si>
  <si>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</si>
  <si>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</si>
  <si>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</si>
  <si>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</si>
  <si>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</si>
  <si>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</si>
  <si>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</si>
  <si>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</si>
  <si>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</si>
  <si>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</si>
  <si>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</si>
  <si>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</si>
  <si>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</si>
  <si>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</si>
  <si>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</si>
  <si>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</si>
  <si>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</si>
  <si>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</si>
  <si>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</si>
  <si>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</si>
  <si>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</si>
  <si>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</si>
  <si>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</si>
  <si>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</si>
  <si>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</si>
  <si>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</si>
  <si>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</si>
  <si>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</si>
  <si>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</si>
  <si>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</si>
  <si>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</si>
  <si>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</si>
  <si>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</si>
  <si>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</si>
  <si>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</si>
  <si>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</si>
  <si>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</si>
  <si>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</si>
  <si>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</si>
  <si>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</si>
  <si>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</si>
  <si>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</si>
  <si>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>2013/00002</t>
  </si>
  <si>
    <t>unsytudee</t>
  </si>
</sst>
</file>

<file path=xl/styles.xml><?xml version="1.0" encoding="utf-8"?>
<styleSheet xmlns="http://schemas.openxmlformats.org/spreadsheetml/2006/main">
  <numFmts count="6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5" fontId="2" fillId="2" borderId="13" xfId="2" applyNumberFormat="1" applyBorder="1" applyAlignment="1" applyProtection="1">
      <alignment horizontal="center" vertical="center"/>
      <protection locked="0"/>
    </xf>
    <xf numFmtId="165" fontId="2" fillId="2" borderId="14" xfId="2" applyNumberFormat="1" applyBorder="1" applyAlignment="1" applyProtection="1">
      <alignment horizontal="center" vertical="center"/>
      <protection locked="0"/>
    </xf>
    <xf numFmtId="165" fontId="2" fillId="2" borderId="15" xfId="2" applyNumberFormat="1" applyBorder="1" applyAlignment="1" applyProtection="1">
      <alignment horizontal="center" vertical="center"/>
      <protection locked="0"/>
    </xf>
    <xf numFmtId="165" fontId="0" fillId="3" borderId="14" xfId="3" applyNumberFormat="1" applyFont="1" applyBorder="1" applyAlignment="1" applyProtection="1">
      <alignment horizontal="center" vertical="center"/>
      <protection hidden="1"/>
    </xf>
    <xf numFmtId="165" fontId="0" fillId="3" borderId="15" xfId="3" applyNumberFormat="1" applyFont="1" applyBorder="1" applyAlignment="1" applyProtection="1">
      <alignment horizontal="center" vertical="center"/>
      <protection hidden="1"/>
    </xf>
    <xf numFmtId="165" fontId="0" fillId="8" borderId="1" xfId="4" applyNumberFormat="1" applyFont="1" applyBorder="1" applyProtection="1">
      <protection hidden="1"/>
    </xf>
    <xf numFmtId="165" fontId="1" fillId="8" borderId="1" xfId="4" applyNumberFormat="1" applyBorder="1" applyProtection="1">
      <protection locked="0"/>
    </xf>
    <xf numFmtId="165" fontId="3" fillId="7" borderId="0" xfId="1" applyNumberFormat="1" applyFont="1" applyFill="1" applyBorder="1" applyAlignment="1" applyProtection="1">
      <alignment horizontal="center" vertical="center"/>
      <protection hidden="1"/>
    </xf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3" fillId="0" borderId="27" xfId="0" applyNumberFormat="1" applyFont="1" applyBorder="1" applyAlignment="1">
      <alignment horizontal="center" vertical="center"/>
    </xf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165" fontId="0" fillId="3" borderId="13" xfId="3" applyNumberFormat="1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0" borderId="26" xfId="0" applyBorder="1" applyProtection="1">
      <protection locked="0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3" fillId="6" borderId="0" xfId="0" applyFont="1" applyFill="1" applyBorder="1" applyAlignment="1" applyProtection="1">
      <alignment horizontal="center" vertical="center"/>
      <protection hidden="1"/>
    </xf>
    <xf numFmtId="0" fontId="0" fillId="6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right"/>
      <protection locked="0"/>
    </xf>
    <xf numFmtId="0" fontId="3" fillId="0" borderId="29" xfId="0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169" fontId="0" fillId="8" borderId="1" xfId="4" applyNumberFormat="1" applyFont="1" applyBorder="1" applyProtection="1">
      <protection hidden="1"/>
    </xf>
    <xf numFmtId="169" fontId="3" fillId="7" borderId="0" xfId="1" applyNumberFormat="1" applyFont="1" applyFill="1" applyBorder="1" applyAlignment="1" applyProtection="1">
      <alignment horizontal="center" vertical="center"/>
      <protection hidden="1"/>
    </xf>
    <xf numFmtId="169" fontId="1" fillId="0" borderId="0" xfId="4" applyNumberFormat="1" applyFill="1" applyBorder="1" applyProtection="1">
      <protection hidden="1"/>
    </xf>
    <xf numFmtId="169" fontId="1" fillId="8" borderId="1" xfId="4" applyNumberFormat="1" applyBorder="1" applyProtection="1">
      <protection locked="0"/>
    </xf>
    <xf numFmtId="169" fontId="0" fillId="0" borderId="0" xfId="0" applyNumberFormat="1" applyProtection="1">
      <protection hidden="1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8" fillId="0" borderId="19" xfId="5" applyNumberFormat="1" applyBorder="1" applyAlignment="1" applyProtection="1">
      <alignment horizontal="left"/>
      <protection hidden="1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tabSelected="1" zoomScaleNormal="100" workbookViewId="0">
      <selection activeCell="I17" sqref="I17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14" customWidth="1"/>
  </cols>
  <sheetData>
    <row r="1" spans="1:18" ht="18">
      <c r="A1" s="56"/>
      <c r="B1" s="119"/>
      <c r="C1" s="119"/>
      <c r="D1" s="119"/>
      <c r="E1" s="119"/>
      <c r="F1" s="56"/>
      <c r="G1" s="57"/>
      <c r="H1" s="58"/>
      <c r="I1" s="58" t="str">
        <f>IF(Q1="base_facture",Q15,IF(Q1="Base_commande",Q17,IF(Q1="Base_devis",Q16,"choisir un document")))</f>
        <v>choisir un document</v>
      </c>
      <c r="J1" s="37"/>
      <c r="Q1" s="35"/>
      <c r="R1" s="35"/>
    </row>
    <row r="2" spans="1:18">
      <c r="A2" s="56"/>
      <c r="B2" s="119"/>
      <c r="C2" s="119"/>
      <c r="D2" s="119"/>
      <c r="E2" s="119"/>
      <c r="F2" s="56"/>
      <c r="G2" s="59"/>
      <c r="H2" s="60"/>
      <c r="I2" s="60"/>
      <c r="J2" s="61"/>
    </row>
    <row r="3" spans="1:18">
      <c r="A3" s="56"/>
      <c r="B3" s="119"/>
      <c r="C3" s="119"/>
      <c r="D3" s="119"/>
      <c r="E3" s="119"/>
      <c r="F3" s="56"/>
      <c r="G3" s="106" t="str">
        <f>IF(Q8="","",INDEX(liste_clients!$B$3:$B$9999,$Q$8))</f>
        <v/>
      </c>
      <c r="H3" s="107"/>
      <c r="I3" s="124" t="str">
        <f>IF(Q8="","",INDEX(liste_clients!$C$3:$C$9999,$Q$8))</f>
        <v/>
      </c>
      <c r="J3" s="125"/>
      <c r="Q3" s="4" t="s">
        <v>5</v>
      </c>
    </row>
    <row r="4" spans="1:18">
      <c r="A4" s="56"/>
      <c r="B4" s="119"/>
      <c r="C4" s="119"/>
      <c r="D4" s="119"/>
      <c r="E4" s="119"/>
      <c r="F4" s="56"/>
      <c r="G4" s="127" t="str">
        <f>IF(Q8="","",INDEX(liste_clients!$D$3:$D$9999,$Q$8))</f>
        <v/>
      </c>
      <c r="H4" s="128"/>
      <c r="I4" s="128"/>
      <c r="J4" s="129"/>
      <c r="Q4" s="4" t="s">
        <v>6</v>
      </c>
    </row>
    <row r="5" spans="1:18">
      <c r="A5" s="56"/>
      <c r="B5" s="119"/>
      <c r="C5" s="119"/>
      <c r="D5" s="119"/>
      <c r="E5" s="119"/>
      <c r="F5" s="56"/>
      <c r="G5" s="127"/>
      <c r="H5" s="128"/>
      <c r="I5" s="128"/>
      <c r="J5" s="129"/>
      <c r="Q5" s="4" t="s">
        <v>90</v>
      </c>
    </row>
    <row r="6" spans="1:18">
      <c r="A6" s="56"/>
      <c r="B6" s="119"/>
      <c r="C6" s="119"/>
      <c r="D6" s="119"/>
      <c r="E6" s="119"/>
      <c r="F6" s="56"/>
      <c r="G6" s="127"/>
      <c r="H6" s="128"/>
      <c r="I6" s="128"/>
      <c r="J6" s="129"/>
    </row>
    <row r="7" spans="1:18" ht="15" thickBot="1">
      <c r="A7" s="56"/>
      <c r="B7" s="119"/>
      <c r="C7" s="119"/>
      <c r="D7" s="119"/>
      <c r="E7" s="119"/>
      <c r="F7" s="56"/>
      <c r="G7" s="111" t="str">
        <f>IF(Q8="","",INDEX(liste_clients!$E$3:$E$9999,$Q$8))</f>
        <v/>
      </c>
      <c r="H7" s="112"/>
      <c r="I7" s="109" t="str">
        <f>IF(Q8="","",INDEX(liste_clients!$F$3:$F$9999,$Q$8))</f>
        <v/>
      </c>
      <c r="J7" s="110"/>
    </row>
    <row r="8" spans="1:18" ht="15.6" thickTop="1" thickBot="1">
      <c r="A8" s="56"/>
      <c r="B8" s="119"/>
      <c r="C8" s="119"/>
      <c r="D8" s="119"/>
      <c r="E8" s="119"/>
      <c r="F8" s="56"/>
      <c r="G8" s="62"/>
      <c r="H8" s="63"/>
      <c r="I8" s="64"/>
      <c r="J8" s="65"/>
      <c r="Q8" s="67"/>
      <c r="R8" s="90"/>
    </row>
    <row r="9" spans="1:18" ht="15" thickTop="1">
      <c r="A9" s="56"/>
      <c r="B9" s="56"/>
      <c r="C9" s="56"/>
      <c r="D9" s="56"/>
      <c r="E9" s="56"/>
      <c r="F9" s="56"/>
      <c r="G9" s="56"/>
      <c r="H9" s="56"/>
      <c r="I9" s="56"/>
      <c r="J9" s="56"/>
    </row>
    <row r="10" spans="1:18" ht="15" thickBot="1">
      <c r="A10" s="56"/>
      <c r="B10" s="56"/>
      <c r="C10" s="56"/>
      <c r="D10" s="56"/>
      <c r="E10" s="56"/>
      <c r="F10" s="56"/>
      <c r="G10" s="56"/>
      <c r="H10" s="13"/>
      <c r="I10" s="13"/>
      <c r="J10" s="13"/>
      <c r="N10" s="14"/>
    </row>
    <row r="11" spans="1:18" ht="15" thickBot="1">
      <c r="A11" s="56"/>
      <c r="B11" s="130">
        <f ca="1">TODAY()</f>
        <v>41318</v>
      </c>
      <c r="C11" s="131"/>
      <c r="D11" s="132"/>
      <c r="E11" s="56"/>
      <c r="F11" s="66" t="s">
        <v>8</v>
      </c>
      <c r="G11" s="136" t="str">
        <f>IF(Q8="","",INDEX(liste_clients!$H$3:$H$9999,$Q$8))</f>
        <v/>
      </c>
      <c r="H11" s="136"/>
      <c r="I11" s="136"/>
      <c r="J11" s="136"/>
    </row>
    <row r="12" spans="1:18">
      <c r="A12" s="56"/>
      <c r="B12" s="137" t="s">
        <v>25</v>
      </c>
      <c r="C12" s="137"/>
      <c r="D12" s="115" t="str">
        <f>IF(Q8="","",INDEX(liste_clients!$A$3:$A$9999,$Q$8))</f>
        <v/>
      </c>
      <c r="E12" s="115"/>
      <c r="F12" s="66" t="s">
        <v>12</v>
      </c>
      <c r="G12" s="113" t="str">
        <f>IF(Q8="","",INDEX(liste_clients!$G$3:$G$9999,$Q$8))</f>
        <v/>
      </c>
      <c r="H12" s="113"/>
      <c r="I12" s="34"/>
      <c r="J12" s="34"/>
    </row>
    <row r="13" spans="1:18">
      <c r="A13" s="56"/>
      <c r="B13" s="56"/>
      <c r="C13" s="56"/>
      <c r="D13" s="56"/>
      <c r="E13" s="56"/>
      <c r="F13" s="56"/>
      <c r="G13" s="56"/>
      <c r="H13" s="56"/>
      <c r="I13" s="56"/>
      <c r="J13" s="56"/>
    </row>
    <row r="14" spans="1:18">
      <c r="A14" s="56"/>
      <c r="B14" s="120" t="s">
        <v>89</v>
      </c>
      <c r="C14" s="120"/>
      <c r="D14" s="120"/>
      <c r="E14" s="120"/>
      <c r="F14" s="120"/>
      <c r="G14" s="120"/>
      <c r="H14" s="68" t="s">
        <v>0</v>
      </c>
      <c r="I14" s="69" t="s">
        <v>1</v>
      </c>
      <c r="J14" s="70" t="s">
        <v>2</v>
      </c>
    </row>
    <row r="15" spans="1:18">
      <c r="A15" s="56"/>
      <c r="B15" s="121"/>
      <c r="C15" s="122"/>
      <c r="D15" s="122"/>
      <c r="E15" s="122"/>
      <c r="F15" s="122"/>
      <c r="G15" s="123"/>
      <c r="H15" s="1"/>
      <c r="I15" s="95"/>
      <c r="J15" s="98" t="str">
        <f t="shared" ref="J15:J40" si="0">IF(OR(H15&gt;0,I15&gt;0),H15*I15,"")</f>
        <v/>
      </c>
      <c r="Q15" s="4" t="s">
        <v>9</v>
      </c>
    </row>
    <row r="16" spans="1:18">
      <c r="A16" s="56"/>
      <c r="B16" s="116"/>
      <c r="C16" s="117"/>
      <c r="D16" s="117"/>
      <c r="E16" s="117"/>
      <c r="F16" s="117"/>
      <c r="G16" s="118"/>
      <c r="H16" s="2"/>
      <c r="I16" s="96"/>
      <c r="J16" s="99" t="str">
        <f t="shared" si="0"/>
        <v/>
      </c>
      <c r="Q16" s="4" t="s">
        <v>14</v>
      </c>
    </row>
    <row r="17" spans="1:17">
      <c r="A17" s="56"/>
      <c r="B17" s="116"/>
      <c r="C17" s="117"/>
      <c r="D17" s="117"/>
      <c r="E17" s="117"/>
      <c r="F17" s="117"/>
      <c r="G17" s="118"/>
      <c r="H17" s="2"/>
      <c r="I17" s="96"/>
      <c r="J17" s="99" t="str">
        <f t="shared" si="0"/>
        <v/>
      </c>
      <c r="Q17" s="4" t="s">
        <v>15</v>
      </c>
    </row>
    <row r="18" spans="1:17">
      <c r="A18" s="56"/>
      <c r="B18" s="116"/>
      <c r="C18" s="117"/>
      <c r="D18" s="117"/>
      <c r="E18" s="117"/>
      <c r="F18" s="117"/>
      <c r="G18" s="118"/>
      <c r="H18" s="2"/>
      <c r="I18" s="96"/>
      <c r="J18" s="99" t="str">
        <f t="shared" si="0"/>
        <v/>
      </c>
    </row>
    <row r="19" spans="1:17">
      <c r="A19" s="56"/>
      <c r="B19" s="116"/>
      <c r="C19" s="117"/>
      <c r="D19" s="117"/>
      <c r="E19" s="117"/>
      <c r="F19" s="117"/>
      <c r="G19" s="118"/>
      <c r="H19" s="2"/>
      <c r="I19" s="96"/>
      <c r="J19" s="99" t="str">
        <f t="shared" si="0"/>
        <v/>
      </c>
    </row>
    <row r="20" spans="1:17">
      <c r="A20" s="56"/>
      <c r="B20" s="116"/>
      <c r="C20" s="117"/>
      <c r="D20" s="117"/>
      <c r="E20" s="117"/>
      <c r="F20" s="117"/>
      <c r="G20" s="118"/>
      <c r="H20" s="2"/>
      <c r="I20" s="96"/>
      <c r="J20" s="99" t="str">
        <f t="shared" si="0"/>
        <v/>
      </c>
    </row>
    <row r="21" spans="1:17">
      <c r="A21" s="56"/>
      <c r="B21" s="116"/>
      <c r="C21" s="117"/>
      <c r="D21" s="117"/>
      <c r="E21" s="117"/>
      <c r="F21" s="117"/>
      <c r="G21" s="118"/>
      <c r="H21" s="2"/>
      <c r="I21" s="96"/>
      <c r="J21" s="99" t="str">
        <f t="shared" si="0"/>
        <v/>
      </c>
    </row>
    <row r="22" spans="1:17">
      <c r="A22" s="56"/>
      <c r="B22" s="116"/>
      <c r="C22" s="117"/>
      <c r="D22" s="117"/>
      <c r="E22" s="117"/>
      <c r="F22" s="117"/>
      <c r="G22" s="118"/>
      <c r="H22" s="2"/>
      <c r="I22" s="96"/>
      <c r="J22" s="99" t="str">
        <f t="shared" si="0"/>
        <v/>
      </c>
    </row>
    <row r="23" spans="1:17">
      <c r="A23" s="56"/>
      <c r="B23" s="116"/>
      <c r="C23" s="117"/>
      <c r="D23" s="117"/>
      <c r="E23" s="117"/>
      <c r="F23" s="117"/>
      <c r="G23" s="118"/>
      <c r="H23" s="2"/>
      <c r="I23" s="96"/>
      <c r="J23" s="99" t="str">
        <f t="shared" si="0"/>
        <v/>
      </c>
    </row>
    <row r="24" spans="1:17">
      <c r="A24" s="56"/>
      <c r="B24" s="116"/>
      <c r="C24" s="117"/>
      <c r="D24" s="117"/>
      <c r="E24" s="117"/>
      <c r="F24" s="117"/>
      <c r="G24" s="118"/>
      <c r="H24" s="2"/>
      <c r="I24" s="96"/>
      <c r="J24" s="99" t="str">
        <f t="shared" si="0"/>
        <v/>
      </c>
    </row>
    <row r="25" spans="1:17">
      <c r="A25" s="56"/>
      <c r="B25" s="116"/>
      <c r="C25" s="117"/>
      <c r="D25" s="117"/>
      <c r="E25" s="117"/>
      <c r="F25" s="117"/>
      <c r="G25" s="118"/>
      <c r="H25" s="2"/>
      <c r="I25" s="96"/>
      <c r="J25" s="99" t="str">
        <f t="shared" si="0"/>
        <v/>
      </c>
    </row>
    <row r="26" spans="1:17">
      <c r="A26" s="56"/>
      <c r="B26" s="116"/>
      <c r="C26" s="117"/>
      <c r="D26" s="117"/>
      <c r="E26" s="117"/>
      <c r="F26" s="117"/>
      <c r="G26" s="118"/>
      <c r="H26" s="2"/>
      <c r="I26" s="96"/>
      <c r="J26" s="99" t="str">
        <f t="shared" si="0"/>
        <v/>
      </c>
    </row>
    <row r="27" spans="1:17">
      <c r="A27" s="56"/>
      <c r="B27" s="116"/>
      <c r="C27" s="117"/>
      <c r="D27" s="117"/>
      <c r="E27" s="117"/>
      <c r="F27" s="117"/>
      <c r="G27" s="118"/>
      <c r="H27" s="2"/>
      <c r="I27" s="96"/>
      <c r="J27" s="99" t="str">
        <f t="shared" si="0"/>
        <v/>
      </c>
    </row>
    <row r="28" spans="1:17">
      <c r="A28" s="56"/>
      <c r="B28" s="116"/>
      <c r="C28" s="117"/>
      <c r="D28" s="117"/>
      <c r="E28" s="117"/>
      <c r="F28" s="117"/>
      <c r="G28" s="118"/>
      <c r="H28" s="2"/>
      <c r="I28" s="96"/>
      <c r="J28" s="99" t="str">
        <f t="shared" si="0"/>
        <v/>
      </c>
    </row>
    <row r="29" spans="1:17">
      <c r="A29" s="56"/>
      <c r="B29" s="116"/>
      <c r="C29" s="117"/>
      <c r="D29" s="117"/>
      <c r="E29" s="117"/>
      <c r="F29" s="117"/>
      <c r="G29" s="118"/>
      <c r="H29" s="2"/>
      <c r="I29" s="96"/>
      <c r="J29" s="99" t="str">
        <f t="shared" si="0"/>
        <v/>
      </c>
    </row>
    <row r="30" spans="1:17">
      <c r="A30" s="56"/>
      <c r="B30" s="116"/>
      <c r="C30" s="117"/>
      <c r="D30" s="117"/>
      <c r="E30" s="117"/>
      <c r="F30" s="117"/>
      <c r="G30" s="118"/>
      <c r="H30" s="2"/>
      <c r="I30" s="96"/>
      <c r="J30" s="99" t="str">
        <f t="shared" si="0"/>
        <v/>
      </c>
    </row>
    <row r="31" spans="1:17">
      <c r="A31" s="56"/>
      <c r="B31" s="116"/>
      <c r="C31" s="117"/>
      <c r="D31" s="117"/>
      <c r="E31" s="117"/>
      <c r="F31" s="117"/>
      <c r="G31" s="118"/>
      <c r="H31" s="2"/>
      <c r="I31" s="96"/>
      <c r="J31" s="99" t="str">
        <f t="shared" si="0"/>
        <v/>
      </c>
    </row>
    <row r="32" spans="1:17">
      <c r="A32" s="56"/>
      <c r="B32" s="116"/>
      <c r="C32" s="117"/>
      <c r="D32" s="117"/>
      <c r="E32" s="117"/>
      <c r="F32" s="117"/>
      <c r="G32" s="118"/>
      <c r="H32" s="2"/>
      <c r="I32" s="96"/>
      <c r="J32" s="99" t="str">
        <f t="shared" si="0"/>
        <v/>
      </c>
    </row>
    <row r="33" spans="1:10">
      <c r="A33" s="56"/>
      <c r="B33" s="116"/>
      <c r="C33" s="117"/>
      <c r="D33" s="117"/>
      <c r="E33" s="117"/>
      <c r="F33" s="117"/>
      <c r="G33" s="118"/>
      <c r="H33" s="2"/>
      <c r="I33" s="96"/>
      <c r="J33" s="99" t="str">
        <f t="shared" si="0"/>
        <v/>
      </c>
    </row>
    <row r="34" spans="1:10">
      <c r="A34" s="56"/>
      <c r="B34" s="116"/>
      <c r="C34" s="117"/>
      <c r="D34" s="117"/>
      <c r="E34" s="117"/>
      <c r="F34" s="117"/>
      <c r="G34" s="118"/>
      <c r="H34" s="2"/>
      <c r="I34" s="96"/>
      <c r="J34" s="99" t="str">
        <f t="shared" si="0"/>
        <v/>
      </c>
    </row>
    <row r="35" spans="1:10">
      <c r="A35" s="56"/>
      <c r="B35" s="116"/>
      <c r="C35" s="117"/>
      <c r="D35" s="117"/>
      <c r="E35" s="117"/>
      <c r="F35" s="117"/>
      <c r="G35" s="118"/>
      <c r="H35" s="2"/>
      <c r="I35" s="96"/>
      <c r="J35" s="99" t="str">
        <f t="shared" si="0"/>
        <v/>
      </c>
    </row>
    <row r="36" spans="1:10">
      <c r="A36" s="56"/>
      <c r="B36" s="116"/>
      <c r="C36" s="117"/>
      <c r="D36" s="117"/>
      <c r="E36" s="117"/>
      <c r="F36" s="117"/>
      <c r="G36" s="118"/>
      <c r="H36" s="2"/>
      <c r="I36" s="96"/>
      <c r="J36" s="99" t="str">
        <f t="shared" si="0"/>
        <v/>
      </c>
    </row>
    <row r="37" spans="1:10">
      <c r="A37" s="56"/>
      <c r="B37" s="116"/>
      <c r="C37" s="117"/>
      <c r="D37" s="117"/>
      <c r="E37" s="117"/>
      <c r="F37" s="117"/>
      <c r="G37" s="118"/>
      <c r="H37" s="2"/>
      <c r="I37" s="96"/>
      <c r="J37" s="99" t="str">
        <f t="shared" si="0"/>
        <v/>
      </c>
    </row>
    <row r="38" spans="1:10">
      <c r="A38" s="56"/>
      <c r="B38" s="116"/>
      <c r="C38" s="117"/>
      <c r="D38" s="117"/>
      <c r="E38" s="117"/>
      <c r="F38" s="117"/>
      <c r="G38" s="118"/>
      <c r="H38" s="2"/>
      <c r="I38" s="96"/>
      <c r="J38" s="99" t="str">
        <f t="shared" si="0"/>
        <v/>
      </c>
    </row>
    <row r="39" spans="1:10">
      <c r="A39" s="56"/>
      <c r="B39" s="116"/>
      <c r="C39" s="117"/>
      <c r="D39" s="117"/>
      <c r="E39" s="117"/>
      <c r="F39" s="117"/>
      <c r="G39" s="118"/>
      <c r="H39" s="2"/>
      <c r="I39" s="96"/>
      <c r="J39" s="99" t="str">
        <f t="shared" si="0"/>
        <v/>
      </c>
    </row>
    <row r="40" spans="1:10">
      <c r="A40" s="56"/>
      <c r="B40" s="133"/>
      <c r="C40" s="134"/>
      <c r="D40" s="134"/>
      <c r="E40" s="134"/>
      <c r="F40" s="134"/>
      <c r="G40" s="135"/>
      <c r="H40" s="3"/>
      <c r="I40" s="97"/>
      <c r="J40" s="100" t="str">
        <f t="shared" si="0"/>
        <v/>
      </c>
    </row>
    <row r="41" spans="1:10" ht="15.6">
      <c r="A41" s="56"/>
      <c r="B41" s="56"/>
      <c r="C41" s="56"/>
      <c r="D41" s="56"/>
      <c r="E41" s="56"/>
      <c r="F41" s="56"/>
      <c r="G41" s="56"/>
      <c r="H41" s="72" t="s">
        <v>11</v>
      </c>
      <c r="I41" s="73"/>
      <c r="J41" s="101">
        <f>SUM(J15:J40)</f>
        <v>0</v>
      </c>
    </row>
    <row r="42" spans="1:10">
      <c r="A42" s="56"/>
      <c r="B42" s="56"/>
      <c r="C42" s="56"/>
      <c r="D42" s="56"/>
      <c r="E42" s="56"/>
      <c r="F42" s="56"/>
      <c r="G42" s="56"/>
      <c r="H42" s="74"/>
      <c r="I42" s="74"/>
      <c r="J42" s="103"/>
    </row>
    <row r="43" spans="1:10">
      <c r="A43" s="56"/>
      <c r="B43" s="56"/>
      <c r="C43" s="56"/>
      <c r="D43" s="56"/>
      <c r="E43" s="56"/>
      <c r="F43" s="56"/>
      <c r="G43" s="56"/>
      <c r="H43" s="76" t="s">
        <v>10</v>
      </c>
      <c r="I43" s="73"/>
      <c r="J43" s="104"/>
    </row>
    <row r="44" spans="1:10">
      <c r="A44" s="56"/>
      <c r="B44" s="56"/>
      <c r="C44" s="56"/>
      <c r="D44" s="56"/>
      <c r="E44" s="56"/>
      <c r="F44" s="56"/>
      <c r="G44" s="56"/>
      <c r="H44" s="56"/>
      <c r="I44" s="56"/>
      <c r="J44" s="105"/>
    </row>
    <row r="45" spans="1:10" ht="17.399999999999999" customHeight="1">
      <c r="A45" s="56"/>
      <c r="B45" s="126" t="s">
        <v>3</v>
      </c>
      <c r="C45" s="126"/>
      <c r="D45" s="94"/>
      <c r="E45" s="71"/>
      <c r="F45" s="77"/>
      <c r="G45" s="77"/>
      <c r="H45" s="78" t="s">
        <v>4</v>
      </c>
      <c r="I45" s="79"/>
      <c r="J45" s="102">
        <f>SUM(J41-J43)</f>
        <v>0</v>
      </c>
    </row>
    <row r="46" spans="1:10">
      <c r="A46" s="56"/>
      <c r="B46" s="56"/>
      <c r="C46" s="56"/>
      <c r="D46" s="56"/>
      <c r="E46" s="56"/>
      <c r="F46" s="56"/>
      <c r="G46" s="56"/>
      <c r="H46" s="56"/>
      <c r="I46" s="56"/>
      <c r="J46" s="56"/>
    </row>
    <row r="47" spans="1:10">
      <c r="A47" s="56"/>
      <c r="B47" s="114" t="s">
        <v>13</v>
      </c>
      <c r="C47" s="114"/>
      <c r="D47" s="114"/>
      <c r="E47" s="114"/>
      <c r="F47" s="114"/>
      <c r="G47" s="80"/>
      <c r="H47" s="81" t="s">
        <v>27</v>
      </c>
      <c r="I47" s="82"/>
      <c r="J47" s="83"/>
    </row>
    <row r="48" spans="1:10">
      <c r="A48" s="56"/>
      <c r="B48" s="114" t="s">
        <v>28</v>
      </c>
      <c r="C48" s="114"/>
      <c r="D48" s="114"/>
      <c r="E48" s="114"/>
      <c r="F48" s="114"/>
      <c r="G48" s="80"/>
      <c r="H48" s="84"/>
      <c r="I48" s="85"/>
      <c r="J48" s="86"/>
    </row>
    <row r="49" spans="1:10">
      <c r="A49" s="56"/>
      <c r="B49" s="114" t="s">
        <v>29</v>
      </c>
      <c r="C49" s="114"/>
      <c r="D49" s="114"/>
      <c r="E49" s="114"/>
      <c r="F49" s="114"/>
      <c r="G49" s="56"/>
      <c r="H49" s="87"/>
      <c r="I49" s="88"/>
      <c r="J49" s="89"/>
    </row>
    <row r="50" spans="1:10">
      <c r="A50" s="56"/>
      <c r="B50" s="56"/>
      <c r="C50" s="56"/>
      <c r="D50" s="56"/>
      <c r="E50" s="56"/>
      <c r="F50" s="56"/>
      <c r="G50" s="56"/>
      <c r="H50" s="56"/>
      <c r="I50" s="56"/>
      <c r="J50" s="56"/>
    </row>
    <row r="51" spans="1:10">
      <c r="A51" s="108" t="s">
        <v>26</v>
      </c>
      <c r="B51" s="108"/>
      <c r="C51" s="108"/>
      <c r="D51" s="108"/>
      <c r="E51" s="108"/>
      <c r="F51" s="108"/>
      <c r="G51" s="108"/>
      <c r="H51" s="108"/>
      <c r="I51" s="108"/>
      <c r="J51" s="108"/>
    </row>
    <row r="52" spans="1:10">
      <c r="A52" s="108" t="s">
        <v>7</v>
      </c>
      <c r="B52" s="108"/>
      <c r="C52" s="108"/>
      <c r="D52" s="108"/>
      <c r="E52" s="108"/>
      <c r="F52" s="108"/>
      <c r="G52" s="108"/>
      <c r="H52" s="108"/>
      <c r="I52" s="108"/>
      <c r="J52" s="108"/>
    </row>
    <row r="53" spans="1:10">
      <c r="A53" s="56"/>
      <c r="B53" s="56"/>
      <c r="C53" s="56"/>
      <c r="D53" s="56"/>
      <c r="E53" s="56"/>
      <c r="F53" s="56"/>
      <c r="G53" s="56"/>
      <c r="H53" s="56"/>
      <c r="I53" s="56"/>
      <c r="J53" s="56"/>
    </row>
  </sheetData>
  <sheetProtection formatCells="0" formatColumns="0" formatRows="0" insertColumns="0" insertRows="0" insertHyperlinks="0" deleteColumns="0" deleteRows="0"/>
  <mergeCells count="44"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</mergeCells>
  <dataValidations count="1">
    <dataValidation type="list" allowBlank="1" showInputMessage="1" showErrorMessage="1" sqref="D45">
      <formula1>$Q$2:$Q$5</formula1>
    </dataValidation>
  </dataValidation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4"/>
  <sheetViews>
    <sheetView workbookViewId="0"/>
  </sheetViews>
  <sheetFormatPr baseColWidth="10" defaultRowHeight="14.4"/>
  <cols>
    <col min="1" max="1" width="14.5546875" style="28" customWidth="1"/>
    <col min="2" max="2" width="19.88671875" style="16" customWidth="1"/>
    <col min="3" max="3" width="23.109375" style="27" customWidth="1"/>
    <col min="4" max="4" width="61.5546875" style="27" customWidth="1"/>
    <col min="5" max="5" width="11.44140625" style="27" customWidth="1"/>
    <col min="6" max="6" width="26.33203125" style="27" customWidth="1"/>
    <col min="7" max="7" width="15.33203125" style="30" customWidth="1"/>
    <col min="8" max="8" width="34.6640625" style="31" customWidth="1"/>
    <col min="9" max="9" width="40.109375" style="29" customWidth="1"/>
  </cols>
  <sheetData>
    <row r="1" spans="1:9" ht="15.6" thickTop="1" thickBot="1">
      <c r="A1" s="15" t="s">
        <v>16</v>
      </c>
      <c r="B1" s="27">
        <f>MAX(A2,A9999)</f>
        <v>100000</v>
      </c>
    </row>
    <row r="2" spans="1:9" ht="15.6" thickTop="1" thickBot="1">
      <c r="A2" s="15">
        <v>100000</v>
      </c>
      <c r="B2" s="15" t="s">
        <v>17</v>
      </c>
      <c r="C2" s="15" t="s">
        <v>18</v>
      </c>
      <c r="D2" s="15" t="s">
        <v>19</v>
      </c>
      <c r="E2" s="19" t="s">
        <v>20</v>
      </c>
      <c r="F2" s="15" t="s">
        <v>21</v>
      </c>
      <c r="G2" s="17" t="s">
        <v>22</v>
      </c>
      <c r="H2" s="18" t="s">
        <v>23</v>
      </c>
      <c r="I2" s="18" t="s">
        <v>24</v>
      </c>
    </row>
    <row r="3" spans="1:9" ht="15" thickTop="1">
      <c r="A3" s="28" t="s">
        <v>86</v>
      </c>
      <c r="B3" s="16" t="s">
        <v>69</v>
      </c>
      <c r="C3" s="27" t="s">
        <v>70</v>
      </c>
      <c r="D3" s="27" t="s">
        <v>71</v>
      </c>
      <c r="E3" s="27" t="s">
        <v>72</v>
      </c>
      <c r="F3" s="27" t="s">
        <v>73</v>
      </c>
      <c r="G3" s="30" t="s">
        <v>87</v>
      </c>
      <c r="H3" s="32" t="s">
        <v>74</v>
      </c>
      <c r="I3" s="29" t="s">
        <v>75</v>
      </c>
    </row>
    <row r="4" spans="1:9">
      <c r="A4" s="28" t="s">
        <v>81</v>
      </c>
      <c r="B4" s="16" t="s">
        <v>76</v>
      </c>
      <c r="C4" s="27" t="s">
        <v>77</v>
      </c>
      <c r="D4" s="27" t="s">
        <v>78</v>
      </c>
      <c r="E4" s="27" t="s">
        <v>79</v>
      </c>
      <c r="F4" s="27" t="s">
        <v>80</v>
      </c>
      <c r="G4" s="30" t="s">
        <v>82</v>
      </c>
      <c r="H4" s="32" t="s">
        <v>83</v>
      </c>
      <c r="I4" s="29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N5"/>
  <sheetViews>
    <sheetView workbookViewId="0">
      <selection activeCell="A5" sqref="A5:XFD5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38" customWidth="1"/>
    <col min="8" max="8" width="14" customWidth="1"/>
    <col min="11" max="12" width="11.5546875" style="44"/>
    <col min="15" max="16" width="11.5546875" style="44"/>
    <col min="19" max="20" width="11.5546875" style="44"/>
    <col min="23" max="24" width="11.5546875" style="44"/>
    <col min="27" max="28" width="11.5546875" style="44"/>
    <col min="31" max="32" width="11.5546875" style="44"/>
    <col min="35" max="36" width="11.5546875" style="44"/>
    <col min="39" max="40" width="11.5546875" style="44"/>
    <col min="43" max="44" width="11.5546875" style="44"/>
    <col min="47" max="48" width="11.5546875" style="44"/>
    <col min="51" max="52" width="11.5546875" style="44"/>
    <col min="55" max="56" width="11.5546875" style="44"/>
    <col min="59" max="60" width="11.5546875" style="44"/>
    <col min="63" max="64" width="11.5546875" style="44"/>
    <col min="67" max="68" width="11.5546875" style="44"/>
    <col min="71" max="72" width="11.5546875" style="44"/>
    <col min="75" max="76" width="11.5546875" style="44"/>
    <col min="79" max="80" width="11.5546875" style="44"/>
    <col min="83" max="84" width="11.5546875" style="44"/>
    <col min="87" max="88" width="11.5546875" style="44"/>
    <col min="91" max="92" width="11.5546875" style="44"/>
    <col min="95" max="96" width="11.5546875" style="44"/>
    <col min="99" max="100" width="11.5546875" style="44"/>
    <col min="103" max="104" width="11.5546875" style="44"/>
    <col min="107" max="108" width="11.5546875" style="44"/>
    <col min="111" max="115" width="11.5546875" style="44"/>
    <col min="116" max="116" width="11.5546875" style="49"/>
    <col min="117" max="117" width="29.109375" style="49" customWidth="1"/>
    <col min="118" max="118" width="17.88671875" style="51" customWidth="1"/>
  </cols>
  <sheetData>
    <row r="1" spans="1:118">
      <c r="A1" s="24"/>
      <c r="C1" t="s">
        <v>31</v>
      </c>
      <c r="G1" s="39"/>
      <c r="I1" s="23"/>
      <c r="M1" s="23"/>
      <c r="Q1" s="23"/>
      <c r="U1" s="23"/>
      <c r="Y1" s="23"/>
      <c r="AC1" s="23"/>
      <c r="AG1" s="23"/>
      <c r="AK1" s="23"/>
      <c r="AO1" s="23"/>
      <c r="AS1" s="23"/>
      <c r="AW1" s="23"/>
      <c r="BA1" s="23"/>
      <c r="BE1" s="23"/>
      <c r="BI1" s="23"/>
      <c r="BM1" s="23"/>
      <c r="BQ1" s="23"/>
      <c r="BU1" s="23"/>
      <c r="BY1" s="23"/>
      <c r="CC1" s="23"/>
      <c r="CG1" s="23"/>
      <c r="CK1" s="23"/>
      <c r="CO1" s="23"/>
      <c r="CS1" s="23"/>
      <c r="CW1" s="23"/>
      <c r="DA1" s="23"/>
      <c r="DE1" s="23"/>
      <c r="DI1" s="46"/>
    </row>
    <row r="2" spans="1:118" s="20" customFormat="1">
      <c r="A2" s="36" t="s">
        <v>88</v>
      </c>
      <c r="B2" s="21">
        <v>2</v>
      </c>
      <c r="C2" s="21">
        <v>3</v>
      </c>
      <c r="D2" s="21">
        <v>4</v>
      </c>
      <c r="E2" s="21">
        <v>5</v>
      </c>
      <c r="F2" s="21">
        <v>6</v>
      </c>
      <c r="G2" s="40">
        <v>7</v>
      </c>
      <c r="H2" s="22">
        <v>8</v>
      </c>
      <c r="I2" s="138" t="s">
        <v>32</v>
      </c>
      <c r="J2" s="139"/>
      <c r="K2" s="139"/>
      <c r="L2" s="140"/>
      <c r="M2" s="138" t="s">
        <v>33</v>
      </c>
      <c r="N2" s="139"/>
      <c r="O2" s="139"/>
      <c r="P2" s="140"/>
      <c r="Q2" s="138" t="s">
        <v>34</v>
      </c>
      <c r="R2" s="139"/>
      <c r="S2" s="139"/>
      <c r="T2" s="140"/>
      <c r="U2" s="138" t="s">
        <v>35</v>
      </c>
      <c r="V2" s="139"/>
      <c r="W2" s="139"/>
      <c r="X2" s="140"/>
      <c r="Y2" s="138" t="s">
        <v>36</v>
      </c>
      <c r="Z2" s="139"/>
      <c r="AA2" s="139"/>
      <c r="AB2" s="140"/>
      <c r="AC2" s="138" t="s">
        <v>37</v>
      </c>
      <c r="AD2" s="139"/>
      <c r="AE2" s="139"/>
      <c r="AF2" s="140"/>
      <c r="AG2" s="138" t="s">
        <v>38</v>
      </c>
      <c r="AH2" s="139"/>
      <c r="AI2" s="139"/>
      <c r="AJ2" s="140"/>
      <c r="AK2" s="138" t="s">
        <v>39</v>
      </c>
      <c r="AL2" s="139"/>
      <c r="AM2" s="139"/>
      <c r="AN2" s="140"/>
      <c r="AO2" s="138" t="s">
        <v>40</v>
      </c>
      <c r="AP2" s="139"/>
      <c r="AQ2" s="139"/>
      <c r="AR2" s="140"/>
      <c r="AS2" s="138" t="s">
        <v>41</v>
      </c>
      <c r="AT2" s="139"/>
      <c r="AU2" s="139"/>
      <c r="AV2" s="140"/>
      <c r="AW2" s="138" t="s">
        <v>42</v>
      </c>
      <c r="AX2" s="139"/>
      <c r="AY2" s="139"/>
      <c r="AZ2" s="140"/>
      <c r="BA2" s="138" t="s">
        <v>43</v>
      </c>
      <c r="BB2" s="139"/>
      <c r="BC2" s="139"/>
      <c r="BD2" s="140"/>
      <c r="BE2" s="138" t="s">
        <v>44</v>
      </c>
      <c r="BF2" s="139"/>
      <c r="BG2" s="139"/>
      <c r="BH2" s="140"/>
      <c r="BI2" s="138" t="s">
        <v>45</v>
      </c>
      <c r="BJ2" s="139"/>
      <c r="BK2" s="139"/>
      <c r="BL2" s="140"/>
      <c r="BM2" s="138" t="s">
        <v>46</v>
      </c>
      <c r="BN2" s="139"/>
      <c r="BO2" s="139"/>
      <c r="BP2" s="140"/>
      <c r="BQ2" s="138" t="s">
        <v>47</v>
      </c>
      <c r="BR2" s="139"/>
      <c r="BS2" s="139"/>
      <c r="BT2" s="140"/>
      <c r="BU2" s="138" t="s">
        <v>48</v>
      </c>
      <c r="BV2" s="139"/>
      <c r="BW2" s="139"/>
      <c r="BX2" s="140"/>
      <c r="BY2" s="138" t="s">
        <v>49</v>
      </c>
      <c r="BZ2" s="139"/>
      <c r="CA2" s="139"/>
      <c r="CB2" s="140"/>
      <c r="CC2" s="138" t="s">
        <v>50</v>
      </c>
      <c r="CD2" s="139"/>
      <c r="CE2" s="139"/>
      <c r="CF2" s="140"/>
      <c r="CG2" s="138" t="s">
        <v>53</v>
      </c>
      <c r="CH2" s="139"/>
      <c r="CI2" s="139"/>
      <c r="CJ2" s="140"/>
      <c r="CK2" s="138" t="s">
        <v>54</v>
      </c>
      <c r="CL2" s="139"/>
      <c r="CM2" s="139"/>
      <c r="CN2" s="140"/>
      <c r="CO2" s="138" t="s">
        <v>55</v>
      </c>
      <c r="CP2" s="139"/>
      <c r="CQ2" s="139"/>
      <c r="CR2" s="140"/>
      <c r="CS2" s="138" t="s">
        <v>56</v>
      </c>
      <c r="CT2" s="139"/>
      <c r="CU2" s="139"/>
      <c r="CV2" s="140"/>
      <c r="CW2" s="138" t="s">
        <v>57</v>
      </c>
      <c r="CX2" s="139"/>
      <c r="CY2" s="139"/>
      <c r="CZ2" s="140"/>
      <c r="DA2" s="138" t="s">
        <v>58</v>
      </c>
      <c r="DB2" s="139"/>
      <c r="DC2" s="139"/>
      <c r="DD2" s="140"/>
      <c r="DE2" s="138" t="s">
        <v>59</v>
      </c>
      <c r="DF2" s="139"/>
      <c r="DG2" s="139"/>
      <c r="DH2" s="140"/>
      <c r="DI2" s="47"/>
      <c r="DJ2" s="48"/>
      <c r="DK2" s="48"/>
      <c r="DL2" s="53"/>
      <c r="DM2" s="50"/>
      <c r="DN2" s="52"/>
    </row>
    <row r="3" spans="1:118" s="20" customFormat="1" ht="33.6" customHeight="1">
      <c r="A3" s="25" t="s">
        <v>62</v>
      </c>
      <c r="B3" s="21" t="s">
        <v>17</v>
      </c>
      <c r="C3" s="21" t="s">
        <v>67</v>
      </c>
      <c r="D3" s="21" t="s">
        <v>19</v>
      </c>
      <c r="E3" s="21" t="s">
        <v>66</v>
      </c>
      <c r="F3" s="21" t="s">
        <v>21</v>
      </c>
      <c r="G3" s="43" t="s">
        <v>30</v>
      </c>
      <c r="H3" s="33" t="s">
        <v>65</v>
      </c>
      <c r="I3" s="21" t="s">
        <v>91</v>
      </c>
      <c r="J3" s="21" t="s">
        <v>92</v>
      </c>
      <c r="K3" s="21" t="s">
        <v>93</v>
      </c>
      <c r="L3" s="21" t="s">
        <v>94</v>
      </c>
      <c r="M3" s="21" t="s">
        <v>95</v>
      </c>
      <c r="N3" s="21" t="s">
        <v>96</v>
      </c>
      <c r="O3" s="21" t="s">
        <v>97</v>
      </c>
      <c r="P3" s="21" t="s">
        <v>98</v>
      </c>
      <c r="Q3" s="21" t="s">
        <v>99</v>
      </c>
      <c r="R3" s="21" t="s">
        <v>100</v>
      </c>
      <c r="S3" s="21" t="s">
        <v>101</v>
      </c>
      <c r="T3" s="21" t="s">
        <v>102</v>
      </c>
      <c r="U3" s="21" t="s">
        <v>103</v>
      </c>
      <c r="V3" s="21" t="s">
        <v>104</v>
      </c>
      <c r="W3" s="21" t="s">
        <v>105</v>
      </c>
      <c r="X3" s="21" t="s">
        <v>106</v>
      </c>
      <c r="Y3" s="21" t="s">
        <v>107</v>
      </c>
      <c r="Z3" s="21" t="s">
        <v>108</v>
      </c>
      <c r="AA3" s="21" t="s">
        <v>109</v>
      </c>
      <c r="AB3" s="21" t="s">
        <v>110</v>
      </c>
      <c r="AC3" s="21" t="s">
        <v>111</v>
      </c>
      <c r="AD3" s="21" t="s">
        <v>112</v>
      </c>
      <c r="AE3" s="21" t="s">
        <v>113</v>
      </c>
      <c r="AF3" s="21" t="s">
        <v>114</v>
      </c>
      <c r="AG3" s="21" t="s">
        <v>115</v>
      </c>
      <c r="AH3" s="21" t="s">
        <v>116</v>
      </c>
      <c r="AI3" s="21" t="s">
        <v>117</v>
      </c>
      <c r="AJ3" s="21" t="s">
        <v>118</v>
      </c>
      <c r="AK3" s="21" t="s">
        <v>119</v>
      </c>
      <c r="AL3" s="21" t="s">
        <v>120</v>
      </c>
      <c r="AM3" s="21" t="s">
        <v>121</v>
      </c>
      <c r="AN3" s="21" t="s">
        <v>122</v>
      </c>
      <c r="AO3" s="21" t="s">
        <v>123</v>
      </c>
      <c r="AP3" s="21" t="s">
        <v>124</v>
      </c>
      <c r="AQ3" s="21" t="s">
        <v>125</v>
      </c>
      <c r="AR3" s="21" t="s">
        <v>126</v>
      </c>
      <c r="AS3" s="21" t="s">
        <v>127</v>
      </c>
      <c r="AT3" s="21" t="s">
        <v>128</v>
      </c>
      <c r="AU3" s="21" t="s">
        <v>129</v>
      </c>
      <c r="AV3" s="21" t="s">
        <v>130</v>
      </c>
      <c r="AW3" s="21" t="s">
        <v>131</v>
      </c>
      <c r="AX3" s="21" t="s">
        <v>132</v>
      </c>
      <c r="AY3" s="21" t="s">
        <v>133</v>
      </c>
      <c r="AZ3" s="21" t="s">
        <v>134</v>
      </c>
      <c r="BA3" s="21" t="s">
        <v>135</v>
      </c>
      <c r="BB3" s="21" t="s">
        <v>136</v>
      </c>
      <c r="BC3" s="21" t="s">
        <v>137</v>
      </c>
      <c r="BD3" s="21" t="s">
        <v>138</v>
      </c>
      <c r="BE3" s="21" t="s">
        <v>139</v>
      </c>
      <c r="BF3" s="21" t="s">
        <v>140</v>
      </c>
      <c r="BG3" s="21" t="s">
        <v>141</v>
      </c>
      <c r="BH3" s="21" t="s">
        <v>142</v>
      </c>
      <c r="BI3" s="21" t="s">
        <v>143</v>
      </c>
      <c r="BJ3" s="21" t="s">
        <v>144</v>
      </c>
      <c r="BK3" s="21" t="s">
        <v>145</v>
      </c>
      <c r="BL3" s="21" t="s">
        <v>146</v>
      </c>
      <c r="BM3" s="21" t="s">
        <v>147</v>
      </c>
      <c r="BN3" s="21" t="s">
        <v>148</v>
      </c>
      <c r="BO3" s="21" t="s">
        <v>149</v>
      </c>
      <c r="BP3" s="21" t="s">
        <v>150</v>
      </c>
      <c r="BQ3" s="21" t="s">
        <v>151</v>
      </c>
      <c r="BR3" s="21" t="s">
        <v>152</v>
      </c>
      <c r="BS3" s="21" t="s">
        <v>153</v>
      </c>
      <c r="BT3" s="21" t="s">
        <v>154</v>
      </c>
      <c r="BU3" s="21" t="s">
        <v>155</v>
      </c>
      <c r="BV3" s="21" t="s">
        <v>156</v>
      </c>
      <c r="BW3" s="21" t="s">
        <v>157</v>
      </c>
      <c r="BX3" s="21" t="s">
        <v>158</v>
      </c>
      <c r="BY3" s="21" t="s">
        <v>159</v>
      </c>
      <c r="BZ3" s="21" t="s">
        <v>160</v>
      </c>
      <c r="CA3" s="21" t="s">
        <v>161</v>
      </c>
      <c r="CB3" s="21" t="s">
        <v>162</v>
      </c>
      <c r="CC3" s="21" t="s">
        <v>163</v>
      </c>
      <c r="CD3" s="21" t="s">
        <v>164</v>
      </c>
      <c r="CE3" s="21" t="s">
        <v>165</v>
      </c>
      <c r="CF3" s="21" t="s">
        <v>166</v>
      </c>
      <c r="CG3" s="21" t="s">
        <v>167</v>
      </c>
      <c r="CH3" s="21" t="s">
        <v>168</v>
      </c>
      <c r="CI3" s="21" t="s">
        <v>169</v>
      </c>
      <c r="CJ3" s="21" t="s">
        <v>170</v>
      </c>
      <c r="CK3" s="21" t="s">
        <v>171</v>
      </c>
      <c r="CL3" s="21" t="s">
        <v>172</v>
      </c>
      <c r="CM3" s="21" t="s">
        <v>173</v>
      </c>
      <c r="CN3" s="21" t="s">
        <v>174</v>
      </c>
      <c r="CO3" s="21" t="s">
        <v>175</v>
      </c>
      <c r="CP3" s="21" t="s">
        <v>176</v>
      </c>
      <c r="CQ3" s="21" t="s">
        <v>177</v>
      </c>
      <c r="CR3" s="21" t="s">
        <v>178</v>
      </c>
      <c r="CS3" s="21" t="s">
        <v>179</v>
      </c>
      <c r="CT3" s="21" t="s">
        <v>180</v>
      </c>
      <c r="CU3" s="21" t="s">
        <v>181</v>
      </c>
      <c r="CV3" s="21" t="s">
        <v>182</v>
      </c>
      <c r="CW3" s="21" t="s">
        <v>183</v>
      </c>
      <c r="CX3" s="21" t="s">
        <v>184</v>
      </c>
      <c r="CY3" s="21" t="s">
        <v>185</v>
      </c>
      <c r="CZ3" s="21" t="s">
        <v>186</v>
      </c>
      <c r="DA3" s="21" t="s">
        <v>187</v>
      </c>
      <c r="DB3" s="21" t="s">
        <v>188</v>
      </c>
      <c r="DC3" s="21" t="s">
        <v>189</v>
      </c>
      <c r="DD3" s="21" t="s">
        <v>190</v>
      </c>
      <c r="DE3" s="21" t="s">
        <v>191</v>
      </c>
      <c r="DF3" s="21" t="s">
        <v>192</v>
      </c>
      <c r="DG3" s="21" t="s">
        <v>193</v>
      </c>
      <c r="DH3" s="21" t="s">
        <v>194</v>
      </c>
      <c r="DI3" s="45" t="s">
        <v>51</v>
      </c>
      <c r="DJ3" s="45" t="s">
        <v>52</v>
      </c>
      <c r="DK3" s="45" t="s">
        <v>64</v>
      </c>
      <c r="DL3" s="54" t="s">
        <v>68</v>
      </c>
      <c r="DM3" s="50" t="s">
        <v>23</v>
      </c>
      <c r="DN3" s="52" t="s">
        <v>195</v>
      </c>
    </row>
    <row r="4" spans="1:118" ht="15.6">
      <c r="A4" s="26" t="s">
        <v>63</v>
      </c>
    </row>
    <row r="5" spans="1:118">
      <c r="A5" t="s">
        <v>199</v>
      </c>
      <c r="B5" t="s">
        <v>69</v>
      </c>
      <c r="C5" t="s">
        <v>70</v>
      </c>
      <c r="D5" t="s">
        <v>71</v>
      </c>
      <c r="E5" t="s">
        <v>72</v>
      </c>
      <c r="F5" t="s">
        <v>73</v>
      </c>
      <c r="G5" s="38">
        <v>41318</v>
      </c>
      <c r="H5" t="s">
        <v>86</v>
      </c>
      <c r="I5" t="s">
        <v>200</v>
      </c>
      <c r="J5">
        <v>1</v>
      </c>
      <c r="K5" s="44">
        <v>1</v>
      </c>
      <c r="L5" s="44">
        <v>1</v>
      </c>
      <c r="P5" s="44" t="s">
        <v>84</v>
      </c>
      <c r="T5" s="44" t="s">
        <v>84</v>
      </c>
      <c r="X5" s="44" t="s">
        <v>84</v>
      </c>
      <c r="AB5" s="44" t="s">
        <v>84</v>
      </c>
      <c r="AF5" s="44" t="s">
        <v>84</v>
      </c>
      <c r="AJ5" s="44" t="s">
        <v>84</v>
      </c>
      <c r="AN5" s="44" t="s">
        <v>84</v>
      </c>
      <c r="AR5" s="44" t="s">
        <v>84</v>
      </c>
      <c r="AV5" s="44" t="s">
        <v>84</v>
      </c>
      <c r="AZ5" s="44" t="s">
        <v>84</v>
      </c>
      <c r="BD5" s="44" t="s">
        <v>84</v>
      </c>
      <c r="BH5" s="44" t="s">
        <v>84</v>
      </c>
      <c r="BL5" s="44" t="s">
        <v>84</v>
      </c>
      <c r="BP5" s="44" t="s">
        <v>84</v>
      </c>
      <c r="BT5" s="44" t="s">
        <v>84</v>
      </c>
      <c r="BX5" s="44" t="s">
        <v>84</v>
      </c>
      <c r="CB5" s="44" t="s">
        <v>84</v>
      </c>
      <c r="CF5" s="44" t="s">
        <v>84</v>
      </c>
      <c r="CJ5" s="44" t="s">
        <v>84</v>
      </c>
      <c r="CN5" s="44" t="s">
        <v>84</v>
      </c>
      <c r="CR5" s="44" t="s">
        <v>84</v>
      </c>
      <c r="CV5" s="44" t="s">
        <v>84</v>
      </c>
      <c r="CZ5" s="44" t="s">
        <v>84</v>
      </c>
      <c r="DD5" s="44" t="s">
        <v>84</v>
      </c>
      <c r="DH5" s="44" t="s">
        <v>84</v>
      </c>
      <c r="DI5" s="44">
        <v>1</v>
      </c>
      <c r="DK5" s="44">
        <v>1</v>
      </c>
      <c r="DM5" s="49" t="s">
        <v>74</v>
      </c>
      <c r="DN5" s="51" t="s">
        <v>87</v>
      </c>
    </row>
  </sheetData>
  <mergeCells count="26">
    <mergeCell ref="AC2:AF2"/>
    <mergeCell ref="I2:L2"/>
    <mergeCell ref="M2:P2"/>
    <mergeCell ref="Q2:T2"/>
    <mergeCell ref="U2:X2"/>
    <mergeCell ref="Y2:A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BY2:CB2"/>
    <mergeCell ref="CC2:CF2"/>
    <mergeCell ref="CG2:CJ2"/>
    <mergeCell ref="CK2:CN2"/>
    <mergeCell ref="CO2:CR2"/>
    <mergeCell ref="CS2:CV2"/>
    <mergeCell ref="CW2:CZ2"/>
    <mergeCell ref="DA2:DD2"/>
    <mergeCell ref="DE2:D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N4"/>
  <sheetViews>
    <sheetView workbookViewId="0">
      <selection activeCell="A4" sqref="A4:XFD4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38" customWidth="1"/>
    <col min="8" max="8" width="14" customWidth="1"/>
    <col min="11" max="12" width="11.5546875" style="44"/>
    <col min="15" max="16" width="11.5546875" style="44"/>
    <col min="19" max="20" width="11.5546875" style="44"/>
    <col min="23" max="24" width="11.5546875" style="44"/>
    <col min="27" max="28" width="11.5546875" style="44"/>
    <col min="31" max="32" width="11.5546875" style="44"/>
    <col min="35" max="36" width="11.5546875" style="44"/>
    <col min="39" max="40" width="11.5546875" style="44"/>
    <col min="43" max="44" width="11.5546875" style="44"/>
    <col min="47" max="48" width="11.5546875" style="44"/>
    <col min="51" max="52" width="11.5546875" style="44"/>
    <col min="55" max="56" width="11.5546875" style="44"/>
    <col min="59" max="60" width="11.5546875" style="44"/>
    <col min="63" max="64" width="11.5546875" style="44"/>
    <col min="67" max="68" width="11.5546875" style="44"/>
    <col min="71" max="72" width="11.5546875" style="44"/>
    <col min="75" max="76" width="11.5546875" style="44"/>
    <col min="79" max="80" width="11.5546875" style="44"/>
    <col min="83" max="84" width="11.5546875" style="44"/>
    <col min="87" max="88" width="11.5546875" style="44"/>
    <col min="91" max="92" width="11.5546875" style="44"/>
    <col min="95" max="96" width="11.5546875" style="44"/>
    <col min="99" max="100" width="11.5546875" style="44"/>
    <col min="103" max="104" width="11.5546875" style="44"/>
    <col min="107" max="108" width="11.5546875" style="44"/>
    <col min="111" max="115" width="11.5546875" style="44"/>
    <col min="116" max="116" width="11.5546875" style="49"/>
    <col min="117" max="117" width="29.109375" style="49" customWidth="1"/>
    <col min="118" max="118" width="17.88671875" style="51" customWidth="1"/>
  </cols>
  <sheetData>
    <row r="1" spans="1:118">
      <c r="A1" s="24"/>
      <c r="C1" t="s">
        <v>61</v>
      </c>
      <c r="G1" s="39"/>
      <c r="I1" s="23"/>
      <c r="M1" s="23"/>
      <c r="Q1" s="23"/>
      <c r="U1" s="23"/>
      <c r="Y1" s="23"/>
      <c r="AC1" s="23"/>
      <c r="AG1" s="23"/>
      <c r="AK1" s="23"/>
      <c r="AO1" s="23"/>
      <c r="AS1" s="23"/>
      <c r="AW1" s="23"/>
      <c r="BA1" s="23"/>
      <c r="BE1" s="23"/>
      <c r="BI1" s="23"/>
      <c r="BM1" s="23"/>
      <c r="BQ1" s="23"/>
      <c r="BU1" s="23"/>
      <c r="BY1" s="23"/>
      <c r="CC1" s="23"/>
      <c r="CG1" s="23"/>
      <c r="CK1" s="23"/>
      <c r="CO1" s="23"/>
      <c r="CS1" s="23"/>
      <c r="CW1" s="23"/>
      <c r="DA1" s="23"/>
      <c r="DE1" s="23"/>
      <c r="DI1" s="46"/>
    </row>
    <row r="2" spans="1:118" s="20" customFormat="1">
      <c r="A2" s="42" t="s">
        <v>15</v>
      </c>
      <c r="B2" s="21">
        <v>2</v>
      </c>
      <c r="C2" s="21">
        <v>3</v>
      </c>
      <c r="D2" s="21">
        <v>4</v>
      </c>
      <c r="E2" s="21">
        <v>5</v>
      </c>
      <c r="F2" s="21">
        <v>6</v>
      </c>
      <c r="G2" s="40">
        <v>7</v>
      </c>
      <c r="H2" s="41">
        <v>8</v>
      </c>
      <c r="I2" s="138" t="s">
        <v>32</v>
      </c>
      <c r="J2" s="139"/>
      <c r="K2" s="139"/>
      <c r="L2" s="140"/>
      <c r="M2" s="138" t="s">
        <v>33</v>
      </c>
      <c r="N2" s="139"/>
      <c r="O2" s="139"/>
      <c r="P2" s="140"/>
      <c r="Q2" s="138" t="s">
        <v>34</v>
      </c>
      <c r="R2" s="139"/>
      <c r="S2" s="139"/>
      <c r="T2" s="140"/>
      <c r="U2" s="138" t="s">
        <v>35</v>
      </c>
      <c r="V2" s="139"/>
      <c r="W2" s="139"/>
      <c r="X2" s="140"/>
      <c r="Y2" s="138" t="s">
        <v>36</v>
      </c>
      <c r="Z2" s="139"/>
      <c r="AA2" s="139"/>
      <c r="AB2" s="140"/>
      <c r="AC2" s="138" t="s">
        <v>37</v>
      </c>
      <c r="AD2" s="139"/>
      <c r="AE2" s="139"/>
      <c r="AF2" s="140"/>
      <c r="AG2" s="138" t="s">
        <v>38</v>
      </c>
      <c r="AH2" s="139"/>
      <c r="AI2" s="139"/>
      <c r="AJ2" s="140"/>
      <c r="AK2" s="138" t="s">
        <v>39</v>
      </c>
      <c r="AL2" s="139"/>
      <c r="AM2" s="139"/>
      <c r="AN2" s="140"/>
      <c r="AO2" s="138" t="s">
        <v>40</v>
      </c>
      <c r="AP2" s="139"/>
      <c r="AQ2" s="139"/>
      <c r="AR2" s="140"/>
      <c r="AS2" s="138" t="s">
        <v>41</v>
      </c>
      <c r="AT2" s="139"/>
      <c r="AU2" s="139"/>
      <c r="AV2" s="140"/>
      <c r="AW2" s="138" t="s">
        <v>42</v>
      </c>
      <c r="AX2" s="139"/>
      <c r="AY2" s="139"/>
      <c r="AZ2" s="140"/>
      <c r="BA2" s="138" t="s">
        <v>43</v>
      </c>
      <c r="BB2" s="139"/>
      <c r="BC2" s="139"/>
      <c r="BD2" s="140"/>
      <c r="BE2" s="138" t="s">
        <v>44</v>
      </c>
      <c r="BF2" s="139"/>
      <c r="BG2" s="139"/>
      <c r="BH2" s="140"/>
      <c r="BI2" s="138" t="s">
        <v>45</v>
      </c>
      <c r="BJ2" s="139"/>
      <c r="BK2" s="139"/>
      <c r="BL2" s="140"/>
      <c r="BM2" s="138" t="s">
        <v>46</v>
      </c>
      <c r="BN2" s="139"/>
      <c r="BO2" s="139"/>
      <c r="BP2" s="140"/>
      <c r="BQ2" s="138" t="s">
        <v>47</v>
      </c>
      <c r="BR2" s="139"/>
      <c r="BS2" s="139"/>
      <c r="BT2" s="140"/>
      <c r="BU2" s="138" t="s">
        <v>48</v>
      </c>
      <c r="BV2" s="139"/>
      <c r="BW2" s="139"/>
      <c r="BX2" s="140"/>
      <c r="BY2" s="138" t="s">
        <v>49</v>
      </c>
      <c r="BZ2" s="139"/>
      <c r="CA2" s="139"/>
      <c r="CB2" s="140"/>
      <c r="CC2" s="138" t="s">
        <v>50</v>
      </c>
      <c r="CD2" s="139"/>
      <c r="CE2" s="139"/>
      <c r="CF2" s="140"/>
      <c r="CG2" s="138" t="s">
        <v>53</v>
      </c>
      <c r="CH2" s="139"/>
      <c r="CI2" s="139"/>
      <c r="CJ2" s="140"/>
      <c r="CK2" s="138" t="s">
        <v>54</v>
      </c>
      <c r="CL2" s="139"/>
      <c r="CM2" s="139"/>
      <c r="CN2" s="140"/>
      <c r="CO2" s="138" t="s">
        <v>55</v>
      </c>
      <c r="CP2" s="139"/>
      <c r="CQ2" s="139"/>
      <c r="CR2" s="140"/>
      <c r="CS2" s="138" t="s">
        <v>56</v>
      </c>
      <c r="CT2" s="139"/>
      <c r="CU2" s="139"/>
      <c r="CV2" s="140"/>
      <c r="CW2" s="138" t="s">
        <v>57</v>
      </c>
      <c r="CX2" s="139"/>
      <c r="CY2" s="139"/>
      <c r="CZ2" s="140"/>
      <c r="DA2" s="138" t="s">
        <v>58</v>
      </c>
      <c r="DB2" s="139"/>
      <c r="DC2" s="139"/>
      <c r="DD2" s="140"/>
      <c r="DE2" s="138" t="s">
        <v>59</v>
      </c>
      <c r="DF2" s="139"/>
      <c r="DG2" s="139"/>
      <c r="DH2" s="140"/>
      <c r="DI2" s="47"/>
      <c r="DJ2" s="48"/>
      <c r="DK2" s="48"/>
      <c r="DL2" s="53"/>
      <c r="DM2" s="50"/>
      <c r="DN2" s="52"/>
    </row>
    <row r="3" spans="1:118" s="20" customFormat="1" ht="33.6" customHeight="1">
      <c r="A3" s="25" t="s">
        <v>62</v>
      </c>
      <c r="B3" s="21" t="s">
        <v>17</v>
      </c>
      <c r="C3" s="21" t="s">
        <v>67</v>
      </c>
      <c r="D3" s="21" t="s">
        <v>19</v>
      </c>
      <c r="E3" s="21" t="s">
        <v>66</v>
      </c>
      <c r="F3" s="21" t="s">
        <v>21</v>
      </c>
      <c r="G3" s="43" t="s">
        <v>30</v>
      </c>
      <c r="H3" s="91" t="s">
        <v>65</v>
      </c>
      <c r="I3" s="21" t="s">
        <v>91</v>
      </c>
      <c r="J3" s="21" t="s">
        <v>92</v>
      </c>
      <c r="K3" s="21" t="s">
        <v>93</v>
      </c>
      <c r="L3" s="21" t="s">
        <v>94</v>
      </c>
      <c r="M3" s="21" t="s">
        <v>95</v>
      </c>
      <c r="N3" s="21" t="s">
        <v>96</v>
      </c>
      <c r="O3" s="21" t="s">
        <v>97</v>
      </c>
      <c r="P3" s="21" t="s">
        <v>98</v>
      </c>
      <c r="Q3" s="21" t="s">
        <v>99</v>
      </c>
      <c r="R3" s="21" t="s">
        <v>100</v>
      </c>
      <c r="S3" s="21" t="s">
        <v>101</v>
      </c>
      <c r="T3" s="21" t="s">
        <v>102</v>
      </c>
      <c r="U3" s="21" t="s">
        <v>103</v>
      </c>
      <c r="V3" s="21" t="s">
        <v>104</v>
      </c>
      <c r="W3" s="21" t="s">
        <v>105</v>
      </c>
      <c r="X3" s="21" t="s">
        <v>106</v>
      </c>
      <c r="Y3" s="21" t="s">
        <v>107</v>
      </c>
      <c r="Z3" s="21" t="s">
        <v>108</v>
      </c>
      <c r="AA3" s="21" t="s">
        <v>109</v>
      </c>
      <c r="AB3" s="21" t="s">
        <v>110</v>
      </c>
      <c r="AC3" s="21" t="s">
        <v>111</v>
      </c>
      <c r="AD3" s="21" t="s">
        <v>112</v>
      </c>
      <c r="AE3" s="21" t="s">
        <v>113</v>
      </c>
      <c r="AF3" s="21" t="s">
        <v>114</v>
      </c>
      <c r="AG3" s="21" t="s">
        <v>115</v>
      </c>
      <c r="AH3" s="21" t="s">
        <v>116</v>
      </c>
      <c r="AI3" s="21" t="s">
        <v>117</v>
      </c>
      <c r="AJ3" s="21" t="s">
        <v>118</v>
      </c>
      <c r="AK3" s="21" t="s">
        <v>119</v>
      </c>
      <c r="AL3" s="21" t="s">
        <v>120</v>
      </c>
      <c r="AM3" s="21" t="s">
        <v>121</v>
      </c>
      <c r="AN3" s="21" t="s">
        <v>122</v>
      </c>
      <c r="AO3" s="21" t="s">
        <v>123</v>
      </c>
      <c r="AP3" s="21" t="s">
        <v>124</v>
      </c>
      <c r="AQ3" s="21" t="s">
        <v>125</v>
      </c>
      <c r="AR3" s="21" t="s">
        <v>126</v>
      </c>
      <c r="AS3" s="21" t="s">
        <v>127</v>
      </c>
      <c r="AT3" s="21" t="s">
        <v>128</v>
      </c>
      <c r="AU3" s="21" t="s">
        <v>129</v>
      </c>
      <c r="AV3" s="21" t="s">
        <v>130</v>
      </c>
      <c r="AW3" s="21" t="s">
        <v>131</v>
      </c>
      <c r="AX3" s="21" t="s">
        <v>132</v>
      </c>
      <c r="AY3" s="21" t="s">
        <v>133</v>
      </c>
      <c r="AZ3" s="21" t="s">
        <v>134</v>
      </c>
      <c r="BA3" s="21" t="s">
        <v>135</v>
      </c>
      <c r="BB3" s="21" t="s">
        <v>136</v>
      </c>
      <c r="BC3" s="21" t="s">
        <v>137</v>
      </c>
      <c r="BD3" s="21" t="s">
        <v>138</v>
      </c>
      <c r="BE3" s="21" t="s">
        <v>139</v>
      </c>
      <c r="BF3" s="21" t="s">
        <v>140</v>
      </c>
      <c r="BG3" s="21" t="s">
        <v>141</v>
      </c>
      <c r="BH3" s="21" t="s">
        <v>142</v>
      </c>
      <c r="BI3" s="21" t="s">
        <v>143</v>
      </c>
      <c r="BJ3" s="21" t="s">
        <v>144</v>
      </c>
      <c r="BK3" s="21" t="s">
        <v>145</v>
      </c>
      <c r="BL3" s="21" t="s">
        <v>146</v>
      </c>
      <c r="BM3" s="21" t="s">
        <v>147</v>
      </c>
      <c r="BN3" s="21" t="s">
        <v>148</v>
      </c>
      <c r="BO3" s="21" t="s">
        <v>149</v>
      </c>
      <c r="BP3" s="21" t="s">
        <v>150</v>
      </c>
      <c r="BQ3" s="21" t="s">
        <v>151</v>
      </c>
      <c r="BR3" s="21" t="s">
        <v>152</v>
      </c>
      <c r="BS3" s="21" t="s">
        <v>153</v>
      </c>
      <c r="BT3" s="21" t="s">
        <v>154</v>
      </c>
      <c r="BU3" s="21" t="s">
        <v>155</v>
      </c>
      <c r="BV3" s="21" t="s">
        <v>156</v>
      </c>
      <c r="BW3" s="21" t="s">
        <v>157</v>
      </c>
      <c r="BX3" s="21" t="s">
        <v>158</v>
      </c>
      <c r="BY3" s="21" t="s">
        <v>159</v>
      </c>
      <c r="BZ3" s="21" t="s">
        <v>160</v>
      </c>
      <c r="CA3" s="21" t="s">
        <v>161</v>
      </c>
      <c r="CB3" s="21" t="s">
        <v>162</v>
      </c>
      <c r="CC3" s="21" t="s">
        <v>163</v>
      </c>
      <c r="CD3" s="21" t="s">
        <v>164</v>
      </c>
      <c r="CE3" s="21" t="s">
        <v>165</v>
      </c>
      <c r="CF3" s="21" t="s">
        <v>166</v>
      </c>
      <c r="CG3" s="21" t="s">
        <v>167</v>
      </c>
      <c r="CH3" s="21" t="s">
        <v>168</v>
      </c>
      <c r="CI3" s="21" t="s">
        <v>169</v>
      </c>
      <c r="CJ3" s="21" t="s">
        <v>170</v>
      </c>
      <c r="CK3" s="21" t="s">
        <v>171</v>
      </c>
      <c r="CL3" s="21" t="s">
        <v>172</v>
      </c>
      <c r="CM3" s="21" t="s">
        <v>173</v>
      </c>
      <c r="CN3" s="21" t="s">
        <v>174</v>
      </c>
      <c r="CO3" s="21" t="s">
        <v>175</v>
      </c>
      <c r="CP3" s="21" t="s">
        <v>176</v>
      </c>
      <c r="CQ3" s="21" t="s">
        <v>177</v>
      </c>
      <c r="CR3" s="21" t="s">
        <v>178</v>
      </c>
      <c r="CS3" s="21" t="s">
        <v>179</v>
      </c>
      <c r="CT3" s="21" t="s">
        <v>180</v>
      </c>
      <c r="CU3" s="21" t="s">
        <v>181</v>
      </c>
      <c r="CV3" s="21" t="s">
        <v>182</v>
      </c>
      <c r="CW3" s="21" t="s">
        <v>183</v>
      </c>
      <c r="CX3" s="21" t="s">
        <v>184</v>
      </c>
      <c r="CY3" s="21" t="s">
        <v>185</v>
      </c>
      <c r="CZ3" s="21" t="s">
        <v>186</v>
      </c>
      <c r="DA3" s="21" t="s">
        <v>187</v>
      </c>
      <c r="DB3" s="21" t="s">
        <v>188</v>
      </c>
      <c r="DC3" s="21" t="s">
        <v>189</v>
      </c>
      <c r="DD3" s="21" t="s">
        <v>190</v>
      </c>
      <c r="DE3" s="21" t="s">
        <v>191</v>
      </c>
      <c r="DF3" s="21" t="s">
        <v>192</v>
      </c>
      <c r="DG3" s="21" t="s">
        <v>193</v>
      </c>
      <c r="DH3" s="21" t="s">
        <v>194</v>
      </c>
      <c r="DI3" s="45" t="s">
        <v>51</v>
      </c>
      <c r="DJ3" s="45" t="s">
        <v>52</v>
      </c>
      <c r="DK3" s="45" t="s">
        <v>64</v>
      </c>
      <c r="DL3" s="54" t="s">
        <v>68</v>
      </c>
      <c r="DM3" s="50" t="s">
        <v>23</v>
      </c>
      <c r="DN3" s="52" t="s">
        <v>85</v>
      </c>
    </row>
    <row r="4" spans="1:118" ht="15.6">
      <c r="A4" s="26"/>
    </row>
  </sheetData>
  <mergeCells count="26">
    <mergeCell ref="AC2:AF2"/>
    <mergeCell ref="I2:L2"/>
    <mergeCell ref="M2:P2"/>
    <mergeCell ref="Q2:T2"/>
    <mergeCell ref="U2:X2"/>
    <mergeCell ref="Y2:AB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DA2:DD2"/>
    <mergeCell ref="DE2:DH2"/>
    <mergeCell ref="CC2:CF2"/>
    <mergeCell ref="CG2:CJ2"/>
    <mergeCell ref="CK2:CN2"/>
    <mergeCell ref="CO2:CR2"/>
    <mergeCell ref="CS2:CV2"/>
    <mergeCell ref="CW2:C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N4"/>
  <sheetViews>
    <sheetView workbookViewId="0">
      <selection activeCell="A4" sqref="A4:XFD4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38" customWidth="1"/>
    <col min="8" max="8" width="14" customWidth="1"/>
    <col min="11" max="12" width="11.5546875" style="44"/>
    <col min="15" max="16" width="11.5546875" style="44"/>
    <col min="19" max="20" width="11.5546875" style="44"/>
    <col min="23" max="24" width="11.5546875" style="44"/>
    <col min="27" max="28" width="11.5546875" style="44"/>
    <col min="31" max="32" width="11.5546875" style="44"/>
    <col min="35" max="36" width="11.5546875" style="44"/>
    <col min="39" max="40" width="11.5546875" style="44"/>
    <col min="43" max="44" width="11.5546875" style="44"/>
    <col min="47" max="48" width="11.5546875" style="44"/>
    <col min="51" max="52" width="11.5546875" style="44"/>
    <col min="55" max="56" width="11.5546875" style="44"/>
    <col min="59" max="60" width="11.5546875" style="44"/>
    <col min="63" max="64" width="11.5546875" style="44"/>
    <col min="67" max="68" width="11.5546875" style="44"/>
    <col min="71" max="72" width="11.5546875" style="44"/>
    <col min="75" max="76" width="11.5546875" style="44"/>
    <col min="79" max="80" width="11.5546875" style="44"/>
    <col min="83" max="84" width="11.5546875" style="44"/>
    <col min="87" max="88" width="11.5546875" style="44"/>
    <col min="91" max="92" width="11.5546875" style="44"/>
    <col min="95" max="96" width="11.5546875" style="44"/>
    <col min="99" max="100" width="11.5546875" style="44"/>
    <col min="103" max="104" width="11.5546875" style="44"/>
    <col min="107" max="108" width="11.5546875" style="44"/>
    <col min="111" max="115" width="11.5546875" style="44"/>
    <col min="116" max="116" width="11.5546875" style="49"/>
    <col min="117" max="117" width="29.109375" style="49" customWidth="1"/>
    <col min="118" max="118" width="17.88671875" style="51" customWidth="1"/>
  </cols>
  <sheetData>
    <row r="1" spans="1:118">
      <c r="A1" s="24"/>
      <c r="C1" t="s">
        <v>60</v>
      </c>
      <c r="G1" s="39"/>
      <c r="I1" s="23"/>
      <c r="M1" s="23"/>
      <c r="Q1" s="23"/>
      <c r="U1" s="23"/>
      <c r="Y1" s="23"/>
      <c r="AC1" s="23"/>
      <c r="AG1" s="23"/>
      <c r="AK1" s="23"/>
      <c r="AO1" s="23"/>
      <c r="AS1" s="23"/>
      <c r="AW1" s="23"/>
      <c r="BA1" s="23"/>
      <c r="BE1" s="23"/>
      <c r="BI1" s="23"/>
      <c r="BM1" s="23"/>
      <c r="BQ1" s="23"/>
      <c r="BU1" s="23"/>
      <c r="BY1" s="23"/>
      <c r="CC1" s="23"/>
      <c r="CG1" s="23"/>
      <c r="CK1" s="23"/>
      <c r="CO1" s="23"/>
      <c r="CS1" s="23"/>
      <c r="CW1" s="23"/>
      <c r="DA1" s="23"/>
      <c r="DE1" s="23"/>
      <c r="DI1" s="46"/>
    </row>
    <row r="2" spans="1:118" s="20" customFormat="1">
      <c r="A2" s="42" t="s">
        <v>14</v>
      </c>
      <c r="B2" s="21">
        <v>2</v>
      </c>
      <c r="C2" s="21">
        <v>3</v>
      </c>
      <c r="D2" s="21">
        <v>4</v>
      </c>
      <c r="E2" s="21">
        <v>5</v>
      </c>
      <c r="F2" s="21">
        <v>6</v>
      </c>
      <c r="G2" s="40">
        <v>7</v>
      </c>
      <c r="H2" s="41">
        <v>8</v>
      </c>
      <c r="I2" s="138" t="s">
        <v>32</v>
      </c>
      <c r="J2" s="139"/>
      <c r="K2" s="139"/>
      <c r="L2" s="140"/>
      <c r="M2" s="138" t="s">
        <v>33</v>
      </c>
      <c r="N2" s="139"/>
      <c r="O2" s="139"/>
      <c r="P2" s="140"/>
      <c r="Q2" s="138" t="s">
        <v>34</v>
      </c>
      <c r="R2" s="139"/>
      <c r="S2" s="139"/>
      <c r="T2" s="140"/>
      <c r="U2" s="138" t="s">
        <v>35</v>
      </c>
      <c r="V2" s="139"/>
      <c r="W2" s="139"/>
      <c r="X2" s="140"/>
      <c r="Y2" s="138" t="s">
        <v>36</v>
      </c>
      <c r="Z2" s="139"/>
      <c r="AA2" s="139"/>
      <c r="AB2" s="140"/>
      <c r="AC2" s="138" t="s">
        <v>37</v>
      </c>
      <c r="AD2" s="139"/>
      <c r="AE2" s="139"/>
      <c r="AF2" s="140"/>
      <c r="AG2" s="138" t="s">
        <v>38</v>
      </c>
      <c r="AH2" s="139"/>
      <c r="AI2" s="139"/>
      <c r="AJ2" s="140"/>
      <c r="AK2" s="138" t="s">
        <v>39</v>
      </c>
      <c r="AL2" s="139"/>
      <c r="AM2" s="139"/>
      <c r="AN2" s="140"/>
      <c r="AO2" s="138" t="s">
        <v>40</v>
      </c>
      <c r="AP2" s="139"/>
      <c r="AQ2" s="139"/>
      <c r="AR2" s="140"/>
      <c r="AS2" s="138" t="s">
        <v>41</v>
      </c>
      <c r="AT2" s="139"/>
      <c r="AU2" s="139"/>
      <c r="AV2" s="140"/>
      <c r="AW2" s="138" t="s">
        <v>42</v>
      </c>
      <c r="AX2" s="139"/>
      <c r="AY2" s="139"/>
      <c r="AZ2" s="140"/>
      <c r="BA2" s="138" t="s">
        <v>43</v>
      </c>
      <c r="BB2" s="139"/>
      <c r="BC2" s="139"/>
      <c r="BD2" s="140"/>
      <c r="BE2" s="138" t="s">
        <v>44</v>
      </c>
      <c r="BF2" s="139"/>
      <c r="BG2" s="139"/>
      <c r="BH2" s="140"/>
      <c r="BI2" s="138" t="s">
        <v>45</v>
      </c>
      <c r="BJ2" s="139"/>
      <c r="BK2" s="139"/>
      <c r="BL2" s="140"/>
      <c r="BM2" s="138" t="s">
        <v>46</v>
      </c>
      <c r="BN2" s="139"/>
      <c r="BO2" s="139"/>
      <c r="BP2" s="140"/>
      <c r="BQ2" s="138" t="s">
        <v>47</v>
      </c>
      <c r="BR2" s="139"/>
      <c r="BS2" s="139"/>
      <c r="BT2" s="140"/>
      <c r="BU2" s="138" t="s">
        <v>48</v>
      </c>
      <c r="BV2" s="139"/>
      <c r="BW2" s="139"/>
      <c r="BX2" s="140"/>
      <c r="BY2" s="138" t="s">
        <v>49</v>
      </c>
      <c r="BZ2" s="139"/>
      <c r="CA2" s="139"/>
      <c r="CB2" s="140"/>
      <c r="CC2" s="138" t="s">
        <v>50</v>
      </c>
      <c r="CD2" s="139"/>
      <c r="CE2" s="139"/>
      <c r="CF2" s="140"/>
      <c r="CG2" s="138" t="s">
        <v>53</v>
      </c>
      <c r="CH2" s="139"/>
      <c r="CI2" s="139"/>
      <c r="CJ2" s="140"/>
      <c r="CK2" s="138" t="s">
        <v>54</v>
      </c>
      <c r="CL2" s="139"/>
      <c r="CM2" s="139"/>
      <c r="CN2" s="140"/>
      <c r="CO2" s="138" t="s">
        <v>55</v>
      </c>
      <c r="CP2" s="139"/>
      <c r="CQ2" s="139"/>
      <c r="CR2" s="140"/>
      <c r="CS2" s="138" t="s">
        <v>56</v>
      </c>
      <c r="CT2" s="139"/>
      <c r="CU2" s="139"/>
      <c r="CV2" s="140"/>
      <c r="CW2" s="138" t="s">
        <v>57</v>
      </c>
      <c r="CX2" s="139"/>
      <c r="CY2" s="139"/>
      <c r="CZ2" s="140"/>
      <c r="DA2" s="138" t="s">
        <v>58</v>
      </c>
      <c r="DB2" s="139"/>
      <c r="DC2" s="139"/>
      <c r="DD2" s="140"/>
      <c r="DE2" s="138" t="s">
        <v>59</v>
      </c>
      <c r="DF2" s="139"/>
      <c r="DG2" s="139"/>
      <c r="DH2" s="140"/>
      <c r="DI2" s="47"/>
      <c r="DJ2" s="48"/>
      <c r="DK2" s="48"/>
      <c r="DL2" s="53"/>
      <c r="DM2" s="50"/>
      <c r="DN2" s="52"/>
    </row>
    <row r="3" spans="1:118" s="20" customFormat="1" ht="33.6" customHeight="1">
      <c r="A3" s="25" t="s">
        <v>62</v>
      </c>
      <c r="B3" s="21" t="s">
        <v>17</v>
      </c>
      <c r="C3" s="21" t="s">
        <v>67</v>
      </c>
      <c r="D3" s="21" t="s">
        <v>19</v>
      </c>
      <c r="E3" s="21" t="s">
        <v>66</v>
      </c>
      <c r="F3" s="21" t="s">
        <v>21</v>
      </c>
      <c r="G3" s="43" t="s">
        <v>30</v>
      </c>
      <c r="H3" s="91" t="s">
        <v>65</v>
      </c>
      <c r="I3" s="21" t="s">
        <v>91</v>
      </c>
      <c r="J3" s="21" t="s">
        <v>92</v>
      </c>
      <c r="K3" s="21" t="s">
        <v>93</v>
      </c>
      <c r="L3" s="21" t="s">
        <v>94</v>
      </c>
      <c r="M3" s="21" t="s">
        <v>95</v>
      </c>
      <c r="N3" s="21" t="s">
        <v>96</v>
      </c>
      <c r="O3" s="21" t="s">
        <v>97</v>
      </c>
      <c r="P3" s="21" t="s">
        <v>98</v>
      </c>
      <c r="Q3" s="21" t="s">
        <v>99</v>
      </c>
      <c r="R3" s="21" t="s">
        <v>100</v>
      </c>
      <c r="S3" s="21" t="s">
        <v>101</v>
      </c>
      <c r="T3" s="21" t="s">
        <v>102</v>
      </c>
      <c r="U3" s="21" t="s">
        <v>103</v>
      </c>
      <c r="V3" s="21" t="s">
        <v>104</v>
      </c>
      <c r="W3" s="21" t="s">
        <v>105</v>
      </c>
      <c r="X3" s="21" t="s">
        <v>106</v>
      </c>
      <c r="Y3" s="21" t="s">
        <v>107</v>
      </c>
      <c r="Z3" s="21" t="s">
        <v>108</v>
      </c>
      <c r="AA3" s="21" t="s">
        <v>109</v>
      </c>
      <c r="AB3" s="21" t="s">
        <v>110</v>
      </c>
      <c r="AC3" s="21" t="s">
        <v>111</v>
      </c>
      <c r="AD3" s="21" t="s">
        <v>112</v>
      </c>
      <c r="AE3" s="21" t="s">
        <v>113</v>
      </c>
      <c r="AF3" s="21" t="s">
        <v>114</v>
      </c>
      <c r="AG3" s="21" t="s">
        <v>115</v>
      </c>
      <c r="AH3" s="21" t="s">
        <v>116</v>
      </c>
      <c r="AI3" s="21" t="s">
        <v>117</v>
      </c>
      <c r="AJ3" s="21" t="s">
        <v>118</v>
      </c>
      <c r="AK3" s="21" t="s">
        <v>119</v>
      </c>
      <c r="AL3" s="21" t="s">
        <v>120</v>
      </c>
      <c r="AM3" s="21" t="s">
        <v>121</v>
      </c>
      <c r="AN3" s="21" t="s">
        <v>122</v>
      </c>
      <c r="AO3" s="21" t="s">
        <v>123</v>
      </c>
      <c r="AP3" s="21" t="s">
        <v>124</v>
      </c>
      <c r="AQ3" s="21" t="s">
        <v>125</v>
      </c>
      <c r="AR3" s="21" t="s">
        <v>126</v>
      </c>
      <c r="AS3" s="21" t="s">
        <v>127</v>
      </c>
      <c r="AT3" s="21" t="s">
        <v>128</v>
      </c>
      <c r="AU3" s="21" t="s">
        <v>129</v>
      </c>
      <c r="AV3" s="21" t="s">
        <v>130</v>
      </c>
      <c r="AW3" s="21" t="s">
        <v>131</v>
      </c>
      <c r="AX3" s="21" t="s">
        <v>132</v>
      </c>
      <c r="AY3" s="21" t="s">
        <v>133</v>
      </c>
      <c r="AZ3" s="21" t="s">
        <v>134</v>
      </c>
      <c r="BA3" s="21" t="s">
        <v>135</v>
      </c>
      <c r="BB3" s="21" t="s">
        <v>136</v>
      </c>
      <c r="BC3" s="21" t="s">
        <v>137</v>
      </c>
      <c r="BD3" s="21" t="s">
        <v>138</v>
      </c>
      <c r="BE3" s="21" t="s">
        <v>139</v>
      </c>
      <c r="BF3" s="21" t="s">
        <v>140</v>
      </c>
      <c r="BG3" s="21" t="s">
        <v>141</v>
      </c>
      <c r="BH3" s="21" t="s">
        <v>142</v>
      </c>
      <c r="BI3" s="21" t="s">
        <v>143</v>
      </c>
      <c r="BJ3" s="21" t="s">
        <v>144</v>
      </c>
      <c r="BK3" s="21" t="s">
        <v>145</v>
      </c>
      <c r="BL3" s="21" t="s">
        <v>146</v>
      </c>
      <c r="BM3" s="21" t="s">
        <v>147</v>
      </c>
      <c r="BN3" s="21" t="s">
        <v>148</v>
      </c>
      <c r="BO3" s="21" t="s">
        <v>149</v>
      </c>
      <c r="BP3" s="21" t="s">
        <v>150</v>
      </c>
      <c r="BQ3" s="21" t="s">
        <v>151</v>
      </c>
      <c r="BR3" s="21" t="s">
        <v>152</v>
      </c>
      <c r="BS3" s="21" t="s">
        <v>153</v>
      </c>
      <c r="BT3" s="21" t="s">
        <v>154</v>
      </c>
      <c r="BU3" s="21" t="s">
        <v>155</v>
      </c>
      <c r="BV3" s="21" t="s">
        <v>156</v>
      </c>
      <c r="BW3" s="21" t="s">
        <v>157</v>
      </c>
      <c r="BX3" s="21" t="s">
        <v>158</v>
      </c>
      <c r="BY3" s="21" t="s">
        <v>159</v>
      </c>
      <c r="BZ3" s="21" t="s">
        <v>160</v>
      </c>
      <c r="CA3" s="21" t="s">
        <v>161</v>
      </c>
      <c r="CB3" s="21" t="s">
        <v>162</v>
      </c>
      <c r="CC3" s="21" t="s">
        <v>163</v>
      </c>
      <c r="CD3" s="21" t="s">
        <v>164</v>
      </c>
      <c r="CE3" s="21" t="s">
        <v>165</v>
      </c>
      <c r="CF3" s="21" t="s">
        <v>166</v>
      </c>
      <c r="CG3" s="21" t="s">
        <v>167</v>
      </c>
      <c r="CH3" s="21" t="s">
        <v>168</v>
      </c>
      <c r="CI3" s="21" t="s">
        <v>169</v>
      </c>
      <c r="CJ3" s="21" t="s">
        <v>170</v>
      </c>
      <c r="CK3" s="21" t="s">
        <v>171</v>
      </c>
      <c r="CL3" s="21" t="s">
        <v>172</v>
      </c>
      <c r="CM3" s="21" t="s">
        <v>173</v>
      </c>
      <c r="CN3" s="21" t="s">
        <v>174</v>
      </c>
      <c r="CO3" s="21" t="s">
        <v>175</v>
      </c>
      <c r="CP3" s="21" t="s">
        <v>176</v>
      </c>
      <c r="CQ3" s="21" t="s">
        <v>177</v>
      </c>
      <c r="CR3" s="21" t="s">
        <v>178</v>
      </c>
      <c r="CS3" s="21" t="s">
        <v>179</v>
      </c>
      <c r="CT3" s="21" t="s">
        <v>180</v>
      </c>
      <c r="CU3" s="21" t="s">
        <v>181</v>
      </c>
      <c r="CV3" s="21" t="s">
        <v>182</v>
      </c>
      <c r="CW3" s="21" t="s">
        <v>183</v>
      </c>
      <c r="CX3" s="21" t="s">
        <v>184</v>
      </c>
      <c r="CY3" s="21" t="s">
        <v>185</v>
      </c>
      <c r="CZ3" s="21" t="s">
        <v>186</v>
      </c>
      <c r="DA3" s="21" t="s">
        <v>187</v>
      </c>
      <c r="DB3" s="21" t="s">
        <v>188</v>
      </c>
      <c r="DC3" s="21" t="s">
        <v>189</v>
      </c>
      <c r="DD3" s="21" t="s">
        <v>190</v>
      </c>
      <c r="DE3" s="21" t="s">
        <v>191</v>
      </c>
      <c r="DF3" s="21" t="s">
        <v>192</v>
      </c>
      <c r="DG3" s="21" t="s">
        <v>193</v>
      </c>
      <c r="DH3" s="21" t="s">
        <v>194</v>
      </c>
      <c r="DI3" s="45" t="s">
        <v>51</v>
      </c>
      <c r="DJ3" s="45" t="s">
        <v>52</v>
      </c>
      <c r="DK3" s="45" t="s">
        <v>64</v>
      </c>
      <c r="DL3" s="54" t="s">
        <v>68</v>
      </c>
      <c r="DM3" s="50" t="s">
        <v>23</v>
      </c>
      <c r="DN3" s="52" t="s">
        <v>85</v>
      </c>
    </row>
    <row r="4" spans="1:118" ht="15.6">
      <c r="A4" s="26" t="s">
        <v>63</v>
      </c>
      <c r="B4" t="s">
        <v>69</v>
      </c>
      <c r="C4" t="s">
        <v>70</v>
      </c>
      <c r="D4" t="s">
        <v>71</v>
      </c>
      <c r="E4" t="s">
        <v>72</v>
      </c>
      <c r="F4" t="s">
        <v>73</v>
      </c>
      <c r="G4" s="38">
        <v>41318</v>
      </c>
      <c r="H4" t="s">
        <v>86</v>
      </c>
      <c r="I4" t="s">
        <v>196</v>
      </c>
      <c r="J4">
        <v>12</v>
      </c>
      <c r="K4" s="44">
        <v>9.5</v>
      </c>
      <c r="L4" s="44">
        <v>114</v>
      </c>
      <c r="M4" t="s">
        <v>197</v>
      </c>
      <c r="N4">
        <v>3</v>
      </c>
      <c r="O4" s="44">
        <v>17</v>
      </c>
      <c r="P4" s="44">
        <v>51</v>
      </c>
      <c r="Q4" t="s">
        <v>198</v>
      </c>
      <c r="R4">
        <v>12</v>
      </c>
      <c r="S4" s="44">
        <v>26</v>
      </c>
      <c r="T4" s="44">
        <v>312</v>
      </c>
      <c r="X4" s="44" t="s">
        <v>84</v>
      </c>
      <c r="AB4" s="44" t="s">
        <v>84</v>
      </c>
      <c r="AF4" s="44" t="s">
        <v>84</v>
      </c>
      <c r="AJ4" s="44" t="s">
        <v>84</v>
      </c>
      <c r="AN4" s="44" t="s">
        <v>84</v>
      </c>
      <c r="AR4" s="44" t="s">
        <v>84</v>
      </c>
      <c r="AV4" s="44" t="s">
        <v>84</v>
      </c>
      <c r="AZ4" s="44" t="s">
        <v>84</v>
      </c>
      <c r="BD4" s="44" t="s">
        <v>84</v>
      </c>
      <c r="BH4" s="44" t="s">
        <v>84</v>
      </c>
      <c r="BL4" s="44" t="s">
        <v>84</v>
      </c>
      <c r="BP4" s="44" t="s">
        <v>84</v>
      </c>
      <c r="BT4" s="44" t="s">
        <v>84</v>
      </c>
      <c r="BX4" s="44" t="s">
        <v>84</v>
      </c>
      <c r="CB4" s="44" t="s">
        <v>84</v>
      </c>
      <c r="CF4" s="44" t="s">
        <v>84</v>
      </c>
      <c r="CJ4" s="44" t="s">
        <v>84</v>
      </c>
      <c r="CN4" s="44" t="s">
        <v>84</v>
      </c>
      <c r="CR4" s="44" t="s">
        <v>84</v>
      </c>
      <c r="CV4" s="44" t="s">
        <v>84</v>
      </c>
      <c r="CZ4" s="44" t="s">
        <v>84</v>
      </c>
      <c r="DD4" s="44" t="s">
        <v>84</v>
      </c>
      <c r="DH4" s="44" t="s">
        <v>84</v>
      </c>
      <c r="DI4" s="44">
        <v>477</v>
      </c>
      <c r="DJ4" s="44">
        <v>150</v>
      </c>
      <c r="DK4" s="44">
        <v>327</v>
      </c>
      <c r="DL4" s="49" t="s">
        <v>5</v>
      </c>
      <c r="DM4" s="49" t="s">
        <v>74</v>
      </c>
      <c r="DN4" s="51" t="s">
        <v>87</v>
      </c>
    </row>
  </sheetData>
  <mergeCells count="26">
    <mergeCell ref="AC2:AF2"/>
    <mergeCell ref="I2:L2"/>
    <mergeCell ref="M2:P2"/>
    <mergeCell ref="Q2:T2"/>
    <mergeCell ref="U2:X2"/>
    <mergeCell ref="Y2:AB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DA2:DD2"/>
    <mergeCell ref="DE2:DH2"/>
    <mergeCell ref="CC2:CF2"/>
    <mergeCell ref="CG2:CJ2"/>
    <mergeCell ref="CK2:CN2"/>
    <mergeCell ref="CO2:CR2"/>
    <mergeCell ref="CS2:CV2"/>
    <mergeCell ref="CW2:CZ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53"/>
  <sheetViews>
    <sheetView workbookViewId="0">
      <selection activeCell="Q8" sqref="Q8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7" ht="18">
      <c r="A1" s="56"/>
      <c r="B1" s="119"/>
      <c r="C1" s="119"/>
      <c r="D1" s="119"/>
      <c r="E1" s="119"/>
      <c r="F1" s="56"/>
      <c r="G1" s="57"/>
      <c r="H1" s="58"/>
      <c r="I1" s="58" t="str">
        <f>IF(Q1="base_facture",Q15,IF(Q1="Base_commande",Q17,IF(Q1="Base_devis",Q16,"choisir un document")))</f>
        <v>choisir un document</v>
      </c>
      <c r="J1" s="37"/>
      <c r="Q1" s="35"/>
    </row>
    <row r="2" spans="1:17">
      <c r="A2" s="56"/>
      <c r="B2" s="119"/>
      <c r="C2" s="119"/>
      <c r="D2" s="119"/>
      <c r="E2" s="119"/>
      <c r="F2" s="56"/>
      <c r="G2" s="59"/>
      <c r="H2" s="60"/>
      <c r="I2" s="60"/>
      <c r="J2" s="61"/>
    </row>
    <row r="3" spans="1:17">
      <c r="A3" s="56"/>
      <c r="B3" s="119"/>
      <c r="C3" s="119"/>
      <c r="D3" s="119"/>
      <c r="E3" s="119"/>
      <c r="F3" s="56"/>
      <c r="G3" s="141" t="str">
        <f>IF(Q8="","",INDEX(liste_clients!$B$3:$B$9999,$Q$8))</f>
        <v/>
      </c>
      <c r="H3" s="142"/>
      <c r="I3" s="143" t="str">
        <f>IF(Q8="","",INDEX(liste_clients!$C$3:$C$9999,$Q$8))</f>
        <v/>
      </c>
      <c r="J3" s="144"/>
      <c r="Q3" s="4" t="s">
        <v>5</v>
      </c>
    </row>
    <row r="4" spans="1:17">
      <c r="A4" s="56"/>
      <c r="B4" s="119"/>
      <c r="C4" s="119"/>
      <c r="D4" s="119"/>
      <c r="E4" s="119"/>
      <c r="F4" s="56"/>
      <c r="G4" s="127" t="str">
        <f>IF(Q8="","",INDEX(liste_clients!$D$3:$D$9999,$Q$8))</f>
        <v/>
      </c>
      <c r="H4" s="128"/>
      <c r="I4" s="128"/>
      <c r="J4" s="129"/>
      <c r="Q4" s="4" t="s">
        <v>6</v>
      </c>
    </row>
    <row r="5" spans="1:17">
      <c r="A5" s="56"/>
      <c r="B5" s="119"/>
      <c r="C5" s="119"/>
      <c r="D5" s="119"/>
      <c r="E5" s="119"/>
      <c r="F5" s="56"/>
      <c r="G5" s="127"/>
      <c r="H5" s="128"/>
      <c r="I5" s="128"/>
      <c r="J5" s="129"/>
      <c r="Q5" s="4" t="s">
        <v>90</v>
      </c>
    </row>
    <row r="6" spans="1:17">
      <c r="A6" s="56"/>
      <c r="B6" s="119"/>
      <c r="C6" s="119"/>
      <c r="D6" s="119"/>
      <c r="E6" s="119"/>
      <c r="F6" s="56"/>
      <c r="G6" s="127"/>
      <c r="H6" s="128"/>
      <c r="I6" s="128"/>
      <c r="J6" s="129"/>
    </row>
    <row r="7" spans="1:17" ht="15" thickBot="1">
      <c r="A7" s="56"/>
      <c r="B7" s="119"/>
      <c r="C7" s="119"/>
      <c r="D7" s="119"/>
      <c r="E7" s="119"/>
      <c r="F7" s="56"/>
      <c r="G7" s="111" t="str">
        <f>IF(Q8="","",INDEX(liste_clients!$E$3:$E$9999,$Q$8))</f>
        <v/>
      </c>
      <c r="H7" s="112"/>
      <c r="I7" s="109" t="str">
        <f>IF(Q8="","",INDEX(liste_clients!$F$3:$F$9999,$Q$8))</f>
        <v/>
      </c>
      <c r="J7" s="110"/>
    </row>
    <row r="8" spans="1:17" ht="15.6" thickTop="1" thickBot="1">
      <c r="A8" s="56"/>
      <c r="B8" s="119"/>
      <c r="C8" s="119"/>
      <c r="D8" s="119"/>
      <c r="E8" s="119"/>
      <c r="F8" s="56"/>
      <c r="G8" s="62"/>
      <c r="H8" s="63"/>
      <c r="I8" s="64"/>
      <c r="J8" s="65"/>
      <c r="Q8" s="67"/>
    </row>
    <row r="9" spans="1:17" ht="15" thickTop="1">
      <c r="A9" s="56"/>
      <c r="B9" s="56"/>
      <c r="C9" s="56"/>
      <c r="D9" s="56"/>
      <c r="E9" s="56"/>
      <c r="F9" s="56"/>
      <c r="G9" s="56"/>
      <c r="H9" s="56"/>
      <c r="I9" s="56"/>
      <c r="J9" s="56"/>
    </row>
    <row r="10" spans="1:17" ht="15" thickBot="1">
      <c r="A10" s="56"/>
      <c r="B10" s="56"/>
      <c r="C10" s="56"/>
      <c r="D10" s="56"/>
      <c r="E10" s="56"/>
      <c r="F10" s="56"/>
      <c r="G10" s="56"/>
      <c r="H10" s="13"/>
      <c r="I10" s="13"/>
      <c r="J10" s="13"/>
    </row>
    <row r="11" spans="1:17" ht="15" thickBot="1">
      <c r="A11" s="56"/>
      <c r="B11" s="130"/>
      <c r="C11" s="131"/>
      <c r="D11" s="132"/>
      <c r="E11" s="56"/>
      <c r="F11" s="66" t="s">
        <v>8</v>
      </c>
      <c r="G11" s="136" t="str">
        <f>IF(Q8="","",INDEX(liste_clients!$H$3:$H$9999,$Q$8))</f>
        <v/>
      </c>
      <c r="H11" s="136"/>
      <c r="I11" s="136"/>
      <c r="J11" s="136"/>
    </row>
    <row r="12" spans="1:17">
      <c r="A12" s="56"/>
      <c r="B12" s="137" t="s">
        <v>25</v>
      </c>
      <c r="C12" s="137"/>
      <c r="D12" s="115" t="str">
        <f>IF(Q8="","",INDEX(liste_clients!$A$3:$A$9999,$Q$8))</f>
        <v/>
      </c>
      <c r="E12" s="115"/>
      <c r="F12" s="66" t="s">
        <v>12</v>
      </c>
      <c r="G12" s="113" t="str">
        <f>IF(Q8="","",INDEX(liste_clients!$G$3:$G$9999,$Q$8))</f>
        <v/>
      </c>
      <c r="H12" s="113"/>
      <c r="I12" s="93"/>
      <c r="J12" s="93"/>
    </row>
    <row r="13" spans="1:17">
      <c r="A13" s="56"/>
      <c r="B13" s="56"/>
      <c r="C13" s="56"/>
      <c r="D13" s="56"/>
      <c r="E13" s="56"/>
      <c r="F13" s="56"/>
      <c r="G13" s="56"/>
      <c r="H13" s="56"/>
      <c r="I13" s="56"/>
      <c r="J13" s="56"/>
    </row>
    <row r="14" spans="1:17">
      <c r="A14" s="56"/>
      <c r="B14" s="120" t="s">
        <v>89</v>
      </c>
      <c r="C14" s="120"/>
      <c r="D14" s="120"/>
      <c r="E14" s="120"/>
      <c r="F14" s="120"/>
      <c r="G14" s="120"/>
      <c r="H14" s="68" t="s">
        <v>0</v>
      </c>
      <c r="I14" s="69" t="s">
        <v>1</v>
      </c>
      <c r="J14" s="70" t="s">
        <v>2</v>
      </c>
    </row>
    <row r="15" spans="1:17">
      <c r="A15" s="56"/>
      <c r="B15" s="121"/>
      <c r="C15" s="122"/>
      <c r="D15" s="122"/>
      <c r="E15" s="122"/>
      <c r="F15" s="122"/>
      <c r="G15" s="123"/>
      <c r="H15" s="1"/>
      <c r="I15" s="5"/>
      <c r="J15" s="55" t="str">
        <f t="shared" ref="J15:J40" si="0">IF(OR(H15&gt;0,I15&gt;0),H15*I15,"")</f>
        <v/>
      </c>
      <c r="Q15" s="4" t="s">
        <v>9</v>
      </c>
    </row>
    <row r="16" spans="1:17">
      <c r="A16" s="56"/>
      <c r="B16" s="116"/>
      <c r="C16" s="117"/>
      <c r="D16" s="117"/>
      <c r="E16" s="117"/>
      <c r="F16" s="117"/>
      <c r="G16" s="118"/>
      <c r="H16" s="2"/>
      <c r="I16" s="6"/>
      <c r="J16" s="8" t="str">
        <f t="shared" si="0"/>
        <v/>
      </c>
      <c r="Q16" s="4" t="s">
        <v>14</v>
      </c>
    </row>
    <row r="17" spans="1:17">
      <c r="A17" s="56"/>
      <c r="B17" s="116"/>
      <c r="C17" s="117"/>
      <c r="D17" s="117"/>
      <c r="E17" s="117"/>
      <c r="F17" s="117"/>
      <c r="G17" s="118"/>
      <c r="H17" s="2"/>
      <c r="I17" s="6"/>
      <c r="J17" s="8" t="str">
        <f t="shared" si="0"/>
        <v/>
      </c>
      <c r="Q17" s="4" t="s">
        <v>15</v>
      </c>
    </row>
    <row r="18" spans="1:17">
      <c r="A18" s="56"/>
      <c r="B18" s="116"/>
      <c r="C18" s="117"/>
      <c r="D18" s="117"/>
      <c r="E18" s="117"/>
      <c r="F18" s="117"/>
      <c r="G18" s="118"/>
      <c r="H18" s="2"/>
      <c r="I18" s="6"/>
      <c r="J18" s="8" t="str">
        <f t="shared" si="0"/>
        <v/>
      </c>
    </row>
    <row r="19" spans="1:17">
      <c r="A19" s="56"/>
      <c r="B19" s="116"/>
      <c r="C19" s="117"/>
      <c r="D19" s="117"/>
      <c r="E19" s="117"/>
      <c r="F19" s="117"/>
      <c r="G19" s="118"/>
      <c r="H19" s="2"/>
      <c r="I19" s="6"/>
      <c r="J19" s="8" t="str">
        <f t="shared" si="0"/>
        <v/>
      </c>
    </row>
    <row r="20" spans="1:17">
      <c r="A20" s="56"/>
      <c r="B20" s="116"/>
      <c r="C20" s="117"/>
      <c r="D20" s="117"/>
      <c r="E20" s="117"/>
      <c r="F20" s="117"/>
      <c r="G20" s="118"/>
      <c r="H20" s="2"/>
      <c r="I20" s="6"/>
      <c r="J20" s="8" t="str">
        <f t="shared" si="0"/>
        <v/>
      </c>
    </row>
    <row r="21" spans="1:17">
      <c r="A21" s="56"/>
      <c r="B21" s="116"/>
      <c r="C21" s="117"/>
      <c r="D21" s="117"/>
      <c r="E21" s="117"/>
      <c r="F21" s="117"/>
      <c r="G21" s="118"/>
      <c r="H21" s="2"/>
      <c r="I21" s="6"/>
      <c r="J21" s="8" t="str">
        <f t="shared" si="0"/>
        <v/>
      </c>
    </row>
    <row r="22" spans="1:17">
      <c r="A22" s="56"/>
      <c r="B22" s="116"/>
      <c r="C22" s="117"/>
      <c r="D22" s="117"/>
      <c r="E22" s="117"/>
      <c r="F22" s="117"/>
      <c r="G22" s="118"/>
      <c r="H22" s="2"/>
      <c r="I22" s="6"/>
      <c r="J22" s="8" t="str">
        <f t="shared" si="0"/>
        <v/>
      </c>
    </row>
    <row r="23" spans="1:17">
      <c r="A23" s="56"/>
      <c r="B23" s="116"/>
      <c r="C23" s="117"/>
      <c r="D23" s="117"/>
      <c r="E23" s="117"/>
      <c r="F23" s="117"/>
      <c r="G23" s="118"/>
      <c r="H23" s="2"/>
      <c r="I23" s="6"/>
      <c r="J23" s="8" t="str">
        <f t="shared" si="0"/>
        <v/>
      </c>
    </row>
    <row r="24" spans="1:17">
      <c r="A24" s="56"/>
      <c r="B24" s="116"/>
      <c r="C24" s="117"/>
      <c r="D24" s="117"/>
      <c r="E24" s="117"/>
      <c r="F24" s="117"/>
      <c r="G24" s="118"/>
      <c r="H24" s="2"/>
      <c r="I24" s="6"/>
      <c r="J24" s="8" t="str">
        <f t="shared" si="0"/>
        <v/>
      </c>
    </row>
    <row r="25" spans="1:17">
      <c r="A25" s="56"/>
      <c r="B25" s="116"/>
      <c r="C25" s="117"/>
      <c r="D25" s="117"/>
      <c r="E25" s="117"/>
      <c r="F25" s="117"/>
      <c r="G25" s="118"/>
      <c r="H25" s="2"/>
      <c r="I25" s="6"/>
      <c r="J25" s="8" t="str">
        <f t="shared" si="0"/>
        <v/>
      </c>
    </row>
    <row r="26" spans="1:17">
      <c r="A26" s="56"/>
      <c r="B26" s="116"/>
      <c r="C26" s="117"/>
      <c r="D26" s="117"/>
      <c r="E26" s="117"/>
      <c r="F26" s="117"/>
      <c r="G26" s="118"/>
      <c r="H26" s="2"/>
      <c r="I26" s="6"/>
      <c r="J26" s="8" t="str">
        <f t="shared" si="0"/>
        <v/>
      </c>
    </row>
    <row r="27" spans="1:17">
      <c r="A27" s="56"/>
      <c r="B27" s="116"/>
      <c r="C27" s="117"/>
      <c r="D27" s="117"/>
      <c r="E27" s="117"/>
      <c r="F27" s="117"/>
      <c r="G27" s="118"/>
      <c r="H27" s="2"/>
      <c r="I27" s="6"/>
      <c r="J27" s="8" t="str">
        <f t="shared" si="0"/>
        <v/>
      </c>
    </row>
    <row r="28" spans="1:17">
      <c r="A28" s="56"/>
      <c r="B28" s="116"/>
      <c r="C28" s="117"/>
      <c r="D28" s="117"/>
      <c r="E28" s="117"/>
      <c r="F28" s="117"/>
      <c r="G28" s="118"/>
      <c r="H28" s="2"/>
      <c r="I28" s="6"/>
      <c r="J28" s="8" t="str">
        <f t="shared" si="0"/>
        <v/>
      </c>
    </row>
    <row r="29" spans="1:17">
      <c r="A29" s="56"/>
      <c r="B29" s="116"/>
      <c r="C29" s="117"/>
      <c r="D29" s="117"/>
      <c r="E29" s="117"/>
      <c r="F29" s="117"/>
      <c r="G29" s="118"/>
      <c r="H29" s="2"/>
      <c r="I29" s="6"/>
      <c r="J29" s="8" t="str">
        <f t="shared" si="0"/>
        <v/>
      </c>
    </row>
    <row r="30" spans="1:17">
      <c r="A30" s="56"/>
      <c r="B30" s="116"/>
      <c r="C30" s="117"/>
      <c r="D30" s="117"/>
      <c r="E30" s="117"/>
      <c r="F30" s="117"/>
      <c r="G30" s="118"/>
      <c r="H30" s="2"/>
      <c r="I30" s="6"/>
      <c r="J30" s="8" t="str">
        <f t="shared" si="0"/>
        <v/>
      </c>
    </row>
    <row r="31" spans="1:17">
      <c r="A31" s="56"/>
      <c r="B31" s="116"/>
      <c r="C31" s="117"/>
      <c r="D31" s="117"/>
      <c r="E31" s="117"/>
      <c r="F31" s="117"/>
      <c r="G31" s="118"/>
      <c r="H31" s="2"/>
      <c r="I31" s="6"/>
      <c r="J31" s="8" t="str">
        <f t="shared" si="0"/>
        <v/>
      </c>
    </row>
    <row r="32" spans="1:17">
      <c r="A32" s="56"/>
      <c r="B32" s="116"/>
      <c r="C32" s="117"/>
      <c r="D32" s="117"/>
      <c r="E32" s="117"/>
      <c r="F32" s="117"/>
      <c r="G32" s="118"/>
      <c r="H32" s="2"/>
      <c r="I32" s="6"/>
      <c r="J32" s="8" t="str">
        <f t="shared" si="0"/>
        <v/>
      </c>
    </row>
    <row r="33" spans="1:10">
      <c r="A33" s="56"/>
      <c r="B33" s="116"/>
      <c r="C33" s="117"/>
      <c r="D33" s="117"/>
      <c r="E33" s="117"/>
      <c r="F33" s="117"/>
      <c r="G33" s="118"/>
      <c r="H33" s="2"/>
      <c r="I33" s="6"/>
      <c r="J33" s="8" t="str">
        <f t="shared" si="0"/>
        <v/>
      </c>
    </row>
    <row r="34" spans="1:10">
      <c r="A34" s="56"/>
      <c r="B34" s="116"/>
      <c r="C34" s="117"/>
      <c r="D34" s="117"/>
      <c r="E34" s="117"/>
      <c r="F34" s="117"/>
      <c r="G34" s="118"/>
      <c r="H34" s="2"/>
      <c r="I34" s="6"/>
      <c r="J34" s="8" t="str">
        <f t="shared" si="0"/>
        <v/>
      </c>
    </row>
    <row r="35" spans="1:10">
      <c r="A35" s="56"/>
      <c r="B35" s="116"/>
      <c r="C35" s="117"/>
      <c r="D35" s="117"/>
      <c r="E35" s="117"/>
      <c r="F35" s="117"/>
      <c r="G35" s="118"/>
      <c r="H35" s="2"/>
      <c r="I35" s="6"/>
      <c r="J35" s="8" t="str">
        <f t="shared" si="0"/>
        <v/>
      </c>
    </row>
    <row r="36" spans="1:10">
      <c r="A36" s="56"/>
      <c r="B36" s="116"/>
      <c r="C36" s="117"/>
      <c r="D36" s="117"/>
      <c r="E36" s="117"/>
      <c r="F36" s="117"/>
      <c r="G36" s="118"/>
      <c r="H36" s="2"/>
      <c r="I36" s="6"/>
      <c r="J36" s="8" t="str">
        <f t="shared" si="0"/>
        <v/>
      </c>
    </row>
    <row r="37" spans="1:10">
      <c r="A37" s="56"/>
      <c r="B37" s="116"/>
      <c r="C37" s="117"/>
      <c r="D37" s="117"/>
      <c r="E37" s="117"/>
      <c r="F37" s="117"/>
      <c r="G37" s="118"/>
      <c r="H37" s="2"/>
      <c r="I37" s="6"/>
      <c r="J37" s="8" t="str">
        <f t="shared" si="0"/>
        <v/>
      </c>
    </row>
    <row r="38" spans="1:10">
      <c r="A38" s="56"/>
      <c r="B38" s="116"/>
      <c r="C38" s="117"/>
      <c r="D38" s="117"/>
      <c r="E38" s="117"/>
      <c r="F38" s="117"/>
      <c r="G38" s="118"/>
      <c r="H38" s="2"/>
      <c r="I38" s="6"/>
      <c r="J38" s="8" t="str">
        <f t="shared" si="0"/>
        <v/>
      </c>
    </row>
    <row r="39" spans="1:10">
      <c r="A39" s="56"/>
      <c r="B39" s="116"/>
      <c r="C39" s="117"/>
      <c r="D39" s="117"/>
      <c r="E39" s="117"/>
      <c r="F39" s="117"/>
      <c r="G39" s="118"/>
      <c r="H39" s="2"/>
      <c r="I39" s="6"/>
      <c r="J39" s="8" t="str">
        <f t="shared" si="0"/>
        <v/>
      </c>
    </row>
    <row r="40" spans="1:10">
      <c r="A40" s="56"/>
      <c r="B40" s="133"/>
      <c r="C40" s="134"/>
      <c r="D40" s="134"/>
      <c r="E40" s="134"/>
      <c r="F40" s="134"/>
      <c r="G40" s="135"/>
      <c r="H40" s="3"/>
      <c r="I40" s="7"/>
      <c r="J40" s="9" t="str">
        <f t="shared" si="0"/>
        <v/>
      </c>
    </row>
    <row r="41" spans="1:10" ht="15.6">
      <c r="A41" s="56"/>
      <c r="B41" s="56"/>
      <c r="C41" s="56"/>
      <c r="D41" s="56"/>
      <c r="E41" s="56"/>
      <c r="F41" s="56"/>
      <c r="G41" s="56"/>
      <c r="H41" s="72" t="s">
        <v>11</v>
      </c>
      <c r="I41" s="73"/>
      <c r="J41" s="10">
        <f>SUM(J15:J40)</f>
        <v>0</v>
      </c>
    </row>
    <row r="42" spans="1:10">
      <c r="A42" s="56"/>
      <c r="B42" s="56"/>
      <c r="C42" s="56"/>
      <c r="D42" s="56"/>
      <c r="E42" s="56"/>
      <c r="F42" s="56"/>
      <c r="G42" s="56"/>
      <c r="H42" s="74"/>
      <c r="I42" s="74"/>
      <c r="J42" s="75"/>
    </row>
    <row r="43" spans="1:10">
      <c r="A43" s="56"/>
      <c r="B43" s="56"/>
      <c r="C43" s="56"/>
      <c r="D43" s="56"/>
      <c r="E43" s="56"/>
      <c r="F43" s="56"/>
      <c r="G43" s="56"/>
      <c r="H43" s="76" t="s">
        <v>10</v>
      </c>
      <c r="I43" s="73"/>
      <c r="J43" s="11"/>
    </row>
    <row r="44" spans="1:10">
      <c r="A44" s="56"/>
      <c r="B44" s="56"/>
      <c r="C44" s="56"/>
      <c r="D44" s="56"/>
      <c r="E44" s="56"/>
      <c r="F44" s="56"/>
      <c r="G44" s="56"/>
      <c r="H44" s="56"/>
      <c r="I44" s="56"/>
      <c r="J44" s="56"/>
    </row>
    <row r="45" spans="1:10">
      <c r="A45" s="56"/>
      <c r="B45" s="126" t="s">
        <v>3</v>
      </c>
      <c r="C45" s="126"/>
      <c r="D45" s="94"/>
      <c r="E45" s="71"/>
      <c r="F45" s="77"/>
      <c r="G45" s="77"/>
      <c r="H45" s="78" t="s">
        <v>4</v>
      </c>
      <c r="I45" s="79"/>
      <c r="J45" s="12">
        <f>SUM(J41-J43)</f>
        <v>0</v>
      </c>
    </row>
    <row r="46" spans="1:10">
      <c r="A46" s="56"/>
      <c r="B46" s="56"/>
      <c r="C46" s="56"/>
      <c r="D46" s="56"/>
      <c r="E46" s="56"/>
      <c r="F46" s="56"/>
      <c r="G46" s="56"/>
      <c r="H46" s="56"/>
      <c r="I46" s="56"/>
      <c r="J46" s="56"/>
    </row>
    <row r="47" spans="1:10">
      <c r="A47" s="56"/>
      <c r="B47" s="114" t="s">
        <v>13</v>
      </c>
      <c r="C47" s="114"/>
      <c r="D47" s="114"/>
      <c r="E47" s="114"/>
      <c r="F47" s="114"/>
      <c r="G47" s="92"/>
      <c r="H47" s="81" t="s">
        <v>27</v>
      </c>
      <c r="I47" s="82"/>
      <c r="J47" s="83"/>
    </row>
    <row r="48" spans="1:10">
      <c r="A48" s="56"/>
      <c r="B48" s="114" t="s">
        <v>28</v>
      </c>
      <c r="C48" s="114"/>
      <c r="D48" s="114"/>
      <c r="E48" s="114"/>
      <c r="F48" s="114"/>
      <c r="G48" s="92"/>
      <c r="H48" s="84"/>
      <c r="I48" s="85"/>
      <c r="J48" s="86"/>
    </row>
    <row r="49" spans="1:10">
      <c r="A49" s="56"/>
      <c r="B49" s="114" t="s">
        <v>29</v>
      </c>
      <c r="C49" s="114"/>
      <c r="D49" s="114"/>
      <c r="E49" s="114"/>
      <c r="F49" s="114"/>
      <c r="G49" s="56"/>
      <c r="H49" s="87"/>
      <c r="I49" s="88"/>
      <c r="J49" s="89"/>
    </row>
    <row r="50" spans="1:10">
      <c r="A50" s="56"/>
      <c r="B50" s="56"/>
      <c r="C50" s="56"/>
      <c r="D50" s="56"/>
      <c r="E50" s="56"/>
      <c r="F50" s="56"/>
      <c r="G50" s="56"/>
      <c r="H50" s="56"/>
      <c r="I50" s="56"/>
      <c r="J50" s="56"/>
    </row>
    <row r="51" spans="1:10">
      <c r="A51" s="108" t="s">
        <v>26</v>
      </c>
      <c r="B51" s="108"/>
      <c r="C51" s="108"/>
      <c r="D51" s="108"/>
      <c r="E51" s="108"/>
      <c r="F51" s="108"/>
      <c r="G51" s="108"/>
      <c r="H51" s="108"/>
      <c r="I51" s="108"/>
      <c r="J51" s="108"/>
    </row>
    <row r="52" spans="1:10">
      <c r="A52" s="108" t="s">
        <v>7</v>
      </c>
      <c r="B52" s="108"/>
      <c r="C52" s="108"/>
      <c r="D52" s="108"/>
      <c r="E52" s="108"/>
      <c r="F52" s="108"/>
      <c r="G52" s="108"/>
      <c r="H52" s="108"/>
      <c r="I52" s="108"/>
      <c r="J52" s="108"/>
    </row>
    <row r="53" spans="1:10">
      <c r="A53" s="56"/>
      <c r="B53" s="56"/>
      <c r="C53" s="56"/>
      <c r="D53" s="56"/>
      <c r="E53" s="56"/>
      <c r="F53" s="56"/>
      <c r="G53" s="56"/>
      <c r="H53" s="56"/>
      <c r="I53" s="56"/>
      <c r="J53" s="56"/>
    </row>
  </sheetData>
  <mergeCells count="44">
    <mergeCell ref="A51:J51"/>
    <mergeCell ref="A52:J52"/>
    <mergeCell ref="B39:G39"/>
    <mergeCell ref="B40:G40"/>
    <mergeCell ref="B45:C45"/>
    <mergeCell ref="B47:F47"/>
    <mergeCell ref="B48:F48"/>
    <mergeCell ref="B49:F49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</mergeCells>
  <dataValidations count="1">
    <dataValidation type="list" allowBlank="1" showInputMessage="1" showErrorMessage="1" sqref="D45">
      <formula1>$Q$2:$Q$5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CZ1"/>
  <sheetViews>
    <sheetView workbookViewId="0">
      <selection sqref="A1:CZ1"/>
    </sheetView>
  </sheetViews>
  <sheetFormatPr baseColWidth="10" defaultRowHeight="14.4"/>
  <cols>
    <col min="1" max="1" width="13.6640625" customWidth="1"/>
  </cols>
  <sheetData>
    <row r="1" spans="1:104">
      <c r="A1" s="20" t="s">
        <v>91</v>
      </c>
      <c r="B1" s="20" t="s">
        <v>92</v>
      </c>
      <c r="C1" s="20" t="s">
        <v>93</v>
      </c>
      <c r="D1" s="20" t="s">
        <v>94</v>
      </c>
      <c r="E1" s="20" t="s">
        <v>95</v>
      </c>
      <c r="F1" s="20" t="s">
        <v>96</v>
      </c>
      <c r="G1" s="20" t="s">
        <v>97</v>
      </c>
      <c r="H1" s="20" t="s">
        <v>98</v>
      </c>
      <c r="I1" s="20" t="s">
        <v>99</v>
      </c>
      <c r="J1" s="20" t="s">
        <v>100</v>
      </c>
      <c r="K1" s="20" t="s">
        <v>101</v>
      </c>
      <c r="L1" s="20" t="s">
        <v>102</v>
      </c>
      <c r="M1" s="20" t="s">
        <v>103</v>
      </c>
      <c r="N1" s="20" t="s">
        <v>104</v>
      </c>
      <c r="O1" s="20" t="s">
        <v>105</v>
      </c>
      <c r="P1" s="20" t="s">
        <v>106</v>
      </c>
      <c r="Q1" s="20" t="s">
        <v>107</v>
      </c>
      <c r="R1" s="20" t="s">
        <v>108</v>
      </c>
      <c r="S1" s="20" t="s">
        <v>109</v>
      </c>
      <c r="T1" s="20" t="s">
        <v>110</v>
      </c>
      <c r="U1" s="20" t="s">
        <v>111</v>
      </c>
      <c r="V1" s="20" t="s">
        <v>112</v>
      </c>
      <c r="W1" s="20" t="s">
        <v>113</v>
      </c>
      <c r="X1" s="20" t="s">
        <v>114</v>
      </c>
      <c r="Y1" s="20" t="s">
        <v>115</v>
      </c>
      <c r="Z1" s="20" t="s">
        <v>116</v>
      </c>
      <c r="AA1" s="20" t="s">
        <v>117</v>
      </c>
      <c r="AB1" s="20" t="s">
        <v>118</v>
      </c>
      <c r="AC1" s="20" t="s">
        <v>119</v>
      </c>
      <c r="AD1" s="20" t="s">
        <v>120</v>
      </c>
      <c r="AE1" s="20" t="s">
        <v>121</v>
      </c>
      <c r="AF1" s="20" t="s">
        <v>122</v>
      </c>
      <c r="AG1" s="20" t="s">
        <v>123</v>
      </c>
      <c r="AH1" s="20" t="s">
        <v>124</v>
      </c>
      <c r="AI1" s="20" t="s">
        <v>125</v>
      </c>
      <c r="AJ1" s="20" t="s">
        <v>126</v>
      </c>
      <c r="AK1" s="20" t="s">
        <v>127</v>
      </c>
      <c r="AL1" s="20" t="s">
        <v>128</v>
      </c>
      <c r="AM1" s="20" t="s">
        <v>129</v>
      </c>
      <c r="AN1" s="20" t="s">
        <v>130</v>
      </c>
      <c r="AO1" s="20" t="s">
        <v>131</v>
      </c>
      <c r="AP1" s="20" t="s">
        <v>132</v>
      </c>
      <c r="AQ1" s="20" t="s">
        <v>133</v>
      </c>
      <c r="AR1" s="20" t="s">
        <v>134</v>
      </c>
      <c r="AS1" s="20" t="s">
        <v>135</v>
      </c>
      <c r="AT1" s="20" t="s">
        <v>136</v>
      </c>
      <c r="AU1" s="20" t="s">
        <v>137</v>
      </c>
      <c r="AV1" s="20" t="s">
        <v>138</v>
      </c>
      <c r="AW1" s="20" t="s">
        <v>139</v>
      </c>
      <c r="AX1" s="20" t="s">
        <v>140</v>
      </c>
      <c r="AY1" s="20" t="s">
        <v>141</v>
      </c>
      <c r="AZ1" s="20" t="s">
        <v>142</v>
      </c>
      <c r="BA1" s="20" t="s">
        <v>143</v>
      </c>
      <c r="BB1" s="20" t="s">
        <v>144</v>
      </c>
      <c r="BC1" s="20" t="s">
        <v>145</v>
      </c>
      <c r="BD1" s="20" t="s">
        <v>146</v>
      </c>
      <c r="BE1" s="20" t="s">
        <v>147</v>
      </c>
      <c r="BF1" s="20" t="s">
        <v>148</v>
      </c>
      <c r="BG1" s="20" t="s">
        <v>149</v>
      </c>
      <c r="BH1" s="20" t="s">
        <v>150</v>
      </c>
      <c r="BI1" s="20" t="s">
        <v>151</v>
      </c>
      <c r="BJ1" s="20" t="s">
        <v>152</v>
      </c>
      <c r="BK1" s="20" t="s">
        <v>153</v>
      </c>
      <c r="BL1" s="20" t="s">
        <v>154</v>
      </c>
      <c r="BM1" s="20" t="s">
        <v>155</v>
      </c>
      <c r="BN1" s="20" t="s">
        <v>156</v>
      </c>
      <c r="BO1" s="20" t="s">
        <v>157</v>
      </c>
      <c r="BP1" s="20" t="s">
        <v>158</v>
      </c>
      <c r="BQ1" s="20" t="s">
        <v>159</v>
      </c>
      <c r="BR1" s="20" t="s">
        <v>160</v>
      </c>
      <c r="BS1" s="20" t="s">
        <v>161</v>
      </c>
      <c r="BT1" s="20" t="s">
        <v>162</v>
      </c>
      <c r="BU1" s="20" t="s">
        <v>163</v>
      </c>
      <c r="BV1" s="20" t="s">
        <v>164</v>
      </c>
      <c r="BW1" s="20" t="s">
        <v>165</v>
      </c>
      <c r="BX1" s="20" t="s">
        <v>166</v>
      </c>
      <c r="BY1" s="20" t="s">
        <v>167</v>
      </c>
      <c r="BZ1" s="20" t="s">
        <v>168</v>
      </c>
      <c r="CA1" s="20" t="s">
        <v>169</v>
      </c>
      <c r="CB1" s="20" t="s">
        <v>170</v>
      </c>
      <c r="CC1" s="20" t="s">
        <v>171</v>
      </c>
      <c r="CD1" s="20" t="s">
        <v>172</v>
      </c>
      <c r="CE1" s="20" t="s">
        <v>173</v>
      </c>
      <c r="CF1" s="20" t="s">
        <v>174</v>
      </c>
      <c r="CG1" s="20" t="s">
        <v>175</v>
      </c>
      <c r="CH1" s="20" t="s">
        <v>176</v>
      </c>
      <c r="CI1" s="20" t="s">
        <v>177</v>
      </c>
      <c r="CJ1" s="20" t="s">
        <v>178</v>
      </c>
      <c r="CK1" s="20" t="s">
        <v>179</v>
      </c>
      <c r="CL1" s="20" t="s">
        <v>180</v>
      </c>
      <c r="CM1" s="20" t="s">
        <v>181</v>
      </c>
      <c r="CN1" s="20" t="s">
        <v>182</v>
      </c>
      <c r="CO1" s="20" t="s">
        <v>183</v>
      </c>
      <c r="CP1" s="20" t="s">
        <v>184</v>
      </c>
      <c r="CQ1" s="20" t="s">
        <v>185</v>
      </c>
      <c r="CR1" s="20" t="s">
        <v>186</v>
      </c>
      <c r="CS1" s="20" t="s">
        <v>187</v>
      </c>
      <c r="CT1" s="20" t="s">
        <v>188</v>
      </c>
      <c r="CU1" s="20" t="s">
        <v>189</v>
      </c>
      <c r="CV1" s="20" t="s">
        <v>190</v>
      </c>
      <c r="CW1" s="20" t="s">
        <v>191</v>
      </c>
      <c r="CX1" s="20" t="s">
        <v>192</v>
      </c>
      <c r="CY1" s="20" t="s">
        <v>193</v>
      </c>
      <c r="CZ1" s="20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facture</vt:lpstr>
      <vt:lpstr>liste_clients</vt:lpstr>
      <vt:lpstr>base_facture</vt:lpstr>
      <vt:lpstr>base_commande</vt:lpstr>
      <vt:lpstr>base_devis</vt:lpstr>
      <vt:lpstr>recup</vt:lpstr>
      <vt:lpstr>Feuil1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reglement</vt:lpstr>
      <vt:lpstr>telephone</vt:lpstr>
      <vt:lpstr>total</vt:lpstr>
      <vt:lpstr>ville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2013-02-13T18:49:52Z</cp:lastPrinted>
  <dcterms:created xsi:type="dcterms:W3CDTF">2013-02-02T14:29:54Z</dcterms:created>
  <dcterms:modified xsi:type="dcterms:W3CDTF">2013-02-13T19:00:59Z</dcterms:modified>
</cp:coreProperties>
</file>