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5315" windowHeight="2227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L23" i="1" l="1"/>
  <c r="B23" i="1"/>
  <c r="L21" i="1"/>
  <c r="B21" i="1"/>
  <c r="L20" i="1"/>
  <c r="B20" i="1"/>
  <c r="L18" i="1"/>
  <c r="B18" i="1"/>
  <c r="L17" i="1"/>
  <c r="B17" i="1"/>
  <c r="L16" i="1"/>
  <c r="B16" i="1"/>
  <c r="L15" i="1"/>
  <c r="B15" i="1"/>
  <c r="L13" i="1"/>
  <c r="B13" i="1"/>
  <c r="L12" i="1"/>
  <c r="B12" i="1"/>
  <c r="L11" i="1"/>
  <c r="B11" i="1"/>
  <c r="L10" i="1"/>
  <c r="B10" i="1"/>
  <c r="L8" i="1"/>
  <c r="B8" i="1"/>
  <c r="L6" i="1"/>
  <c r="B6" i="1"/>
  <c r="K5" i="1"/>
  <c r="I5" i="1"/>
  <c r="J5" i="1" s="1"/>
  <c r="G5" i="1"/>
  <c r="F5" i="1"/>
  <c r="H5" i="1" s="1"/>
  <c r="L4" i="1"/>
  <c r="B4" i="1"/>
  <c r="L3" i="1"/>
  <c r="B3" i="1"/>
  <c r="L2" i="1"/>
  <c r="L5" i="1" l="1"/>
</calcChain>
</file>

<file path=xl/sharedStrings.xml><?xml version="1.0" encoding="utf-8"?>
<sst xmlns="http://schemas.openxmlformats.org/spreadsheetml/2006/main" count="62" uniqueCount="53">
  <si>
    <t>Commodity Code
6 caractères</t>
  </si>
  <si>
    <t>Commodity Code</t>
  </si>
  <si>
    <t>Commodity Description</t>
  </si>
  <si>
    <t>Export value (YTD)
2009</t>
  </si>
  <si>
    <t>Export value (YTD)
2010</t>
  </si>
  <si>
    <t>% Growth Rate Export value (YTD)
2010</t>
  </si>
  <si>
    <t>Export value (YTD)
2011</t>
  </si>
  <si>
    <t>% Growth Rate Export value (YTD)
2011</t>
  </si>
  <si>
    <t>Total Export value (YTD)</t>
  </si>
  <si>
    <t>% Growth Rate Export value 2011 VS 2009</t>
  </si>
  <si>
    <t>160100</t>
  </si>
  <si>
    <t>US1601000090</t>
  </si>
  <si>
    <t>sausages and similar products, of meat other than poultry</t>
  </si>
  <si>
    <t>US1601000020</t>
  </si>
  <si>
    <t>sausages and similar products, of other poultry</t>
  </si>
  <si>
    <t>US1601000010</t>
  </si>
  <si>
    <t>sausages and similar products, of poultry, of chicken</t>
  </si>
  <si>
    <t>US160100</t>
  </si>
  <si>
    <t>160210</t>
  </si>
  <si>
    <t>US1602100000</t>
  </si>
  <si>
    <t>homogenized preparations of meat, meat offal or blood (subheading note 1)</t>
  </si>
  <si>
    <t>160220</t>
  </si>
  <si>
    <t>US1602200000</t>
  </si>
  <si>
    <t>animal livers, prepared or preserved</t>
  </si>
  <si>
    <t>160231</t>
  </si>
  <si>
    <t>US1602310090</t>
  </si>
  <si>
    <t>other prepared or preserved turkey meat, other</t>
  </si>
  <si>
    <t>US1602310030</t>
  </si>
  <si>
    <t>other prepared or preserved turkey meat, paste of turkey comminuted turkey, mechanically separated turkey (mst)</t>
  </si>
  <si>
    <t>US1602310050</t>
  </si>
  <si>
    <t>other prepared or preserved turkey meat, preformed patties or similar products, preseasoned, precookd or smoked turkey meat</t>
  </si>
  <si>
    <t>US1602310020</t>
  </si>
  <si>
    <t>prepared meals of turkey</t>
  </si>
  <si>
    <t>160232</t>
  </si>
  <si>
    <t>US1602320035</t>
  </si>
  <si>
    <t>other prepared of preserved chicken meat, paste of chicken, comminuted chicken, mechanically separated chicken (msc)</t>
  </si>
  <si>
    <t>US1602320050</t>
  </si>
  <si>
    <t>other prepared of preserved chicken meat, preformed patties or similar products, preseasoned, precooked or smoked chicken meat</t>
  </si>
  <si>
    <t>US1602320090</t>
  </si>
  <si>
    <t>other prepared or preserved chicken meat, other</t>
  </si>
  <si>
    <t>US1602320020</t>
  </si>
  <si>
    <t>prepared meals of chickens of heading 0105</t>
  </si>
  <si>
    <t>160239</t>
  </si>
  <si>
    <t>US1602390045</t>
  </si>
  <si>
    <t>meat and meat offal (except liver) of the poultry of heading 0105, nesoi, prepared or preserved</t>
  </si>
  <si>
    <t>US1602390025</t>
  </si>
  <si>
    <t>prepared meals of the poultry of heading 0105 except turkeys or chickens</t>
  </si>
  <si>
    <t>160241</t>
  </si>
  <si>
    <t>US1602412000</t>
  </si>
  <si>
    <t>hams and cuts thereof, of swine, boned and cooked and packed in airtight containers</t>
  </si>
  <si>
    <t>Je dois aussi tronquer le code de 12 à 8 caractères seulement lors de la création de ces nouvelles lignes (en rouge)</t>
  </si>
  <si>
    <t>Je dois faire la somme des catégories dans les colonne F,G,I et K lorsque les codes sont identiques dans la colonne C (en jaune)</t>
  </si>
  <si>
    <t>Les lignes vides ne sont pas encore ajoutées dans le reste du fichier (20 000 lignes au total) contrairement à ce qu'on voit ici (ex: ligne 5, 7 ou 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</si>
</sst>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Verdana"/>
      <family val="2"/>
    </font>
    <font>
      <b/>
      <sz val="8"/>
      <color rgb="FF444444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rgb="FF222222"/>
      </left>
      <right style="medium">
        <color rgb="FF222222"/>
      </right>
      <top style="medium">
        <color rgb="FF222222"/>
      </top>
      <bottom style="medium">
        <color rgb="FF222222"/>
      </bottom>
      <diagonal/>
    </border>
    <border>
      <left style="medium">
        <color rgb="FF222222"/>
      </left>
      <right/>
      <top style="medium">
        <color rgb="FF222222"/>
      </top>
      <bottom style="medium">
        <color rgb="FF2222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222222"/>
      </left>
      <right style="medium">
        <color rgb="FF222222"/>
      </right>
      <top style="medium">
        <color rgb="FF222222"/>
      </top>
      <bottom/>
      <diagonal/>
    </border>
    <border>
      <left style="medium">
        <color rgb="FF222222"/>
      </left>
      <right/>
      <top style="medium">
        <color rgb="FF222222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3" xfId="2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9" fontId="0" fillId="0" borderId="3" xfId="1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3" fillId="7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9" fontId="3" fillId="0" borderId="1" xfId="1" applyFont="1" applyFill="1" applyBorder="1" applyAlignment="1">
      <alignment horizontal="center" vertical="center" wrapText="1"/>
    </xf>
    <xf numFmtId="3" fontId="3" fillId="6" borderId="2" xfId="0" applyNumberFormat="1" applyFont="1" applyFill="1" applyBorder="1" applyAlignment="1">
      <alignment horizontal="center" vertical="center" wrapText="1"/>
    </xf>
    <xf numFmtId="9" fontId="0" fillId="0" borderId="3" xfId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A6" sqref="A6"/>
    </sheetView>
  </sheetViews>
  <sheetFormatPr baseColWidth="10" defaultRowHeight="15" x14ac:dyDescent="0.25"/>
  <cols>
    <col min="1" max="1" width="28.28515625" style="7" customWidth="1"/>
    <col min="2" max="2" width="2.42578125" style="7" customWidth="1"/>
    <col min="3" max="4" width="11.42578125" style="7"/>
    <col min="5" max="5" width="24" style="7" customWidth="1"/>
    <col min="6" max="10" width="11.42578125" style="7"/>
    <col min="11" max="11" width="16.140625" style="7" customWidth="1"/>
    <col min="12" max="16384" width="11.42578125" style="7"/>
  </cols>
  <sheetData>
    <row r="1" spans="1:12" ht="60.75" thickBot="1" x14ac:dyDescent="0.3"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  <c r="L1" s="3" t="s">
        <v>9</v>
      </c>
    </row>
    <row r="2" spans="1:12" ht="75.75" thickBot="1" x14ac:dyDescent="0.3">
      <c r="A2" s="8" t="s">
        <v>51</v>
      </c>
      <c r="C2" s="9" t="s">
        <v>10</v>
      </c>
      <c r="D2" s="10" t="s">
        <v>11</v>
      </c>
      <c r="E2" s="4" t="s">
        <v>12</v>
      </c>
      <c r="F2" s="11">
        <v>357605777</v>
      </c>
      <c r="G2" s="12">
        <v>417501165</v>
      </c>
      <c r="H2" s="13">
        <v>16.75</v>
      </c>
      <c r="I2" s="11">
        <v>430542127</v>
      </c>
      <c r="J2" s="13">
        <v>3.12</v>
      </c>
      <c r="K2" s="14">
        <v>1750936638</v>
      </c>
      <c r="L2" s="15">
        <f>((I2-F2)/F2)</f>
        <v>0.20395741537475218</v>
      </c>
    </row>
    <row r="3" spans="1:12" ht="75.75" thickBot="1" x14ac:dyDescent="0.3">
      <c r="A3" s="30" t="s">
        <v>50</v>
      </c>
      <c r="B3" s="7" t="str">
        <f>IF(C3=C2," ",1)</f>
        <v xml:space="preserve"> </v>
      </c>
      <c r="C3" s="9" t="s">
        <v>10</v>
      </c>
      <c r="D3" s="16" t="s">
        <v>13</v>
      </c>
      <c r="E3" s="5" t="s">
        <v>14</v>
      </c>
      <c r="F3" s="17">
        <v>19613084</v>
      </c>
      <c r="G3" s="18">
        <v>21087897</v>
      </c>
      <c r="H3" s="19">
        <v>7.52</v>
      </c>
      <c r="I3" s="17">
        <v>28767764</v>
      </c>
      <c r="J3" s="19">
        <v>36.42</v>
      </c>
      <c r="K3" s="20">
        <v>102504711</v>
      </c>
      <c r="L3" s="15">
        <f>((I3-F3)/F3)</f>
        <v>0.46676392147201329</v>
      </c>
    </row>
    <row r="4" spans="1:12" ht="90.75" thickBot="1" x14ac:dyDescent="0.3">
      <c r="A4" s="8" t="s">
        <v>52</v>
      </c>
      <c r="B4" s="7" t="str">
        <f>IF(C4=C3," ",1)</f>
        <v xml:space="preserve"> </v>
      </c>
      <c r="C4" s="9" t="s">
        <v>10</v>
      </c>
      <c r="D4" s="16" t="s">
        <v>15</v>
      </c>
      <c r="E4" s="5" t="s">
        <v>16</v>
      </c>
      <c r="F4" s="17">
        <v>72145437</v>
      </c>
      <c r="G4" s="18">
        <v>60960618</v>
      </c>
      <c r="H4" s="19">
        <v>-15.5</v>
      </c>
      <c r="I4" s="17">
        <v>65202443</v>
      </c>
      <c r="J4" s="19">
        <v>6.96</v>
      </c>
      <c r="K4" s="20">
        <v>317965852</v>
      </c>
      <c r="L4" s="15">
        <f>((I4-F4)/F4)</f>
        <v>-9.6236079351768283E-2</v>
      </c>
    </row>
    <row r="5" spans="1:12" ht="15.75" thickBot="1" x14ac:dyDescent="0.3">
      <c r="B5" s="21"/>
      <c r="C5" s="21">
        <v>160100</v>
      </c>
      <c r="D5" s="22" t="s">
        <v>17</v>
      </c>
      <c r="E5" s="6"/>
      <c r="F5" s="23">
        <f>SUM(F2:F4)</f>
        <v>449364298</v>
      </c>
      <c r="G5" s="23">
        <f>SUM(G2:G4)</f>
        <v>499549680</v>
      </c>
      <c r="H5" s="24">
        <f>((G5-F5)/F5)</f>
        <v>0.11168083940660546</v>
      </c>
      <c r="I5" s="23">
        <f>SUM(I2:I4)</f>
        <v>524512334</v>
      </c>
      <c r="J5" s="24">
        <f>((I5-G5)/G5)</f>
        <v>4.9970313262937133E-2</v>
      </c>
      <c r="K5" s="25">
        <f>SUM(K2:K4)</f>
        <v>2171407201</v>
      </c>
      <c r="L5" s="26">
        <f>((I5-F5)/F5)</f>
        <v>0.16723187920015845</v>
      </c>
    </row>
    <row r="6" spans="1:12" ht="42.75" thickBot="1" x14ac:dyDescent="0.3">
      <c r="A6" s="27"/>
      <c r="B6" s="7">
        <f>IF(C6=C4," ",1)</f>
        <v>1</v>
      </c>
      <c r="C6" s="9" t="s">
        <v>18</v>
      </c>
      <c r="D6" s="28" t="s">
        <v>19</v>
      </c>
      <c r="E6" s="5" t="s">
        <v>20</v>
      </c>
      <c r="F6" s="17">
        <v>6232820</v>
      </c>
      <c r="G6" s="18">
        <v>3853746</v>
      </c>
      <c r="H6" s="19">
        <v>-38.17</v>
      </c>
      <c r="I6" s="17">
        <v>1575270</v>
      </c>
      <c r="J6" s="19">
        <v>-59.12</v>
      </c>
      <c r="K6" s="20">
        <v>25392374</v>
      </c>
      <c r="L6" s="15">
        <f>((I6-F6)/F6)</f>
        <v>-0.74726207398898092</v>
      </c>
    </row>
    <row r="7" spans="1:12" ht="15.75" thickBot="1" x14ac:dyDescent="0.3">
      <c r="B7" s="21"/>
      <c r="C7" s="21">
        <v>160210</v>
      </c>
      <c r="D7" s="29"/>
      <c r="E7" s="6"/>
      <c r="F7" s="23"/>
      <c r="G7" s="23"/>
      <c r="H7" s="29"/>
      <c r="I7" s="23"/>
      <c r="J7" s="29"/>
      <c r="K7" s="25"/>
      <c r="L7" s="26"/>
    </row>
    <row r="8" spans="1:12" ht="21.75" thickBot="1" x14ac:dyDescent="0.3">
      <c r="B8" s="7">
        <f>IF(C8=C6," ",1)</f>
        <v>1</v>
      </c>
      <c r="C8" s="9" t="s">
        <v>21</v>
      </c>
      <c r="D8" s="28" t="s">
        <v>22</v>
      </c>
      <c r="E8" s="5" t="s">
        <v>23</v>
      </c>
      <c r="F8" s="17">
        <v>1175167</v>
      </c>
      <c r="G8" s="18">
        <v>1341885</v>
      </c>
      <c r="H8" s="19">
        <v>14.19</v>
      </c>
      <c r="I8" s="17">
        <v>1345088</v>
      </c>
      <c r="J8" s="19">
        <v>0.24</v>
      </c>
      <c r="K8" s="20">
        <v>6048756</v>
      </c>
      <c r="L8" s="15">
        <f>((I8-F8)/F8)</f>
        <v>0.14459306634716598</v>
      </c>
    </row>
    <row r="9" spans="1:12" ht="15.75" thickBot="1" x14ac:dyDescent="0.3">
      <c r="B9" s="21"/>
      <c r="C9" s="21">
        <v>160220</v>
      </c>
      <c r="D9" s="29"/>
      <c r="E9" s="6"/>
      <c r="F9" s="23"/>
      <c r="G9" s="23"/>
      <c r="H9" s="29"/>
      <c r="I9" s="23"/>
      <c r="J9" s="29"/>
      <c r="K9" s="25"/>
      <c r="L9" s="26"/>
    </row>
    <row r="10" spans="1:12" ht="32.25" thickBot="1" x14ac:dyDescent="0.3">
      <c r="B10" s="7">
        <f>IF(C10=C8," ",1)</f>
        <v>1</v>
      </c>
      <c r="C10" s="9" t="s">
        <v>24</v>
      </c>
      <c r="D10" s="28" t="s">
        <v>25</v>
      </c>
      <c r="E10" s="5" t="s">
        <v>26</v>
      </c>
      <c r="F10" s="17">
        <v>8729578</v>
      </c>
      <c r="G10" s="18">
        <v>7229230</v>
      </c>
      <c r="H10" s="19">
        <v>-17.190000000000001</v>
      </c>
      <c r="I10" s="17">
        <v>7807081</v>
      </c>
      <c r="J10" s="19">
        <v>7.99</v>
      </c>
      <c r="K10" s="20">
        <v>39465139</v>
      </c>
      <c r="L10" s="15">
        <f>((I10-F10)/F10)</f>
        <v>-0.10567486767401586</v>
      </c>
    </row>
    <row r="11" spans="1:12" ht="63.75" thickBot="1" x14ac:dyDescent="0.3">
      <c r="B11" s="7" t="str">
        <f t="shared" ref="B11:B21" si="0">IF(C11=C10," ",1)</f>
        <v xml:space="preserve"> </v>
      </c>
      <c r="C11" s="9" t="s">
        <v>24</v>
      </c>
      <c r="D11" s="28" t="s">
        <v>27</v>
      </c>
      <c r="E11" s="5" t="s">
        <v>28</v>
      </c>
      <c r="F11" s="17">
        <v>5183533</v>
      </c>
      <c r="G11" s="18">
        <v>3833747</v>
      </c>
      <c r="H11" s="19">
        <v>-26.04</v>
      </c>
      <c r="I11" s="17">
        <v>2489510</v>
      </c>
      <c r="J11" s="19">
        <v>-35.06</v>
      </c>
      <c r="K11" s="20">
        <v>21314416</v>
      </c>
      <c r="L11" s="15">
        <f>((I11-F11)/F11)</f>
        <v>-0.51972718221336678</v>
      </c>
    </row>
    <row r="12" spans="1:12" ht="63.75" thickBot="1" x14ac:dyDescent="0.3">
      <c r="A12" s="27"/>
      <c r="B12" s="7" t="str">
        <f t="shared" si="0"/>
        <v xml:space="preserve"> </v>
      </c>
      <c r="C12" s="9" t="s">
        <v>24</v>
      </c>
      <c r="D12" s="28" t="s">
        <v>29</v>
      </c>
      <c r="E12" s="5" t="s">
        <v>30</v>
      </c>
      <c r="F12" s="17">
        <v>3799947</v>
      </c>
      <c r="G12" s="18">
        <v>4693073</v>
      </c>
      <c r="H12" s="19">
        <v>23.5</v>
      </c>
      <c r="I12" s="17">
        <v>6870815</v>
      </c>
      <c r="J12" s="19">
        <v>46.4</v>
      </c>
      <c r="K12" s="20">
        <v>22092840</v>
      </c>
      <c r="L12" s="15">
        <f>((I12-F12)/F12)</f>
        <v>0.80813442924335521</v>
      </c>
    </row>
    <row r="13" spans="1:12" ht="21.75" thickBot="1" x14ac:dyDescent="0.3">
      <c r="B13" s="7" t="str">
        <f t="shared" si="0"/>
        <v xml:space="preserve"> </v>
      </c>
      <c r="C13" s="9" t="s">
        <v>24</v>
      </c>
      <c r="D13" s="28" t="s">
        <v>31</v>
      </c>
      <c r="E13" s="5" t="s">
        <v>32</v>
      </c>
      <c r="F13" s="17">
        <v>24036302</v>
      </c>
      <c r="G13" s="18">
        <v>28814000</v>
      </c>
      <c r="H13" s="19">
        <v>19.88</v>
      </c>
      <c r="I13" s="17">
        <v>25996742</v>
      </c>
      <c r="J13" s="19">
        <v>-9.7799999999999994</v>
      </c>
      <c r="K13" s="20">
        <v>124208978</v>
      </c>
      <c r="L13" s="15">
        <f>((I13-F13)/F13)</f>
        <v>8.1561631235953017E-2</v>
      </c>
    </row>
    <row r="14" spans="1:12" ht="15.75" thickBot="1" x14ac:dyDescent="0.3">
      <c r="B14" s="21"/>
      <c r="C14" s="21">
        <v>160231</v>
      </c>
      <c r="D14" s="29"/>
      <c r="E14" s="6"/>
      <c r="F14" s="23"/>
      <c r="G14" s="23"/>
      <c r="H14" s="29"/>
      <c r="I14" s="23"/>
      <c r="J14" s="29"/>
      <c r="K14" s="25"/>
      <c r="L14" s="26"/>
    </row>
    <row r="15" spans="1:12" ht="63.75" thickBot="1" x14ac:dyDescent="0.3">
      <c r="B15" s="7">
        <f>IF(C15=C13," ",1)</f>
        <v>1</v>
      </c>
      <c r="C15" s="7" t="s">
        <v>33</v>
      </c>
      <c r="D15" s="28" t="s">
        <v>34</v>
      </c>
      <c r="E15" s="5" t="s">
        <v>35</v>
      </c>
      <c r="F15" s="17">
        <v>33599371</v>
      </c>
      <c r="G15" s="18">
        <v>36458215</v>
      </c>
      <c r="H15" s="19">
        <v>8.51</v>
      </c>
      <c r="I15" s="17">
        <v>35499437</v>
      </c>
      <c r="J15" s="19">
        <v>-2.63</v>
      </c>
      <c r="K15" s="20">
        <v>148392205</v>
      </c>
      <c r="L15" s="15">
        <f>((I15-F15)/F15)</f>
        <v>5.655064197481554E-2</v>
      </c>
    </row>
    <row r="16" spans="1:12" ht="74.25" thickBot="1" x14ac:dyDescent="0.3">
      <c r="B16" s="7" t="str">
        <f t="shared" si="0"/>
        <v xml:space="preserve"> </v>
      </c>
      <c r="C16" s="7" t="s">
        <v>33</v>
      </c>
      <c r="D16" s="28" t="s">
        <v>36</v>
      </c>
      <c r="E16" s="5" t="s">
        <v>37</v>
      </c>
      <c r="F16" s="17">
        <v>15631570</v>
      </c>
      <c r="G16" s="18">
        <v>14154691</v>
      </c>
      <c r="H16" s="19">
        <v>-9.4499999999999993</v>
      </c>
      <c r="I16" s="17">
        <v>16963598</v>
      </c>
      <c r="J16" s="19">
        <v>19.84</v>
      </c>
      <c r="K16" s="20">
        <v>78207636</v>
      </c>
      <c r="L16" s="15">
        <f>((I16-F16)/F16)</f>
        <v>8.5213961233580507E-2</v>
      </c>
    </row>
    <row r="17" spans="2:12" ht="32.25" thickBot="1" x14ac:dyDescent="0.3">
      <c r="B17" s="7" t="str">
        <f t="shared" si="0"/>
        <v xml:space="preserve"> </v>
      </c>
      <c r="C17" s="7" t="s">
        <v>33</v>
      </c>
      <c r="D17" s="28" t="s">
        <v>38</v>
      </c>
      <c r="E17" s="5" t="s">
        <v>39</v>
      </c>
      <c r="F17" s="17">
        <v>131795725</v>
      </c>
      <c r="G17" s="18">
        <v>122691544</v>
      </c>
      <c r="H17" s="19">
        <v>-6.91</v>
      </c>
      <c r="I17" s="17">
        <v>131857012</v>
      </c>
      <c r="J17" s="19">
        <v>7.47</v>
      </c>
      <c r="K17" s="20">
        <v>641251561</v>
      </c>
      <c r="L17" s="15">
        <f>((I17-F17)/F17)</f>
        <v>4.6501508300060568E-4</v>
      </c>
    </row>
    <row r="18" spans="2:12" ht="32.25" thickBot="1" x14ac:dyDescent="0.3">
      <c r="B18" s="7" t="str">
        <f t="shared" si="0"/>
        <v xml:space="preserve"> </v>
      </c>
      <c r="C18" s="7" t="s">
        <v>33</v>
      </c>
      <c r="D18" s="28" t="s">
        <v>40</v>
      </c>
      <c r="E18" s="5" t="s">
        <v>41</v>
      </c>
      <c r="F18" s="17">
        <v>58531599</v>
      </c>
      <c r="G18" s="18">
        <v>59368983</v>
      </c>
      <c r="H18" s="19">
        <v>1.43</v>
      </c>
      <c r="I18" s="17">
        <v>63924760</v>
      </c>
      <c r="J18" s="19">
        <v>7.67</v>
      </c>
      <c r="K18" s="20">
        <v>281827181</v>
      </c>
      <c r="L18" s="15">
        <f>((I18-F18)/F18)</f>
        <v>9.2141016000605078E-2</v>
      </c>
    </row>
    <row r="19" spans="2:12" ht="15.75" thickBot="1" x14ac:dyDescent="0.3">
      <c r="B19" s="21"/>
      <c r="C19" s="21">
        <v>160232</v>
      </c>
      <c r="D19" s="28"/>
      <c r="E19" s="5"/>
      <c r="F19" s="23"/>
      <c r="G19" s="23"/>
      <c r="H19" s="19"/>
      <c r="I19" s="23"/>
      <c r="J19" s="19"/>
      <c r="K19" s="23"/>
      <c r="L19" s="15"/>
    </row>
    <row r="20" spans="2:12" ht="53.25" thickBot="1" x14ac:dyDescent="0.3">
      <c r="B20" s="7">
        <f>IF(C20=C18," ",1)</f>
        <v>1</v>
      </c>
      <c r="C20" s="7" t="s">
        <v>42</v>
      </c>
      <c r="D20" s="28" t="s">
        <v>43</v>
      </c>
      <c r="E20" s="5" t="s">
        <v>44</v>
      </c>
      <c r="F20" s="17">
        <v>11288211</v>
      </c>
      <c r="G20" s="18">
        <v>9740403</v>
      </c>
      <c r="H20" s="19">
        <v>-13.71</v>
      </c>
      <c r="I20" s="17">
        <v>5823537</v>
      </c>
      <c r="J20" s="19">
        <v>-40.21</v>
      </c>
      <c r="K20" s="20">
        <v>52819224</v>
      </c>
      <c r="L20" s="15">
        <f>((I20-F20)/F20)</f>
        <v>-0.48410452285131805</v>
      </c>
    </row>
    <row r="21" spans="2:12" ht="42.75" thickBot="1" x14ac:dyDescent="0.3">
      <c r="B21" s="7" t="str">
        <f t="shared" si="0"/>
        <v xml:space="preserve"> </v>
      </c>
      <c r="C21" s="7" t="s">
        <v>42</v>
      </c>
      <c r="D21" s="28" t="s">
        <v>45</v>
      </c>
      <c r="E21" s="5" t="s">
        <v>46</v>
      </c>
      <c r="F21" s="17">
        <v>19275366</v>
      </c>
      <c r="G21" s="18">
        <v>20350309</v>
      </c>
      <c r="H21" s="19">
        <v>5.58</v>
      </c>
      <c r="I21" s="17">
        <v>13579609</v>
      </c>
      <c r="J21" s="19">
        <v>-33.270000000000003</v>
      </c>
      <c r="K21" s="20">
        <v>81456700</v>
      </c>
      <c r="L21" s="15">
        <f>((I21-F21)/F21)</f>
        <v>-0.29549410371766743</v>
      </c>
    </row>
    <row r="22" spans="2:12" ht="15.75" thickBot="1" x14ac:dyDescent="0.3">
      <c r="B22" s="21"/>
      <c r="C22" s="21">
        <v>160239</v>
      </c>
      <c r="D22" s="28"/>
      <c r="E22" s="5"/>
      <c r="F22" s="23"/>
      <c r="G22" s="23"/>
      <c r="H22" s="19"/>
      <c r="I22" s="23"/>
      <c r="J22" s="19"/>
      <c r="K22" s="23"/>
      <c r="L22" s="15"/>
    </row>
    <row r="23" spans="2:12" ht="42.75" thickBot="1" x14ac:dyDescent="0.3">
      <c r="B23" s="7">
        <f>IF(C23=C21," ",1)</f>
        <v>1</v>
      </c>
      <c r="C23" s="7" t="s">
        <v>47</v>
      </c>
      <c r="D23" s="28" t="s">
        <v>48</v>
      </c>
      <c r="E23" s="5" t="s">
        <v>49</v>
      </c>
      <c r="F23" s="17">
        <v>12245151</v>
      </c>
      <c r="G23" s="18">
        <v>15915850</v>
      </c>
      <c r="H23" s="19">
        <v>29.98</v>
      </c>
      <c r="I23" s="17">
        <v>18764777</v>
      </c>
      <c r="J23" s="19">
        <v>17.899999999999999</v>
      </c>
      <c r="K23" s="20">
        <v>58852986</v>
      </c>
      <c r="L23" s="15">
        <f>((I23-F23)/F23)</f>
        <v>0.53242512076821269</v>
      </c>
    </row>
    <row r="24" spans="2:12" ht="15.75" thickBot="1" x14ac:dyDescent="0.3">
      <c r="B24" s="21"/>
      <c r="C24" s="21">
        <v>160241</v>
      </c>
      <c r="F24" s="23"/>
      <c r="G24" s="23"/>
      <c r="I24" s="23"/>
      <c r="K24" s="23"/>
    </row>
  </sheetData>
  <hyperlinks>
    <hyperlink ref="D1" display="Commodity Code"/>
    <hyperlink ref="E1" display="Commodity Description"/>
    <hyperlink ref="H1" display="% Growth Rate Export value (YTD)_x000a_2010"/>
    <hyperlink ref="I1" display="Export value (YTD)_x000a_2011"/>
    <hyperlink ref="J1" display="% Growth Rate Export value (YTD)_x000a_2011"/>
    <hyperlink ref="K1" display="Total Export value (YTD)"/>
    <hyperlink ref="L1" display="% Growth Rate Export value (YTD)_x000a_2011"/>
    <hyperlink ref="C1" display="Commodity Cod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CRIQ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Bernier</dc:creator>
  <cp:lastModifiedBy>Pierre Bernier</cp:lastModifiedBy>
  <dcterms:created xsi:type="dcterms:W3CDTF">2013-02-04T15:47:10Z</dcterms:created>
  <dcterms:modified xsi:type="dcterms:W3CDTF">2013-02-04T16:06:08Z</dcterms:modified>
</cp:coreProperties>
</file>