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 codeName="{8C4F1C90-05EB-6A55-5F09-09C24B55AC0B}"/>
  <workbookPr codeName="ThisWorkbook" hidePivotFieldList="1" autoCompressPictures="0"/>
  <bookViews>
    <workbookView xWindow="0" yWindow="0" windowWidth="25600" windowHeight="14560" tabRatio="724" activeTab="1"/>
  </bookViews>
  <sheets>
    <sheet name="accueil" sheetId="10" r:id="rId1"/>
    <sheet name="Vol" sheetId="4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4" l="1"/>
  <c r="A3" i="4"/>
  <c r="A4" i="4"/>
  <c r="A5" i="4"/>
  <c r="A6" i="4"/>
  <c r="A7" i="4"/>
  <c r="A8" i="4"/>
  <c r="A9" i="4"/>
  <c r="A10" i="4"/>
  <c r="A11" i="4"/>
  <c r="A12" i="4"/>
  <c r="A13" i="4"/>
</calcChain>
</file>

<file path=xl/sharedStrings.xml><?xml version="1.0" encoding="utf-8"?>
<sst xmlns="http://schemas.openxmlformats.org/spreadsheetml/2006/main" count="146" uniqueCount="112">
  <si>
    <t>Pays</t>
  </si>
  <si>
    <t>Date de départ</t>
  </si>
  <si>
    <t>Date retour</t>
  </si>
  <si>
    <t>Prix du vol</t>
  </si>
  <si>
    <t>Compagnie</t>
  </si>
  <si>
    <t>Aéroport départ</t>
  </si>
  <si>
    <t>Aéroport arrivée</t>
  </si>
  <si>
    <t>Chine</t>
  </si>
  <si>
    <t>Espagne</t>
  </si>
  <si>
    <t>Martinique</t>
  </si>
  <si>
    <t>Brésil</t>
  </si>
  <si>
    <t>Argentine</t>
  </si>
  <si>
    <t>Pays-Bas</t>
  </si>
  <si>
    <t>PARIS CDG</t>
  </si>
  <si>
    <t>heure départ</t>
  </si>
  <si>
    <t>heure arrivée</t>
  </si>
  <si>
    <t>22h30</t>
  </si>
  <si>
    <t>6h50</t>
  </si>
  <si>
    <t>10h10</t>
  </si>
  <si>
    <t>9h10</t>
  </si>
  <si>
    <t>11h00</t>
  </si>
  <si>
    <t>12h20</t>
  </si>
  <si>
    <t>15h30</t>
  </si>
  <si>
    <t>8h30</t>
  </si>
  <si>
    <t>10h45</t>
  </si>
  <si>
    <t>17h15</t>
  </si>
  <si>
    <t>7h50</t>
  </si>
  <si>
    <t>18h10</t>
  </si>
  <si>
    <t>6h10</t>
  </si>
  <si>
    <t>7h20</t>
  </si>
  <si>
    <t>12h05</t>
  </si>
  <si>
    <t>13h30</t>
  </si>
  <si>
    <t>19h25</t>
  </si>
  <si>
    <t>17h40</t>
  </si>
  <si>
    <t>18h40</t>
  </si>
  <si>
    <t>8h55</t>
  </si>
  <si>
    <t>9h30</t>
  </si>
  <si>
    <t>14h30</t>
  </si>
  <si>
    <t>18h30</t>
  </si>
  <si>
    <t>23h30</t>
  </si>
  <si>
    <t>1h00</t>
  </si>
  <si>
    <t>8h20</t>
  </si>
  <si>
    <t>9h20</t>
  </si>
  <si>
    <t>15h15</t>
  </si>
  <si>
    <t>16h30</t>
  </si>
  <si>
    <t>10h20</t>
  </si>
  <si>
    <t>7h30</t>
  </si>
  <si>
    <t>8h35</t>
  </si>
  <si>
    <t>AIR CHINA</t>
  </si>
  <si>
    <t>AC562</t>
  </si>
  <si>
    <t>N° Vol retour</t>
  </si>
  <si>
    <t>N° Vol aller</t>
  </si>
  <si>
    <t>AC563</t>
  </si>
  <si>
    <t>AIR EUROPA</t>
  </si>
  <si>
    <t>IBERIA</t>
  </si>
  <si>
    <t>AIR FRANCE</t>
  </si>
  <si>
    <t>TAP</t>
  </si>
  <si>
    <t>PEKIN</t>
  </si>
  <si>
    <t>MALAGA</t>
  </si>
  <si>
    <t>FORT DE France</t>
  </si>
  <si>
    <t>RIO DE JANEIRO</t>
  </si>
  <si>
    <t>BUENOS AIRES</t>
  </si>
  <si>
    <t>AMSTERDAM</t>
  </si>
  <si>
    <t>BARCELONA</t>
  </si>
  <si>
    <t>IB211</t>
  </si>
  <si>
    <t>IB212</t>
  </si>
  <si>
    <t>AF452</t>
  </si>
  <si>
    <t>AF451</t>
  </si>
  <si>
    <t>TA147</t>
  </si>
  <si>
    <t>TA148</t>
  </si>
  <si>
    <t>AF200</t>
  </si>
  <si>
    <t>AF201</t>
  </si>
  <si>
    <t>AE655</t>
  </si>
  <si>
    <t>AE656</t>
  </si>
  <si>
    <t>IB333</t>
  </si>
  <si>
    <t>IB334</t>
  </si>
  <si>
    <t>AE100</t>
  </si>
  <si>
    <t>AE101</t>
  </si>
  <si>
    <t>date de mise en service</t>
  </si>
  <si>
    <t>nombre de place disponible</t>
  </si>
  <si>
    <t>code billet avion</t>
  </si>
  <si>
    <t>Cuba</t>
  </si>
  <si>
    <t>Grèce</t>
  </si>
  <si>
    <t>LA HAVANE</t>
  </si>
  <si>
    <t>AF100</t>
  </si>
  <si>
    <t>AF101</t>
  </si>
  <si>
    <t>ATHENES</t>
  </si>
  <si>
    <t>AE878</t>
  </si>
  <si>
    <t>AE879</t>
  </si>
  <si>
    <t>Portugal</t>
  </si>
  <si>
    <t>LISBONNE</t>
  </si>
  <si>
    <t>paris</t>
  </si>
  <si>
    <t>pekin</t>
  </si>
  <si>
    <t>chine</t>
  </si>
  <si>
    <t>air china</t>
  </si>
  <si>
    <t>01/01/2013</t>
  </si>
  <si>
    <t>10/03/2013</t>
  </si>
  <si>
    <t>AF34</t>
  </si>
  <si>
    <t>08:00</t>
  </si>
  <si>
    <t>AF35</t>
  </si>
  <si>
    <t>18/03/2013</t>
  </si>
  <si>
    <t>400</t>
  </si>
  <si>
    <t>100</t>
  </si>
  <si>
    <t>mayotte</t>
  </si>
  <si>
    <t>france</t>
  </si>
  <si>
    <t>air france</t>
  </si>
  <si>
    <t>01/01/2012</t>
  </si>
  <si>
    <t>FR300</t>
  </si>
  <si>
    <t>08/00</t>
  </si>
  <si>
    <t>FR301</t>
  </si>
  <si>
    <t>13/03/2013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</si>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</sst>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0" fillId="0" borderId="0" xfId="0" applyFill="1"/>
  </cellXfs>
  <cellStyles count="10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</xdr:row>
      <xdr:rowOff>25400</xdr:rowOff>
    </xdr:from>
    <xdr:to>
      <xdr:col>3</xdr:col>
      <xdr:colOff>50800</xdr:colOff>
      <xdr:row>6</xdr:row>
      <xdr:rowOff>50800</xdr:rowOff>
    </xdr:to>
    <xdr:sp macro="[0]!ouverture_USF_miseajour" textlink="">
      <xdr:nvSpPr>
        <xdr:cNvPr id="11" name="Rectangle à coins arrondis 10"/>
        <xdr:cNvSpPr/>
      </xdr:nvSpPr>
      <xdr:spPr>
        <a:xfrm>
          <a:off x="457200" y="215900"/>
          <a:ext cx="2070100" cy="9144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données</a:t>
          </a:r>
          <a:endParaRPr lang="fr-FR" sz="1800" b="0">
            <a:solidFill>
              <a:srgbClr val="FFFF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"/>
  <sheetViews>
    <sheetView workbookViewId="0">
      <selection activeCell="E11" sqref="E11"/>
    </sheetView>
  </sheetViews>
  <sheetFormatPr baseColWidth="10" defaultRowHeight="14" x14ac:dyDescent="0"/>
  <sheetData/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P13"/>
  <sheetViews>
    <sheetView tabSelected="1" workbookViewId="0">
      <selection activeCell="B17" sqref="B17"/>
    </sheetView>
  </sheetViews>
  <sheetFormatPr baseColWidth="10" defaultRowHeight="14" x14ac:dyDescent="0"/>
  <cols>
    <col min="1" max="1" width="16.33203125" style="9" bestFit="1" customWidth="1"/>
    <col min="2" max="2" width="15.33203125" bestFit="1" customWidth="1"/>
    <col min="3" max="3" width="15.83203125" bestFit="1" customWidth="1"/>
    <col min="4" max="4" width="12.1640625" bestFit="1" customWidth="1"/>
    <col min="5" max="5" width="12.5" bestFit="1" customWidth="1"/>
    <col min="6" max="6" width="22.83203125" bestFit="1" customWidth="1"/>
    <col min="7" max="7" width="14.5" bestFit="1" customWidth="1"/>
    <col min="8" max="8" width="24.5" bestFit="1" customWidth="1"/>
    <col min="9" max="9" width="12.6640625" bestFit="1" customWidth="1"/>
    <col min="10" max="10" width="13.33203125" bestFit="1" customWidth="1"/>
    <col min="11" max="11" width="12.5" bestFit="1" customWidth="1"/>
    <col min="12" max="12" width="11.1640625" bestFit="1" customWidth="1"/>
    <col min="13" max="13" width="12.6640625" bestFit="1" customWidth="1"/>
    <col min="14" max="14" width="13.33203125" bestFit="1" customWidth="1"/>
    <col min="15" max="15" width="10.83203125" bestFit="1" customWidth="1"/>
    <col min="16" max="16" width="26.83203125" bestFit="1" customWidth="1"/>
  </cols>
  <sheetData>
    <row r="1" spans="1:16">
      <c r="A1" s="1" t="s">
        <v>80</v>
      </c>
      <c r="B1" s="1" t="s">
        <v>5</v>
      </c>
      <c r="C1" s="1" t="s">
        <v>6</v>
      </c>
      <c r="D1" s="7" t="s">
        <v>0</v>
      </c>
      <c r="E1" s="1" t="s">
        <v>4</v>
      </c>
      <c r="F1" s="1" t="s">
        <v>78</v>
      </c>
      <c r="G1" s="1" t="s">
        <v>1</v>
      </c>
      <c r="H1" s="1" t="s">
        <v>51</v>
      </c>
      <c r="I1" s="1" t="s">
        <v>14</v>
      </c>
      <c r="J1" s="1" t="s">
        <v>15</v>
      </c>
      <c r="K1" s="1" t="s">
        <v>50</v>
      </c>
      <c r="L1" s="1" t="s">
        <v>2</v>
      </c>
      <c r="M1" s="1" t="s">
        <v>14</v>
      </c>
      <c r="N1" s="1" t="s">
        <v>15</v>
      </c>
      <c r="O1" s="1" t="s">
        <v>3</v>
      </c>
      <c r="P1" s="3" t="s">
        <v>79</v>
      </c>
    </row>
    <row r="2" spans="1:16">
      <c r="A2" s="2" t="str">
        <f t="shared" ref="A2:A5" si="0">CONCATENATE(MID(C2,1,4),"-",MID(D2,1,3))</f>
        <v>mayo-fra</v>
      </c>
      <c r="B2" s="2" t="s">
        <v>91</v>
      </c>
      <c r="C2" s="2" t="s">
        <v>103</v>
      </c>
      <c r="D2" s="8" t="s">
        <v>104</v>
      </c>
      <c r="E2" s="6" t="s">
        <v>105</v>
      </c>
      <c r="F2" s="4" t="s">
        <v>106</v>
      </c>
      <c r="G2" s="4" t="s">
        <v>96</v>
      </c>
      <c r="H2" s="2" t="s">
        <v>107</v>
      </c>
      <c r="I2" s="4" t="s">
        <v>108</v>
      </c>
      <c r="J2" s="4" t="s">
        <v>98</v>
      </c>
      <c r="K2" s="4" t="s">
        <v>109</v>
      </c>
      <c r="L2" s="4" t="s">
        <v>110</v>
      </c>
      <c r="M2" s="4" t="s">
        <v>98</v>
      </c>
      <c r="N2" s="4" t="s">
        <v>98</v>
      </c>
      <c r="O2" s="5" t="s">
        <v>111</v>
      </c>
      <c r="P2" s="5" t="s">
        <v>102</v>
      </c>
    </row>
    <row r="3" spans="1:16">
      <c r="A3" s="2" t="str">
        <f t="shared" si="0"/>
        <v>peki-chi</v>
      </c>
      <c r="B3" s="2" t="s">
        <v>91</v>
      </c>
      <c r="C3" s="2" t="s">
        <v>92</v>
      </c>
      <c r="D3" s="8" t="s">
        <v>93</v>
      </c>
      <c r="E3" s="6" t="s">
        <v>94</v>
      </c>
      <c r="F3" s="4" t="s">
        <v>95</v>
      </c>
      <c r="G3" s="4" t="s">
        <v>96</v>
      </c>
      <c r="H3" s="2" t="s">
        <v>97</v>
      </c>
      <c r="I3" s="4" t="s">
        <v>98</v>
      </c>
      <c r="J3" s="4" t="s">
        <v>98</v>
      </c>
      <c r="K3" s="4" t="s">
        <v>99</v>
      </c>
      <c r="L3" s="4" t="s">
        <v>100</v>
      </c>
      <c r="M3" s="4" t="s">
        <v>98</v>
      </c>
      <c r="N3" s="4" t="s">
        <v>98</v>
      </c>
      <c r="O3" s="5" t="s">
        <v>101</v>
      </c>
      <c r="P3" s="5" t="s">
        <v>102</v>
      </c>
    </row>
    <row r="4" spans="1:16">
      <c r="A4" s="2" t="str">
        <f t="shared" si="0"/>
        <v>MALA-Esp</v>
      </c>
      <c r="B4" s="2" t="s">
        <v>13</v>
      </c>
      <c r="C4" s="2" t="s">
        <v>58</v>
      </c>
      <c r="D4" s="8" t="s">
        <v>8</v>
      </c>
      <c r="E4" s="6" t="s">
        <v>54</v>
      </c>
      <c r="F4" s="4">
        <v>40909</v>
      </c>
      <c r="G4" s="4">
        <v>41432</v>
      </c>
      <c r="H4" s="2" t="s">
        <v>64</v>
      </c>
      <c r="I4" s="4" t="s">
        <v>20</v>
      </c>
      <c r="J4" s="4" t="s">
        <v>21</v>
      </c>
      <c r="K4" s="4" t="s">
        <v>65</v>
      </c>
      <c r="L4" s="4">
        <v>41288</v>
      </c>
      <c r="M4" s="4" t="s">
        <v>39</v>
      </c>
      <c r="N4" s="4" t="s">
        <v>40</v>
      </c>
      <c r="O4" s="5">
        <v>305</v>
      </c>
      <c r="P4" s="5">
        <v>100</v>
      </c>
    </row>
    <row r="5" spans="1:16">
      <c r="A5" s="2" t="str">
        <f t="shared" si="0"/>
        <v>FORT-Mar</v>
      </c>
      <c r="B5" s="2" t="s">
        <v>13</v>
      </c>
      <c r="C5" s="2" t="s">
        <v>59</v>
      </c>
      <c r="D5" s="8" t="s">
        <v>9</v>
      </c>
      <c r="E5" s="6" t="s">
        <v>55</v>
      </c>
      <c r="F5" s="4">
        <v>40909</v>
      </c>
      <c r="G5" s="4">
        <v>41433</v>
      </c>
      <c r="H5" s="2" t="s">
        <v>67</v>
      </c>
      <c r="I5" s="4" t="s">
        <v>22</v>
      </c>
      <c r="J5" s="4" t="s">
        <v>23</v>
      </c>
      <c r="K5" s="4" t="s">
        <v>66</v>
      </c>
      <c r="L5" s="4">
        <v>41289</v>
      </c>
      <c r="M5" s="4" t="s">
        <v>18</v>
      </c>
      <c r="N5" s="4" t="s">
        <v>38</v>
      </c>
      <c r="O5" s="5">
        <v>909</v>
      </c>
      <c r="P5" s="5">
        <v>100</v>
      </c>
    </row>
    <row r="6" spans="1:16">
      <c r="A6" s="2" t="str">
        <f t="shared" ref="A6:A13" si="1">CONCATENATE(MID(C6,1,4),"-",MID(D6,1,3))</f>
        <v>RIO -Bré</v>
      </c>
      <c r="B6" s="2" t="s">
        <v>13</v>
      </c>
      <c r="C6" s="2" t="s">
        <v>60</v>
      </c>
      <c r="D6" s="8" t="s">
        <v>10</v>
      </c>
      <c r="E6" s="6" t="s">
        <v>56</v>
      </c>
      <c r="F6" s="4">
        <v>40909</v>
      </c>
      <c r="G6" s="4">
        <v>41434</v>
      </c>
      <c r="H6" s="2" t="s">
        <v>68</v>
      </c>
      <c r="I6" s="4" t="s">
        <v>24</v>
      </c>
      <c r="J6" s="4" t="s">
        <v>25</v>
      </c>
      <c r="K6" s="4" t="s">
        <v>69</v>
      </c>
      <c r="L6" s="4">
        <v>41290</v>
      </c>
      <c r="M6" s="4" t="s">
        <v>38</v>
      </c>
      <c r="N6" s="4" t="s">
        <v>41</v>
      </c>
      <c r="O6" s="5">
        <v>1003</v>
      </c>
      <c r="P6" s="5">
        <v>100</v>
      </c>
    </row>
    <row r="7" spans="1:16">
      <c r="A7" s="2" t="str">
        <f t="shared" si="1"/>
        <v>BUEN-Arg</v>
      </c>
      <c r="B7" s="2" t="s">
        <v>13</v>
      </c>
      <c r="C7" s="2" t="s">
        <v>61</v>
      </c>
      <c r="D7" s="8" t="s">
        <v>11</v>
      </c>
      <c r="E7" s="6" t="s">
        <v>55</v>
      </c>
      <c r="F7" s="4">
        <v>40909</v>
      </c>
      <c r="G7" s="4">
        <v>41435</v>
      </c>
      <c r="H7" s="2" t="s">
        <v>70</v>
      </c>
      <c r="I7" s="4" t="s">
        <v>26</v>
      </c>
      <c r="J7" s="4" t="s">
        <v>27</v>
      </c>
      <c r="K7" s="4" t="s">
        <v>71</v>
      </c>
      <c r="L7" s="4">
        <v>41291</v>
      </c>
      <c r="M7" s="4" t="s">
        <v>20</v>
      </c>
      <c r="N7" s="4" t="s">
        <v>42</v>
      </c>
      <c r="O7" s="5">
        <v>1475</v>
      </c>
      <c r="P7" s="5">
        <v>100</v>
      </c>
    </row>
    <row r="8" spans="1:16">
      <c r="A8" s="2" t="str">
        <f t="shared" si="1"/>
        <v>AMST-Pay</v>
      </c>
      <c r="B8" s="2" t="s">
        <v>13</v>
      </c>
      <c r="C8" s="2" t="s">
        <v>62</v>
      </c>
      <c r="D8" s="8" t="s">
        <v>12</v>
      </c>
      <c r="E8" s="6" t="s">
        <v>53</v>
      </c>
      <c r="F8" s="4">
        <v>40909</v>
      </c>
      <c r="G8" s="4">
        <v>41436</v>
      </c>
      <c r="H8" s="2" t="s">
        <v>72</v>
      </c>
      <c r="I8" s="4" t="s">
        <v>28</v>
      </c>
      <c r="J8" s="4" t="s">
        <v>29</v>
      </c>
      <c r="K8" s="4" t="s">
        <v>73</v>
      </c>
      <c r="L8" s="4">
        <v>41292</v>
      </c>
      <c r="M8" s="4" t="s">
        <v>43</v>
      </c>
      <c r="N8" s="4" t="s">
        <v>44</v>
      </c>
      <c r="O8" s="5">
        <v>154</v>
      </c>
      <c r="P8" s="5">
        <v>100</v>
      </c>
    </row>
    <row r="9" spans="1:16">
      <c r="A9" s="2" t="str">
        <f t="shared" si="1"/>
        <v>LISB-Por</v>
      </c>
      <c r="B9" s="2" t="s">
        <v>13</v>
      </c>
      <c r="C9" s="2" t="s">
        <v>90</v>
      </c>
      <c r="D9" s="8" t="s">
        <v>89</v>
      </c>
      <c r="E9" s="6" t="s">
        <v>54</v>
      </c>
      <c r="F9" s="4">
        <v>40909</v>
      </c>
      <c r="G9" s="4">
        <v>41437</v>
      </c>
      <c r="H9" s="2" t="s">
        <v>74</v>
      </c>
      <c r="I9" s="4" t="s">
        <v>30</v>
      </c>
      <c r="J9" s="4" t="s">
        <v>31</v>
      </c>
      <c r="K9" s="4" t="s">
        <v>75</v>
      </c>
      <c r="L9" s="4">
        <v>41293</v>
      </c>
      <c r="M9" s="4" t="s">
        <v>19</v>
      </c>
      <c r="N9" s="4" t="s">
        <v>45</v>
      </c>
      <c r="O9" s="5">
        <v>164</v>
      </c>
      <c r="P9" s="5">
        <v>100</v>
      </c>
    </row>
    <row r="10" spans="1:16">
      <c r="A10" s="2" t="str">
        <f t="shared" si="1"/>
        <v>BARC-Esp</v>
      </c>
      <c r="B10" s="2" t="s">
        <v>13</v>
      </c>
      <c r="C10" s="2" t="s">
        <v>63</v>
      </c>
      <c r="D10" s="8" t="s">
        <v>8</v>
      </c>
      <c r="E10" s="6" t="s">
        <v>53</v>
      </c>
      <c r="F10" s="4">
        <v>40909</v>
      </c>
      <c r="G10" s="4">
        <v>41438</v>
      </c>
      <c r="H10" s="2" t="s">
        <v>76</v>
      </c>
      <c r="I10" s="4" t="s">
        <v>27</v>
      </c>
      <c r="J10" s="4" t="s">
        <v>32</v>
      </c>
      <c r="K10" s="4" t="s">
        <v>77</v>
      </c>
      <c r="L10" s="4">
        <v>41294</v>
      </c>
      <c r="M10" s="4" t="s">
        <v>21</v>
      </c>
      <c r="N10" s="4" t="s">
        <v>37</v>
      </c>
      <c r="O10" s="5">
        <v>179</v>
      </c>
      <c r="P10" s="5">
        <v>100</v>
      </c>
    </row>
    <row r="11" spans="1:16">
      <c r="A11" s="2" t="str">
        <f t="shared" si="1"/>
        <v>LA H-Cub</v>
      </c>
      <c r="B11" s="2" t="s">
        <v>13</v>
      </c>
      <c r="C11" s="2" t="s">
        <v>83</v>
      </c>
      <c r="D11" s="8" t="s">
        <v>81</v>
      </c>
      <c r="E11" s="6" t="s">
        <v>55</v>
      </c>
      <c r="F11" s="4">
        <v>40909</v>
      </c>
      <c r="G11" s="4">
        <v>41438</v>
      </c>
      <c r="H11" s="2" t="s">
        <v>84</v>
      </c>
      <c r="I11" s="4" t="s">
        <v>27</v>
      </c>
      <c r="J11" s="4" t="s">
        <v>32</v>
      </c>
      <c r="K11" s="4" t="s">
        <v>85</v>
      </c>
      <c r="L11" s="4">
        <v>41294</v>
      </c>
      <c r="M11" s="4" t="s">
        <v>21</v>
      </c>
      <c r="N11" s="4" t="s">
        <v>37</v>
      </c>
      <c r="O11" s="5">
        <v>179</v>
      </c>
      <c r="P11" s="5">
        <v>100</v>
      </c>
    </row>
    <row r="12" spans="1:16">
      <c r="A12" s="2" t="str">
        <f t="shared" si="1"/>
        <v>ATHE-Grè</v>
      </c>
      <c r="B12" s="2" t="s">
        <v>13</v>
      </c>
      <c r="C12" s="2" t="s">
        <v>86</v>
      </c>
      <c r="D12" s="8" t="s">
        <v>82</v>
      </c>
      <c r="E12" s="6" t="s">
        <v>53</v>
      </c>
      <c r="F12" s="4">
        <v>40909</v>
      </c>
      <c r="G12" s="4">
        <v>41439</v>
      </c>
      <c r="H12" s="2" t="s">
        <v>87</v>
      </c>
      <c r="I12" s="4" t="s">
        <v>33</v>
      </c>
      <c r="J12" s="4" t="s">
        <v>34</v>
      </c>
      <c r="K12" s="4" t="s">
        <v>88</v>
      </c>
      <c r="L12" s="4">
        <v>41295</v>
      </c>
      <c r="M12" s="4" t="s">
        <v>46</v>
      </c>
      <c r="N12" s="4" t="s">
        <v>47</v>
      </c>
      <c r="O12" s="5">
        <v>236</v>
      </c>
      <c r="P12" s="5">
        <v>100</v>
      </c>
    </row>
    <row r="13" spans="1:16">
      <c r="A13" s="2" t="str">
        <f t="shared" si="1"/>
        <v>PEKI-Chi</v>
      </c>
      <c r="B13" s="2" t="s">
        <v>13</v>
      </c>
      <c r="C13" s="2" t="s">
        <v>57</v>
      </c>
      <c r="D13" s="8" t="s">
        <v>7</v>
      </c>
      <c r="E13" s="6" t="s">
        <v>48</v>
      </c>
      <c r="F13" s="4">
        <v>40909</v>
      </c>
      <c r="G13" s="4">
        <v>41426</v>
      </c>
      <c r="H13" s="2" t="s">
        <v>49</v>
      </c>
      <c r="I13" s="4" t="s">
        <v>16</v>
      </c>
      <c r="J13" s="4" t="s">
        <v>17</v>
      </c>
      <c r="K13" s="4" t="s">
        <v>52</v>
      </c>
      <c r="L13" s="4">
        <v>41282</v>
      </c>
      <c r="M13" s="4" t="s">
        <v>35</v>
      </c>
      <c r="N13" s="4" t="s">
        <v>36</v>
      </c>
      <c r="O13" s="5">
        <v>1059</v>
      </c>
      <c r="P13" s="5">
        <v>100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aaa aaa</cp:lastModifiedBy>
  <cp:lastPrinted>2013-01-28T08:01:45Z</cp:lastPrinted>
  <dcterms:created xsi:type="dcterms:W3CDTF">2013-01-13T11:08:11Z</dcterms:created>
  <dcterms:modified xsi:type="dcterms:W3CDTF">2013-02-04T02:27:39Z</dcterms:modified>
</cp:coreProperties>
</file>