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8" windowWidth="14808" windowHeight="789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0" i="1" l="1"/>
  <c r="G6" i="1"/>
  <c r="G7" i="1"/>
  <c r="G8" i="1"/>
  <c r="G9" i="1"/>
  <c r="G14" i="1" l="1"/>
  <c r="F7" i="1" l="1"/>
  <c r="F8" i="1"/>
  <c r="F9" i="1"/>
  <c r="F10" i="1"/>
  <c r="F11" i="1"/>
  <c r="F12" i="1"/>
  <c r="G11" i="1"/>
  <c r="G12" i="1"/>
  <c r="F6" i="1"/>
  <c r="F18" i="1" l="1"/>
  <c r="F16" i="1"/>
  <c r="F13" i="1" l="1"/>
  <c r="G13" i="1"/>
  <c r="F19" i="1" l="1"/>
  <c r="F20" i="1" s="1"/>
  <c r="F21" i="1" l="1"/>
  <c r="F22" i="1" s="1"/>
</calcChain>
</file>

<file path=xl/sharedStrings.xml><?xml version="1.0" encoding="utf-8"?>
<sst xmlns="http://schemas.openxmlformats.org/spreadsheetml/2006/main" count="27" uniqueCount="25">
  <si>
    <t>Jour</t>
  </si>
  <si>
    <t>Arrivée</t>
  </si>
  <si>
    <t>Départ</t>
  </si>
  <si>
    <t>Heures normales</t>
  </si>
  <si>
    <t>Heures supplémentaires</t>
  </si>
  <si>
    <t>Lundi</t>
  </si>
  <si>
    <t>Mardi</t>
  </si>
  <si>
    <t>Mercredi</t>
  </si>
  <si>
    <t>Jeudi</t>
  </si>
  <si>
    <t>Vendredi</t>
  </si>
  <si>
    <t>Samedi</t>
  </si>
  <si>
    <t>Dimanche</t>
  </si>
  <si>
    <t>Heures totales</t>
  </si>
  <si>
    <t>Taux horaire</t>
  </si>
  <si>
    <t>Matin</t>
  </si>
  <si>
    <t>Après-Midi</t>
  </si>
  <si>
    <t>Total paie (brut)</t>
  </si>
  <si>
    <t>Repas chantier</t>
  </si>
  <si>
    <t>Indemnité transports</t>
  </si>
  <si>
    <t>Total repas</t>
  </si>
  <si>
    <t>Total indem transp</t>
  </si>
  <si>
    <t>Indeminité fin mission</t>
  </si>
  <si>
    <t>Congés payés</t>
  </si>
  <si>
    <t>Total paie + indem (net)</t>
  </si>
  <si>
    <t>Semaine du 04 Février au 10 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</si>
</sst>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1"/>
      <color theme="1"/>
      <name val="Calibri"/>
      <family val="2"/>
      <scheme val="minor"/>
    </font>
    <font>
      <b/>
      <i/>
      <u/>
      <sz val="9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indent="5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3" fontId="3" fillId="0" borderId="2" xfId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43" fontId="5" fillId="0" borderId="1" xfId="1" applyFont="1" applyBorder="1"/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2" xfId="1" applyNumberFormat="1" applyFont="1" applyBorder="1" applyAlignment="1" applyProtection="1">
      <alignment horizontal="center" vertical="center"/>
      <protection locked="0"/>
    </xf>
    <xf numFmtId="0" fontId="3" fillId="0" borderId="1" xfId="1" applyNumberFormat="1" applyFont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 applyProtection="1">
      <alignment horizontal="center" vertical="center"/>
    </xf>
    <xf numFmtId="164" fontId="3" fillId="0" borderId="6" xfId="0" applyNumberFormat="1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 wrapText="1"/>
      <protection locked="0"/>
    </xf>
    <xf numFmtId="0" fontId="4" fillId="7" borderId="0" xfId="0" applyFont="1" applyFill="1" applyBorder="1" applyAlignment="1" applyProtection="1">
      <alignment horizontal="center" vertical="center" wrapText="1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6" xfId="0" applyFont="1" applyFill="1" applyBorder="1" applyAlignment="1" applyProtection="1">
      <alignment horizontal="center" vertical="center"/>
      <protection locked="0"/>
    </xf>
    <xf numFmtId="164" fontId="6" fillId="0" borderId="9" xfId="0" applyNumberFormat="1" applyFont="1" applyFill="1" applyBorder="1" applyAlignment="1" applyProtection="1">
      <alignment horizontal="center" vertical="center"/>
    </xf>
    <xf numFmtId="164" fontId="6" fillId="0" borderId="10" xfId="0" applyNumberFormat="1" applyFont="1" applyFill="1" applyBorder="1" applyAlignment="1" applyProtection="1">
      <alignment horizontal="center" vertical="center"/>
    </xf>
    <xf numFmtId="164" fontId="6" fillId="0" borderId="5" xfId="0" applyNumberFormat="1" applyFont="1" applyFill="1" applyBorder="1" applyAlignment="1" applyProtection="1">
      <alignment horizontal="center" vertical="center"/>
    </xf>
    <xf numFmtId="164" fontId="6" fillId="0" borderId="7" xfId="0" applyNumberFormat="1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2" fontId="3" fillId="0" borderId="1" xfId="1" applyNumberFormat="1" applyFont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showGridLines="0" tabSelected="1" topLeftCell="A3" zoomScale="130" zoomScaleNormal="130" workbookViewId="0">
      <selection activeCell="H10" sqref="H10"/>
    </sheetView>
  </sheetViews>
  <sheetFormatPr baseColWidth="10" defaultColWidth="8.88671875" defaultRowHeight="14.4" x14ac:dyDescent="0.3"/>
  <cols>
    <col min="1" max="1" width="20.6640625" customWidth="1"/>
    <col min="2" max="2" width="8.6640625" customWidth="1"/>
    <col min="3" max="3" width="9" customWidth="1"/>
    <col min="5" max="5" width="9.44140625" customWidth="1"/>
    <col min="6" max="6" width="15.33203125" customWidth="1"/>
    <col min="7" max="7" width="15" customWidth="1"/>
  </cols>
  <sheetData>
    <row r="1" spans="1:8" ht="15" customHeight="1" x14ac:dyDescent="0.3">
      <c r="A1" s="1"/>
      <c r="B1" s="1"/>
      <c r="C1" s="1"/>
      <c r="D1" s="1"/>
      <c r="H1" s="1"/>
    </row>
    <row r="2" spans="1:8" ht="15" customHeight="1" x14ac:dyDescent="0.3">
      <c r="A2" t="s">
        <v>24</v>
      </c>
      <c r="B2" s="1"/>
      <c r="C2" s="1"/>
      <c r="D2" s="1"/>
    </row>
    <row r="3" spans="1:8" x14ac:dyDescent="0.3">
      <c r="A3" s="2"/>
      <c r="B3" s="4"/>
      <c r="C3" s="4"/>
      <c r="D3" s="1"/>
      <c r="E3" s="3"/>
      <c r="G3" s="1"/>
    </row>
    <row r="4" spans="1:8" ht="13.95" customHeight="1" x14ac:dyDescent="0.3">
      <c r="A4" s="36" t="s">
        <v>0</v>
      </c>
      <c r="B4" s="40" t="s">
        <v>14</v>
      </c>
      <c r="C4" s="41"/>
      <c r="D4" s="40" t="s">
        <v>15</v>
      </c>
      <c r="E4" s="41"/>
      <c r="F4" s="36" t="s">
        <v>3</v>
      </c>
      <c r="G4" s="38" t="s">
        <v>4</v>
      </c>
    </row>
    <row r="5" spans="1:8" ht="15" customHeight="1" x14ac:dyDescent="0.3">
      <c r="A5" s="37"/>
      <c r="B5" s="7" t="s">
        <v>1</v>
      </c>
      <c r="C5" s="7" t="s">
        <v>2</v>
      </c>
      <c r="D5" s="7" t="s">
        <v>1</v>
      </c>
      <c r="E5" s="7" t="s">
        <v>2</v>
      </c>
      <c r="F5" s="37"/>
      <c r="G5" s="39"/>
      <c r="H5" s="1"/>
    </row>
    <row r="6" spans="1:8" ht="15" customHeight="1" x14ac:dyDescent="0.3">
      <c r="A6" s="6" t="s">
        <v>5</v>
      </c>
      <c r="B6" s="8">
        <v>8</v>
      </c>
      <c r="C6" s="8">
        <v>12.4</v>
      </c>
      <c r="D6" s="8">
        <v>13.4</v>
      </c>
      <c r="E6" s="8">
        <v>16.3</v>
      </c>
      <c r="F6" s="14">
        <f>MIN((C6-B6)+(E6-D6),7)</f>
        <v>7</v>
      </c>
      <c r="G6" s="42">
        <f>MAX((C6-B6)+(E6-D6)-7,0)</f>
        <v>0.30000000000000071</v>
      </c>
      <c r="H6" s="1"/>
    </row>
    <row r="7" spans="1:8" ht="15" customHeight="1" x14ac:dyDescent="0.3">
      <c r="A7" s="6" t="s">
        <v>6</v>
      </c>
      <c r="B7" s="8">
        <v>8</v>
      </c>
      <c r="C7" s="8">
        <v>13.1</v>
      </c>
      <c r="D7" s="8">
        <v>14.1</v>
      </c>
      <c r="E7" s="8">
        <v>16.3</v>
      </c>
      <c r="F7" s="14">
        <f t="shared" ref="F7:F12" si="0">MIN((C7-B7)+(E7-D7),7)</f>
        <v>7</v>
      </c>
      <c r="G7" s="42">
        <f t="shared" ref="G7:G12" si="1">MAX((C7-B7)+(E7-D7)-7,0)</f>
        <v>0.30000000000000071</v>
      </c>
      <c r="H7" s="1"/>
    </row>
    <row r="8" spans="1:8" ht="15" customHeight="1" x14ac:dyDescent="0.3">
      <c r="A8" s="6" t="s">
        <v>7</v>
      </c>
      <c r="B8" s="8">
        <v>8</v>
      </c>
      <c r="C8" s="8">
        <v>12.5</v>
      </c>
      <c r="D8" s="8">
        <v>13.5</v>
      </c>
      <c r="E8" s="8">
        <v>17.5</v>
      </c>
      <c r="F8" s="14">
        <f t="shared" si="0"/>
        <v>7</v>
      </c>
      <c r="G8" s="42">
        <f t="shared" si="1"/>
        <v>1.5</v>
      </c>
      <c r="H8" s="1"/>
    </row>
    <row r="9" spans="1:8" ht="15" customHeight="1" x14ac:dyDescent="0.3">
      <c r="A9" s="6" t="s">
        <v>8</v>
      </c>
      <c r="B9" s="8">
        <v>8</v>
      </c>
      <c r="C9" s="8">
        <v>13.5</v>
      </c>
      <c r="D9" s="8">
        <v>14.5</v>
      </c>
      <c r="E9" s="8">
        <v>17.3</v>
      </c>
      <c r="F9" s="14">
        <f t="shared" si="0"/>
        <v>7</v>
      </c>
      <c r="G9" s="42">
        <f t="shared" si="1"/>
        <v>1.3000000000000007</v>
      </c>
      <c r="H9" s="1"/>
    </row>
    <row r="10" spans="1:8" ht="15" customHeight="1" x14ac:dyDescent="0.3">
      <c r="A10" s="6" t="s">
        <v>9</v>
      </c>
      <c r="B10" s="8">
        <v>8</v>
      </c>
      <c r="C10" s="8">
        <v>12.4</v>
      </c>
      <c r="D10" s="8">
        <v>13.4</v>
      </c>
      <c r="E10" s="8">
        <v>16.2</v>
      </c>
      <c r="F10" s="14">
        <f t="shared" si="0"/>
        <v>7</v>
      </c>
      <c r="G10" s="42">
        <f t="shared" si="1"/>
        <v>0.19999999999999929</v>
      </c>
      <c r="H10" s="1"/>
    </row>
    <row r="11" spans="1:8" ht="15" customHeight="1" x14ac:dyDescent="0.3">
      <c r="A11" s="6" t="s">
        <v>10</v>
      </c>
      <c r="B11" s="8"/>
      <c r="C11" s="8"/>
      <c r="D11" s="8"/>
      <c r="E11" s="8"/>
      <c r="F11" s="14">
        <f t="shared" si="0"/>
        <v>0</v>
      </c>
      <c r="G11" s="15">
        <f t="shared" si="1"/>
        <v>0</v>
      </c>
      <c r="H11" s="1"/>
    </row>
    <row r="12" spans="1:8" ht="15" customHeight="1" x14ac:dyDescent="0.3">
      <c r="A12" s="6" t="s">
        <v>11</v>
      </c>
      <c r="B12" s="11"/>
      <c r="C12" s="11"/>
      <c r="D12" s="11"/>
      <c r="E12" s="11"/>
      <c r="F12" s="14">
        <f t="shared" si="0"/>
        <v>0</v>
      </c>
      <c r="G12" s="15">
        <f t="shared" si="1"/>
        <v>0</v>
      </c>
      <c r="H12" s="1"/>
    </row>
    <row r="13" spans="1:8" ht="15" customHeight="1" x14ac:dyDescent="0.3">
      <c r="A13" s="5"/>
      <c r="B13" s="5"/>
      <c r="C13" s="5"/>
      <c r="D13" s="30" t="s">
        <v>12</v>
      </c>
      <c r="E13" s="31"/>
      <c r="F13" s="12">
        <f>SUM(F6:F12)</f>
        <v>35</v>
      </c>
      <c r="G13" s="13">
        <f>SUM(G6:G12)</f>
        <v>3.6000000000000014</v>
      </c>
      <c r="H13" s="1"/>
    </row>
    <row r="14" spans="1:8" ht="15" customHeight="1" x14ac:dyDescent="0.3">
      <c r="A14" s="5"/>
      <c r="B14" s="5"/>
      <c r="C14" s="5"/>
      <c r="D14" s="34" t="s">
        <v>13</v>
      </c>
      <c r="E14" s="35"/>
      <c r="F14" s="10">
        <v>11.87</v>
      </c>
      <c r="G14" s="9">
        <f>11.87*25/100+11.87</f>
        <v>14.837499999999999</v>
      </c>
    </row>
    <row r="15" spans="1:8" ht="15" customHeight="1" x14ac:dyDescent="0.3">
      <c r="A15" s="5"/>
      <c r="B15" s="5"/>
      <c r="C15" s="5"/>
      <c r="D15" s="32" t="s">
        <v>17</v>
      </c>
      <c r="E15" s="33"/>
      <c r="F15" s="16">
        <v>8.4</v>
      </c>
      <c r="G15" s="17"/>
    </row>
    <row r="16" spans="1:8" ht="15" customHeight="1" x14ac:dyDescent="0.3">
      <c r="A16" s="5"/>
      <c r="B16" s="5"/>
      <c r="C16" s="5"/>
      <c r="D16" s="32" t="s">
        <v>19</v>
      </c>
      <c r="E16" s="33"/>
      <c r="F16" s="16">
        <f>F15*1</f>
        <v>8.4</v>
      </c>
      <c r="G16" s="17"/>
    </row>
    <row r="17" spans="1:8" ht="15" customHeight="1" x14ac:dyDescent="0.3">
      <c r="A17" s="5"/>
      <c r="B17" s="5"/>
      <c r="C17" s="5"/>
      <c r="D17" s="20" t="s">
        <v>18</v>
      </c>
      <c r="E17" s="21"/>
      <c r="F17" s="16">
        <v>2.57</v>
      </c>
      <c r="G17" s="17"/>
    </row>
    <row r="18" spans="1:8" ht="15" customHeight="1" x14ac:dyDescent="0.3">
      <c r="A18" s="5"/>
      <c r="B18" s="5"/>
      <c r="C18" s="5"/>
      <c r="D18" s="20" t="s">
        <v>20</v>
      </c>
      <c r="E18" s="21"/>
      <c r="F18" s="16">
        <f>F17*1</f>
        <v>2.57</v>
      </c>
      <c r="G18" s="17"/>
    </row>
    <row r="19" spans="1:8" ht="15" customHeight="1" x14ac:dyDescent="0.3">
      <c r="A19" s="5"/>
      <c r="B19" s="5"/>
      <c r="C19" s="5"/>
      <c r="D19" s="24" t="s">
        <v>16</v>
      </c>
      <c r="E19" s="25"/>
      <c r="F19" s="18">
        <f>(F13*F14)+(G13*G14)</f>
        <v>468.86500000000001</v>
      </c>
      <c r="G19" s="19"/>
    </row>
    <row r="20" spans="1:8" ht="15" customHeight="1" x14ac:dyDescent="0.3">
      <c r="A20" s="5"/>
      <c r="B20" s="5"/>
      <c r="C20" s="5"/>
      <c r="D20" s="24" t="s">
        <v>21</v>
      </c>
      <c r="E20" s="25"/>
      <c r="F20" s="18">
        <f>(F19+G19)*10/100</f>
        <v>46.886499999999998</v>
      </c>
      <c r="G20" s="19"/>
    </row>
    <row r="21" spans="1:8" ht="15" customHeight="1" x14ac:dyDescent="0.3">
      <c r="A21" s="5"/>
      <c r="B21" s="5"/>
      <c r="C21" s="5"/>
      <c r="D21" s="24" t="s">
        <v>22</v>
      </c>
      <c r="E21" s="25"/>
      <c r="F21" s="18">
        <f>(F19+G19+F20)*10/100</f>
        <v>51.575149999999994</v>
      </c>
      <c r="G21" s="19"/>
    </row>
    <row r="22" spans="1:8" ht="24.6" customHeight="1" x14ac:dyDescent="0.3">
      <c r="A22" s="1"/>
      <c r="B22" s="1"/>
      <c r="C22" s="1"/>
      <c r="D22" s="22" t="s">
        <v>23</v>
      </c>
      <c r="E22" s="22"/>
      <c r="F22" s="26">
        <f>((F19*G19)*-20/100+F19)+F16+F18+F20+F21</f>
        <v>578.29665</v>
      </c>
      <c r="G22" s="27"/>
    </row>
    <row r="23" spans="1:8" x14ac:dyDescent="0.3">
      <c r="A23" s="1"/>
      <c r="B23" s="1"/>
      <c r="C23" s="1"/>
      <c r="D23" s="23"/>
      <c r="E23" s="23"/>
      <c r="F23" s="28"/>
      <c r="G23" s="29"/>
    </row>
    <row r="24" spans="1:8" x14ac:dyDescent="0.3">
      <c r="A24" s="1"/>
      <c r="B24" s="1"/>
      <c r="C24" s="1"/>
      <c r="D24" s="1"/>
      <c r="E24" s="1"/>
      <c r="F24" s="1"/>
      <c r="G24" s="1"/>
      <c r="H24" s="1"/>
    </row>
  </sheetData>
  <mergeCells count="23">
    <mergeCell ref="A4:A5"/>
    <mergeCell ref="G4:G5"/>
    <mergeCell ref="F4:F5"/>
    <mergeCell ref="B4:C4"/>
    <mergeCell ref="D4:E4"/>
    <mergeCell ref="D13:E13"/>
    <mergeCell ref="D15:E15"/>
    <mergeCell ref="D17:E17"/>
    <mergeCell ref="D14:E14"/>
    <mergeCell ref="D16:E16"/>
    <mergeCell ref="D18:E18"/>
    <mergeCell ref="D22:E23"/>
    <mergeCell ref="F19:G19"/>
    <mergeCell ref="D20:E20"/>
    <mergeCell ref="D21:E21"/>
    <mergeCell ref="F21:G21"/>
    <mergeCell ref="D19:E19"/>
    <mergeCell ref="F22:G23"/>
    <mergeCell ref="F15:G15"/>
    <mergeCell ref="F16:G16"/>
    <mergeCell ref="F17:G17"/>
    <mergeCell ref="F18:G18"/>
    <mergeCell ref="F20:G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2013-02-11T20:47:39Z</dcterms:modified>
</cp:coreProperties>
</file>