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urelien\SkyDrive\alpac\"/>
    </mc:Choice>
  </mc:AlternateContent>
  <bookViews>
    <workbookView xWindow="0" yWindow="240" windowWidth="20730" windowHeight="11640" activeTab="3"/>
  </bookViews>
  <sheets>
    <sheet name="infos" sheetId="2" r:id="rId1"/>
    <sheet name="-12f" sheetId="1" r:id="rId2"/>
    <sheet name="-12g_2" sheetId="3" r:id="rId3"/>
    <sheet name="-12g_1" sheetId="5" r:id="rId4"/>
    <sheet name="-14g" sheetId="6" r:id="rId5"/>
    <sheet name="senior m" sheetId="7" r:id="rId6"/>
    <sheet name="tps" sheetId="4" r:id="rId7"/>
  </sheets>
  <calcPr calcId="152511"/>
</workbook>
</file>

<file path=xl/calcChain.xml><?xml version="1.0" encoding="utf-8"?>
<calcChain xmlns="http://schemas.openxmlformats.org/spreadsheetml/2006/main">
  <c r="C7" i="7" l="1"/>
  <c r="C8" i="7"/>
  <c r="C9" i="7"/>
  <c r="C10" i="7"/>
  <c r="C11" i="7"/>
  <c r="C12" i="7"/>
  <c r="C13" i="7"/>
  <c r="C6" i="7"/>
  <c r="C7" i="6"/>
  <c r="C8" i="6"/>
  <c r="C9" i="6"/>
  <c r="C10" i="6"/>
  <c r="C11" i="6"/>
  <c r="C12" i="6"/>
  <c r="C13" i="6"/>
  <c r="C6" i="6"/>
  <c r="C7" i="5"/>
  <c r="C8" i="5"/>
  <c r="C9" i="5"/>
  <c r="C10" i="5"/>
  <c r="C11" i="5"/>
  <c r="C12" i="5"/>
  <c r="C13" i="5"/>
  <c r="C6" i="5"/>
  <c r="C7" i="3"/>
  <c r="C8" i="3"/>
  <c r="C9" i="3"/>
  <c r="C10" i="3"/>
  <c r="C11" i="3"/>
  <c r="C12" i="3"/>
  <c r="C13" i="3"/>
  <c r="C6" i="3"/>
  <c r="C7" i="1"/>
  <c r="C8" i="1"/>
  <c r="C9" i="1"/>
  <c r="C10" i="1"/>
  <c r="C11" i="1"/>
  <c r="C12" i="1"/>
  <c r="C13" i="1"/>
  <c r="C6" i="1"/>
</calcChain>
</file>

<file path=xl/sharedStrings.xml><?xml version="1.0" encoding="utf-8"?>
<sst xmlns="http://schemas.openxmlformats.org/spreadsheetml/2006/main" count="282" uniqueCount="100">
  <si>
    <t>LE BOIS JAUNI, 290 RUE DES JEUX OLYMPIQUES,  ANCENIS</t>
  </si>
  <si>
    <t>ST JOSEPH DE LA PORTERIE N°1, 509 ROUTE DE ST JOSEPH DE LA PORTERIE,  NANTES</t>
  </si>
  <si>
    <t>LES DORICES, ROUTE D'ANCENIS,  VALLET</t>
  </si>
  <si>
    <t>LE PALADIN, ROUTE DE LA CHAPELLE BASSE MER,  ST JULIEN DE CONCELLES</t>
  </si>
  <si>
    <t>SALLE DU PINIER, SALLE OMNISPORTS,  CHAUVE</t>
  </si>
  <si>
    <t>EUGENE DURAND, RUE JULES VERNE,  LIGNE</t>
  </si>
  <si>
    <t>-12f</t>
  </si>
  <si>
    <t>lien</t>
  </si>
  <si>
    <t>http://www.ff-handball.org/competitions/championnats-departementaux/44-comite-de-la-loire-atlantique.html?tx_obladygesthand_pi1%5Bsaison_id%5D=9&amp;tx_obladygesthand_pi1%5Bcompetition_id%5D=19723&amp;tx_obladygesthand_pi1%5Bphase_id%5D=48413&amp;tx_obladygesthand_pi1%5Bgroupe_id%5D=68434&amp;tx_obladygesthand_pi1%5Bmode%5D=single_phase&amp;cHash=8ccfe7eacbe5ed942db622aeb88158a4</t>
  </si>
  <si>
    <t>Journée 1</t>
  </si>
  <si>
    <t>Journée 2</t>
  </si>
  <si>
    <t>Journée 3</t>
  </si>
  <si>
    <t>Journée 4</t>
  </si>
  <si>
    <t>Journée 5</t>
  </si>
  <si>
    <t>Journée 7</t>
  </si>
  <si>
    <t>Journée 8</t>
  </si>
  <si>
    <t>Journée 9</t>
  </si>
  <si>
    <t>ANCENIS HANDBALL</t>
  </si>
  <si>
    <t>AL PORTERIE AC HANDBALL</t>
  </si>
  <si>
    <t>ASSOCIATION HANDBALL VALLET 2</t>
  </si>
  <si>
    <t>HIRONDELLE ST YO HB 2</t>
  </si>
  <si>
    <t>ECLAIR CHAUVE HANDBALL</t>
  </si>
  <si>
    <t>FANS HB LIGNE 2</t>
  </si>
  <si>
    <t>CHABOSSIERE OLYMPIQUE CLUB HB</t>
  </si>
  <si>
    <t>NORT AC HANDBALL</t>
  </si>
  <si>
    <t>HERIC HANDBALL 2</t>
  </si>
  <si>
    <t>CLUB</t>
  </si>
  <si>
    <t>TEMPS TRAJET</t>
  </si>
  <si>
    <t>HBC NANTES</t>
  </si>
  <si>
    <t>AL ST SEBASTIEN</t>
  </si>
  <si>
    <t>ASPTT NANTES </t>
  </si>
  <si>
    <t>AL CHATEAUBRIANT</t>
  </si>
  <si>
    <t>LEGE HANDBALL CLUB</t>
  </si>
  <si>
    <t>ATLANTIQUE REZE HANDBALL</t>
  </si>
  <si>
    <t>ST NAZAIRE HANDBALL</t>
  </si>
  <si>
    <t>ASB REZE HANDBALL</t>
  </si>
  <si>
    <t>ASC LA MONTAGNE </t>
  </si>
  <si>
    <t>HANDBALL CLISSON </t>
  </si>
  <si>
    <t>HBC SUCE SUR ERDRE</t>
  </si>
  <si>
    <t>LAETITIA NANTES HB</t>
  </si>
  <si>
    <t>HB DONGES ATLANTIQUE</t>
  </si>
  <si>
    <t>US GUERANDE PRESQU'ILE HB</t>
  </si>
  <si>
    <t>TRIGNAC HANDBALL</t>
  </si>
  <si>
    <t>AL ST ETIENNE DE MONTLUC</t>
  </si>
  <si>
    <t>ASAG HAYE FOUASSIERE</t>
  </si>
  <si>
    <t>SUD ESTUAIRE HANDBALL CLUB</t>
  </si>
  <si>
    <t>CJ BOUGUENAIS HANDBALL</t>
  </si>
  <si>
    <t>ES COUERON</t>
  </si>
  <si>
    <t>HBAC STE PAZANNE</t>
  </si>
  <si>
    <t>HBC BLINOIS</t>
  </si>
  <si>
    <t>HBC PORNIC</t>
  </si>
  <si>
    <t>LA CHAPELAINE</t>
  </si>
  <si>
    <t>FANS HB LIGNE</t>
  </si>
  <si>
    <t>RACC NANTES</t>
  </si>
  <si>
    <t>HBC HERBLINOIS</t>
  </si>
  <si>
    <t>HBC SAUTRON</t>
  </si>
  <si>
    <t>CARQUEFOU HB</t>
  </si>
  <si>
    <t>SAVENAY HB </t>
  </si>
  <si>
    <t>ASCED RIAILLE</t>
  </si>
  <si>
    <t>HB STE LUCE SUR LOIRE</t>
  </si>
  <si>
    <t>HBC AUBINOIS</t>
  </si>
  <si>
    <t>NOZAY OS HANDBALL</t>
  </si>
  <si>
    <t>CLUB OMNISPORT DU DON HANDBALL</t>
  </si>
  <si>
    <t>HIRONDELLE ST YO HB</t>
  </si>
  <si>
    <t>PONT-CHATEAU HANDBALL</t>
  </si>
  <si>
    <t>HBC DU LAC </t>
  </si>
  <si>
    <t>HANDBALL CLUB MARSIEN</t>
  </si>
  <si>
    <t>NANTES LOIRE ATLANTIQUE HB</t>
  </si>
  <si>
    <t>HBC DE LA COTE D'AMOUR</t>
  </si>
  <si>
    <t>US LANDREAU HANDBALL</t>
  </si>
  <si>
    <t>HBC MONTBERTAIN</t>
  </si>
  <si>
    <t>HBC TREILLIERES </t>
  </si>
  <si>
    <t>THOUARE HANDBALL CLUB</t>
  </si>
  <si>
    <t>AL VERTOU HANDBALL </t>
  </si>
  <si>
    <t>HERIC HANDBALL</t>
  </si>
  <si>
    <t>ST SEBASTIEN SUD LOIRE HANDBALL</t>
  </si>
  <si>
    <t>HANDBALL ORVAULT</t>
  </si>
  <si>
    <t>ETOILE SPORTIVE DU LAC HANDBALL</t>
  </si>
  <si>
    <t>HANDBALL CLUB MESANGER </t>
  </si>
  <si>
    <t>ASSOCIATION HANDBALL VALLET</t>
  </si>
  <si>
    <t>temps avant match :</t>
  </si>
  <si>
    <t>Heure RDV</t>
  </si>
  <si>
    <t>Journée</t>
  </si>
  <si>
    <t>Date</t>
  </si>
  <si>
    <t>heure Match</t>
  </si>
  <si>
    <t>Domicile</t>
  </si>
  <si>
    <t>Extérieur</t>
  </si>
  <si>
    <t>Transport</t>
  </si>
  <si>
    <t>Lavage Maillots</t>
  </si>
  <si>
    <t>Permanence bar</t>
  </si>
  <si>
    <t>adresse salle</t>
  </si>
  <si>
    <t>AL PORTERIE AC  2</t>
  </si>
  <si>
    <t>http://www.ff-handball.org/competitions/championnats-departementaux/44-comite-de-la-loire-atlantique.html?tx_obladygesthand_pi1%5Bsaison_id%5D=9&amp;tx_obladygesthand_pi1%5Bcompetition_id%5D=19711&amp;tx_obladygesthand_pi1%5Bphase_id%5D=48293&amp;tx_obladygesthand_pi1%5Bgroupe_id%5D=68204&amp;tx_obladygesthand_pi1%5Bmode%5D=single_phase&amp;cHash=877caab1282cf27d6660102d8994f22d</t>
  </si>
  <si>
    <t>-12g_1</t>
  </si>
  <si>
    <t>-12g_2</t>
  </si>
  <si>
    <t>http://www.ff-handball.org/competitions/championnats-departementaux/44-comite-de-la-loire-atlantique.html?tx_obladygesthand_pi1%5Bsaison_id%5D=9&amp;tx_obladygesthand_pi1%5Bcompetition_id%5D=19711&amp;tx_obladygesthand_pi1%5Bphase_id%5D=48289&amp;tx_obladygesthand_pi1%5Bgroupe_id%5D=68190&amp;tx_obladygesthand_pi1%5Bmode%5D=single_phase&amp;cHash=15ccf5d005b1fe2ab9b4adc658e7998e</t>
  </si>
  <si>
    <t>-14g</t>
  </si>
  <si>
    <t>http://www.ff-handball.org/competitions/championnats-departementaux/44-comite-de-la-loire-atlantique.html?tx_obladygesthand_pi1%5Bsaison_id%5D=9&amp;tx_obladygesthand_pi1%5Bcompetition_id%5D=19710&amp;tx_obladygesthand_pi1%5Bphase_id%5D=48269&amp;tx_obladygesthand_pi1%5Bgroupe_id%5D=68152&amp;tx_obladygesthand_pi1%5Bmode%5D=single_phase&amp;cHash=6d7e2850b57e9cf95b7d30c68bacc9d8</t>
  </si>
  <si>
    <t>senior m</t>
  </si>
  <si>
    <t>http://www.ff-handball.org/competitions/championnats-departementaux/44-comite-de-la-loire-atlantique.html?tx_obladygesthand_pi1%5Bcompetition_id%5D=19673&amp;cHash=2b83475a93ca9380d8fd96abf8d8b6db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</si>
</sst>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21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1" fontId="0" fillId="0" borderId="1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0" fillId="0" borderId="4" xfId="0" applyBorder="1"/>
    <xf numFmtId="164" fontId="0" fillId="0" borderId="5" xfId="0" applyNumberFormat="1" applyBorder="1" applyAlignment="1">
      <alignment horizontal="center"/>
    </xf>
    <xf numFmtId="0" fontId="0" fillId="0" borderId="6" xfId="0" applyBorder="1"/>
    <xf numFmtId="164" fontId="0" fillId="0" borderId="7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 vertical="center" wrapText="1"/>
    </xf>
    <xf numFmtId="164" fontId="0" fillId="0" borderId="9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21" fontId="0" fillId="0" borderId="7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1" fillId="0" borderId="0" xfId="1" applyNumberFormat="1" applyAlignment="1" applyProtection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0" xfId="0" applyNumberFormat="1"/>
    <xf numFmtId="0" fontId="3" fillId="0" borderId="6" xfId="0" applyFont="1" applyBorder="1" applyAlignment="1">
      <alignment horizontal="left"/>
    </xf>
    <xf numFmtId="21" fontId="3" fillId="0" borderId="7" xfId="0" applyNumberFormat="1" applyFont="1" applyBorder="1" applyAlignment="1">
      <alignment horizontal="center"/>
    </xf>
    <xf numFmtId="165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21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21" fontId="5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/>
    </xf>
  </cellXfs>
  <cellStyles count="2">
    <cellStyle name="Lien hypertexte" xfId="1" builtinId="8"/>
    <cellStyle name="Normal" xfId="0" builtinId="0"/>
  </cellStyles>
  <dxfs count="57">
    <dxf>
      <fill>
        <patternFill>
          <fgColor indexed="64"/>
          <bgColor theme="1"/>
        </patternFill>
      </fill>
    </dxf>
    <dxf>
      <fill>
        <patternFill>
          <fgColor indexed="64"/>
          <bgColor rgb="FF00B0F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7:B30"/>
  <sheetViews>
    <sheetView workbookViewId="0">
      <selection activeCell="D28" sqref="D28"/>
    </sheetView>
  </sheetViews>
  <sheetFormatPr baseColWidth="10" defaultColWidth="9.140625" defaultRowHeight="15" x14ac:dyDescent="0.25"/>
  <cols>
    <col min="1" max="1" width="9.140625" style="40"/>
  </cols>
  <sheetData>
    <row r="7" spans="1:2" ht="15.75" thickBot="1" x14ac:dyDescent="0.3">
      <c r="B7" t="s">
        <v>7</v>
      </c>
    </row>
    <row r="8" spans="1:2" ht="15.75" thickBot="1" x14ac:dyDescent="0.3">
      <c r="A8" s="43" t="s">
        <v>6</v>
      </c>
      <c r="B8" t="s">
        <v>8</v>
      </c>
    </row>
    <row r="13" spans="1:2" ht="15.75" thickBot="1" x14ac:dyDescent="0.3"/>
    <row r="14" spans="1:2" ht="15.75" thickBot="1" x14ac:dyDescent="0.3">
      <c r="A14" s="43" t="s">
        <v>94</v>
      </c>
      <c r="B14" t="s">
        <v>92</v>
      </c>
    </row>
    <row r="15" spans="1:2" ht="15.75" thickBot="1" x14ac:dyDescent="0.3">
      <c r="A15" s="43" t="s">
        <v>93</v>
      </c>
      <c r="B15" t="s">
        <v>95</v>
      </c>
    </row>
    <row r="16" spans="1:2" ht="15.75" thickBot="1" x14ac:dyDescent="0.3"/>
    <row r="17" spans="1:2" ht="15.75" thickBot="1" x14ac:dyDescent="0.3">
      <c r="A17" s="43" t="s">
        <v>96</v>
      </c>
      <c r="B17" t="s">
        <v>97</v>
      </c>
    </row>
    <row r="30" spans="1:2" x14ac:dyDescent="0.25">
      <c r="A30" s="40" t="s">
        <v>98</v>
      </c>
      <c r="B30" t="s">
        <v>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3"/>
  <sheetViews>
    <sheetView zoomScale="80" zoomScaleNormal="80" workbookViewId="0">
      <selection activeCell="E20" sqref="E20"/>
    </sheetView>
  </sheetViews>
  <sheetFormatPr baseColWidth="10" defaultColWidth="12.7109375" defaultRowHeight="15" x14ac:dyDescent="0.25"/>
  <cols>
    <col min="1" max="1" width="14" style="3" customWidth="1"/>
    <col min="2" max="2" width="25.85546875" style="27" bestFit="1" customWidth="1"/>
    <col min="3" max="3" width="13.28515625" style="25" customWidth="1"/>
    <col min="4" max="4" width="16.140625" style="3" customWidth="1"/>
    <col min="5" max="6" width="36" style="3" bestFit="1" customWidth="1"/>
    <col min="7" max="7" width="21.85546875" style="3" customWidth="1"/>
    <col min="8" max="8" width="16.42578125" style="3" customWidth="1"/>
    <col min="9" max="9" width="20.42578125" style="3" customWidth="1"/>
    <col min="10" max="10" width="30.7109375" style="13" customWidth="1"/>
    <col min="11" max="11" width="12.7109375" style="31"/>
  </cols>
  <sheetData>
    <row r="1" spans="1:10" x14ac:dyDescent="0.25">
      <c r="A1" s="2"/>
    </row>
    <row r="2" spans="1:10" x14ac:dyDescent="0.25">
      <c r="A2" s="2"/>
      <c r="B2" s="28"/>
    </row>
    <row r="4" spans="1:10" ht="21.75" customHeight="1" thickBot="1" x14ac:dyDescent="0.3"/>
    <row r="5" spans="1:10" ht="35.25" customHeight="1" thickBot="1" x14ac:dyDescent="0.3">
      <c r="A5" s="24" t="s">
        <v>82</v>
      </c>
      <c r="B5" s="29" t="s">
        <v>83</v>
      </c>
      <c r="C5" s="26" t="s">
        <v>81</v>
      </c>
      <c r="D5" s="24" t="s">
        <v>84</v>
      </c>
      <c r="E5" s="24" t="s">
        <v>85</v>
      </c>
      <c r="F5" s="24" t="s">
        <v>86</v>
      </c>
      <c r="G5" s="24" t="s">
        <v>87</v>
      </c>
      <c r="H5" s="24" t="s">
        <v>88</v>
      </c>
      <c r="I5" s="24" t="s">
        <v>89</v>
      </c>
      <c r="J5" s="24" t="s">
        <v>90</v>
      </c>
    </row>
    <row r="6" spans="1:10" ht="32.25" customHeight="1" thickBot="1" x14ac:dyDescent="0.3">
      <c r="A6" s="4" t="s">
        <v>9</v>
      </c>
      <c r="B6" s="30">
        <v>41650</v>
      </c>
      <c r="C6" s="42">
        <f>D6-(INDEX(tps!B:B,MATCH(E6,tps!A:A)))-tps!$B$2</f>
        <v>0.5625</v>
      </c>
      <c r="D6" s="5">
        <v>0.625</v>
      </c>
      <c r="E6" s="4" t="s">
        <v>17</v>
      </c>
      <c r="F6" s="4" t="s">
        <v>18</v>
      </c>
      <c r="G6" s="4"/>
      <c r="H6" s="4"/>
      <c r="I6" s="4"/>
      <c r="J6" s="4" t="s">
        <v>0</v>
      </c>
    </row>
    <row r="7" spans="1:10" ht="45" customHeight="1" thickBot="1" x14ac:dyDescent="0.3">
      <c r="A7" s="4" t="s">
        <v>10</v>
      </c>
      <c r="B7" s="30">
        <v>41657</v>
      </c>
      <c r="C7" s="42">
        <f>D7-(INDEX(tps!B:B,MATCH(E7,tps!A:A)))-tps!$B$2</f>
        <v>0.52083333333333337</v>
      </c>
      <c r="D7" s="5">
        <v>0.5625</v>
      </c>
      <c r="E7" s="4" t="s">
        <v>18</v>
      </c>
      <c r="F7" s="4" t="s">
        <v>23</v>
      </c>
      <c r="G7" s="4"/>
      <c r="H7" s="4"/>
      <c r="I7" s="4"/>
      <c r="J7" s="4" t="s">
        <v>1</v>
      </c>
    </row>
    <row r="8" spans="1:10" ht="44.25" customHeight="1" thickBot="1" x14ac:dyDescent="0.3">
      <c r="A8" s="4" t="s">
        <v>11</v>
      </c>
      <c r="B8" s="30">
        <v>41665</v>
      </c>
      <c r="C8" s="42">
        <f>D8-(INDEX(tps!B:B,MATCH(E8,tps!A:A)))-tps!$B$2</f>
        <v>0.38194444444444442</v>
      </c>
      <c r="D8" s="5">
        <v>0.4375</v>
      </c>
      <c r="E8" s="4" t="s">
        <v>19</v>
      </c>
      <c r="F8" s="4" t="s">
        <v>18</v>
      </c>
      <c r="G8" s="4"/>
      <c r="H8" s="4"/>
      <c r="I8" s="4"/>
      <c r="J8" s="4" t="s">
        <v>2</v>
      </c>
    </row>
    <row r="9" spans="1:10" ht="44.25" customHeight="1" thickBot="1" x14ac:dyDescent="0.3">
      <c r="A9" s="4" t="s">
        <v>12</v>
      </c>
      <c r="B9" s="30">
        <v>41678</v>
      </c>
      <c r="C9" s="42">
        <f>D9-(INDEX(tps!B:B,MATCH(E9,tps!A:A)))-tps!$B$2</f>
        <v>0.58333333333333337</v>
      </c>
      <c r="D9" s="5">
        <v>0.625</v>
      </c>
      <c r="E9" s="4" t="s">
        <v>18</v>
      </c>
      <c r="F9" s="4" t="s">
        <v>24</v>
      </c>
      <c r="G9" s="4"/>
      <c r="H9" s="4"/>
      <c r="I9" s="4"/>
      <c r="J9" s="4" t="s">
        <v>1</v>
      </c>
    </row>
    <row r="10" spans="1:10" ht="48.75" customHeight="1" thickBot="1" x14ac:dyDescent="0.3">
      <c r="A10" s="4" t="s">
        <v>13</v>
      </c>
      <c r="B10" s="30">
        <v>41686</v>
      </c>
      <c r="C10" s="42">
        <f>D10-(INDEX(tps!B:B,MATCH(E10,tps!A:A)))-tps!$B$2</f>
        <v>0.33680555555555552</v>
      </c>
      <c r="D10" s="5">
        <v>0.39583333333333331</v>
      </c>
      <c r="E10" s="4" t="s">
        <v>20</v>
      </c>
      <c r="F10" s="4" t="s">
        <v>18</v>
      </c>
      <c r="G10" s="4"/>
      <c r="H10" s="4"/>
      <c r="I10" s="4"/>
      <c r="J10" s="4" t="s">
        <v>3</v>
      </c>
    </row>
    <row r="11" spans="1:10" ht="42" customHeight="1" thickBot="1" x14ac:dyDescent="0.3">
      <c r="A11" s="4" t="s">
        <v>14</v>
      </c>
      <c r="B11" s="30">
        <v>41720</v>
      </c>
      <c r="C11" s="42">
        <f>D11-(INDEX(tps!B:B,MATCH(E11,tps!A:A)))-tps!$B$2</f>
        <v>0.57291666666666674</v>
      </c>
      <c r="D11" s="5">
        <v>0.64583333333333337</v>
      </c>
      <c r="E11" s="4" t="s">
        <v>21</v>
      </c>
      <c r="F11" s="4" t="s">
        <v>18</v>
      </c>
      <c r="G11" s="4"/>
      <c r="H11" s="4"/>
      <c r="I11" s="4"/>
      <c r="J11" s="4" t="s">
        <v>4</v>
      </c>
    </row>
    <row r="12" spans="1:10" ht="45.75" thickBot="1" x14ac:dyDescent="0.3">
      <c r="A12" s="4" t="s">
        <v>15</v>
      </c>
      <c r="B12" s="30">
        <v>41734</v>
      </c>
      <c r="C12" s="42">
        <f>D12-(INDEX(tps!B:B,MATCH(E12,tps!A:A)))-tps!$B$2</f>
        <v>0.54166666666666674</v>
      </c>
      <c r="D12" s="5">
        <v>0.58333333333333337</v>
      </c>
      <c r="E12" s="4" t="s">
        <v>18</v>
      </c>
      <c r="F12" s="4" t="s">
        <v>25</v>
      </c>
      <c r="G12" s="4"/>
      <c r="H12" s="4"/>
      <c r="I12" s="4"/>
      <c r="J12" s="4" t="s">
        <v>1</v>
      </c>
    </row>
    <row r="13" spans="1:10" ht="30.75" thickBot="1" x14ac:dyDescent="0.3">
      <c r="A13" s="4" t="s">
        <v>16</v>
      </c>
      <c r="B13" s="30">
        <v>41741</v>
      </c>
      <c r="C13" s="42">
        <f>D13-(INDEX(tps!B:B,MATCH(E13,tps!A:A)))-tps!$B$2</f>
        <v>0.52083333333333337</v>
      </c>
      <c r="D13" s="5">
        <v>0.58333333333333337</v>
      </c>
      <c r="E13" s="4" t="s">
        <v>22</v>
      </c>
      <c r="F13" s="4" t="s">
        <v>18</v>
      </c>
      <c r="G13" s="4"/>
      <c r="H13" s="4"/>
      <c r="I13" s="4"/>
      <c r="J13" s="4" t="s">
        <v>5</v>
      </c>
    </row>
  </sheetData>
  <conditionalFormatting sqref="B1:B1048576">
    <cfRule type="expression" dxfId="56" priority="15">
      <formula>IF(WEEKDAY(B1,1)=1,1,0)</formula>
    </cfRule>
    <cfRule type="expression" dxfId="55" priority="12">
      <formula>IF(WEEKDAY(B1,1)=1,1,0)</formula>
    </cfRule>
    <cfRule type="expression" dxfId="54" priority="9">
      <formula>IF(WEEKDAY(B1,1)=1,1,0)</formula>
    </cfRule>
    <cfRule type="expression" dxfId="53" priority="6">
      <formula>IF(WEEKDAY(B1,1)=1,1,0)</formula>
    </cfRule>
    <cfRule type="expression" dxfId="52" priority="3">
      <formula>IF(WEEKDAY(B1,1)=1,1,0)</formula>
    </cfRule>
  </conditionalFormatting>
  <conditionalFormatting sqref="E1:E1048576">
    <cfRule type="containsText" dxfId="51" priority="14" operator="containsText" text="porterie">
      <formula>NOT(ISERROR(SEARCH("porterie",E1)))</formula>
    </cfRule>
    <cfRule type="containsText" dxfId="50" priority="11" operator="containsText" text="porterie">
      <formula>NOT(ISERROR(SEARCH("porterie",E1)))</formula>
    </cfRule>
    <cfRule type="containsText" dxfId="49" priority="8" operator="containsText" text="porterie">
      <formula>NOT(ISERROR(SEARCH("porterie",E1)))</formula>
    </cfRule>
    <cfRule type="containsText" dxfId="48" priority="5" operator="containsText" text="porterie">
      <formula>NOT(ISERROR(SEARCH("porterie",E1)))</formula>
    </cfRule>
    <cfRule type="containsText" dxfId="47" priority="2" operator="containsText" text="porterie">
      <formula>NOT(ISERROR(SEARCH("porterie",E1)))</formula>
    </cfRule>
  </conditionalFormatting>
  <conditionalFormatting sqref="G1:G1048576">
    <cfRule type="expression" dxfId="46" priority="13">
      <formula>IF(E1="AL PORTERIE AC HANDBALL",1,0)</formula>
    </cfRule>
    <cfRule type="expression" dxfId="45" priority="10">
      <formula>IF(E1="AL PORTERIE AC HANDBALL",1,0)</formula>
    </cfRule>
    <cfRule type="expression" dxfId="44" priority="7">
      <formula>IF(E1="AL PORTERIE AC HANDBALL",1,0)</formula>
    </cfRule>
    <cfRule type="expression" dxfId="43" priority="4">
      <formula>IF(E1="AL PORTERIE AC HANDBALL",1,0)</formula>
    </cfRule>
    <cfRule type="expression" dxfId="42" priority="1">
      <formula>IF(E1="AL PORTERIE AC HANDBALL",1,0)</formula>
    </cfRule>
  </conditionalFormatting>
  <pageMargins left="0.7" right="0.7" top="0.75" bottom="0.75" header="0.3" footer="0.3"/>
  <pageSetup paperSize="9" scale="5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4:J13"/>
  <sheetViews>
    <sheetView workbookViewId="0">
      <selection activeCell="G1" sqref="G1:G1048576"/>
    </sheetView>
  </sheetViews>
  <sheetFormatPr baseColWidth="10" defaultColWidth="9.140625" defaultRowHeight="15" x14ac:dyDescent="0.25"/>
  <cols>
    <col min="1" max="1" width="11.85546875" customWidth="1"/>
    <col min="2" max="2" width="21.7109375" style="34" customWidth="1"/>
    <col min="5" max="5" width="22.28515625" customWidth="1"/>
    <col min="6" max="6" width="22.85546875" customWidth="1"/>
    <col min="7" max="7" width="17" customWidth="1"/>
    <col min="8" max="8" width="22.28515625" customWidth="1"/>
    <col min="9" max="9" width="24.85546875" customWidth="1"/>
    <col min="10" max="10" width="31.5703125" customWidth="1"/>
  </cols>
  <sheetData>
    <row r="4" spans="1:10" ht="15.75" thickBot="1" x14ac:dyDescent="0.3"/>
    <row r="5" spans="1:10" ht="26.25" thickBot="1" x14ac:dyDescent="0.3">
      <c r="A5" s="38" t="s">
        <v>82</v>
      </c>
      <c r="B5" s="39" t="s">
        <v>83</v>
      </c>
      <c r="C5" s="38" t="s">
        <v>81</v>
      </c>
      <c r="D5" s="38" t="s">
        <v>84</v>
      </c>
      <c r="E5" s="38" t="s">
        <v>85</v>
      </c>
      <c r="F5" s="38" t="s">
        <v>86</v>
      </c>
      <c r="G5" s="38" t="s">
        <v>87</v>
      </c>
      <c r="H5" s="38" t="s">
        <v>88</v>
      </c>
      <c r="I5" s="38" t="s">
        <v>89</v>
      </c>
      <c r="J5" s="38" t="s">
        <v>90</v>
      </c>
    </row>
    <row r="6" spans="1:10" ht="31.5" customHeight="1" thickBot="1" x14ac:dyDescent="0.3">
      <c r="A6" s="35" t="s">
        <v>9</v>
      </c>
      <c r="B6" s="36">
        <v>41650</v>
      </c>
      <c r="C6" s="41">
        <f>D6-(INDEX(tps!B:B,MATCH(E6,tps!A:A)))-tps!$B$2</f>
        <v>0.5625</v>
      </c>
      <c r="D6" s="37">
        <v>0.625</v>
      </c>
      <c r="E6" s="35" t="s">
        <v>17</v>
      </c>
      <c r="F6" s="35" t="s">
        <v>18</v>
      </c>
      <c r="G6" s="35"/>
      <c r="H6" s="35"/>
      <c r="I6" s="35"/>
      <c r="J6" s="35" t="s">
        <v>0</v>
      </c>
    </row>
    <row r="7" spans="1:10" ht="36.75" customHeight="1" thickBot="1" x14ac:dyDescent="0.3">
      <c r="A7" s="35" t="s">
        <v>10</v>
      </c>
      <c r="B7" s="36">
        <v>41657</v>
      </c>
      <c r="C7" s="41">
        <f>D7-(INDEX(tps!B:B,MATCH(E7,tps!A:A)))-tps!$B$2</f>
        <v>0.52083333333333337</v>
      </c>
      <c r="D7" s="37">
        <v>0.5625</v>
      </c>
      <c r="E7" s="35" t="s">
        <v>18</v>
      </c>
      <c r="F7" s="35" t="s">
        <v>23</v>
      </c>
      <c r="G7" s="35"/>
      <c r="H7" s="35"/>
      <c r="I7" s="35"/>
      <c r="J7" s="35" t="s">
        <v>1</v>
      </c>
    </row>
    <row r="8" spans="1:10" ht="32.25" customHeight="1" thickBot="1" x14ac:dyDescent="0.3">
      <c r="A8" s="35" t="s">
        <v>11</v>
      </c>
      <c r="B8" s="36">
        <v>41665</v>
      </c>
      <c r="C8" s="41">
        <f>D8-(INDEX(tps!B:B,MATCH(E8,tps!A:A)))-tps!$B$2</f>
        <v>0.38194444444444442</v>
      </c>
      <c r="D8" s="37">
        <v>0.4375</v>
      </c>
      <c r="E8" s="35" t="s">
        <v>19</v>
      </c>
      <c r="F8" s="35" t="s">
        <v>18</v>
      </c>
      <c r="G8" s="35"/>
      <c r="H8" s="35"/>
      <c r="I8" s="35"/>
      <c r="J8" s="35" t="s">
        <v>2</v>
      </c>
    </row>
    <row r="9" spans="1:10" ht="39" customHeight="1" thickBot="1" x14ac:dyDescent="0.3">
      <c r="A9" s="35" t="s">
        <v>12</v>
      </c>
      <c r="B9" s="36">
        <v>41678</v>
      </c>
      <c r="C9" s="41">
        <f>D9-(INDEX(tps!B:B,MATCH(E9,tps!A:A)))-tps!$B$2</f>
        <v>0.58333333333333337</v>
      </c>
      <c r="D9" s="37">
        <v>0.625</v>
      </c>
      <c r="E9" s="35" t="s">
        <v>18</v>
      </c>
      <c r="F9" s="35" t="s">
        <v>24</v>
      </c>
      <c r="G9" s="35"/>
      <c r="H9" s="35"/>
      <c r="I9" s="35"/>
      <c r="J9" s="35" t="s">
        <v>1</v>
      </c>
    </row>
    <row r="10" spans="1:10" ht="36" customHeight="1" thickBot="1" x14ac:dyDescent="0.3">
      <c r="A10" s="35" t="s">
        <v>13</v>
      </c>
      <c r="B10" s="36">
        <v>41686</v>
      </c>
      <c r="C10" s="41">
        <f>D10-(INDEX(tps!B:B,MATCH(E10,tps!A:A)))-tps!$B$2</f>
        <v>0.33680555555555552</v>
      </c>
      <c r="D10" s="37">
        <v>0.39583333333333331</v>
      </c>
      <c r="E10" s="35" t="s">
        <v>20</v>
      </c>
      <c r="F10" s="35" t="s">
        <v>18</v>
      </c>
      <c r="G10" s="35"/>
      <c r="H10" s="35"/>
      <c r="I10" s="35"/>
      <c r="J10" s="35" t="s">
        <v>3</v>
      </c>
    </row>
    <row r="11" spans="1:10" ht="34.5" customHeight="1" thickBot="1" x14ac:dyDescent="0.3">
      <c r="A11" s="35" t="s">
        <v>14</v>
      </c>
      <c r="B11" s="36">
        <v>41720</v>
      </c>
      <c r="C11" s="41">
        <f>D11-(INDEX(tps!B:B,MATCH(E11,tps!A:A)))-tps!$B$2</f>
        <v>0.57291666666666674</v>
      </c>
      <c r="D11" s="37">
        <v>0.64583333333333337</v>
      </c>
      <c r="E11" s="35" t="s">
        <v>21</v>
      </c>
      <c r="F11" s="35" t="s">
        <v>18</v>
      </c>
      <c r="G11" s="35"/>
      <c r="H11" s="35"/>
      <c r="I11" s="35"/>
      <c r="J11" s="35" t="s">
        <v>4</v>
      </c>
    </row>
    <row r="12" spans="1:10" ht="35.25" customHeight="1" thickBot="1" x14ac:dyDescent="0.3">
      <c r="A12" s="35" t="s">
        <v>15</v>
      </c>
      <c r="B12" s="36">
        <v>41734</v>
      </c>
      <c r="C12" s="41">
        <f>D12-(INDEX(tps!B:B,MATCH(E12,tps!A:A)))-tps!$B$2</f>
        <v>0.54166666666666674</v>
      </c>
      <c r="D12" s="37">
        <v>0.58333333333333337</v>
      </c>
      <c r="E12" s="35" t="s">
        <v>18</v>
      </c>
      <c r="F12" s="35" t="s">
        <v>25</v>
      </c>
      <c r="G12" s="35"/>
      <c r="H12" s="35"/>
      <c r="I12" s="35"/>
      <c r="J12" s="35" t="s">
        <v>1</v>
      </c>
    </row>
    <row r="13" spans="1:10" ht="32.25" customHeight="1" thickBot="1" x14ac:dyDescent="0.3">
      <c r="A13" s="35" t="s">
        <v>16</v>
      </c>
      <c r="B13" s="36">
        <v>41741</v>
      </c>
      <c r="C13" s="41">
        <f>D13-(INDEX(tps!B:B,MATCH(E13,tps!A:A)))-tps!$B$2</f>
        <v>0.52083333333333337</v>
      </c>
      <c r="D13" s="37">
        <v>0.58333333333333337</v>
      </c>
      <c r="E13" s="35" t="s">
        <v>22</v>
      </c>
      <c r="F13" s="35" t="s">
        <v>18</v>
      </c>
      <c r="G13" s="35"/>
      <c r="H13" s="35"/>
      <c r="I13" s="35"/>
      <c r="J13" s="35" t="s">
        <v>5</v>
      </c>
    </row>
  </sheetData>
  <conditionalFormatting sqref="B1:B1048576">
    <cfRule type="expression" dxfId="41" priority="15">
      <formula>IF(WEEKDAY(B1,1)=1,1,0)</formula>
    </cfRule>
    <cfRule type="expression" dxfId="40" priority="12">
      <formula>IF(WEEKDAY(B1,1)=1,1,0)</formula>
    </cfRule>
    <cfRule type="expression" dxfId="39" priority="9">
      <formula>IF(WEEKDAY(B1,1)=1,1,0)</formula>
    </cfRule>
    <cfRule type="expression" dxfId="38" priority="6">
      <formula>IF(WEEKDAY(B1,1)=1,1,0)</formula>
    </cfRule>
    <cfRule type="expression" dxfId="37" priority="3">
      <formula>IF(WEEKDAY(B1,1)=1,1,0)</formula>
    </cfRule>
  </conditionalFormatting>
  <conditionalFormatting sqref="E1:E1048576">
    <cfRule type="containsText" dxfId="36" priority="14" operator="containsText" text="porterie">
      <formula>NOT(ISERROR(SEARCH("porterie",E1)))</formula>
    </cfRule>
    <cfRule type="containsText" dxfId="35" priority="11" operator="containsText" text="porterie">
      <formula>NOT(ISERROR(SEARCH("porterie",E1)))</formula>
    </cfRule>
    <cfRule type="containsText" dxfId="34" priority="8" operator="containsText" text="porterie">
      <formula>NOT(ISERROR(SEARCH("porterie",E1)))</formula>
    </cfRule>
    <cfRule type="containsText" dxfId="33" priority="5" operator="containsText" text="porterie">
      <formula>NOT(ISERROR(SEARCH("porterie",E1)))</formula>
    </cfRule>
    <cfRule type="containsText" dxfId="32" priority="2" operator="containsText" text="porterie">
      <formula>NOT(ISERROR(SEARCH("porterie",E1)))</formula>
    </cfRule>
  </conditionalFormatting>
  <conditionalFormatting sqref="G1:G1048576">
    <cfRule type="expression" dxfId="31" priority="13">
      <formula>IF(E1="AL PORTERIE AC HANDBALL",1,0)</formula>
    </cfRule>
    <cfRule type="expression" dxfId="30" priority="10">
      <formula>IF(E1="AL PORTERIE AC HANDBALL",1,0)</formula>
    </cfRule>
    <cfRule type="expression" dxfId="29" priority="7">
      <formula>IF(E1="AL PORTERIE AC HANDBALL",1,0)</formula>
    </cfRule>
    <cfRule type="expression" dxfId="28" priority="4">
      <formula>IF(E1="AL PORTERIE AC HANDBALL",1,0)</formula>
    </cfRule>
    <cfRule type="expression" dxfId="27" priority="1">
      <formula>IF(E1="AL PORTERIE AC HANDBALL",1,0)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J13"/>
  <sheetViews>
    <sheetView tabSelected="1" workbookViewId="0">
      <selection activeCell="G1" sqref="G1:G1048576"/>
    </sheetView>
  </sheetViews>
  <sheetFormatPr baseColWidth="10" defaultRowHeight="15" x14ac:dyDescent="0.25"/>
  <cols>
    <col min="2" max="2" width="23.42578125" style="34" bestFit="1" customWidth="1"/>
    <col min="5" max="5" width="22" customWidth="1"/>
    <col min="6" max="6" width="30.42578125" customWidth="1"/>
    <col min="7" max="7" width="17.5703125" customWidth="1"/>
    <col min="8" max="8" width="22.28515625" customWidth="1"/>
    <col min="9" max="9" width="19.7109375" customWidth="1"/>
    <col min="10" max="10" width="27.5703125" customWidth="1"/>
  </cols>
  <sheetData>
    <row r="4" spans="1:10" ht="15.75" thickBot="1" x14ac:dyDescent="0.3"/>
    <row r="5" spans="1:10" ht="15.75" thickBot="1" x14ac:dyDescent="0.3">
      <c r="A5" s="38" t="s">
        <v>82</v>
      </c>
      <c r="B5" s="39" t="s">
        <v>83</v>
      </c>
      <c r="C5" s="38" t="s">
        <v>81</v>
      </c>
      <c r="D5" s="38" t="s">
        <v>84</v>
      </c>
      <c r="E5" s="38" t="s">
        <v>85</v>
      </c>
      <c r="F5" s="38" t="s">
        <v>86</v>
      </c>
      <c r="G5" s="38" t="s">
        <v>87</v>
      </c>
      <c r="H5" s="38" t="s">
        <v>88</v>
      </c>
      <c r="I5" s="38" t="s">
        <v>89</v>
      </c>
      <c r="J5" s="38" t="s">
        <v>90</v>
      </c>
    </row>
    <row r="6" spans="1:10" ht="35.25" customHeight="1" thickBot="1" x14ac:dyDescent="0.3">
      <c r="A6" s="35" t="s">
        <v>9</v>
      </c>
      <c r="B6" s="36">
        <v>41650</v>
      </c>
      <c r="C6" s="41">
        <f>D6-(INDEX(tps!B:B,MATCH(E6,tps!A:A)))-tps!$B$2</f>
        <v>0.5625</v>
      </c>
      <c r="D6" s="37">
        <v>0.625</v>
      </c>
      <c r="E6" s="35" t="s">
        <v>17</v>
      </c>
      <c r="F6" s="35" t="s">
        <v>18</v>
      </c>
      <c r="G6" s="35"/>
      <c r="H6" s="35"/>
      <c r="I6" s="35"/>
      <c r="J6" s="35" t="s">
        <v>0</v>
      </c>
    </row>
    <row r="7" spans="1:10" ht="47.25" customHeight="1" thickBot="1" x14ac:dyDescent="0.3">
      <c r="A7" s="35" t="s">
        <v>10</v>
      </c>
      <c r="B7" s="36">
        <v>41657</v>
      </c>
      <c r="C7" s="41">
        <f>D7-(INDEX(tps!B:B,MATCH(E7,tps!A:A)))-tps!$B$2</f>
        <v>0.52083333333333337</v>
      </c>
      <c r="D7" s="37">
        <v>0.5625</v>
      </c>
      <c r="E7" s="35" t="s">
        <v>18</v>
      </c>
      <c r="F7" s="35" t="s">
        <v>23</v>
      </c>
      <c r="G7" s="35"/>
      <c r="H7" s="35"/>
      <c r="I7" s="35"/>
      <c r="J7" s="35" t="s">
        <v>1</v>
      </c>
    </row>
    <row r="8" spans="1:10" ht="35.25" customHeight="1" thickBot="1" x14ac:dyDescent="0.3">
      <c r="A8" s="35" t="s">
        <v>11</v>
      </c>
      <c r="B8" s="36">
        <v>41665</v>
      </c>
      <c r="C8" s="41">
        <f>D8-(INDEX(tps!B:B,MATCH(E8,tps!A:A)))-tps!$B$2</f>
        <v>0.38194444444444442</v>
      </c>
      <c r="D8" s="37">
        <v>0.4375</v>
      </c>
      <c r="E8" s="35" t="s">
        <v>19</v>
      </c>
      <c r="F8" s="35" t="s">
        <v>18</v>
      </c>
      <c r="G8" s="35"/>
      <c r="H8" s="35"/>
      <c r="I8" s="35"/>
      <c r="J8" s="35" t="s">
        <v>2</v>
      </c>
    </row>
    <row r="9" spans="1:10" ht="39" thickBot="1" x14ac:dyDescent="0.3">
      <c r="A9" s="35" t="s">
        <v>12</v>
      </c>
      <c r="B9" s="36">
        <v>41678</v>
      </c>
      <c r="C9" s="41">
        <f>D9-(INDEX(tps!B:B,MATCH(E9,tps!A:A)))-tps!$B$2</f>
        <v>0.58333333333333337</v>
      </c>
      <c r="D9" s="37">
        <v>0.625</v>
      </c>
      <c r="E9" s="35" t="s">
        <v>18</v>
      </c>
      <c r="F9" s="35" t="s">
        <v>24</v>
      </c>
      <c r="G9" s="35"/>
      <c r="H9" s="35"/>
      <c r="I9" s="35"/>
      <c r="J9" s="35" t="s">
        <v>1</v>
      </c>
    </row>
    <row r="10" spans="1:10" ht="39" thickBot="1" x14ac:dyDescent="0.3">
      <c r="A10" s="35" t="s">
        <v>13</v>
      </c>
      <c r="B10" s="36">
        <v>41686</v>
      </c>
      <c r="C10" s="41">
        <f>D10-(INDEX(tps!B:B,MATCH(E10,tps!A:A)))-tps!$B$2</f>
        <v>0.33680555555555552</v>
      </c>
      <c r="D10" s="37">
        <v>0.39583333333333331</v>
      </c>
      <c r="E10" s="35" t="s">
        <v>20</v>
      </c>
      <c r="F10" s="35" t="s">
        <v>18</v>
      </c>
      <c r="G10" s="35"/>
      <c r="H10" s="35"/>
      <c r="I10" s="35"/>
      <c r="J10" s="35" t="s">
        <v>3</v>
      </c>
    </row>
    <row r="11" spans="1:10" ht="26.25" thickBot="1" x14ac:dyDescent="0.3">
      <c r="A11" s="35" t="s">
        <v>14</v>
      </c>
      <c r="B11" s="36">
        <v>41720</v>
      </c>
      <c r="C11" s="41">
        <f>D11-(INDEX(tps!B:B,MATCH(E11,tps!A:A)))-tps!$B$2</f>
        <v>0.57291666666666674</v>
      </c>
      <c r="D11" s="37">
        <v>0.64583333333333337</v>
      </c>
      <c r="E11" s="35" t="s">
        <v>21</v>
      </c>
      <c r="F11" s="35" t="s">
        <v>18</v>
      </c>
      <c r="G11" s="35"/>
      <c r="H11" s="35"/>
      <c r="I11" s="35"/>
      <c r="J11" s="35" t="s">
        <v>4</v>
      </c>
    </row>
    <row r="12" spans="1:10" ht="39" thickBot="1" x14ac:dyDescent="0.3">
      <c r="A12" s="35" t="s">
        <v>15</v>
      </c>
      <c r="B12" s="36">
        <v>41734</v>
      </c>
      <c r="C12" s="41">
        <f>D12-(INDEX(tps!B:B,MATCH(E12,tps!A:A)))-tps!$B$2</f>
        <v>0.54166666666666674</v>
      </c>
      <c r="D12" s="37">
        <v>0.58333333333333337</v>
      </c>
      <c r="E12" s="35" t="s">
        <v>18</v>
      </c>
      <c r="F12" s="35" t="s">
        <v>25</v>
      </c>
      <c r="G12" s="35"/>
      <c r="H12" s="35"/>
      <c r="I12" s="35"/>
      <c r="J12" s="35" t="s">
        <v>1</v>
      </c>
    </row>
    <row r="13" spans="1:10" ht="26.25" thickBot="1" x14ac:dyDescent="0.3">
      <c r="A13" s="35" t="s">
        <v>16</v>
      </c>
      <c r="B13" s="36">
        <v>41741</v>
      </c>
      <c r="C13" s="41">
        <f>D13-(INDEX(tps!B:B,MATCH(E13,tps!A:A)))-tps!$B$2</f>
        <v>0.52083333333333337</v>
      </c>
      <c r="D13" s="37">
        <v>0.58333333333333337</v>
      </c>
      <c r="E13" s="35" t="s">
        <v>22</v>
      </c>
      <c r="F13" s="35" t="s">
        <v>18</v>
      </c>
      <c r="G13" s="35"/>
      <c r="H13" s="35"/>
      <c r="I13" s="35"/>
      <c r="J13" s="35" t="s">
        <v>5</v>
      </c>
    </row>
  </sheetData>
  <conditionalFormatting sqref="B1:B1048576">
    <cfRule type="expression" dxfId="26" priority="15">
      <formula>IF(WEEKDAY(B1,1)=1,1,0)</formula>
    </cfRule>
    <cfRule type="expression" dxfId="25" priority="12">
      <formula>IF(WEEKDAY(B1,1)=1,1,0)</formula>
    </cfRule>
    <cfRule type="expression" dxfId="24" priority="9">
      <formula>IF(WEEKDAY(B1,1)=1,1,0)</formula>
    </cfRule>
    <cfRule type="expression" dxfId="23" priority="6">
      <formula>IF(WEEKDAY(B1,1)=1,1,0)</formula>
    </cfRule>
    <cfRule type="expression" dxfId="22" priority="3">
      <formula>IF(WEEKDAY(B1,1)=1,1,0)</formula>
    </cfRule>
  </conditionalFormatting>
  <conditionalFormatting sqref="E1:E1048576">
    <cfRule type="containsText" dxfId="21" priority="14" operator="containsText" text="porterie">
      <formula>NOT(ISERROR(SEARCH("porterie",E1)))</formula>
    </cfRule>
    <cfRule type="containsText" dxfId="20" priority="11" operator="containsText" text="porterie">
      <formula>NOT(ISERROR(SEARCH("porterie",E1)))</formula>
    </cfRule>
    <cfRule type="containsText" dxfId="19" priority="8" operator="containsText" text="porterie">
      <formula>NOT(ISERROR(SEARCH("porterie",E1)))</formula>
    </cfRule>
    <cfRule type="containsText" dxfId="18" priority="5" operator="containsText" text="porterie">
      <formula>NOT(ISERROR(SEARCH("porterie",E1)))</formula>
    </cfRule>
    <cfRule type="containsText" dxfId="17" priority="2" operator="containsText" text="porterie">
      <formula>NOT(ISERROR(SEARCH("porterie",E1)))</formula>
    </cfRule>
  </conditionalFormatting>
  <conditionalFormatting sqref="G1:G1048576">
    <cfRule type="expression" dxfId="16" priority="13">
      <formula>IF(E1="AL PORTERIE AC HANDBALL",1,0)</formula>
    </cfRule>
    <cfRule type="expression" dxfId="15" priority="10">
      <formula>IF(E1="AL PORTERIE AC HANDBALL",1,0)</formula>
    </cfRule>
    <cfRule type="expression" dxfId="14" priority="7">
      <formula>IF(E1="AL PORTERIE AC HANDBALL",1,0)</formula>
    </cfRule>
    <cfRule type="expression" dxfId="13" priority="4">
      <formula>IF(E1="AL PORTERIE AC HANDBALL",1,0)</formula>
    </cfRule>
    <cfRule type="expression" dxfId="12" priority="1">
      <formula>IF(E1="AL PORTERIE AC HANDBALL",1,0)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J13"/>
  <sheetViews>
    <sheetView workbookViewId="0">
      <selection activeCell="D18" sqref="D18"/>
    </sheetView>
  </sheetViews>
  <sheetFormatPr baseColWidth="10" defaultRowHeight="15" x14ac:dyDescent="0.25"/>
  <cols>
    <col min="2" max="2" width="23.42578125" style="34" bestFit="1" customWidth="1"/>
    <col min="5" max="5" width="17.85546875" customWidth="1"/>
    <col min="6" max="6" width="19.85546875" customWidth="1"/>
    <col min="7" max="7" width="21.85546875" customWidth="1"/>
    <col min="8" max="8" width="24.42578125" customWidth="1"/>
    <col min="9" max="9" width="25.85546875" customWidth="1"/>
    <col min="10" max="10" width="29" customWidth="1"/>
  </cols>
  <sheetData>
    <row r="4" spans="1:10" ht="15.75" thickBot="1" x14ac:dyDescent="0.3"/>
    <row r="5" spans="1:10" ht="30.75" thickBot="1" x14ac:dyDescent="0.3">
      <c r="A5" s="24" t="s">
        <v>82</v>
      </c>
      <c r="B5" s="29" t="s">
        <v>83</v>
      </c>
      <c r="C5" s="24" t="s">
        <v>81</v>
      </c>
      <c r="D5" s="24" t="s">
        <v>84</v>
      </c>
      <c r="E5" s="24" t="s">
        <v>85</v>
      </c>
      <c r="F5" s="24" t="s">
        <v>86</v>
      </c>
      <c r="G5" s="24" t="s">
        <v>87</v>
      </c>
      <c r="H5" s="24" t="s">
        <v>88</v>
      </c>
      <c r="I5" s="24" t="s">
        <v>89</v>
      </c>
      <c r="J5" s="24" t="s">
        <v>90</v>
      </c>
    </row>
    <row r="6" spans="1:10" ht="34.5" customHeight="1" thickBot="1" x14ac:dyDescent="0.3">
      <c r="A6" s="35" t="s">
        <v>9</v>
      </c>
      <c r="B6" s="36">
        <v>41650</v>
      </c>
      <c r="C6" s="41">
        <f>D6-(INDEX(tps!B:B,MATCH(E6,tps!A:A)))-tps!$B$2</f>
        <v>0.5625</v>
      </c>
      <c r="D6" s="37">
        <v>0.625</v>
      </c>
      <c r="E6" s="35" t="s">
        <v>17</v>
      </c>
      <c r="F6" s="35" t="s">
        <v>18</v>
      </c>
      <c r="G6" s="35"/>
      <c r="H6" s="35"/>
      <c r="I6" s="35"/>
      <c r="J6" s="35" t="s">
        <v>0</v>
      </c>
    </row>
    <row r="7" spans="1:10" ht="39" thickBot="1" x14ac:dyDescent="0.3">
      <c r="A7" s="35" t="s">
        <v>10</v>
      </c>
      <c r="B7" s="36">
        <v>41657</v>
      </c>
      <c r="C7" s="41">
        <f>D7-(INDEX(tps!B:B,MATCH(E7,tps!A:A)))-tps!$B$2</f>
        <v>0.52083333333333337</v>
      </c>
      <c r="D7" s="37">
        <v>0.5625</v>
      </c>
      <c r="E7" s="35" t="s">
        <v>18</v>
      </c>
      <c r="F7" s="35" t="s">
        <v>23</v>
      </c>
      <c r="G7" s="35"/>
      <c r="H7" s="35"/>
      <c r="I7" s="35"/>
      <c r="J7" s="35" t="s">
        <v>1</v>
      </c>
    </row>
    <row r="8" spans="1:10" ht="26.25" thickBot="1" x14ac:dyDescent="0.3">
      <c r="A8" s="35" t="s">
        <v>11</v>
      </c>
      <c r="B8" s="36">
        <v>41665</v>
      </c>
      <c r="C8" s="41">
        <f>D8-(INDEX(tps!B:B,MATCH(E8,tps!A:A)))-tps!$B$2</f>
        <v>0.38194444444444442</v>
      </c>
      <c r="D8" s="37">
        <v>0.4375</v>
      </c>
      <c r="E8" s="35" t="s">
        <v>19</v>
      </c>
      <c r="F8" s="35" t="s">
        <v>18</v>
      </c>
      <c r="G8" s="35"/>
      <c r="H8" s="35"/>
      <c r="I8" s="35"/>
      <c r="J8" s="35" t="s">
        <v>2</v>
      </c>
    </row>
    <row r="9" spans="1:10" ht="39" thickBot="1" x14ac:dyDescent="0.3">
      <c r="A9" s="35" t="s">
        <v>12</v>
      </c>
      <c r="B9" s="36">
        <v>41678</v>
      </c>
      <c r="C9" s="41">
        <f>D9-(INDEX(tps!B:B,MATCH(E9,tps!A:A)))-tps!$B$2</f>
        <v>0.58333333333333337</v>
      </c>
      <c r="D9" s="37">
        <v>0.625</v>
      </c>
      <c r="E9" s="35" t="s">
        <v>18</v>
      </c>
      <c r="F9" s="35" t="s">
        <v>24</v>
      </c>
      <c r="G9" s="35"/>
      <c r="H9" s="35"/>
      <c r="I9" s="35"/>
      <c r="J9" s="35" t="s">
        <v>1</v>
      </c>
    </row>
    <row r="10" spans="1:10" ht="39" thickBot="1" x14ac:dyDescent="0.3">
      <c r="A10" s="35" t="s">
        <v>13</v>
      </c>
      <c r="B10" s="36">
        <v>41686</v>
      </c>
      <c r="C10" s="41">
        <f>D10-(INDEX(tps!B:B,MATCH(E10,tps!A:A)))-tps!$B$2</f>
        <v>0.33680555555555552</v>
      </c>
      <c r="D10" s="37">
        <v>0.39583333333333331</v>
      </c>
      <c r="E10" s="35" t="s">
        <v>20</v>
      </c>
      <c r="F10" s="35" t="s">
        <v>18</v>
      </c>
      <c r="G10" s="35"/>
      <c r="H10" s="35"/>
      <c r="I10" s="35"/>
      <c r="J10" s="35" t="s">
        <v>3</v>
      </c>
    </row>
    <row r="11" spans="1:10" ht="26.25" thickBot="1" x14ac:dyDescent="0.3">
      <c r="A11" s="35" t="s">
        <v>14</v>
      </c>
      <c r="B11" s="36">
        <v>41720</v>
      </c>
      <c r="C11" s="41">
        <f>D11-(INDEX(tps!B:B,MATCH(E11,tps!A:A)))-tps!$B$2</f>
        <v>0.57291666666666674</v>
      </c>
      <c r="D11" s="37">
        <v>0.64583333333333337</v>
      </c>
      <c r="E11" s="35" t="s">
        <v>21</v>
      </c>
      <c r="F11" s="35" t="s">
        <v>18</v>
      </c>
      <c r="G11" s="35"/>
      <c r="H11" s="35"/>
      <c r="I11" s="35"/>
      <c r="J11" s="35" t="s">
        <v>4</v>
      </c>
    </row>
    <row r="12" spans="1:10" ht="39" thickBot="1" x14ac:dyDescent="0.3">
      <c r="A12" s="35" t="s">
        <v>15</v>
      </c>
      <c r="B12" s="36">
        <v>41734</v>
      </c>
      <c r="C12" s="41">
        <f>D12-(INDEX(tps!B:B,MATCH(E12,tps!A:A)))-tps!$B$2</f>
        <v>0.54166666666666674</v>
      </c>
      <c r="D12" s="37">
        <v>0.58333333333333337</v>
      </c>
      <c r="E12" s="35" t="s">
        <v>18</v>
      </c>
      <c r="F12" s="35" t="s">
        <v>25</v>
      </c>
      <c r="G12" s="35"/>
      <c r="H12" s="35"/>
      <c r="I12" s="35"/>
      <c r="J12" s="35" t="s">
        <v>1</v>
      </c>
    </row>
    <row r="13" spans="1:10" ht="26.25" thickBot="1" x14ac:dyDescent="0.3">
      <c r="A13" s="35" t="s">
        <v>16</v>
      </c>
      <c r="B13" s="36">
        <v>41741</v>
      </c>
      <c r="C13" s="41">
        <f>D13-(INDEX(tps!B:B,MATCH(E13,tps!A:A)))-tps!$B$2</f>
        <v>0.52083333333333337</v>
      </c>
      <c r="D13" s="37">
        <v>0.58333333333333337</v>
      </c>
      <c r="E13" s="35" t="s">
        <v>22</v>
      </c>
      <c r="F13" s="35" t="s">
        <v>18</v>
      </c>
      <c r="G13" s="35"/>
      <c r="H13" s="35"/>
      <c r="I13" s="35"/>
      <c r="J13" s="35" t="s">
        <v>5</v>
      </c>
    </row>
  </sheetData>
  <conditionalFormatting sqref="B1:B1048576">
    <cfRule type="expression" dxfId="11" priority="9">
      <formula>IF(WEEKDAY(B1,1)=1,1,0)</formula>
    </cfRule>
    <cfRule type="expression" dxfId="10" priority="6">
      <formula>IF(WEEKDAY(B1,1)=1,1,0)</formula>
    </cfRule>
    <cfRule type="expression" dxfId="9" priority="3">
      <formula>IF(WEEKDAY(B1,1)=1,1,0)</formula>
    </cfRule>
  </conditionalFormatting>
  <conditionalFormatting sqref="E1:E1048576">
    <cfRule type="containsText" dxfId="8" priority="8" operator="containsText" text="porterie">
      <formula>NOT(ISERROR(SEARCH("porterie",E1)))</formula>
    </cfRule>
    <cfRule type="containsText" dxfId="7" priority="5" operator="containsText" text="porterie">
      <formula>NOT(ISERROR(SEARCH("porterie",E1)))</formula>
    </cfRule>
    <cfRule type="containsText" dxfId="6" priority="2" operator="containsText" text="porterie">
      <formula>NOT(ISERROR(SEARCH("porterie",E1)))</formula>
    </cfRule>
  </conditionalFormatting>
  <conditionalFormatting sqref="G1:G1048576">
    <cfRule type="expression" dxfId="5" priority="7">
      <formula>IF(E1="AL PORTERIE AC HANDBALL",1,0)</formula>
    </cfRule>
    <cfRule type="expression" dxfId="4" priority="4">
      <formula>IF(E1="AL PORTERIE AC HANDBALL",1,0)</formula>
    </cfRule>
    <cfRule type="expression" dxfId="3" priority="1">
      <formula>IF(E1="AL PORTERIE AC HANDBALL",1,0)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3"/>
  <sheetViews>
    <sheetView workbookViewId="0">
      <selection activeCell="E16" sqref="E16"/>
    </sheetView>
  </sheetViews>
  <sheetFormatPr baseColWidth="10" defaultRowHeight="15" x14ac:dyDescent="0.25"/>
  <cols>
    <col min="2" max="2" width="23.42578125" style="34" bestFit="1" customWidth="1"/>
    <col min="5" max="5" width="20" customWidth="1"/>
    <col min="6" max="6" width="20.85546875" customWidth="1"/>
    <col min="7" max="7" width="15" customWidth="1"/>
    <col min="8" max="8" width="14.85546875" customWidth="1"/>
    <col min="9" max="9" width="15.5703125" customWidth="1"/>
    <col min="10" max="10" width="35.140625" customWidth="1"/>
  </cols>
  <sheetData>
    <row r="4" spans="1:10" ht="15.75" thickBot="1" x14ac:dyDescent="0.3"/>
    <row r="5" spans="1:10" ht="30.75" thickBot="1" x14ac:dyDescent="0.3">
      <c r="A5" s="24" t="s">
        <v>82</v>
      </c>
      <c r="B5" s="29" t="s">
        <v>83</v>
      </c>
      <c r="C5" s="24" t="s">
        <v>81</v>
      </c>
      <c r="D5" s="24" t="s">
        <v>84</v>
      </c>
      <c r="E5" s="24" t="s">
        <v>85</v>
      </c>
      <c r="F5" s="24" t="s">
        <v>86</v>
      </c>
      <c r="G5" s="24" t="s">
        <v>87</v>
      </c>
      <c r="H5" s="24" t="s">
        <v>88</v>
      </c>
      <c r="I5" s="24" t="s">
        <v>89</v>
      </c>
      <c r="J5" s="24" t="s">
        <v>90</v>
      </c>
    </row>
    <row r="6" spans="1:10" ht="27.75" customHeight="1" thickBot="1" x14ac:dyDescent="0.3">
      <c r="A6" s="35" t="s">
        <v>9</v>
      </c>
      <c r="B6" s="36">
        <v>41650</v>
      </c>
      <c r="C6" s="41">
        <f>D6-(INDEX(tps!B:B,MATCH(E6,tps!A:A)))-tps!$B$2</f>
        <v>0.5625</v>
      </c>
      <c r="D6" s="37">
        <v>0.625</v>
      </c>
      <c r="E6" s="35" t="s">
        <v>17</v>
      </c>
      <c r="F6" s="35" t="s">
        <v>18</v>
      </c>
      <c r="G6" s="35"/>
      <c r="H6" s="35"/>
      <c r="I6" s="35"/>
      <c r="J6" s="35" t="s">
        <v>0</v>
      </c>
    </row>
    <row r="7" spans="1:10" ht="45" customHeight="1" thickBot="1" x14ac:dyDescent="0.3">
      <c r="A7" s="35" t="s">
        <v>10</v>
      </c>
      <c r="B7" s="36">
        <v>41657</v>
      </c>
      <c r="C7" s="41">
        <f>D7-(INDEX(tps!B:B,MATCH(E7,tps!A:A)))-tps!$B$2</f>
        <v>0.52083333333333337</v>
      </c>
      <c r="D7" s="37">
        <v>0.5625</v>
      </c>
      <c r="E7" s="35" t="s">
        <v>18</v>
      </c>
      <c r="F7" s="35" t="s">
        <v>23</v>
      </c>
      <c r="G7" s="35"/>
      <c r="H7" s="35"/>
      <c r="I7" s="35"/>
      <c r="J7" s="35" t="s">
        <v>1</v>
      </c>
    </row>
    <row r="8" spans="1:10" ht="36.75" customHeight="1" thickBot="1" x14ac:dyDescent="0.3">
      <c r="A8" s="35" t="s">
        <v>11</v>
      </c>
      <c r="B8" s="36">
        <v>41665</v>
      </c>
      <c r="C8" s="41">
        <f>D8-(INDEX(tps!B:B,MATCH(E8,tps!A:A)))-tps!$B$2</f>
        <v>0.38194444444444442</v>
      </c>
      <c r="D8" s="37">
        <v>0.4375</v>
      </c>
      <c r="E8" s="35" t="s">
        <v>19</v>
      </c>
      <c r="F8" s="35" t="s">
        <v>18</v>
      </c>
      <c r="G8" s="35"/>
      <c r="H8" s="35"/>
      <c r="I8" s="35"/>
      <c r="J8" s="35" t="s">
        <v>2</v>
      </c>
    </row>
    <row r="9" spans="1:10" ht="38.25" customHeight="1" thickBot="1" x14ac:dyDescent="0.3">
      <c r="A9" s="35" t="s">
        <v>12</v>
      </c>
      <c r="B9" s="36">
        <v>41678</v>
      </c>
      <c r="C9" s="41">
        <f>D9-(INDEX(tps!B:B,MATCH(E9,tps!A:A)))-tps!$B$2</f>
        <v>0.58333333333333337</v>
      </c>
      <c r="D9" s="37">
        <v>0.625</v>
      </c>
      <c r="E9" s="35" t="s">
        <v>18</v>
      </c>
      <c r="F9" s="35" t="s">
        <v>24</v>
      </c>
      <c r="G9" s="35"/>
      <c r="H9" s="35"/>
      <c r="I9" s="35"/>
      <c r="J9" s="35" t="s">
        <v>1</v>
      </c>
    </row>
    <row r="10" spans="1:10" ht="44.25" customHeight="1" thickBot="1" x14ac:dyDescent="0.3">
      <c r="A10" s="35" t="s">
        <v>13</v>
      </c>
      <c r="B10" s="36">
        <v>41686</v>
      </c>
      <c r="C10" s="41">
        <f>D10-(INDEX(tps!B:B,MATCH(E10,tps!A:A)))-tps!$B$2</f>
        <v>0.33680555555555552</v>
      </c>
      <c r="D10" s="37">
        <v>0.39583333333333331</v>
      </c>
      <c r="E10" s="35" t="s">
        <v>20</v>
      </c>
      <c r="F10" s="35" t="s">
        <v>18</v>
      </c>
      <c r="G10" s="35"/>
      <c r="H10" s="35"/>
      <c r="I10" s="35"/>
      <c r="J10" s="35" t="s">
        <v>3</v>
      </c>
    </row>
    <row r="11" spans="1:10" ht="42" customHeight="1" thickBot="1" x14ac:dyDescent="0.3">
      <c r="A11" s="35" t="s">
        <v>14</v>
      </c>
      <c r="B11" s="36">
        <v>41720</v>
      </c>
      <c r="C11" s="41">
        <f>D11-(INDEX(tps!B:B,MATCH(E11,tps!A:A)))-tps!$B$2</f>
        <v>0.57291666666666674</v>
      </c>
      <c r="D11" s="37">
        <v>0.64583333333333337</v>
      </c>
      <c r="E11" s="35" t="s">
        <v>21</v>
      </c>
      <c r="F11" s="35" t="s">
        <v>18</v>
      </c>
      <c r="G11" s="35"/>
      <c r="H11" s="35"/>
      <c r="I11" s="35"/>
      <c r="J11" s="35" t="s">
        <v>4</v>
      </c>
    </row>
    <row r="12" spans="1:10" ht="42.75" customHeight="1" thickBot="1" x14ac:dyDescent="0.3">
      <c r="A12" s="35" t="s">
        <v>15</v>
      </c>
      <c r="B12" s="36">
        <v>41734</v>
      </c>
      <c r="C12" s="41">
        <f>D12-(INDEX(tps!B:B,MATCH(E12,tps!A:A)))-tps!$B$2</f>
        <v>0.54166666666666674</v>
      </c>
      <c r="D12" s="37">
        <v>0.58333333333333337</v>
      </c>
      <c r="E12" s="35" t="s">
        <v>18</v>
      </c>
      <c r="F12" s="35" t="s">
        <v>25</v>
      </c>
      <c r="G12" s="35"/>
      <c r="H12" s="35"/>
      <c r="I12" s="35"/>
      <c r="J12" s="35" t="s">
        <v>1</v>
      </c>
    </row>
    <row r="13" spans="1:10" ht="36.75" customHeight="1" thickBot="1" x14ac:dyDescent="0.3">
      <c r="A13" s="35" t="s">
        <v>16</v>
      </c>
      <c r="B13" s="36">
        <v>41741</v>
      </c>
      <c r="C13" s="41">
        <f>D13-(INDEX(tps!B:B,MATCH(E13,tps!A:A)))-tps!$B$2</f>
        <v>0.52083333333333337</v>
      </c>
      <c r="D13" s="37">
        <v>0.58333333333333337</v>
      </c>
      <c r="E13" s="35" t="s">
        <v>22</v>
      </c>
      <c r="F13" s="35" t="s">
        <v>18</v>
      </c>
      <c r="G13" s="35"/>
      <c r="H13" s="35"/>
      <c r="I13" s="35"/>
      <c r="J13" s="35" t="s">
        <v>5</v>
      </c>
    </row>
  </sheetData>
  <conditionalFormatting sqref="B1:B1048576">
    <cfRule type="expression" dxfId="2" priority="3">
      <formula>IF(WEEKDAY(B1,1)=1,1,0)</formula>
    </cfRule>
  </conditionalFormatting>
  <conditionalFormatting sqref="E1:E1048576">
    <cfRule type="containsText" dxfId="1" priority="2" operator="containsText" text="porterie">
      <formula>NOT(ISERROR(SEARCH("porterie",E1)))</formula>
    </cfRule>
  </conditionalFormatting>
  <conditionalFormatting sqref="G1:G1048576">
    <cfRule type="expression" dxfId="0" priority="1">
      <formula>IF(E1="AL PORTERIE AC HANDBALL",1,0)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3"/>
  <sheetViews>
    <sheetView workbookViewId="0">
      <selection activeCell="F10" sqref="F10"/>
    </sheetView>
  </sheetViews>
  <sheetFormatPr baseColWidth="10" defaultRowHeight="15" x14ac:dyDescent="0.25"/>
  <cols>
    <col min="1" max="1" width="35.85546875" customWidth="1"/>
    <col min="2" max="2" width="20.7109375" customWidth="1"/>
  </cols>
  <sheetData>
    <row r="1" spans="1:2" ht="15.75" thickBot="1" x14ac:dyDescent="0.3"/>
    <row r="2" spans="1:2" ht="15.75" thickBot="1" x14ac:dyDescent="0.3">
      <c r="A2" s="12" t="s">
        <v>80</v>
      </c>
      <c r="B2" s="1">
        <v>4.1666666666666664E-2</v>
      </c>
    </row>
    <row r="4" spans="1:2" ht="15.75" thickBot="1" x14ac:dyDescent="0.3"/>
    <row r="5" spans="1:2" ht="15.75" thickBot="1" x14ac:dyDescent="0.3">
      <c r="A5" s="6" t="s">
        <v>26</v>
      </c>
      <c r="B5" s="7" t="s">
        <v>27</v>
      </c>
    </row>
    <row r="6" spans="1:2" x14ac:dyDescent="0.25">
      <c r="A6" s="8" t="s">
        <v>31</v>
      </c>
      <c r="B6" s="9">
        <v>4.1666666666666664E-2</v>
      </c>
    </row>
    <row r="7" spans="1:2" x14ac:dyDescent="0.25">
      <c r="A7" s="17" t="s">
        <v>91</v>
      </c>
      <c r="B7" s="22">
        <v>1.1574074074074073E-4</v>
      </c>
    </row>
    <row r="8" spans="1:2" x14ac:dyDescent="0.25">
      <c r="A8" s="32" t="s">
        <v>18</v>
      </c>
      <c r="B8" s="33">
        <v>0</v>
      </c>
    </row>
    <row r="9" spans="1:2" x14ac:dyDescent="0.25">
      <c r="A9" s="10" t="s">
        <v>43</v>
      </c>
      <c r="B9" s="11">
        <v>1.7361111111111112E-2</v>
      </c>
    </row>
    <row r="10" spans="1:2" x14ac:dyDescent="0.25">
      <c r="A10" s="10" t="s">
        <v>29</v>
      </c>
      <c r="B10" s="11">
        <v>1.3888888888888888E-2</v>
      </c>
    </row>
    <row r="11" spans="1:2" x14ac:dyDescent="0.25">
      <c r="A11" s="10" t="s">
        <v>73</v>
      </c>
      <c r="B11" s="11">
        <v>1.7361111111111112E-2</v>
      </c>
    </row>
    <row r="12" spans="1:2" x14ac:dyDescent="0.25">
      <c r="A12" s="10" t="s">
        <v>17</v>
      </c>
      <c r="B12" s="11">
        <v>2.0833333333333332E-2</v>
      </c>
    </row>
    <row r="13" spans="1:2" x14ac:dyDescent="0.25">
      <c r="A13" s="10" t="s">
        <v>44</v>
      </c>
      <c r="B13" s="11">
        <v>1.3888888888888888E-2</v>
      </c>
    </row>
    <row r="14" spans="1:2" x14ac:dyDescent="0.25">
      <c r="A14" s="10" t="s">
        <v>35</v>
      </c>
      <c r="B14" s="11">
        <v>1.7361111111111112E-2</v>
      </c>
    </row>
    <row r="15" spans="1:2" x14ac:dyDescent="0.25">
      <c r="A15" s="10" t="s">
        <v>36</v>
      </c>
      <c r="B15" s="11">
        <v>2.0833333333333332E-2</v>
      </c>
    </row>
    <row r="16" spans="1:2" x14ac:dyDescent="0.25">
      <c r="A16" s="10" t="s">
        <v>58</v>
      </c>
      <c r="B16" s="11">
        <v>3.125E-2</v>
      </c>
    </row>
    <row r="17" spans="1:2" x14ac:dyDescent="0.25">
      <c r="A17" s="10" t="s">
        <v>30</v>
      </c>
      <c r="B17" s="11">
        <v>1.3888888888888888E-2</v>
      </c>
    </row>
    <row r="18" spans="1:2" x14ac:dyDescent="0.25">
      <c r="A18" s="10" t="s">
        <v>79</v>
      </c>
      <c r="B18" s="11">
        <v>1.3888888888888888E-2</v>
      </c>
    </row>
    <row r="19" spans="1:2" x14ac:dyDescent="0.25">
      <c r="A19" s="10" t="s">
        <v>33</v>
      </c>
      <c r="B19" s="11">
        <v>1.7361111111111112E-2</v>
      </c>
    </row>
    <row r="20" spans="1:2" x14ac:dyDescent="0.25">
      <c r="A20" s="10" t="s">
        <v>56</v>
      </c>
      <c r="B20" s="11">
        <v>6.9444444444444441E-3</v>
      </c>
    </row>
    <row r="21" spans="1:2" x14ac:dyDescent="0.25">
      <c r="A21" s="10" t="s">
        <v>23</v>
      </c>
      <c r="B21" s="11">
        <v>2.0833333333333332E-2</v>
      </c>
    </row>
    <row r="22" spans="1:2" x14ac:dyDescent="0.25">
      <c r="A22" s="10" t="s">
        <v>46</v>
      </c>
      <c r="B22" s="11">
        <v>1.7361111111111112E-2</v>
      </c>
    </row>
    <row r="23" spans="1:2" x14ac:dyDescent="0.25">
      <c r="A23" s="10" t="s">
        <v>62</v>
      </c>
      <c r="B23" s="11">
        <v>3.4722222222222224E-2</v>
      </c>
    </row>
    <row r="24" spans="1:2" x14ac:dyDescent="0.25">
      <c r="A24" s="10" t="s">
        <v>21</v>
      </c>
      <c r="B24" s="11">
        <v>3.125E-2</v>
      </c>
    </row>
    <row r="25" spans="1:2" x14ac:dyDescent="0.25">
      <c r="A25" s="10" t="s">
        <v>47</v>
      </c>
      <c r="B25" s="11">
        <v>2.0833333333333332E-2</v>
      </c>
    </row>
    <row r="26" spans="1:2" x14ac:dyDescent="0.25">
      <c r="A26" s="10" t="s">
        <v>77</v>
      </c>
      <c r="B26" s="11">
        <v>2.7777777777777776E-2</v>
      </c>
    </row>
    <row r="27" spans="1:2" x14ac:dyDescent="0.25">
      <c r="A27" s="10" t="s">
        <v>52</v>
      </c>
      <c r="B27" s="11">
        <v>2.0833333333333332E-2</v>
      </c>
    </row>
    <row r="28" spans="1:2" x14ac:dyDescent="0.25">
      <c r="A28" s="10" t="s">
        <v>37</v>
      </c>
      <c r="B28" s="11">
        <v>2.7777777777777776E-2</v>
      </c>
    </row>
    <row r="29" spans="1:2" x14ac:dyDescent="0.25">
      <c r="A29" s="10" t="s">
        <v>66</v>
      </c>
      <c r="B29" s="11">
        <v>1.7361111111111112E-2</v>
      </c>
    </row>
    <row r="30" spans="1:2" x14ac:dyDescent="0.25">
      <c r="A30" s="10" t="s">
        <v>78</v>
      </c>
      <c r="B30" s="11">
        <v>2.0833333333333332E-2</v>
      </c>
    </row>
    <row r="31" spans="1:2" x14ac:dyDescent="0.25">
      <c r="A31" s="10" t="s">
        <v>76</v>
      </c>
      <c r="B31" s="11">
        <v>1.3888888888888888E-2</v>
      </c>
    </row>
    <row r="32" spans="1:2" x14ac:dyDescent="0.25">
      <c r="A32" s="10" t="s">
        <v>40</v>
      </c>
      <c r="B32" s="11">
        <v>2.7777777777777776E-2</v>
      </c>
    </row>
    <row r="33" spans="1:2" x14ac:dyDescent="0.25">
      <c r="A33" s="10" t="s">
        <v>59</v>
      </c>
      <c r="B33" s="11">
        <v>1.3888888888888888E-2</v>
      </c>
    </row>
    <row r="34" spans="1:2" x14ac:dyDescent="0.25">
      <c r="A34" s="10" t="s">
        <v>48</v>
      </c>
      <c r="B34" s="11">
        <v>2.7777777777777776E-2</v>
      </c>
    </row>
    <row r="35" spans="1:2" x14ac:dyDescent="0.25">
      <c r="A35" s="10" t="s">
        <v>60</v>
      </c>
      <c r="B35" s="11">
        <v>3.8194444444444441E-2</v>
      </c>
    </row>
    <row r="36" spans="1:2" x14ac:dyDescent="0.25">
      <c r="A36" s="10" t="s">
        <v>49</v>
      </c>
      <c r="B36" s="11">
        <v>2.4305555555555556E-2</v>
      </c>
    </row>
    <row r="37" spans="1:2" x14ac:dyDescent="0.25">
      <c r="A37" s="10" t="s">
        <v>68</v>
      </c>
      <c r="B37" s="11">
        <v>4.1666666666666664E-2</v>
      </c>
    </row>
    <row r="38" spans="1:2" x14ac:dyDescent="0.25">
      <c r="A38" s="10" t="s">
        <v>65</v>
      </c>
      <c r="B38" s="11">
        <v>1.7361111111111112E-2</v>
      </c>
    </row>
    <row r="39" spans="1:2" x14ac:dyDescent="0.25">
      <c r="A39" s="10" t="s">
        <v>54</v>
      </c>
      <c r="B39" s="11">
        <v>1.3888888888888888E-2</v>
      </c>
    </row>
    <row r="40" spans="1:2" x14ac:dyDescent="0.25">
      <c r="A40" s="10" t="s">
        <v>70</v>
      </c>
      <c r="B40" s="11">
        <v>2.0833333333333332E-2</v>
      </c>
    </row>
    <row r="41" spans="1:2" x14ac:dyDescent="0.25">
      <c r="A41" s="10" t="s">
        <v>28</v>
      </c>
      <c r="B41" s="11">
        <v>1.3888888888888888E-2</v>
      </c>
    </row>
    <row r="42" spans="1:2" x14ac:dyDescent="0.25">
      <c r="A42" s="10" t="s">
        <v>50</v>
      </c>
      <c r="B42" s="11">
        <v>4.1666666666666664E-2</v>
      </c>
    </row>
    <row r="43" spans="1:2" x14ac:dyDescent="0.25">
      <c r="A43" s="10" t="s">
        <v>55</v>
      </c>
      <c r="B43" s="11">
        <v>1.3888888888888888E-2</v>
      </c>
    </row>
    <row r="44" spans="1:2" x14ac:dyDescent="0.25">
      <c r="A44" s="10" t="s">
        <v>38</v>
      </c>
      <c r="B44" s="11">
        <v>1.0416666666666666E-2</v>
      </c>
    </row>
    <row r="45" spans="1:2" x14ac:dyDescent="0.25">
      <c r="A45" s="10" t="s">
        <v>71</v>
      </c>
      <c r="B45" s="11">
        <v>1.3888888888888888E-2</v>
      </c>
    </row>
    <row r="46" spans="1:2" x14ac:dyDescent="0.25">
      <c r="A46" s="10" t="s">
        <v>74</v>
      </c>
      <c r="B46" s="11">
        <v>1.7361111111111112E-2</v>
      </c>
    </row>
    <row r="47" spans="1:2" x14ac:dyDescent="0.25">
      <c r="A47" s="10" t="s">
        <v>63</v>
      </c>
      <c r="B47" s="11">
        <v>1.7361111111111112E-2</v>
      </c>
    </row>
    <row r="48" spans="1:2" x14ac:dyDescent="0.25">
      <c r="A48" s="10" t="s">
        <v>51</v>
      </c>
      <c r="B48" s="11">
        <v>1.0416666666666666E-2</v>
      </c>
    </row>
    <row r="49" spans="1:2" x14ac:dyDescent="0.25">
      <c r="A49" s="10" t="s">
        <v>39</v>
      </c>
      <c r="B49" s="11">
        <v>1.3888888888888888E-2</v>
      </c>
    </row>
    <row r="50" spans="1:2" x14ac:dyDescent="0.25">
      <c r="A50" s="10" t="s">
        <v>32</v>
      </c>
      <c r="B50" s="11">
        <v>3.4722222222222224E-2</v>
      </c>
    </row>
    <row r="51" spans="1:2" x14ac:dyDescent="0.25">
      <c r="A51" s="10" t="s">
        <v>67</v>
      </c>
      <c r="B51" s="11">
        <v>1.3888888888888888E-2</v>
      </c>
    </row>
    <row r="52" spans="1:2" x14ac:dyDescent="0.25">
      <c r="A52" s="10" t="s">
        <v>24</v>
      </c>
      <c r="B52" s="11">
        <v>2.0833333333333332E-2</v>
      </c>
    </row>
    <row r="53" spans="1:2" x14ac:dyDescent="0.25">
      <c r="A53" s="10" t="s">
        <v>61</v>
      </c>
      <c r="B53" s="11">
        <v>2.0833333333333332E-2</v>
      </c>
    </row>
    <row r="54" spans="1:2" x14ac:dyDescent="0.25">
      <c r="A54" s="17" t="s">
        <v>64</v>
      </c>
      <c r="B54" s="11">
        <v>2.7777777777777776E-2</v>
      </c>
    </row>
    <row r="55" spans="1:2" x14ac:dyDescent="0.25">
      <c r="A55" s="17" t="s">
        <v>53</v>
      </c>
      <c r="B55" s="11">
        <v>1.3888888888888888E-2</v>
      </c>
    </row>
    <row r="56" spans="1:2" x14ac:dyDescent="0.25">
      <c r="A56" s="17" t="s">
        <v>57</v>
      </c>
      <c r="B56" s="11">
        <v>2.4305555555555556E-2</v>
      </c>
    </row>
    <row r="57" spans="1:2" x14ac:dyDescent="0.25">
      <c r="A57" s="17" t="s">
        <v>34</v>
      </c>
      <c r="B57" s="11">
        <v>4.1666666666666664E-2</v>
      </c>
    </row>
    <row r="58" spans="1:2" x14ac:dyDescent="0.25">
      <c r="A58" s="17" t="s">
        <v>75</v>
      </c>
      <c r="B58" s="11">
        <v>1.3888888888888888E-2</v>
      </c>
    </row>
    <row r="59" spans="1:2" ht="15.75" thickBot="1" x14ac:dyDescent="0.3">
      <c r="A59" s="18" t="s">
        <v>45</v>
      </c>
      <c r="B59" s="14">
        <v>3.4722222222222224E-2</v>
      </c>
    </row>
    <row r="60" spans="1:2" x14ac:dyDescent="0.25">
      <c r="A60" s="19" t="s">
        <v>72</v>
      </c>
      <c r="B60" s="15">
        <v>1.0416666666666666E-2</v>
      </c>
    </row>
    <row r="61" spans="1:2" x14ac:dyDescent="0.25">
      <c r="A61" s="20" t="s">
        <v>42</v>
      </c>
      <c r="B61" s="16">
        <v>4.1666666666666664E-2</v>
      </c>
    </row>
    <row r="62" spans="1:2" x14ac:dyDescent="0.25">
      <c r="A62" s="20" t="s">
        <v>41</v>
      </c>
      <c r="B62" s="16">
        <v>4.1666666666666664E-2</v>
      </c>
    </row>
    <row r="63" spans="1:2" ht="15.75" thickBot="1" x14ac:dyDescent="0.3">
      <c r="A63" s="21" t="s">
        <v>69</v>
      </c>
      <c r="B63" s="23">
        <v>2.0833333333333332E-2</v>
      </c>
    </row>
  </sheetData>
  <sortState ref="A6:B62">
    <sortCondition ref="A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infos</vt:lpstr>
      <vt:lpstr>-12f</vt:lpstr>
      <vt:lpstr>-12g_2</vt:lpstr>
      <vt:lpstr>-12g_1</vt:lpstr>
      <vt:lpstr>-14g</vt:lpstr>
      <vt:lpstr>senior m</vt:lpstr>
      <vt:lpstr>tps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aurelien page</cp:lastModifiedBy>
  <cp:lastPrinted>2014-04-14T08:24:07Z</cp:lastPrinted>
  <dcterms:created xsi:type="dcterms:W3CDTF">2014-04-10T13:02:29Z</dcterms:created>
  <dcterms:modified xsi:type="dcterms:W3CDTF">2014-04-14T17:51:07Z</dcterms:modified>
</cp:coreProperties>
</file>