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5600" windowHeight="8445" tabRatio="946" activeTab="1"/>
  </bookViews>
  <sheets>
    <sheet name="REF" sheetId="16" r:id="rId1"/>
    <sheet name="Cholet" sheetId="1" r:id="rId2"/>
    <sheet name="Angers" sheetId="17" r:id="rId3"/>
    <sheet name="Chartres" sheetId="18" r:id="rId4"/>
    <sheet name="Angers-Ouest" sheetId="19" r:id="rId5"/>
    <sheet name="Angers-Est" sheetId="20" r:id="rId6"/>
    <sheet name="Beaupreau" sheetId="21" r:id="rId7"/>
    <sheet name="Segré" sheetId="22" r:id="rId8"/>
    <sheet name="Chemillé" sheetId="23" r:id="rId9"/>
    <sheet name="Aytré" sheetId="24" r:id="rId10"/>
    <sheet name="Niort" sheetId="25" r:id="rId11"/>
    <sheet name="Nogent Le Rotrou" sheetId="26" r:id="rId12"/>
    <sheet name="Nogent Le Roi" sheetId="27" r:id="rId13"/>
    <sheet name="Baugé" sheetId="28" r:id="rId14"/>
    <sheet name="Saumur" sheetId="29" r:id="rId15"/>
    <sheet name="Chateaudun" sheetId="30" r:id="rId16"/>
  </sheets>
  <calcPr calcId="144525"/>
</workbook>
</file>

<file path=xl/calcChain.xml><?xml version="1.0" encoding="utf-8"?>
<calcChain xmlns="http://schemas.openxmlformats.org/spreadsheetml/2006/main">
  <c r="O60" i="1" l="1"/>
  <c r="V60" i="1"/>
  <c r="AC60" i="1"/>
  <c r="AJ60" i="1"/>
  <c r="AQ60" i="1"/>
  <c r="AX60" i="1"/>
  <c r="BE60" i="1"/>
  <c r="BL60" i="1"/>
  <c r="BS60" i="1"/>
  <c r="BZ60" i="1"/>
  <c r="CG60" i="1"/>
  <c r="H60" i="1"/>
  <c r="CN58" i="1"/>
  <c r="CL4" i="1"/>
  <c r="CL5" i="1"/>
  <c r="CL6" i="1"/>
  <c r="CL7" i="1"/>
  <c r="CL8" i="1"/>
  <c r="CL9" i="1"/>
  <c r="CL10" i="1"/>
  <c r="CL11" i="1"/>
  <c r="CL12" i="1"/>
  <c r="CL13" i="1"/>
  <c r="CL14" i="1"/>
  <c r="CL15" i="1"/>
  <c r="CL16" i="1"/>
  <c r="CL17" i="1"/>
  <c r="CL18" i="1"/>
  <c r="CL19" i="1"/>
  <c r="CL20" i="1"/>
  <c r="CL21" i="1"/>
  <c r="CL22" i="1"/>
  <c r="CL23" i="1"/>
  <c r="CL24" i="1"/>
  <c r="CL25" i="1"/>
  <c r="CL26" i="1"/>
  <c r="CL27" i="1"/>
  <c r="CL28" i="1"/>
  <c r="CL29" i="1"/>
  <c r="CL30" i="1"/>
  <c r="CL31" i="1"/>
  <c r="CL32" i="1"/>
  <c r="CL33" i="1"/>
  <c r="CL34" i="1"/>
  <c r="CL35" i="1"/>
  <c r="CL36" i="1"/>
  <c r="CL37" i="1"/>
  <c r="CL38" i="1"/>
  <c r="CL39" i="1"/>
  <c r="CL40" i="1"/>
  <c r="CL41" i="1"/>
  <c r="CL42" i="1"/>
  <c r="CL43" i="1"/>
  <c r="CL3" i="1"/>
  <c r="CE4" i="1"/>
  <c r="CE5" i="1"/>
  <c r="CE6" i="1"/>
  <c r="CE7" i="1"/>
  <c r="CE8" i="1"/>
  <c r="CE9" i="1"/>
  <c r="CE10" i="1"/>
  <c r="CE11" i="1"/>
  <c r="CE12" i="1"/>
  <c r="CE13" i="1"/>
  <c r="CE14" i="1"/>
  <c r="CE15" i="1"/>
  <c r="CE16" i="1"/>
  <c r="CE17" i="1"/>
  <c r="CE18" i="1"/>
  <c r="CE19" i="1"/>
  <c r="CE20" i="1"/>
  <c r="CE21" i="1"/>
  <c r="CE22" i="1"/>
  <c r="CE23" i="1"/>
  <c r="CE24" i="1"/>
  <c r="CE25" i="1"/>
  <c r="CE26" i="1"/>
  <c r="CE27" i="1"/>
  <c r="CE28" i="1"/>
  <c r="CE29" i="1"/>
  <c r="CE30" i="1"/>
  <c r="CE31" i="1"/>
  <c r="CE32" i="1"/>
  <c r="CE33" i="1"/>
  <c r="CE34" i="1"/>
  <c r="CE35" i="1"/>
  <c r="CE36" i="1"/>
  <c r="CE37" i="1"/>
  <c r="CE38" i="1"/>
  <c r="CE39" i="1"/>
  <c r="CE40" i="1"/>
  <c r="CE41" i="1"/>
  <c r="CE42" i="1"/>
  <c r="CE43" i="1"/>
  <c r="BX4" i="1"/>
  <c r="BX5" i="1"/>
  <c r="BX6" i="1"/>
  <c r="BX7" i="1"/>
  <c r="BX8" i="1"/>
  <c r="BX9" i="1"/>
  <c r="BX10" i="1"/>
  <c r="BX11" i="1"/>
  <c r="BX12" i="1"/>
  <c r="BX13" i="1"/>
  <c r="BX14" i="1"/>
  <c r="BX15" i="1"/>
  <c r="BX16" i="1"/>
  <c r="BX17" i="1"/>
  <c r="BX18" i="1"/>
  <c r="BX19" i="1"/>
  <c r="BX20" i="1"/>
  <c r="BX21" i="1"/>
  <c r="BX22" i="1"/>
  <c r="BX23" i="1"/>
  <c r="BX24" i="1"/>
  <c r="BX25" i="1"/>
  <c r="BX26" i="1"/>
  <c r="BX27" i="1"/>
  <c r="BX28" i="1"/>
  <c r="BX29" i="1"/>
  <c r="BX30" i="1"/>
  <c r="BX31" i="1"/>
  <c r="BX32" i="1"/>
  <c r="BX33" i="1"/>
  <c r="BX34" i="1"/>
  <c r="BX35" i="1"/>
  <c r="BX36" i="1"/>
  <c r="BX37" i="1"/>
  <c r="BX38" i="1"/>
  <c r="BX39" i="1"/>
  <c r="BX40" i="1"/>
  <c r="BX41" i="1"/>
  <c r="BX42" i="1"/>
  <c r="BX43" i="1"/>
  <c r="BQ4" i="1"/>
  <c r="BQ5" i="1"/>
  <c r="BQ6" i="1"/>
  <c r="BQ7" i="1"/>
  <c r="BQ8" i="1"/>
  <c r="BQ9" i="1"/>
  <c r="BQ10" i="1"/>
  <c r="BQ11" i="1"/>
  <c r="BQ12" i="1"/>
  <c r="BQ13" i="1"/>
  <c r="BQ14" i="1"/>
  <c r="BQ15" i="1"/>
  <c r="BQ16" i="1"/>
  <c r="BQ17" i="1"/>
  <c r="BQ18" i="1"/>
  <c r="BQ19" i="1"/>
  <c r="BQ20" i="1"/>
  <c r="BQ21" i="1"/>
  <c r="BQ22" i="1"/>
  <c r="BQ23" i="1"/>
  <c r="BQ24" i="1"/>
  <c r="BQ25" i="1"/>
  <c r="BQ26" i="1"/>
  <c r="BQ27" i="1"/>
  <c r="BQ28" i="1"/>
  <c r="BQ29" i="1"/>
  <c r="BQ30" i="1"/>
  <c r="BQ31" i="1"/>
  <c r="BQ32" i="1"/>
  <c r="BQ33" i="1"/>
  <c r="BQ34" i="1"/>
  <c r="BQ35" i="1"/>
  <c r="BQ36" i="1"/>
  <c r="BQ37" i="1"/>
  <c r="BQ38" i="1"/>
  <c r="BQ39" i="1"/>
  <c r="BQ40" i="1"/>
  <c r="BQ41" i="1"/>
  <c r="BQ42" i="1"/>
  <c r="BQ43" i="1"/>
  <c r="BJ4" i="1"/>
  <c r="BJ5" i="1"/>
  <c r="BJ6" i="1"/>
  <c r="BJ7" i="1"/>
  <c r="BJ8" i="1"/>
  <c r="BJ9" i="1"/>
  <c r="BJ10" i="1"/>
  <c r="BJ11" i="1"/>
  <c r="BJ12" i="1"/>
  <c r="BJ13" i="1"/>
  <c r="BJ14" i="1"/>
  <c r="BJ15" i="1"/>
  <c r="BJ16" i="1"/>
  <c r="BJ17" i="1"/>
  <c r="BJ18" i="1"/>
  <c r="BJ19" i="1"/>
  <c r="BJ20" i="1"/>
  <c r="BJ21" i="1"/>
  <c r="BJ22" i="1"/>
  <c r="BJ23" i="1"/>
  <c r="BJ24" i="1"/>
  <c r="BJ25" i="1"/>
  <c r="BJ26" i="1"/>
  <c r="BJ27" i="1"/>
  <c r="BJ28" i="1"/>
  <c r="BJ29" i="1"/>
  <c r="BJ30" i="1"/>
  <c r="BJ31" i="1"/>
  <c r="BJ32" i="1"/>
  <c r="BJ33" i="1"/>
  <c r="BJ34" i="1"/>
  <c r="BJ35" i="1"/>
  <c r="BJ36" i="1"/>
  <c r="BJ37" i="1"/>
  <c r="BJ38" i="1"/>
  <c r="BJ39" i="1"/>
  <c r="BJ40" i="1"/>
  <c r="BJ41" i="1"/>
  <c r="BJ42" i="1"/>
  <c r="BJ43" i="1"/>
  <c r="BC4" i="1"/>
  <c r="BC5" i="1"/>
  <c r="BC6" i="1"/>
  <c r="BC7" i="1"/>
  <c r="BC8" i="1"/>
  <c r="BC9" i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C23" i="1"/>
  <c r="BC24" i="1"/>
  <c r="BC25" i="1"/>
  <c r="BC26" i="1"/>
  <c r="BC27" i="1"/>
  <c r="BC28" i="1"/>
  <c r="BC29" i="1"/>
  <c r="BC30" i="1"/>
  <c r="BC31" i="1"/>
  <c r="BC32" i="1"/>
  <c r="BC33" i="1"/>
  <c r="BC34" i="1"/>
  <c r="BC35" i="1"/>
  <c r="BC36" i="1"/>
  <c r="BC37" i="1"/>
  <c r="BC38" i="1"/>
  <c r="BC39" i="1"/>
  <c r="BC40" i="1"/>
  <c r="BC41" i="1"/>
  <c r="BC42" i="1"/>
  <c r="BC43" i="1"/>
  <c r="CE3" i="1"/>
  <c r="BX3" i="1"/>
  <c r="BQ3" i="1"/>
  <c r="BJ3" i="1"/>
  <c r="BC3" i="1"/>
  <c r="AV4" i="1"/>
  <c r="AV5" i="1"/>
  <c r="AV6" i="1"/>
  <c r="AV7" i="1"/>
  <c r="AV8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O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V3" i="1"/>
  <c r="AQ46" i="1" s="1"/>
  <c r="AO3" i="1"/>
  <c r="AH3" i="1"/>
  <c r="AC46" i="1" s="1"/>
  <c r="AA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3" i="1"/>
  <c r="BE46" i="1"/>
  <c r="BL46" i="1"/>
  <c r="BS46" i="1"/>
  <c r="BZ46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CG46" i="1" l="1"/>
  <c r="AX46" i="1"/>
  <c r="V46" i="1"/>
  <c r="O46" i="1"/>
  <c r="AJ46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3" i="1"/>
  <c r="H46" i="1" l="1"/>
  <c r="CK6" i="1"/>
  <c r="CK5" i="1"/>
  <c r="CK4" i="1"/>
  <c r="CK3" i="1"/>
  <c r="CK13" i="1"/>
  <c r="CK12" i="1"/>
  <c r="CK11" i="1"/>
  <c r="CK10" i="1"/>
  <c r="CK9" i="1"/>
  <c r="CK8" i="1"/>
  <c r="CK16" i="1"/>
  <c r="CK15" i="1"/>
  <c r="CK14" i="1"/>
  <c r="CK17" i="1"/>
  <c r="CK18" i="1"/>
  <c r="CK19" i="1"/>
  <c r="CK20" i="1"/>
  <c r="CK21" i="1"/>
  <c r="CK22" i="1"/>
  <c r="CK23" i="1"/>
  <c r="CK24" i="1"/>
  <c r="CK25" i="1"/>
  <c r="CK26" i="1"/>
  <c r="CK27" i="1"/>
  <c r="CK28" i="1"/>
  <c r="CK29" i="1"/>
  <c r="CK30" i="1"/>
  <c r="CK31" i="1"/>
  <c r="CK32" i="1"/>
  <c r="CK33" i="1"/>
  <c r="CK34" i="1"/>
  <c r="CK35" i="1"/>
  <c r="CK36" i="1"/>
  <c r="CK37" i="1"/>
  <c r="CK38" i="1"/>
  <c r="CK39" i="1"/>
  <c r="CK40" i="1"/>
  <c r="CK41" i="1"/>
  <c r="CK42" i="1"/>
  <c r="CK43" i="1"/>
  <c r="CK7" i="1"/>
  <c r="CD6" i="1"/>
  <c r="CD5" i="1"/>
  <c r="CD4" i="1"/>
  <c r="CD3" i="1"/>
  <c r="CD13" i="1"/>
  <c r="CD12" i="1"/>
  <c r="CD11" i="1"/>
  <c r="CD10" i="1"/>
  <c r="CD9" i="1"/>
  <c r="CD8" i="1"/>
  <c r="CD16" i="1"/>
  <c r="CD15" i="1"/>
  <c r="CD14" i="1"/>
  <c r="CD17" i="1"/>
  <c r="CD18" i="1"/>
  <c r="CD19" i="1"/>
  <c r="CD20" i="1"/>
  <c r="CD21" i="1"/>
  <c r="CD22" i="1"/>
  <c r="CD23" i="1"/>
  <c r="CD24" i="1"/>
  <c r="CD25" i="1"/>
  <c r="CD26" i="1"/>
  <c r="CD27" i="1"/>
  <c r="CD28" i="1"/>
  <c r="CD29" i="1"/>
  <c r="CD30" i="1"/>
  <c r="CD31" i="1"/>
  <c r="CD32" i="1"/>
  <c r="CD33" i="1"/>
  <c r="CD34" i="1"/>
  <c r="CD35" i="1"/>
  <c r="CD36" i="1"/>
  <c r="CD37" i="1"/>
  <c r="CD38" i="1"/>
  <c r="CD39" i="1"/>
  <c r="CD40" i="1"/>
  <c r="CD41" i="1"/>
  <c r="CD42" i="1"/>
  <c r="CD43" i="1"/>
  <c r="CD7" i="1"/>
  <c r="BW6" i="1"/>
  <c r="BW5" i="1"/>
  <c r="BW4" i="1"/>
  <c r="BW3" i="1"/>
  <c r="BW13" i="1"/>
  <c r="BW12" i="1"/>
  <c r="BW11" i="1"/>
  <c r="BW10" i="1"/>
  <c r="BW9" i="1"/>
  <c r="BW8" i="1"/>
  <c r="BW16" i="1"/>
  <c r="BW15" i="1"/>
  <c r="BW14" i="1"/>
  <c r="BW17" i="1"/>
  <c r="BW18" i="1"/>
  <c r="BW19" i="1"/>
  <c r="BW20" i="1"/>
  <c r="BW21" i="1"/>
  <c r="BW22" i="1"/>
  <c r="BW23" i="1"/>
  <c r="BW24" i="1"/>
  <c r="BW25" i="1"/>
  <c r="BW26" i="1"/>
  <c r="BW27" i="1"/>
  <c r="BW28" i="1"/>
  <c r="BW29" i="1"/>
  <c r="BW30" i="1"/>
  <c r="BW31" i="1"/>
  <c r="BW32" i="1"/>
  <c r="BW33" i="1"/>
  <c r="BW34" i="1"/>
  <c r="BW35" i="1"/>
  <c r="BW36" i="1"/>
  <c r="BW37" i="1"/>
  <c r="BW38" i="1"/>
  <c r="BW39" i="1"/>
  <c r="BW40" i="1"/>
  <c r="BW41" i="1"/>
  <c r="BW42" i="1"/>
  <c r="BW43" i="1"/>
  <c r="BW7" i="1"/>
  <c r="BP6" i="1"/>
  <c r="BP5" i="1"/>
  <c r="BP4" i="1"/>
  <c r="BP3" i="1"/>
  <c r="BP13" i="1"/>
  <c r="BP12" i="1"/>
  <c r="BP11" i="1"/>
  <c r="BP10" i="1"/>
  <c r="BP9" i="1"/>
  <c r="BP8" i="1"/>
  <c r="BP16" i="1"/>
  <c r="BP15" i="1"/>
  <c r="BP14" i="1"/>
  <c r="BP17" i="1"/>
  <c r="BP18" i="1"/>
  <c r="BP19" i="1"/>
  <c r="BP20" i="1"/>
  <c r="BP21" i="1"/>
  <c r="BP22" i="1"/>
  <c r="BP23" i="1"/>
  <c r="BP24" i="1"/>
  <c r="BP25" i="1"/>
  <c r="BP26" i="1"/>
  <c r="BP27" i="1"/>
  <c r="BP28" i="1"/>
  <c r="BP29" i="1"/>
  <c r="BP30" i="1"/>
  <c r="BP31" i="1"/>
  <c r="BP32" i="1"/>
  <c r="BP33" i="1"/>
  <c r="BP34" i="1"/>
  <c r="BP35" i="1"/>
  <c r="BP36" i="1"/>
  <c r="BP37" i="1"/>
  <c r="BP38" i="1"/>
  <c r="BP39" i="1"/>
  <c r="BP40" i="1"/>
  <c r="BP41" i="1"/>
  <c r="BP42" i="1"/>
  <c r="BP43" i="1"/>
  <c r="BP7" i="1"/>
  <c r="BI6" i="1"/>
  <c r="BI5" i="1"/>
  <c r="BI4" i="1"/>
  <c r="BI3" i="1"/>
  <c r="BI13" i="1"/>
  <c r="BI12" i="1"/>
  <c r="BI11" i="1"/>
  <c r="BI10" i="1"/>
  <c r="BI9" i="1"/>
  <c r="BI8" i="1"/>
  <c r="BI16" i="1"/>
  <c r="BI15" i="1"/>
  <c r="BI14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7" i="1"/>
  <c r="BB6" i="1"/>
  <c r="BB5" i="1"/>
  <c r="BB4" i="1"/>
  <c r="BB3" i="1"/>
  <c r="BB13" i="1"/>
  <c r="BB12" i="1"/>
  <c r="BB11" i="1"/>
  <c r="BB10" i="1"/>
  <c r="BB9" i="1"/>
  <c r="BB8" i="1"/>
  <c r="BB16" i="1"/>
  <c r="BB15" i="1"/>
  <c r="BB14" i="1"/>
  <c r="BB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7" i="1"/>
  <c r="AU6" i="1"/>
  <c r="AU5" i="1"/>
  <c r="AU4" i="1"/>
  <c r="AU3" i="1"/>
  <c r="AU13" i="1"/>
  <c r="AU12" i="1"/>
  <c r="AU11" i="1"/>
  <c r="AU10" i="1"/>
  <c r="AU9" i="1"/>
  <c r="AU8" i="1"/>
  <c r="AU16" i="1"/>
  <c r="AU15" i="1"/>
  <c r="AU14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7" i="1"/>
  <c r="AN6" i="1"/>
  <c r="AN5" i="1"/>
  <c r="AN4" i="1"/>
  <c r="AN3" i="1"/>
  <c r="AN13" i="1"/>
  <c r="AN12" i="1"/>
  <c r="AN11" i="1"/>
  <c r="AN10" i="1"/>
  <c r="AN9" i="1"/>
  <c r="AN8" i="1"/>
  <c r="AN16" i="1"/>
  <c r="AN15" i="1"/>
  <c r="AN14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7" i="1"/>
  <c r="AG6" i="1"/>
  <c r="AG5" i="1"/>
  <c r="AG4" i="1"/>
  <c r="AG3" i="1"/>
  <c r="AG13" i="1"/>
  <c r="AG12" i="1"/>
  <c r="AG11" i="1"/>
  <c r="AG10" i="1"/>
  <c r="AG9" i="1"/>
  <c r="AG8" i="1"/>
  <c r="AG16" i="1"/>
  <c r="AG15" i="1"/>
  <c r="AG14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7" i="1"/>
  <c r="Z6" i="1"/>
  <c r="Z5" i="1"/>
  <c r="Z4" i="1"/>
  <c r="Z3" i="1"/>
  <c r="Z13" i="1"/>
  <c r="Z12" i="1"/>
  <c r="Z11" i="1"/>
  <c r="Z10" i="1"/>
  <c r="Z9" i="1"/>
  <c r="Z8" i="1"/>
  <c r="Z16" i="1"/>
  <c r="Z15" i="1"/>
  <c r="Z14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7" i="1"/>
  <c r="S6" i="1"/>
  <c r="S5" i="1"/>
  <c r="S4" i="1"/>
  <c r="S3" i="1"/>
  <c r="S13" i="1"/>
  <c r="S12" i="1"/>
  <c r="S11" i="1"/>
  <c r="S10" i="1"/>
  <c r="S9" i="1"/>
  <c r="S8" i="1"/>
  <c r="S16" i="1"/>
  <c r="S15" i="1"/>
  <c r="S14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7" i="1"/>
  <c r="L6" i="1"/>
  <c r="L5" i="1"/>
  <c r="L4" i="1"/>
  <c r="L3" i="1"/>
  <c r="L13" i="1"/>
  <c r="L12" i="1"/>
  <c r="L11" i="1"/>
  <c r="L10" i="1"/>
  <c r="L9" i="1"/>
  <c r="L8" i="1"/>
  <c r="L16" i="1"/>
  <c r="L15" i="1"/>
  <c r="L14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7" i="1"/>
  <c r="CN4" i="1"/>
  <c r="CN5" i="1"/>
  <c r="CN6" i="1"/>
  <c r="CN7" i="1"/>
  <c r="CN8" i="1"/>
  <c r="CN9" i="1"/>
  <c r="CN10" i="1"/>
  <c r="CN11" i="1"/>
  <c r="CN12" i="1"/>
  <c r="CN13" i="1"/>
  <c r="CN14" i="1"/>
  <c r="CN15" i="1"/>
  <c r="CN16" i="1"/>
  <c r="CN17" i="1"/>
  <c r="CN18" i="1"/>
  <c r="CN19" i="1"/>
  <c r="CN20" i="1"/>
  <c r="CN21" i="1"/>
  <c r="CN22" i="1"/>
  <c r="CN23" i="1"/>
  <c r="CN24" i="1"/>
  <c r="CN25" i="1"/>
  <c r="CN26" i="1"/>
  <c r="CN27" i="1"/>
  <c r="CN28" i="1"/>
  <c r="CN29" i="1"/>
  <c r="CN30" i="1"/>
  <c r="CN31" i="1"/>
  <c r="CN32" i="1"/>
  <c r="CN33" i="1"/>
  <c r="CN34" i="1"/>
  <c r="CN35" i="1"/>
  <c r="CN36" i="1"/>
  <c r="CN37" i="1"/>
  <c r="CN38" i="1"/>
  <c r="CN39" i="1"/>
  <c r="CN40" i="1"/>
  <c r="CN41" i="1"/>
  <c r="CN42" i="1"/>
  <c r="CN43" i="1"/>
  <c r="CN3" i="1"/>
  <c r="BL52" i="1"/>
  <c r="I7" i="1"/>
  <c r="V52" i="1" l="1"/>
  <c r="AJ52" i="1"/>
  <c r="O52" i="1"/>
  <c r="AC52" i="1"/>
  <c r="BE52" i="1"/>
  <c r="CG52" i="1"/>
  <c r="BZ52" i="1"/>
  <c r="BS52" i="1"/>
  <c r="AX52" i="1"/>
  <c r="AQ52" i="1"/>
  <c r="H52" i="1"/>
  <c r="J7" i="1"/>
  <c r="P7" i="1"/>
  <c r="Q7" i="1"/>
  <c r="W7" i="1"/>
  <c r="X7" i="1"/>
  <c r="AD7" i="1"/>
  <c r="AE7" i="1"/>
  <c r="AK7" i="1"/>
  <c r="AL7" i="1"/>
  <c r="AR7" i="1"/>
  <c r="AS7" i="1"/>
  <c r="AY7" i="1"/>
  <c r="AZ7" i="1"/>
  <c r="BF7" i="1"/>
  <c r="BG7" i="1"/>
  <c r="BM7" i="1"/>
  <c r="BN7" i="1"/>
  <c r="BT7" i="1"/>
  <c r="BU7" i="1"/>
  <c r="CA7" i="1"/>
  <c r="CB7" i="1"/>
  <c r="I6" i="1"/>
  <c r="J6" i="1"/>
  <c r="P6" i="1"/>
  <c r="Q6" i="1"/>
  <c r="W6" i="1"/>
  <c r="X6" i="1"/>
  <c r="AD6" i="1"/>
  <c r="AE6" i="1"/>
  <c r="AK6" i="1"/>
  <c r="AL6" i="1"/>
  <c r="AR6" i="1"/>
  <c r="AS6" i="1"/>
  <c r="AY6" i="1"/>
  <c r="AZ6" i="1"/>
  <c r="BF6" i="1"/>
  <c r="BG6" i="1"/>
  <c r="BM6" i="1"/>
  <c r="BN6" i="1"/>
  <c r="BT6" i="1"/>
  <c r="BU6" i="1"/>
  <c r="CA6" i="1"/>
  <c r="CB6" i="1"/>
  <c r="CI6" i="1"/>
  <c r="CI5" i="1"/>
  <c r="CI4" i="1"/>
  <c r="CI3" i="1"/>
  <c r="CI13" i="1"/>
  <c r="CI12" i="1"/>
  <c r="CI11" i="1"/>
  <c r="CI10" i="1"/>
  <c r="CI9" i="1"/>
  <c r="CI8" i="1"/>
  <c r="CI16" i="1"/>
  <c r="CI15" i="1"/>
  <c r="CI14" i="1"/>
  <c r="CI17" i="1"/>
  <c r="CI18" i="1"/>
  <c r="CI19" i="1"/>
  <c r="CI20" i="1"/>
  <c r="CI21" i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I43" i="1"/>
  <c r="CI7" i="1"/>
  <c r="CB5" i="1"/>
  <c r="CB4" i="1"/>
  <c r="CB3" i="1"/>
  <c r="CB13" i="1"/>
  <c r="CB12" i="1"/>
  <c r="CB11" i="1"/>
  <c r="CB10" i="1"/>
  <c r="CB9" i="1"/>
  <c r="CB8" i="1"/>
  <c r="CB16" i="1"/>
  <c r="CB15" i="1"/>
  <c r="CB14" i="1"/>
  <c r="CB17" i="1"/>
  <c r="CB18" i="1"/>
  <c r="CB19" i="1"/>
  <c r="CB20" i="1"/>
  <c r="CB21" i="1"/>
  <c r="CB22" i="1"/>
  <c r="CB23" i="1"/>
  <c r="CB24" i="1"/>
  <c r="CB25" i="1"/>
  <c r="CB26" i="1"/>
  <c r="CB27" i="1"/>
  <c r="CB28" i="1"/>
  <c r="CB29" i="1"/>
  <c r="CB30" i="1"/>
  <c r="CB31" i="1"/>
  <c r="CB32" i="1"/>
  <c r="CB33" i="1"/>
  <c r="CB34" i="1"/>
  <c r="CB35" i="1"/>
  <c r="CB36" i="1"/>
  <c r="CB37" i="1"/>
  <c r="CB38" i="1"/>
  <c r="CB39" i="1"/>
  <c r="CB40" i="1"/>
  <c r="CB41" i="1"/>
  <c r="CB42" i="1"/>
  <c r="CB43" i="1"/>
  <c r="BU5" i="1"/>
  <c r="BU4" i="1"/>
  <c r="BU3" i="1"/>
  <c r="BU13" i="1"/>
  <c r="BU12" i="1"/>
  <c r="BU11" i="1"/>
  <c r="BU10" i="1"/>
  <c r="BU9" i="1"/>
  <c r="BU8" i="1"/>
  <c r="BU16" i="1"/>
  <c r="BU15" i="1"/>
  <c r="BU14" i="1"/>
  <c r="BU17" i="1"/>
  <c r="BU18" i="1"/>
  <c r="BU19" i="1"/>
  <c r="BU20" i="1"/>
  <c r="BU21" i="1"/>
  <c r="BU22" i="1"/>
  <c r="BU23" i="1"/>
  <c r="BU24" i="1"/>
  <c r="BU25" i="1"/>
  <c r="BU26" i="1"/>
  <c r="BU27" i="1"/>
  <c r="BU28" i="1"/>
  <c r="BU29" i="1"/>
  <c r="BU30" i="1"/>
  <c r="BU31" i="1"/>
  <c r="BU32" i="1"/>
  <c r="BU33" i="1"/>
  <c r="BU34" i="1"/>
  <c r="BU35" i="1"/>
  <c r="BU36" i="1"/>
  <c r="BU37" i="1"/>
  <c r="BU38" i="1"/>
  <c r="BU39" i="1"/>
  <c r="BU40" i="1"/>
  <c r="BU41" i="1"/>
  <c r="BU42" i="1"/>
  <c r="BU43" i="1"/>
  <c r="BN5" i="1"/>
  <c r="BN4" i="1"/>
  <c r="BN3" i="1"/>
  <c r="BN13" i="1"/>
  <c r="BN12" i="1"/>
  <c r="BN11" i="1"/>
  <c r="BN10" i="1"/>
  <c r="BN9" i="1"/>
  <c r="BN8" i="1"/>
  <c r="BN16" i="1"/>
  <c r="BN15" i="1"/>
  <c r="BN14" i="1"/>
  <c r="BN17" i="1"/>
  <c r="BN18" i="1"/>
  <c r="BN19" i="1"/>
  <c r="BN20" i="1"/>
  <c r="BN21" i="1"/>
  <c r="BN22" i="1"/>
  <c r="BN23" i="1"/>
  <c r="BN24" i="1"/>
  <c r="BN25" i="1"/>
  <c r="BN26" i="1"/>
  <c r="BN27" i="1"/>
  <c r="BN28" i="1"/>
  <c r="BN29" i="1"/>
  <c r="BN30" i="1"/>
  <c r="BN31" i="1"/>
  <c r="BN32" i="1"/>
  <c r="BN33" i="1"/>
  <c r="BN34" i="1"/>
  <c r="BN35" i="1"/>
  <c r="BN36" i="1"/>
  <c r="BN37" i="1"/>
  <c r="BN38" i="1"/>
  <c r="BN39" i="1"/>
  <c r="BN40" i="1"/>
  <c r="BN41" i="1"/>
  <c r="BN42" i="1"/>
  <c r="BN43" i="1"/>
  <c r="BG5" i="1"/>
  <c r="BG4" i="1"/>
  <c r="BG3" i="1"/>
  <c r="BG13" i="1"/>
  <c r="BG12" i="1"/>
  <c r="BG11" i="1"/>
  <c r="BG10" i="1"/>
  <c r="BG9" i="1"/>
  <c r="BG8" i="1"/>
  <c r="BG16" i="1"/>
  <c r="BG15" i="1"/>
  <c r="BG14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AZ5" i="1"/>
  <c r="AZ4" i="1"/>
  <c r="AZ3" i="1"/>
  <c r="AZ13" i="1"/>
  <c r="AZ12" i="1"/>
  <c r="AZ11" i="1"/>
  <c r="AZ10" i="1"/>
  <c r="AZ9" i="1"/>
  <c r="AZ8" i="1"/>
  <c r="AZ16" i="1"/>
  <c r="AZ15" i="1"/>
  <c r="AZ14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S5" i="1"/>
  <c r="AS4" i="1"/>
  <c r="AS3" i="1"/>
  <c r="AS13" i="1"/>
  <c r="AS12" i="1"/>
  <c r="AS11" i="1"/>
  <c r="AS10" i="1"/>
  <c r="AS9" i="1"/>
  <c r="AS8" i="1"/>
  <c r="AS16" i="1"/>
  <c r="AS15" i="1"/>
  <c r="AS14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S39" i="1"/>
  <c r="AS40" i="1"/>
  <c r="AS41" i="1"/>
  <c r="AS42" i="1"/>
  <c r="AS43" i="1"/>
  <c r="AL5" i="1"/>
  <c r="AL4" i="1"/>
  <c r="AL3" i="1"/>
  <c r="AL13" i="1"/>
  <c r="AL12" i="1"/>
  <c r="AL11" i="1"/>
  <c r="AL10" i="1"/>
  <c r="AL9" i="1"/>
  <c r="AL8" i="1"/>
  <c r="AL16" i="1"/>
  <c r="AL15" i="1"/>
  <c r="AL14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E5" i="1"/>
  <c r="AE4" i="1"/>
  <c r="AE3" i="1"/>
  <c r="AE13" i="1"/>
  <c r="AE12" i="1"/>
  <c r="AE11" i="1"/>
  <c r="AE10" i="1"/>
  <c r="AE9" i="1"/>
  <c r="AE8" i="1"/>
  <c r="AE16" i="1"/>
  <c r="AE15" i="1"/>
  <c r="AE14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X5" i="1"/>
  <c r="X4" i="1"/>
  <c r="X3" i="1"/>
  <c r="X13" i="1"/>
  <c r="X12" i="1"/>
  <c r="X11" i="1"/>
  <c r="X10" i="1"/>
  <c r="X9" i="1"/>
  <c r="X8" i="1"/>
  <c r="X16" i="1"/>
  <c r="X15" i="1"/>
  <c r="X14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Q5" i="1"/>
  <c r="Q4" i="1"/>
  <c r="Q3" i="1"/>
  <c r="Q13" i="1"/>
  <c r="Q12" i="1"/>
  <c r="Q11" i="1"/>
  <c r="Q10" i="1"/>
  <c r="Q9" i="1"/>
  <c r="Q8" i="1"/>
  <c r="Q16" i="1"/>
  <c r="Q15" i="1"/>
  <c r="Q14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J5" i="1"/>
  <c r="J4" i="1"/>
  <c r="J3" i="1"/>
  <c r="J13" i="1"/>
  <c r="J12" i="1"/>
  <c r="J11" i="1"/>
  <c r="J10" i="1"/>
  <c r="J9" i="1"/>
  <c r="J8" i="1"/>
  <c r="J16" i="1"/>
  <c r="J15" i="1"/>
  <c r="J14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CH6" i="1"/>
  <c r="CH5" i="1"/>
  <c r="CH4" i="1"/>
  <c r="CH3" i="1"/>
  <c r="CH13" i="1"/>
  <c r="CH12" i="1"/>
  <c r="CH11" i="1"/>
  <c r="CH10" i="1"/>
  <c r="CH9" i="1"/>
  <c r="CH8" i="1"/>
  <c r="CH16" i="1"/>
  <c r="CH15" i="1"/>
  <c r="CH14" i="1"/>
  <c r="CH17" i="1"/>
  <c r="CH18" i="1"/>
  <c r="CH19" i="1"/>
  <c r="CH20" i="1"/>
  <c r="CH21" i="1"/>
  <c r="CH22" i="1"/>
  <c r="CH23" i="1"/>
  <c r="CH24" i="1"/>
  <c r="CH25" i="1"/>
  <c r="CH26" i="1"/>
  <c r="CH27" i="1"/>
  <c r="CH28" i="1"/>
  <c r="CH29" i="1"/>
  <c r="CH30" i="1"/>
  <c r="CH31" i="1"/>
  <c r="CH32" i="1"/>
  <c r="CH33" i="1"/>
  <c r="CH34" i="1"/>
  <c r="CH35" i="1"/>
  <c r="CH36" i="1"/>
  <c r="CH37" i="1"/>
  <c r="CH38" i="1"/>
  <c r="CH39" i="1"/>
  <c r="CH40" i="1"/>
  <c r="CH41" i="1"/>
  <c r="CH42" i="1"/>
  <c r="CH43" i="1"/>
  <c r="CH7" i="1"/>
  <c r="CA5" i="1"/>
  <c r="CA4" i="1"/>
  <c r="CA3" i="1"/>
  <c r="CA13" i="1"/>
  <c r="CA12" i="1"/>
  <c r="CA11" i="1"/>
  <c r="CA10" i="1"/>
  <c r="CA9" i="1"/>
  <c r="CA8" i="1"/>
  <c r="CA16" i="1"/>
  <c r="CA15" i="1"/>
  <c r="CA14" i="1"/>
  <c r="CA17" i="1"/>
  <c r="CA18" i="1"/>
  <c r="CA19" i="1"/>
  <c r="CA20" i="1"/>
  <c r="CA21" i="1"/>
  <c r="CA22" i="1"/>
  <c r="CA23" i="1"/>
  <c r="CA24" i="1"/>
  <c r="CA25" i="1"/>
  <c r="CA26" i="1"/>
  <c r="CA27" i="1"/>
  <c r="CA28" i="1"/>
  <c r="CA29" i="1"/>
  <c r="CA30" i="1"/>
  <c r="CA31" i="1"/>
  <c r="CA32" i="1"/>
  <c r="CA33" i="1"/>
  <c r="CA34" i="1"/>
  <c r="CA35" i="1"/>
  <c r="CA36" i="1"/>
  <c r="CA37" i="1"/>
  <c r="CA38" i="1"/>
  <c r="CA39" i="1"/>
  <c r="CA40" i="1"/>
  <c r="CA41" i="1"/>
  <c r="CA42" i="1"/>
  <c r="CA43" i="1"/>
  <c r="BT5" i="1"/>
  <c r="BT4" i="1"/>
  <c r="BT3" i="1"/>
  <c r="BT13" i="1"/>
  <c r="BT12" i="1"/>
  <c r="BT11" i="1"/>
  <c r="BT10" i="1"/>
  <c r="BT9" i="1"/>
  <c r="BT8" i="1"/>
  <c r="BT16" i="1"/>
  <c r="BT15" i="1"/>
  <c r="BT14" i="1"/>
  <c r="BT17" i="1"/>
  <c r="BT18" i="1"/>
  <c r="BT19" i="1"/>
  <c r="BT20" i="1"/>
  <c r="BT21" i="1"/>
  <c r="BT22" i="1"/>
  <c r="BT23" i="1"/>
  <c r="BT24" i="1"/>
  <c r="BT25" i="1"/>
  <c r="BT26" i="1"/>
  <c r="BT27" i="1"/>
  <c r="BT28" i="1"/>
  <c r="BT29" i="1"/>
  <c r="BT30" i="1"/>
  <c r="BT31" i="1"/>
  <c r="BT32" i="1"/>
  <c r="BT33" i="1"/>
  <c r="BT34" i="1"/>
  <c r="BT35" i="1"/>
  <c r="BT36" i="1"/>
  <c r="BT37" i="1"/>
  <c r="BT38" i="1"/>
  <c r="BT39" i="1"/>
  <c r="BT40" i="1"/>
  <c r="BT41" i="1"/>
  <c r="BT42" i="1"/>
  <c r="BT43" i="1"/>
  <c r="BM5" i="1"/>
  <c r="BM4" i="1"/>
  <c r="BM3" i="1"/>
  <c r="BM13" i="1"/>
  <c r="BM12" i="1"/>
  <c r="BM11" i="1"/>
  <c r="BM10" i="1"/>
  <c r="BM9" i="1"/>
  <c r="BM8" i="1"/>
  <c r="BM16" i="1"/>
  <c r="BM15" i="1"/>
  <c r="BM14" i="1"/>
  <c r="BM17" i="1"/>
  <c r="BM18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34" i="1"/>
  <c r="BM35" i="1"/>
  <c r="BM36" i="1"/>
  <c r="BM37" i="1"/>
  <c r="BM38" i="1"/>
  <c r="BM39" i="1"/>
  <c r="BM40" i="1"/>
  <c r="BM41" i="1"/>
  <c r="BM42" i="1"/>
  <c r="BM43" i="1"/>
  <c r="BF5" i="1"/>
  <c r="BF4" i="1"/>
  <c r="BF3" i="1"/>
  <c r="BF13" i="1"/>
  <c r="BF12" i="1"/>
  <c r="BF11" i="1"/>
  <c r="BF10" i="1"/>
  <c r="BF9" i="1"/>
  <c r="BF8" i="1"/>
  <c r="BF16" i="1"/>
  <c r="BF15" i="1"/>
  <c r="BF14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AY5" i="1"/>
  <c r="AY4" i="1"/>
  <c r="AY3" i="1"/>
  <c r="AY13" i="1"/>
  <c r="AY12" i="1"/>
  <c r="AY11" i="1"/>
  <c r="AY10" i="1"/>
  <c r="AY9" i="1"/>
  <c r="AY8" i="1"/>
  <c r="AY16" i="1"/>
  <c r="AY15" i="1"/>
  <c r="AY14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R5" i="1"/>
  <c r="AR4" i="1"/>
  <c r="AR3" i="1"/>
  <c r="AR13" i="1"/>
  <c r="AR12" i="1"/>
  <c r="AR11" i="1"/>
  <c r="AR10" i="1"/>
  <c r="AR9" i="1"/>
  <c r="AR8" i="1"/>
  <c r="AR16" i="1"/>
  <c r="AR15" i="1"/>
  <c r="AR14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K5" i="1"/>
  <c r="AK4" i="1"/>
  <c r="AK3" i="1"/>
  <c r="AK13" i="1"/>
  <c r="AK12" i="1"/>
  <c r="AK11" i="1"/>
  <c r="AK10" i="1"/>
  <c r="AK9" i="1"/>
  <c r="AK8" i="1"/>
  <c r="AK16" i="1"/>
  <c r="AK15" i="1"/>
  <c r="AK14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D5" i="1"/>
  <c r="AD4" i="1"/>
  <c r="AD3" i="1"/>
  <c r="AD13" i="1"/>
  <c r="AD12" i="1"/>
  <c r="AD11" i="1"/>
  <c r="AD10" i="1"/>
  <c r="AD9" i="1"/>
  <c r="AD8" i="1"/>
  <c r="AD16" i="1"/>
  <c r="AD15" i="1"/>
  <c r="AD14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W5" i="1"/>
  <c r="W4" i="1"/>
  <c r="W3" i="1"/>
  <c r="W13" i="1"/>
  <c r="W12" i="1"/>
  <c r="W11" i="1"/>
  <c r="W10" i="1"/>
  <c r="W9" i="1"/>
  <c r="W8" i="1"/>
  <c r="W16" i="1"/>
  <c r="W15" i="1"/>
  <c r="W14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P5" i="1"/>
  <c r="P4" i="1"/>
  <c r="P3" i="1"/>
  <c r="P13" i="1"/>
  <c r="P12" i="1"/>
  <c r="P11" i="1"/>
  <c r="P10" i="1"/>
  <c r="P9" i="1"/>
  <c r="P8" i="1"/>
  <c r="P16" i="1"/>
  <c r="P15" i="1"/>
  <c r="P14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I5" i="1"/>
  <c r="I4" i="1"/>
  <c r="I3" i="1"/>
  <c r="I13" i="1"/>
  <c r="I12" i="1"/>
  <c r="I11" i="1"/>
  <c r="I10" i="1"/>
  <c r="I9" i="1"/>
  <c r="I8" i="1"/>
  <c r="I16" i="1"/>
  <c r="I15" i="1"/>
  <c r="I14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CJ13" i="1"/>
  <c r="CJ11" i="1"/>
  <c r="CJ15" i="1"/>
  <c r="CJ14" i="1"/>
  <c r="CJ18" i="1"/>
  <c r="CJ19" i="1"/>
  <c r="CJ20" i="1"/>
  <c r="CJ21" i="1"/>
  <c r="CJ22" i="1"/>
  <c r="CJ23" i="1"/>
  <c r="CJ24" i="1"/>
  <c r="CJ25" i="1"/>
  <c r="CJ26" i="1"/>
  <c r="CJ27" i="1"/>
  <c r="CJ28" i="1"/>
  <c r="CJ29" i="1"/>
  <c r="CJ30" i="1"/>
  <c r="CJ31" i="1"/>
  <c r="CJ32" i="1"/>
  <c r="CJ33" i="1"/>
  <c r="CJ34" i="1"/>
  <c r="CJ35" i="1"/>
  <c r="CJ36" i="1"/>
  <c r="CJ37" i="1"/>
  <c r="CJ38" i="1"/>
  <c r="CJ39" i="1"/>
  <c r="CJ40" i="1"/>
  <c r="CJ41" i="1"/>
  <c r="CJ42" i="1"/>
  <c r="CJ43" i="1"/>
  <c r="CG50" i="1"/>
  <c r="BZ50" i="1"/>
  <c r="BS50" i="1"/>
  <c r="BL50" i="1"/>
  <c r="BE50" i="1"/>
  <c r="AX50" i="1"/>
  <c r="AQ50" i="1"/>
  <c r="AJ50" i="1"/>
  <c r="AC50" i="1"/>
  <c r="V50" i="1"/>
  <c r="O50" i="1"/>
  <c r="H50" i="1"/>
  <c r="CJ17" i="1" l="1"/>
  <c r="CJ10" i="1"/>
  <c r="CJ8" i="1"/>
  <c r="CJ3" i="1"/>
  <c r="CJ5" i="1"/>
  <c r="CJ16" i="1"/>
  <c r="CJ9" i="1"/>
  <c r="CJ4" i="1"/>
  <c r="CN52" i="1"/>
  <c r="CN50" i="1"/>
  <c r="R12" i="1"/>
  <c r="K12" i="1"/>
  <c r="Y12" i="1"/>
  <c r="BS44" i="1"/>
  <c r="BS48" i="1" s="1"/>
  <c r="BZ44" i="1"/>
  <c r="BZ48" i="1" s="1"/>
  <c r="CJ7" i="1"/>
  <c r="K7" i="1"/>
  <c r="CJ6" i="1"/>
  <c r="K6" i="1"/>
  <c r="O44" i="1"/>
  <c r="O48" i="1" s="1"/>
  <c r="AC44" i="1"/>
  <c r="AC48" i="1" s="1"/>
  <c r="AQ44" i="1"/>
  <c r="AQ48" i="1" s="1"/>
  <c r="BE44" i="1"/>
  <c r="BE48" i="1" s="1"/>
  <c r="CG44" i="1"/>
  <c r="CG48" i="1" s="1"/>
  <c r="CJ12" i="1"/>
  <c r="CC12" i="1"/>
  <c r="BO12" i="1"/>
  <c r="BA12" i="1"/>
  <c r="AM12" i="1"/>
  <c r="BV12" i="1"/>
  <c r="BH12" i="1"/>
  <c r="AT12" i="1"/>
  <c r="AF12" i="1"/>
  <c r="V44" i="1"/>
  <c r="V48" i="1" s="1"/>
  <c r="AJ44" i="1"/>
  <c r="AJ48" i="1" s="1"/>
  <c r="AX44" i="1"/>
  <c r="AX48" i="1" s="1"/>
  <c r="BV7" i="1"/>
  <c r="CC7" i="1"/>
  <c r="BV42" i="1"/>
  <c r="CC42" i="1"/>
  <c r="BV40" i="1"/>
  <c r="CC40" i="1"/>
  <c r="BV38" i="1"/>
  <c r="CC38" i="1"/>
  <c r="BV36" i="1"/>
  <c r="CC36" i="1"/>
  <c r="BV34" i="1"/>
  <c r="CC34" i="1"/>
  <c r="BV32" i="1"/>
  <c r="CC32" i="1"/>
  <c r="BV30" i="1"/>
  <c r="CC30" i="1"/>
  <c r="BV28" i="1"/>
  <c r="CC28" i="1"/>
  <c r="BV26" i="1"/>
  <c r="CC26" i="1"/>
  <c r="BV24" i="1"/>
  <c r="CC24" i="1"/>
  <c r="BV22" i="1"/>
  <c r="CC22" i="1"/>
  <c r="BV20" i="1"/>
  <c r="CC20" i="1"/>
  <c r="BV18" i="1"/>
  <c r="CC18" i="1"/>
  <c r="BV14" i="1"/>
  <c r="CC14" i="1"/>
  <c r="BV16" i="1"/>
  <c r="CC16" i="1"/>
  <c r="BV9" i="1"/>
  <c r="CC9" i="1"/>
  <c r="BV11" i="1"/>
  <c r="CC11" i="1"/>
  <c r="BV13" i="1"/>
  <c r="CC13" i="1"/>
  <c r="BV4" i="1"/>
  <c r="CC4" i="1"/>
  <c r="BV6" i="1"/>
  <c r="CC6" i="1"/>
  <c r="BV43" i="1"/>
  <c r="CC43" i="1"/>
  <c r="BV41" i="1"/>
  <c r="CC41" i="1"/>
  <c r="BV39" i="1"/>
  <c r="CC39" i="1"/>
  <c r="BV37" i="1"/>
  <c r="CC37" i="1"/>
  <c r="BV35" i="1"/>
  <c r="CC35" i="1"/>
  <c r="BV33" i="1"/>
  <c r="CC33" i="1"/>
  <c r="BV31" i="1"/>
  <c r="CC31" i="1"/>
  <c r="BV29" i="1"/>
  <c r="CC29" i="1"/>
  <c r="BV27" i="1"/>
  <c r="CC27" i="1"/>
  <c r="BV25" i="1"/>
  <c r="CC25" i="1"/>
  <c r="BV23" i="1"/>
  <c r="CC23" i="1"/>
  <c r="BV21" i="1"/>
  <c r="CC21" i="1"/>
  <c r="BV19" i="1"/>
  <c r="CC19" i="1"/>
  <c r="BV17" i="1"/>
  <c r="CC17" i="1"/>
  <c r="BV15" i="1"/>
  <c r="CC15" i="1"/>
  <c r="BV8" i="1"/>
  <c r="CC8" i="1"/>
  <c r="BV10" i="1"/>
  <c r="CC10" i="1"/>
  <c r="BV3" i="1"/>
  <c r="CC3" i="1"/>
  <c r="BV5" i="1"/>
  <c r="CC5" i="1"/>
  <c r="BH7" i="1"/>
  <c r="BO7" i="1"/>
  <c r="BH42" i="1"/>
  <c r="BO42" i="1"/>
  <c r="BH40" i="1"/>
  <c r="BO40" i="1"/>
  <c r="BH38" i="1"/>
  <c r="BO38" i="1"/>
  <c r="BH36" i="1"/>
  <c r="BO36" i="1"/>
  <c r="BH34" i="1"/>
  <c r="BO34" i="1"/>
  <c r="BH32" i="1"/>
  <c r="BO32" i="1"/>
  <c r="BH30" i="1"/>
  <c r="BO30" i="1"/>
  <c r="BH28" i="1"/>
  <c r="BO28" i="1"/>
  <c r="BH26" i="1"/>
  <c r="BO26" i="1"/>
  <c r="BH24" i="1"/>
  <c r="BO24" i="1"/>
  <c r="BH22" i="1"/>
  <c r="BO22" i="1"/>
  <c r="BH20" i="1"/>
  <c r="BO20" i="1"/>
  <c r="BH18" i="1"/>
  <c r="BO18" i="1"/>
  <c r="BH14" i="1"/>
  <c r="BO14" i="1"/>
  <c r="BH16" i="1"/>
  <c r="BO16" i="1"/>
  <c r="BH9" i="1"/>
  <c r="BO9" i="1"/>
  <c r="BH11" i="1"/>
  <c r="BO11" i="1"/>
  <c r="BH13" i="1"/>
  <c r="BO13" i="1"/>
  <c r="BH4" i="1"/>
  <c r="BO4" i="1"/>
  <c r="BH6" i="1"/>
  <c r="BO6" i="1"/>
  <c r="BH43" i="1"/>
  <c r="BO43" i="1"/>
  <c r="BH41" i="1"/>
  <c r="BO41" i="1"/>
  <c r="BH39" i="1"/>
  <c r="BO39" i="1"/>
  <c r="BH37" i="1"/>
  <c r="BO37" i="1"/>
  <c r="BH35" i="1"/>
  <c r="BO35" i="1"/>
  <c r="BH33" i="1"/>
  <c r="BO33" i="1"/>
  <c r="BH31" i="1"/>
  <c r="BO31" i="1"/>
  <c r="BH29" i="1"/>
  <c r="BO29" i="1"/>
  <c r="BH27" i="1"/>
  <c r="BO27" i="1"/>
  <c r="BH25" i="1"/>
  <c r="BO25" i="1"/>
  <c r="BH23" i="1"/>
  <c r="BO23" i="1"/>
  <c r="BH21" i="1"/>
  <c r="BO21" i="1"/>
  <c r="BH19" i="1"/>
  <c r="BO19" i="1"/>
  <c r="BH17" i="1"/>
  <c r="BO17" i="1"/>
  <c r="BH15" i="1"/>
  <c r="BO15" i="1"/>
  <c r="BH8" i="1"/>
  <c r="BO8" i="1"/>
  <c r="BH10" i="1"/>
  <c r="BO10" i="1"/>
  <c r="BH3" i="1"/>
  <c r="BO3" i="1"/>
  <c r="BH5" i="1"/>
  <c r="BO5" i="1"/>
  <c r="AT7" i="1"/>
  <c r="BA7" i="1"/>
  <c r="AT42" i="1"/>
  <c r="BA42" i="1"/>
  <c r="AT40" i="1"/>
  <c r="BA40" i="1"/>
  <c r="AT38" i="1"/>
  <c r="BA38" i="1"/>
  <c r="AT36" i="1"/>
  <c r="BA36" i="1"/>
  <c r="AT34" i="1"/>
  <c r="BA34" i="1"/>
  <c r="AT32" i="1"/>
  <c r="BA32" i="1"/>
  <c r="AT30" i="1"/>
  <c r="BA30" i="1"/>
  <c r="AT28" i="1"/>
  <c r="BA28" i="1"/>
  <c r="AT26" i="1"/>
  <c r="BA26" i="1"/>
  <c r="AT24" i="1"/>
  <c r="BA24" i="1"/>
  <c r="AT22" i="1"/>
  <c r="BA22" i="1"/>
  <c r="AT20" i="1"/>
  <c r="BA20" i="1"/>
  <c r="AT18" i="1"/>
  <c r="BA18" i="1"/>
  <c r="AT14" i="1"/>
  <c r="BA14" i="1"/>
  <c r="AT16" i="1"/>
  <c r="BA16" i="1"/>
  <c r="AT9" i="1"/>
  <c r="BA9" i="1"/>
  <c r="AT11" i="1"/>
  <c r="BA11" i="1"/>
  <c r="AT13" i="1"/>
  <c r="BA13" i="1"/>
  <c r="AT4" i="1"/>
  <c r="BA4" i="1"/>
  <c r="AT6" i="1"/>
  <c r="BA6" i="1"/>
  <c r="AT43" i="1"/>
  <c r="BA43" i="1"/>
  <c r="AT41" i="1"/>
  <c r="BA41" i="1"/>
  <c r="AT39" i="1"/>
  <c r="BA39" i="1"/>
  <c r="AT37" i="1"/>
  <c r="BA37" i="1"/>
  <c r="AT35" i="1"/>
  <c r="BA35" i="1"/>
  <c r="AT33" i="1"/>
  <c r="BA33" i="1"/>
  <c r="AT31" i="1"/>
  <c r="BA31" i="1"/>
  <c r="AT29" i="1"/>
  <c r="BA29" i="1"/>
  <c r="AT27" i="1"/>
  <c r="BA27" i="1"/>
  <c r="AT25" i="1"/>
  <c r="BA25" i="1"/>
  <c r="AT23" i="1"/>
  <c r="BA23" i="1"/>
  <c r="AT21" i="1"/>
  <c r="BA21" i="1"/>
  <c r="AT19" i="1"/>
  <c r="BA19" i="1"/>
  <c r="AT17" i="1"/>
  <c r="BA17" i="1"/>
  <c r="AT15" i="1"/>
  <c r="BA15" i="1"/>
  <c r="AT8" i="1"/>
  <c r="BA8" i="1"/>
  <c r="AT10" i="1"/>
  <c r="BA10" i="1"/>
  <c r="AT3" i="1"/>
  <c r="BA3" i="1"/>
  <c r="AT5" i="1"/>
  <c r="BA5" i="1"/>
  <c r="AF7" i="1"/>
  <c r="AM7" i="1"/>
  <c r="AF42" i="1"/>
  <c r="AM42" i="1"/>
  <c r="AF40" i="1"/>
  <c r="AM40" i="1"/>
  <c r="AF38" i="1"/>
  <c r="AM38" i="1"/>
  <c r="AF36" i="1"/>
  <c r="AM36" i="1"/>
  <c r="AF34" i="1"/>
  <c r="AM34" i="1"/>
  <c r="AF32" i="1"/>
  <c r="AM32" i="1"/>
  <c r="AF30" i="1"/>
  <c r="AM30" i="1"/>
  <c r="AF28" i="1"/>
  <c r="AM28" i="1"/>
  <c r="AF26" i="1"/>
  <c r="AM26" i="1"/>
  <c r="AF24" i="1"/>
  <c r="AM24" i="1"/>
  <c r="AF22" i="1"/>
  <c r="AM22" i="1"/>
  <c r="AF20" i="1"/>
  <c r="AM20" i="1"/>
  <c r="AF18" i="1"/>
  <c r="AM18" i="1"/>
  <c r="AF14" i="1"/>
  <c r="AM14" i="1"/>
  <c r="AF16" i="1"/>
  <c r="AM16" i="1"/>
  <c r="AF9" i="1"/>
  <c r="AM9" i="1"/>
  <c r="AF11" i="1"/>
  <c r="AM11" i="1"/>
  <c r="AF13" i="1"/>
  <c r="AM13" i="1"/>
  <c r="AF4" i="1"/>
  <c r="AM4" i="1"/>
  <c r="AF6" i="1"/>
  <c r="AM6" i="1"/>
  <c r="AF43" i="1"/>
  <c r="AM43" i="1"/>
  <c r="AF41" i="1"/>
  <c r="AM41" i="1"/>
  <c r="AF39" i="1"/>
  <c r="AM39" i="1"/>
  <c r="AF37" i="1"/>
  <c r="AM37" i="1"/>
  <c r="AF35" i="1"/>
  <c r="AM35" i="1"/>
  <c r="AF33" i="1"/>
  <c r="AM33" i="1"/>
  <c r="AF31" i="1"/>
  <c r="AM31" i="1"/>
  <c r="AF29" i="1"/>
  <c r="AM29" i="1"/>
  <c r="AF27" i="1"/>
  <c r="AM27" i="1"/>
  <c r="AF25" i="1"/>
  <c r="AM25" i="1"/>
  <c r="AF23" i="1"/>
  <c r="AM23" i="1"/>
  <c r="AF21" i="1"/>
  <c r="AM21" i="1"/>
  <c r="AF19" i="1"/>
  <c r="AM19" i="1"/>
  <c r="AF17" i="1"/>
  <c r="AM17" i="1"/>
  <c r="AF15" i="1"/>
  <c r="AM15" i="1"/>
  <c r="AF8" i="1"/>
  <c r="AM8" i="1"/>
  <c r="AF10" i="1"/>
  <c r="AM10" i="1"/>
  <c r="AF3" i="1"/>
  <c r="AM3" i="1"/>
  <c r="AF5" i="1"/>
  <c r="AM5" i="1"/>
  <c r="Y7" i="1"/>
  <c r="R7" i="1"/>
  <c r="K42" i="1"/>
  <c r="Y42" i="1"/>
  <c r="R42" i="1"/>
  <c r="K40" i="1"/>
  <c r="Y40" i="1"/>
  <c r="R40" i="1"/>
  <c r="K38" i="1"/>
  <c r="Y38" i="1"/>
  <c r="R38" i="1"/>
  <c r="K36" i="1"/>
  <c r="Y36" i="1"/>
  <c r="R36" i="1"/>
  <c r="K34" i="1"/>
  <c r="Y34" i="1"/>
  <c r="R34" i="1"/>
  <c r="K32" i="1"/>
  <c r="Y32" i="1"/>
  <c r="R32" i="1"/>
  <c r="K30" i="1"/>
  <c r="Y30" i="1"/>
  <c r="R30" i="1"/>
  <c r="K28" i="1"/>
  <c r="Y28" i="1"/>
  <c r="R28" i="1"/>
  <c r="K26" i="1"/>
  <c r="Y26" i="1"/>
  <c r="R26" i="1"/>
  <c r="K24" i="1"/>
  <c r="Y24" i="1"/>
  <c r="R24" i="1"/>
  <c r="K22" i="1"/>
  <c r="Y22" i="1"/>
  <c r="R22" i="1"/>
  <c r="K20" i="1"/>
  <c r="Y20" i="1"/>
  <c r="R20" i="1"/>
  <c r="K18" i="1"/>
  <c r="Y18" i="1"/>
  <c r="R18" i="1"/>
  <c r="K14" i="1"/>
  <c r="Y14" i="1"/>
  <c r="R14" i="1"/>
  <c r="K16" i="1"/>
  <c r="Y16" i="1"/>
  <c r="R16" i="1"/>
  <c r="K9" i="1"/>
  <c r="Y9" i="1"/>
  <c r="R9" i="1"/>
  <c r="K11" i="1"/>
  <c r="Y11" i="1"/>
  <c r="R11" i="1"/>
  <c r="K13" i="1"/>
  <c r="Y13" i="1"/>
  <c r="R13" i="1"/>
  <c r="K4" i="1"/>
  <c r="Y4" i="1"/>
  <c r="R4" i="1"/>
  <c r="Y6" i="1"/>
  <c r="R6" i="1"/>
  <c r="K43" i="1"/>
  <c r="R43" i="1"/>
  <c r="Y43" i="1"/>
  <c r="K41" i="1"/>
  <c r="Y41" i="1"/>
  <c r="R41" i="1"/>
  <c r="K39" i="1"/>
  <c r="R39" i="1"/>
  <c r="Y39" i="1"/>
  <c r="K37" i="1"/>
  <c r="R37" i="1"/>
  <c r="Y37" i="1"/>
  <c r="K35" i="1"/>
  <c r="R35" i="1"/>
  <c r="Y35" i="1"/>
  <c r="K33" i="1"/>
  <c r="R33" i="1"/>
  <c r="Y33" i="1"/>
  <c r="K31" i="1"/>
  <c r="R31" i="1"/>
  <c r="Y31" i="1"/>
  <c r="K29" i="1"/>
  <c r="R29" i="1"/>
  <c r="Y29" i="1"/>
  <c r="K27" i="1"/>
  <c r="R27" i="1"/>
  <c r="Y27" i="1"/>
  <c r="K25" i="1"/>
  <c r="R25" i="1"/>
  <c r="Y25" i="1"/>
  <c r="K23" i="1"/>
  <c r="R23" i="1"/>
  <c r="Y23" i="1"/>
  <c r="K21" i="1"/>
  <c r="R21" i="1"/>
  <c r="Y21" i="1"/>
  <c r="K19" i="1"/>
  <c r="R19" i="1"/>
  <c r="Y19" i="1"/>
  <c r="K17" i="1"/>
  <c r="R17" i="1"/>
  <c r="Y17" i="1"/>
  <c r="K15" i="1"/>
  <c r="R15" i="1"/>
  <c r="Y15" i="1"/>
  <c r="K8" i="1"/>
  <c r="R8" i="1"/>
  <c r="Y8" i="1"/>
  <c r="K10" i="1"/>
  <c r="R10" i="1"/>
  <c r="Y10" i="1"/>
  <c r="K3" i="1"/>
  <c r="R3" i="1"/>
  <c r="Y3" i="1"/>
  <c r="K5" i="1"/>
  <c r="R5" i="1"/>
  <c r="Y5" i="1"/>
  <c r="BL44" i="1"/>
  <c r="BL48" i="1" s="1"/>
  <c r="H44" i="1"/>
  <c r="H48" i="1" s="1"/>
  <c r="CG54" i="1" l="1"/>
  <c r="CG56" i="1" s="1"/>
  <c r="CN48" i="1"/>
  <c r="O54" i="1"/>
  <c r="O56" i="1" s="1"/>
  <c r="AC54" i="1"/>
  <c r="AC56" i="1" s="1"/>
  <c r="BE54" i="1"/>
  <c r="BE56" i="1" s="1"/>
  <c r="AJ54" i="1"/>
  <c r="AJ56" i="1" s="1"/>
  <c r="BL54" i="1"/>
  <c r="BL56" i="1" s="1"/>
  <c r="V54" i="1"/>
  <c r="V56" i="1" s="1"/>
  <c r="AQ54" i="1"/>
  <c r="AQ56" i="1" s="1"/>
  <c r="BS54" i="1"/>
  <c r="BS56" i="1" s="1"/>
  <c r="AX54" i="1"/>
  <c r="AX56" i="1" s="1"/>
  <c r="BZ54" i="1"/>
  <c r="BZ56" i="1" s="1"/>
  <c r="H54" i="1"/>
  <c r="CN54" i="1" l="1"/>
  <c r="H56" i="1"/>
  <c r="CN56" i="1" s="1"/>
</calcChain>
</file>

<file path=xl/sharedStrings.xml><?xml version="1.0" encoding="utf-8"?>
<sst xmlns="http://schemas.openxmlformats.org/spreadsheetml/2006/main" count="94" uniqueCount="64">
  <si>
    <t>Nom</t>
  </si>
  <si>
    <t>Prénom</t>
  </si>
  <si>
    <t>Numéro</t>
  </si>
  <si>
    <t>Fonction</t>
  </si>
  <si>
    <t>ASS</t>
  </si>
  <si>
    <t>CC</t>
  </si>
  <si>
    <t>CD</t>
  </si>
  <si>
    <t>Coût communication a la minute</t>
  </si>
  <si>
    <t>Cout Forfait CC &amp; CD</t>
  </si>
  <si>
    <t>Cout Forfait ASS</t>
  </si>
  <si>
    <t>TARIFS MENSUELS</t>
  </si>
  <si>
    <t>Cout Carte Jumelle</t>
  </si>
  <si>
    <t>Cout Abonnement</t>
  </si>
  <si>
    <t>INFORMATIONS</t>
  </si>
  <si>
    <t>Cout Forfait CIR</t>
  </si>
  <si>
    <t>CIR</t>
  </si>
  <si>
    <t>Temps de communication (minutes)</t>
  </si>
  <si>
    <t>Cout opérations diverses (€)</t>
  </si>
  <si>
    <t>Consomations totales du mois (€)</t>
  </si>
  <si>
    <t>Cout abonnement</t>
  </si>
  <si>
    <t>REF Variable FIXE</t>
  </si>
  <si>
    <t>Coût total des abonnements (€)</t>
  </si>
  <si>
    <t>LISTE DEROULANTE</t>
  </si>
  <si>
    <t>code</t>
  </si>
  <si>
    <t>Signification</t>
  </si>
  <si>
    <t>Associé</t>
  </si>
  <si>
    <t>Chargé Clientèle</t>
  </si>
  <si>
    <t>Chargé Dossier</t>
  </si>
  <si>
    <t>Correspondant Informatique Régional</t>
  </si>
  <si>
    <t>CAR</t>
  </si>
  <si>
    <t>Correspondant Applicatif Régional</t>
  </si>
  <si>
    <t>Cout Forfait CAR</t>
  </si>
  <si>
    <t>Coût total des communications téléphoniques (€)</t>
  </si>
  <si>
    <t>Temps de communication Global du mois (Min)</t>
  </si>
  <si>
    <t>Coût des opérations diverses du mois (€)</t>
  </si>
  <si>
    <t>Coût des cartes jumelles (€)</t>
  </si>
  <si>
    <t>TOTAL ANNUEL</t>
  </si>
  <si>
    <t>Temps Comm</t>
  </si>
  <si>
    <t>Opé Diverse</t>
  </si>
  <si>
    <t>Temps de communication dépassé (Min)</t>
  </si>
  <si>
    <t>Contrôle</t>
  </si>
  <si>
    <t>Non</t>
  </si>
  <si>
    <t>Oui</t>
  </si>
  <si>
    <t>Date achat Carte Jumelle</t>
  </si>
  <si>
    <t>Date d'ouverture ligne</t>
  </si>
  <si>
    <t>06 09 09 09 19</t>
  </si>
  <si>
    <t>06 70 65 93 55</t>
  </si>
  <si>
    <t>06 37 31 65 64</t>
  </si>
  <si>
    <t>06 25 76 52 40</t>
  </si>
  <si>
    <t>06 87 79 85 39</t>
  </si>
  <si>
    <t>06 20 45 96 28</t>
  </si>
  <si>
    <t>06 23 20 18 61</t>
  </si>
  <si>
    <t>06 23 20 18 59</t>
  </si>
  <si>
    <t>06 20 45 96 37</t>
  </si>
  <si>
    <t>06 20 55 63 78</t>
  </si>
  <si>
    <t>06 20 45 96 34</t>
  </si>
  <si>
    <t>06 83 40 57 88</t>
  </si>
  <si>
    <t>06 20 45 96 35</t>
  </si>
  <si>
    <t>06 20 45 96 39</t>
  </si>
  <si>
    <t>Comparatif Comptabilité ( à saisir )</t>
  </si>
  <si>
    <t>DIFFERENCE Facture/Calcul</t>
  </si>
  <si>
    <t>dfg</t>
  </si>
  <si>
    <t>ff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</si>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</sst>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(&quot;€&quot;* #,##0.00_);_(&quot;€&quot;* \(#,##0.00\);_(&quot;€&quot;* &quot;-&quot;??_);_(@_)"/>
    <numFmt numFmtId="164" formatCode="[$-40C]mmmm\-yy;@"/>
    <numFmt numFmtId="165" formatCode="#,##0.00\ &quot;€&quot;"/>
    <numFmt numFmtId="166" formatCode="mmm"/>
    <numFmt numFmtId="167" formatCode="[hh]:mm"/>
  </numFmts>
  <fonts count="7" x14ac:knownFonts="1">
    <font>
      <sz val="10"/>
      <color theme="1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b/>
      <i/>
      <u/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05">
    <xf numFmtId="0" fontId="0" fillId="0" borderId="0" xfId="0"/>
    <xf numFmtId="165" fontId="0" fillId="0" borderId="0" xfId="0" applyNumberFormat="1"/>
    <xf numFmtId="0" fontId="1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4" fontId="0" fillId="0" borderId="1" xfId="0" applyNumberFormat="1" applyFill="1" applyBorder="1" applyAlignment="1">
      <alignment horizontal="right" vertical="center"/>
    </xf>
    <xf numFmtId="20" fontId="0" fillId="2" borderId="0" xfId="0" applyNumberFormat="1" applyFill="1" applyBorder="1" applyAlignment="1">
      <alignment vertical="center" shrinkToFit="1"/>
    </xf>
    <xf numFmtId="1" fontId="0" fillId="2" borderId="0" xfId="0" applyNumberFormat="1" applyFill="1" applyBorder="1" applyAlignment="1">
      <alignment vertical="center" shrinkToFit="1"/>
    </xf>
    <xf numFmtId="165" fontId="0" fillId="4" borderId="0" xfId="0" applyNumberFormat="1" applyFill="1" applyBorder="1" applyAlignment="1">
      <alignment vertical="center" shrinkToFit="1"/>
    </xf>
    <xf numFmtId="0" fontId="0" fillId="2" borderId="0" xfId="0" applyFill="1" applyBorder="1" applyAlignment="1">
      <alignment vertical="center" shrinkToFit="1"/>
    </xf>
    <xf numFmtId="165" fontId="0" fillId="4" borderId="0" xfId="0" applyNumberForma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4" borderId="0" xfId="0" applyFill="1" applyBorder="1" applyAlignment="1">
      <alignment vertical="center" shrinkToFit="1"/>
    </xf>
    <xf numFmtId="0" fontId="0" fillId="4" borderId="0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2" fillId="4" borderId="0" xfId="0" applyFont="1" applyFill="1" applyBorder="1" applyAlignment="1">
      <alignment vertical="center" shrinkToFit="1"/>
    </xf>
    <xf numFmtId="165" fontId="2" fillId="4" borderId="0" xfId="0" applyNumberFormat="1" applyFont="1" applyFill="1" applyBorder="1" applyAlignment="1">
      <alignment vertical="center" shrinkToFit="1"/>
    </xf>
    <xf numFmtId="165" fontId="0" fillId="0" borderId="1" xfId="0" applyNumberFormat="1" applyBorder="1" applyAlignment="1">
      <alignment vertical="center"/>
    </xf>
    <xf numFmtId="165" fontId="0" fillId="0" borderId="1" xfId="0" applyNumberForma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shrinkToFit="1"/>
    </xf>
    <xf numFmtId="0" fontId="0" fillId="0" borderId="0" xfId="0" applyNumberFormat="1" applyFill="1" applyBorder="1" applyAlignment="1">
      <alignment horizontal="center" vertical="center" shrinkToFit="1"/>
    </xf>
    <xf numFmtId="0" fontId="0" fillId="2" borderId="0" xfId="0" applyFill="1" applyBorder="1" applyAlignment="1">
      <alignment vertical="center"/>
    </xf>
    <xf numFmtId="44" fontId="0" fillId="0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165" fontId="0" fillId="0" borderId="0" xfId="0" applyNumberFormat="1" applyFill="1" applyBorder="1" applyAlignment="1">
      <alignment vertical="center"/>
    </xf>
    <xf numFmtId="0" fontId="0" fillId="0" borderId="0" xfId="0" applyBorder="1" applyAlignment="1">
      <alignment vertical="center" shrinkToFit="1"/>
    </xf>
    <xf numFmtId="2" fontId="0" fillId="0" borderId="0" xfId="0" applyNumberFormat="1" applyBorder="1" applyAlignment="1">
      <alignment vertical="center" shrinkToFit="1"/>
    </xf>
    <xf numFmtId="14" fontId="0" fillId="0" borderId="1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vertical="center" shrinkToFit="1"/>
    </xf>
    <xf numFmtId="0" fontId="0" fillId="3" borderId="0" xfId="0" applyFill="1" applyBorder="1" applyAlignment="1">
      <alignment vertical="center"/>
    </xf>
    <xf numFmtId="165" fontId="0" fillId="3" borderId="0" xfId="0" applyNumberFormat="1" applyFill="1" applyBorder="1" applyAlignment="1">
      <alignment vertical="center"/>
    </xf>
    <xf numFmtId="0" fontId="0" fillId="3" borderId="0" xfId="0" applyFill="1" applyBorder="1" applyAlignment="1">
      <alignment vertical="center" shrinkToFit="1"/>
    </xf>
    <xf numFmtId="0" fontId="0" fillId="0" borderId="3" xfId="0" applyFill="1" applyBorder="1" applyAlignment="1">
      <alignment horizontal="center" vertical="center"/>
    </xf>
    <xf numFmtId="1" fontId="0" fillId="5" borderId="0" xfId="0" applyNumberFormat="1" applyFill="1" applyBorder="1" applyAlignment="1">
      <alignment vertical="center" shrinkToFit="1"/>
    </xf>
    <xf numFmtId="0" fontId="0" fillId="5" borderId="0" xfId="0" applyFill="1" applyBorder="1" applyAlignment="1">
      <alignment vertical="center" shrinkToFit="1"/>
    </xf>
    <xf numFmtId="0" fontId="0" fillId="0" borderId="1" xfId="0" applyBorder="1" applyAlignment="1">
      <alignment vertical="center" wrapText="1"/>
    </xf>
    <xf numFmtId="20" fontId="0" fillId="0" borderId="0" xfId="0" applyNumberFormat="1" applyBorder="1" applyAlignment="1">
      <alignment vertical="center"/>
    </xf>
    <xf numFmtId="20" fontId="0" fillId="0" borderId="9" xfId="0" applyNumberFormat="1" applyBorder="1" applyAlignment="1">
      <alignment vertical="center"/>
    </xf>
    <xf numFmtId="0" fontId="0" fillId="0" borderId="10" xfId="0" applyBorder="1" applyAlignment="1">
      <alignment vertical="center"/>
    </xf>
    <xf numFmtId="20" fontId="0" fillId="0" borderId="8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20" fontId="0" fillId="0" borderId="12" xfId="0" applyNumberFormat="1" applyBorder="1" applyAlignment="1">
      <alignment vertical="center"/>
    </xf>
    <xf numFmtId="0" fontId="0" fillId="0" borderId="13" xfId="0" applyBorder="1" applyAlignment="1">
      <alignment vertical="center"/>
    </xf>
    <xf numFmtId="44" fontId="6" fillId="6" borderId="0" xfId="0" applyNumberFormat="1" applyFont="1" applyFill="1" applyBorder="1" applyAlignment="1">
      <alignment vertical="center"/>
    </xf>
    <xf numFmtId="44" fontId="6" fillId="6" borderId="14" xfId="0" applyNumberFormat="1" applyFont="1" applyFill="1" applyBorder="1" applyAlignment="1">
      <alignment vertical="center"/>
    </xf>
    <xf numFmtId="20" fontId="0" fillId="0" borderId="0" xfId="0" applyNumberFormat="1"/>
    <xf numFmtId="20" fontId="0" fillId="7" borderId="0" xfId="0" applyNumberFormat="1" applyFill="1" applyBorder="1" applyAlignment="1">
      <alignment vertical="center" shrinkToFit="1"/>
    </xf>
    <xf numFmtId="0" fontId="0" fillId="7" borderId="0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17" fontId="0" fillId="2" borderId="0" xfId="0" applyNumberFormat="1" applyFill="1" applyBorder="1" applyAlignment="1">
      <alignment vertical="center" shrinkToFit="1"/>
    </xf>
    <xf numFmtId="44" fontId="0" fillId="0" borderId="1" xfId="0" applyNumberFormat="1" applyBorder="1" applyAlignment="1">
      <alignment vertical="center"/>
    </xf>
    <xf numFmtId="44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shrinkToFi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shrinkToFit="1"/>
    </xf>
    <xf numFmtId="44" fontId="0" fillId="3" borderId="1" xfId="0" applyNumberFormat="1" applyFill="1" applyBorder="1" applyAlignment="1">
      <alignment horizontal="center" vertical="center" shrinkToFit="1"/>
    </xf>
    <xf numFmtId="166" fontId="0" fillId="0" borderId="4" xfId="0" applyNumberFormat="1" applyFill="1" applyBorder="1" applyAlignment="1">
      <alignment horizontal="center" vertical="center" shrinkToFit="1"/>
    </xf>
    <xf numFmtId="166" fontId="0" fillId="0" borderId="1" xfId="0" applyNumberFormat="1" applyFill="1" applyBorder="1" applyAlignment="1">
      <alignment horizontal="center" vertical="center" shrinkToFit="1"/>
    </xf>
    <xf numFmtId="44" fontId="0" fillId="4" borderId="1" xfId="0" applyNumberFormat="1" applyFill="1" applyBorder="1" applyAlignment="1">
      <alignment horizontal="right" vertical="center" shrinkToFit="1"/>
    </xf>
    <xf numFmtId="44" fontId="0" fillId="0" borderId="1" xfId="0" applyNumberFormat="1" applyFill="1" applyBorder="1" applyAlignment="1">
      <alignment horizontal="center" vertical="center"/>
    </xf>
    <xf numFmtId="44" fontId="0" fillId="2" borderId="2" xfId="0" applyNumberFormat="1" applyFill="1" applyBorder="1" applyAlignment="1">
      <alignment horizontal="center" vertical="center"/>
    </xf>
    <xf numFmtId="44" fontId="0" fillId="2" borderId="3" xfId="0" applyNumberFormat="1" applyFill="1" applyBorder="1" applyAlignment="1">
      <alignment horizontal="center" vertical="center"/>
    </xf>
    <xf numFmtId="44" fontId="0" fillId="2" borderId="4" xfId="0" applyNumberFormat="1" applyFill="1" applyBorder="1" applyAlignment="1">
      <alignment horizontal="center" vertical="center"/>
    </xf>
    <xf numFmtId="44" fontId="0" fillId="2" borderId="1" xfId="0" applyNumberFormat="1" applyFill="1" applyBorder="1" applyAlignment="1">
      <alignment horizontal="center" vertical="center"/>
    </xf>
    <xf numFmtId="167" fontId="0" fillId="7" borderId="1" xfId="0" applyNumberFormat="1" applyFill="1" applyBorder="1" applyAlignment="1">
      <alignment horizontal="center" vertical="center" shrinkToFit="1"/>
    </xf>
    <xf numFmtId="0" fontId="5" fillId="2" borderId="1" xfId="0" applyFont="1" applyFill="1" applyBorder="1" applyAlignment="1">
      <alignment horizontal="center" vertical="center" wrapText="1" shrinkToFit="1"/>
    </xf>
    <xf numFmtId="0" fontId="5" fillId="4" borderId="1" xfId="0" applyFont="1" applyFill="1" applyBorder="1" applyAlignment="1">
      <alignment horizontal="center" vertical="center" wrapText="1" shrinkToFit="1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workbookViewId="0">
      <selection activeCell="D23" sqref="D23"/>
    </sheetView>
  </sheetViews>
  <sheetFormatPr baseColWidth="10" defaultRowHeight="12.75" x14ac:dyDescent="0.2"/>
  <cols>
    <col min="1" max="1" width="27.28515625" customWidth="1"/>
    <col min="2" max="2" width="35.5703125" customWidth="1"/>
    <col min="3" max="3" width="13.85546875" customWidth="1"/>
    <col min="5" max="5" width="12.85546875" customWidth="1"/>
  </cols>
  <sheetData>
    <row r="1" spans="1:2" ht="15.75" x14ac:dyDescent="0.25">
      <c r="A1" s="2" t="s">
        <v>20</v>
      </c>
    </row>
    <row r="4" spans="1:2" x14ac:dyDescent="0.2">
      <c r="A4" s="3" t="s">
        <v>13</v>
      </c>
    </row>
    <row r="5" spans="1:2" ht="13.5" customHeight="1" x14ac:dyDescent="0.2">
      <c r="A5" t="s">
        <v>7</v>
      </c>
      <c r="B5" s="1">
        <v>0.04</v>
      </c>
    </row>
    <row r="8" spans="1:2" x14ac:dyDescent="0.2">
      <c r="A8" s="3" t="s">
        <v>10</v>
      </c>
    </row>
    <row r="9" spans="1:2" x14ac:dyDescent="0.2">
      <c r="A9" t="s">
        <v>12</v>
      </c>
      <c r="B9" s="1">
        <v>1</v>
      </c>
    </row>
    <row r="10" spans="1:2" x14ac:dyDescent="0.2">
      <c r="A10" t="s">
        <v>8</v>
      </c>
      <c r="B10" s="1">
        <v>6</v>
      </c>
    </row>
    <row r="11" spans="1:2" x14ac:dyDescent="0.2">
      <c r="A11" t="s">
        <v>9</v>
      </c>
      <c r="B11" s="1">
        <v>15</v>
      </c>
    </row>
    <row r="12" spans="1:2" x14ac:dyDescent="0.2">
      <c r="A12" t="s">
        <v>14</v>
      </c>
      <c r="B12" s="1">
        <v>15</v>
      </c>
    </row>
    <row r="13" spans="1:2" x14ac:dyDescent="0.2">
      <c r="A13" t="s">
        <v>31</v>
      </c>
      <c r="B13" s="1">
        <v>6</v>
      </c>
    </row>
    <row r="18" spans="1:4" ht="19.5" customHeight="1" x14ac:dyDescent="0.2">
      <c r="A18" t="s">
        <v>11</v>
      </c>
      <c r="B18" s="1">
        <v>6</v>
      </c>
    </row>
    <row r="21" spans="1:4" x14ac:dyDescent="0.2">
      <c r="A21" s="3" t="s">
        <v>22</v>
      </c>
    </row>
    <row r="22" spans="1:4" x14ac:dyDescent="0.2">
      <c r="A22" s="4" t="s">
        <v>23</v>
      </c>
      <c r="B22" s="4" t="s">
        <v>24</v>
      </c>
      <c r="C22" s="4" t="s">
        <v>40</v>
      </c>
    </row>
    <row r="23" spans="1:4" x14ac:dyDescent="0.2">
      <c r="A23" t="s">
        <v>4</v>
      </c>
      <c r="B23" t="s">
        <v>25</v>
      </c>
      <c r="C23" t="s">
        <v>41</v>
      </c>
      <c r="D23" s="58">
        <v>0.125</v>
      </c>
    </row>
    <row r="24" spans="1:4" x14ac:dyDescent="0.2">
      <c r="A24" t="s">
        <v>5</v>
      </c>
      <c r="B24" t="s">
        <v>26</v>
      </c>
      <c r="C24" t="s">
        <v>42</v>
      </c>
    </row>
    <row r="25" spans="1:4" x14ac:dyDescent="0.2">
      <c r="A25" t="s">
        <v>6</v>
      </c>
      <c r="B25" t="s">
        <v>27</v>
      </c>
      <c r="C25" t="s">
        <v>42</v>
      </c>
    </row>
    <row r="26" spans="1:4" x14ac:dyDescent="0.2">
      <c r="A26" t="s">
        <v>15</v>
      </c>
      <c r="B26" t="s">
        <v>28</v>
      </c>
      <c r="C26" t="s">
        <v>41</v>
      </c>
    </row>
    <row r="27" spans="1:4" x14ac:dyDescent="0.2">
      <c r="A27" t="s">
        <v>29</v>
      </c>
      <c r="B27" t="s">
        <v>30</v>
      </c>
      <c r="C27" t="s">
        <v>41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O63"/>
  <sheetViews>
    <sheetView showGridLines="0" tabSelected="1" zoomScale="85" zoomScaleNormal="85" workbookViewId="0">
      <pane xSplit="7" ySplit="2" topLeftCell="H3" activePane="bottomRight" state="frozen"/>
      <selection pane="topRight" activeCell="G1" sqref="G1"/>
      <selection pane="bottomLeft" activeCell="A3" sqref="A3"/>
      <selection pane="bottomRight" activeCell="A17" sqref="A17"/>
    </sheetView>
  </sheetViews>
  <sheetFormatPr baseColWidth="10" defaultRowHeight="12.75" outlineLevelRow="1" x14ac:dyDescent="0.2"/>
  <cols>
    <col min="1" max="2" width="12.28515625" style="5" customWidth="1"/>
    <col min="3" max="3" width="14.5703125" style="5" customWidth="1"/>
    <col min="4" max="4" width="11.140625" style="15" customWidth="1"/>
    <col min="5" max="5" width="11.7109375" style="15" customWidth="1"/>
    <col min="6" max="6" width="11" style="15" customWidth="1"/>
    <col min="7" max="7" width="12.85546875" style="15" customWidth="1"/>
    <col min="8" max="8" width="6.7109375" style="38" customWidth="1"/>
    <col min="9" max="11" width="6.7109375" style="38" hidden="1" customWidth="1"/>
    <col min="12" max="12" width="6.42578125" style="38" hidden="1" customWidth="1"/>
    <col min="13" max="13" width="7.140625" style="38" customWidth="1"/>
    <col min="14" max="15" width="6.7109375" style="38" customWidth="1"/>
    <col min="16" max="19" width="6.7109375" style="38" hidden="1" customWidth="1"/>
    <col min="20" max="22" width="6.7109375" style="38" customWidth="1"/>
    <col min="23" max="26" width="6.7109375" style="38" hidden="1" customWidth="1"/>
    <col min="27" max="29" width="6.7109375" style="38" customWidth="1"/>
    <col min="30" max="33" width="6.7109375" style="38" hidden="1" customWidth="1"/>
    <col min="34" max="36" width="6.7109375" style="38" customWidth="1"/>
    <col min="37" max="40" width="6.7109375" style="38" hidden="1" customWidth="1"/>
    <col min="41" max="43" width="6.7109375" style="38" customWidth="1"/>
    <col min="44" max="47" width="6.7109375" style="38" hidden="1" customWidth="1"/>
    <col min="48" max="50" width="6.7109375" style="38" customWidth="1"/>
    <col min="51" max="54" width="6.7109375" style="38" hidden="1" customWidth="1"/>
    <col min="55" max="57" width="6.7109375" style="38" customWidth="1"/>
    <col min="58" max="61" width="6.7109375" style="38" hidden="1" customWidth="1"/>
    <col min="62" max="64" width="6.7109375" style="38" customWidth="1"/>
    <col min="65" max="68" width="6.7109375" style="38" hidden="1" customWidth="1"/>
    <col min="69" max="71" width="6.7109375" style="38" customWidth="1"/>
    <col min="72" max="75" width="6.7109375" style="38" hidden="1" customWidth="1"/>
    <col min="76" max="78" width="6.7109375" style="38" customWidth="1"/>
    <col min="79" max="82" width="6.7109375" style="38" hidden="1" customWidth="1"/>
    <col min="83" max="85" width="6.7109375" style="38" customWidth="1"/>
    <col min="86" max="89" width="6.7109375" style="38" hidden="1" customWidth="1"/>
    <col min="90" max="90" width="6.7109375" style="38" customWidth="1"/>
    <col min="91" max="91" width="6.7109375" style="5" customWidth="1"/>
    <col min="92" max="92" width="12.140625" style="5" customWidth="1"/>
    <col min="93" max="16384" width="11.42578125" style="5"/>
  </cols>
  <sheetData>
    <row r="1" spans="1:93" ht="27" customHeight="1" x14ac:dyDescent="0.2">
      <c r="A1" s="91" t="s">
        <v>0</v>
      </c>
      <c r="B1" s="91" t="s">
        <v>1</v>
      </c>
      <c r="C1" s="95" t="s">
        <v>2</v>
      </c>
      <c r="D1" s="95" t="s">
        <v>3</v>
      </c>
      <c r="E1" s="93" t="s">
        <v>44</v>
      </c>
      <c r="F1" s="93" t="s">
        <v>43</v>
      </c>
      <c r="G1" s="92" t="s">
        <v>19</v>
      </c>
      <c r="H1" s="86" t="s">
        <v>16</v>
      </c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7" t="s">
        <v>17</v>
      </c>
      <c r="AY1" s="87"/>
      <c r="AZ1" s="87"/>
      <c r="BA1" s="87"/>
      <c r="BB1" s="87"/>
      <c r="BC1" s="87"/>
      <c r="BD1" s="87"/>
      <c r="BE1" s="87"/>
      <c r="BF1" s="87"/>
      <c r="BG1" s="87"/>
      <c r="BH1" s="87"/>
      <c r="BI1" s="87"/>
      <c r="BJ1" s="87"/>
      <c r="BK1" s="87"/>
      <c r="BL1" s="87"/>
      <c r="BM1" s="87"/>
      <c r="BN1" s="87"/>
      <c r="BO1" s="87"/>
      <c r="BP1" s="87"/>
      <c r="BQ1" s="87"/>
      <c r="BR1" s="87"/>
      <c r="BS1" s="87"/>
      <c r="BT1" s="87"/>
      <c r="BU1" s="87"/>
      <c r="BV1" s="87"/>
      <c r="BW1" s="87"/>
      <c r="BX1" s="87"/>
      <c r="BY1" s="87"/>
      <c r="BZ1" s="87"/>
      <c r="CA1" s="87"/>
      <c r="CB1" s="87"/>
      <c r="CC1" s="87"/>
      <c r="CD1" s="87"/>
      <c r="CE1" s="87"/>
      <c r="CF1" s="87"/>
      <c r="CG1" s="87"/>
      <c r="CH1" s="87"/>
      <c r="CI1" s="87"/>
      <c r="CJ1" s="87"/>
      <c r="CK1" s="87"/>
      <c r="CL1" s="87"/>
      <c r="CM1" s="87"/>
      <c r="CN1" s="73" t="s">
        <v>36</v>
      </c>
      <c r="CO1" s="74"/>
    </row>
    <row r="2" spans="1:93" ht="17.25" customHeight="1" x14ac:dyDescent="0.2">
      <c r="A2" s="91"/>
      <c r="B2" s="91"/>
      <c r="C2" s="95"/>
      <c r="D2" s="95"/>
      <c r="E2" s="94"/>
      <c r="F2" s="94"/>
      <c r="G2" s="92"/>
      <c r="H2" s="77">
        <v>41121</v>
      </c>
      <c r="I2" s="77"/>
      <c r="J2" s="77"/>
      <c r="K2" s="77"/>
      <c r="L2" s="77"/>
      <c r="M2" s="77"/>
      <c r="N2" s="78"/>
      <c r="O2" s="77">
        <v>41122</v>
      </c>
      <c r="P2" s="77"/>
      <c r="Q2" s="77"/>
      <c r="R2" s="77"/>
      <c r="S2" s="77"/>
      <c r="T2" s="77"/>
      <c r="U2" s="78"/>
      <c r="V2" s="77">
        <v>41153</v>
      </c>
      <c r="W2" s="77"/>
      <c r="X2" s="77"/>
      <c r="Y2" s="77"/>
      <c r="Z2" s="77"/>
      <c r="AA2" s="77"/>
      <c r="AB2" s="78"/>
      <c r="AC2" s="77">
        <v>41183</v>
      </c>
      <c r="AD2" s="77"/>
      <c r="AE2" s="77"/>
      <c r="AF2" s="77"/>
      <c r="AG2" s="77"/>
      <c r="AH2" s="77"/>
      <c r="AI2" s="78"/>
      <c r="AJ2" s="77">
        <v>41214</v>
      </c>
      <c r="AK2" s="77"/>
      <c r="AL2" s="77"/>
      <c r="AM2" s="77"/>
      <c r="AN2" s="77"/>
      <c r="AO2" s="77"/>
      <c r="AP2" s="78"/>
      <c r="AQ2" s="77">
        <v>41244</v>
      </c>
      <c r="AR2" s="77"/>
      <c r="AS2" s="77"/>
      <c r="AT2" s="77"/>
      <c r="AU2" s="77"/>
      <c r="AV2" s="77"/>
      <c r="AW2" s="78"/>
      <c r="AX2" s="77">
        <v>41275</v>
      </c>
      <c r="AY2" s="77"/>
      <c r="AZ2" s="77"/>
      <c r="BA2" s="77"/>
      <c r="BB2" s="77"/>
      <c r="BC2" s="77"/>
      <c r="BD2" s="78"/>
      <c r="BE2" s="77">
        <v>41306</v>
      </c>
      <c r="BF2" s="77"/>
      <c r="BG2" s="77"/>
      <c r="BH2" s="77"/>
      <c r="BI2" s="77"/>
      <c r="BJ2" s="77"/>
      <c r="BK2" s="78"/>
      <c r="BL2" s="77">
        <v>41334</v>
      </c>
      <c r="BM2" s="77"/>
      <c r="BN2" s="77"/>
      <c r="BO2" s="77"/>
      <c r="BP2" s="77"/>
      <c r="BQ2" s="77"/>
      <c r="BR2" s="78"/>
      <c r="BS2" s="77">
        <v>41365</v>
      </c>
      <c r="BT2" s="77"/>
      <c r="BU2" s="77"/>
      <c r="BV2" s="77"/>
      <c r="BW2" s="77"/>
      <c r="BX2" s="77"/>
      <c r="BY2" s="78"/>
      <c r="BZ2" s="77">
        <v>41395</v>
      </c>
      <c r="CA2" s="77"/>
      <c r="CB2" s="77"/>
      <c r="CC2" s="77"/>
      <c r="CD2" s="77"/>
      <c r="CE2" s="77"/>
      <c r="CF2" s="78"/>
      <c r="CG2" s="77">
        <v>41426</v>
      </c>
      <c r="CH2" s="77"/>
      <c r="CI2" s="77"/>
      <c r="CJ2" s="77"/>
      <c r="CK2" s="77"/>
      <c r="CL2" s="77"/>
      <c r="CM2" s="78"/>
      <c r="CN2" s="6" t="s">
        <v>37</v>
      </c>
      <c r="CO2" s="48" t="s">
        <v>38</v>
      </c>
    </row>
    <row r="3" spans="1:93" x14ac:dyDescent="0.2">
      <c r="A3" s="14" t="s">
        <v>61</v>
      </c>
      <c r="B3" s="7"/>
      <c r="C3" s="7" t="s">
        <v>55</v>
      </c>
      <c r="D3" s="7" t="s">
        <v>4</v>
      </c>
      <c r="E3" s="40">
        <v>40950</v>
      </c>
      <c r="F3" s="40"/>
      <c r="G3" s="8">
        <f>IF(A3="","",IF(D3="ASS",REF!B$11+REF!B$9,IF(D3="CC",REF!B$10+REF!B$9,IF(D3="CIR",REF!B$12+REF!B$9,IF(D3="CD",REF!B$10+REF!B$9,IF(D3="CAR",REF!B$13+REF!B$9,"erreur"))))))</f>
        <v>16</v>
      </c>
      <c r="H3" s="9">
        <v>0.51736111111111105</v>
      </c>
      <c r="I3" s="10">
        <f t="shared" ref="I3:I43" si="0">(HOUR(H3)*60)+MINUTE(H3)</f>
        <v>745</v>
      </c>
      <c r="J3" s="10">
        <f t="shared" ref="J3:J43" si="1">IF(D3="ASS",0,IF(D3="CIR",0,(HOUR(H3)*60)+MINUTE(H3)))</f>
        <v>0</v>
      </c>
      <c r="K3" s="41">
        <f t="shared" ref="K3:K43" si="2">IF(H$2&gt;E3,G3,0)</f>
        <v>16</v>
      </c>
      <c r="L3" s="46" t="str">
        <f>IF(F3="","",IF(F3&lt;H$2,REF!$B$18,""))</f>
        <v/>
      </c>
      <c r="M3" s="59" t="str">
        <f>IF(H3="","",IF(OR(D3="ASS",D3="CIR",D3=""),"",IF(OR(D3="CC",D3="CD"),H3-(3/24),"")))</f>
        <v/>
      </c>
      <c r="N3" s="11"/>
      <c r="O3" s="9"/>
      <c r="P3" s="10">
        <f t="shared" ref="P3:P43" si="3">(HOUR(O3)*60)+MINUTE(O3)</f>
        <v>0</v>
      </c>
      <c r="Q3" s="10">
        <f t="shared" ref="Q3:Q43" si="4">IF(D3="ASS",0,IF(D3="CIR",0,(HOUR(O3)*60)+MINUTE(O3)))</f>
        <v>0</v>
      </c>
      <c r="R3" s="41">
        <f t="shared" ref="R3:R43" si="5">IF(O$2&gt;E3,G3,0)</f>
        <v>16</v>
      </c>
      <c r="S3" s="46" t="str">
        <f>IF(F3="","",IF(F3&lt;O$2,REF!$B$18,""))</f>
        <v/>
      </c>
      <c r="T3" s="59" t="str">
        <f>IF(O3="","",IF(OR($D3="ASS",$D3="CIR",$D3=""),"",IF(OR($D3="CC",$D3="CD"),O3-(3/24),"")))</f>
        <v/>
      </c>
      <c r="U3" s="11"/>
      <c r="V3" s="9"/>
      <c r="W3" s="12">
        <f t="shared" ref="W3:W43" si="6">(HOUR(V3)*60)+MINUTE(V3)</f>
        <v>0</v>
      </c>
      <c r="X3" s="12">
        <f t="shared" ref="X3:X43" si="7">IF(D3="ASS",0,IF(D3="CIR",0,(HOUR(V3)*60)+MINUTE(V3)))</f>
        <v>0</v>
      </c>
      <c r="Y3" s="44">
        <f t="shared" ref="Y3:Y43" si="8">IF(V$2&gt;E3,G3,0)</f>
        <v>16</v>
      </c>
      <c r="Z3" s="47" t="str">
        <f>IF(F3="","",IF(F3&lt;V$2,REF!$B$18,""))</f>
        <v/>
      </c>
      <c r="AA3" s="59" t="str">
        <f>IF(V3="","",IF(OR($D3="ASS",$D3="CIR",$D3=""),"",IF(OR($D3="CC",$D3="CD"),V3-(3/24),"")))</f>
        <v/>
      </c>
      <c r="AB3" s="11"/>
      <c r="AC3" s="9"/>
      <c r="AD3" s="12">
        <f t="shared" ref="AD3:AD43" si="9">(HOUR(AC3)*60)+MINUTE(AC3)</f>
        <v>0</v>
      </c>
      <c r="AE3" s="12">
        <f t="shared" ref="AE3:AE43" si="10">IF(D3="ASS",0,IF(D3="CIR",0,(HOUR(AC3)*60)+MINUTE(AC3)))</f>
        <v>0</v>
      </c>
      <c r="AF3" s="44">
        <f t="shared" ref="AF3:AF43" si="11">IF(AC$2&gt;E3,G3,0)</f>
        <v>16</v>
      </c>
      <c r="AG3" s="47" t="str">
        <f>IF(F3="","",IF(F3&lt;AC$2,REF!$B$18,""))</f>
        <v/>
      </c>
      <c r="AH3" s="59" t="str">
        <f>IF(AC3="","",IF(OR($D3="ASS",$D3="CIR",$D3=""),"",IF(OR($D3="CC",$D3="CD"),AC3-(3/24),"")))</f>
        <v/>
      </c>
      <c r="AI3" s="11"/>
      <c r="AJ3" s="9"/>
      <c r="AK3" s="12">
        <f t="shared" ref="AK3:AK43" si="12">(HOUR(AJ3)*60)+MINUTE(AJ3)</f>
        <v>0</v>
      </c>
      <c r="AL3" s="12">
        <f t="shared" ref="AL3:AL43" si="13">IF(D3="ASS",0,IF(D3="CIR",0,(HOUR(AJ3)*60)+MINUTE(AJ3)))</f>
        <v>0</v>
      </c>
      <c r="AM3" s="44">
        <f t="shared" ref="AM3:AM43" si="14">IF(AJ$2&gt;E3,G3,0)</f>
        <v>16</v>
      </c>
      <c r="AN3" s="47" t="str">
        <f>IF(F3="","",IF(F3&lt;AJ$2,REF!$B$18,""))</f>
        <v/>
      </c>
      <c r="AO3" s="59" t="str">
        <f>IF(AJ3="","",IF(OR($D3="ASS",$D3="CIR",$D3=""),"",IF(OR($D3="CC",$D3="CD"),AJ3-(3/24),"")))</f>
        <v/>
      </c>
      <c r="AP3" s="11"/>
      <c r="AQ3" s="9"/>
      <c r="AR3" s="12">
        <f t="shared" ref="AR3:AR43" si="15">(HOUR(AQ3)*60)+MINUTE(AQ3)</f>
        <v>0</v>
      </c>
      <c r="AS3" s="12">
        <f t="shared" ref="AS3:AS43" si="16">IF(D3="ASS",0,IF(D3="CIR",0,(HOUR(AQ3)*60)+MINUTE(AQ3)))</f>
        <v>0</v>
      </c>
      <c r="AT3" s="44">
        <f t="shared" ref="AT3:AT43" si="17">IF(AQ$2&gt;E3,G3,0)</f>
        <v>16</v>
      </c>
      <c r="AU3" s="47" t="str">
        <f>IF(F3="","",IF(F3&lt;AQ$2,REF!$B$18,""))</f>
        <v/>
      </c>
      <c r="AV3" s="59" t="str">
        <f>IF(AQ3="","",IF(OR($D3="ASS",$D3="CIR",$D3=""),"",IF(OR($D3="CC",$D3="CD"),AQ3-(3/24),"")))</f>
        <v/>
      </c>
      <c r="AW3" s="11"/>
      <c r="AX3" s="9"/>
      <c r="AY3" s="12">
        <f t="shared" ref="AY3:AY43" si="18">(HOUR(AX3)*60)+MINUTE(AX3)</f>
        <v>0</v>
      </c>
      <c r="AZ3" s="12">
        <f t="shared" ref="AZ3:AZ43" si="19">IF(D3="ASS",0,IF(D3="CIR",0,(HOUR(AX3)*60)+MINUTE(AX3)))</f>
        <v>0</v>
      </c>
      <c r="BA3" s="44">
        <f t="shared" ref="BA3:BA43" si="20">IF(AX$2&gt;E3,G3,0)</f>
        <v>16</v>
      </c>
      <c r="BB3" s="47" t="str">
        <f>IF(F3="","",IF(F3&lt;AX$2,REF!$B$18,""))</f>
        <v/>
      </c>
      <c r="BC3" s="59" t="str">
        <f>IF(AX3="","",IF(OR($D3="ASS",$D3="CIR",$D3=""),"",IF(OR($D3="CC",$D3="CD"),AX3-(3/24),"")))</f>
        <v/>
      </c>
      <c r="BD3" s="11"/>
      <c r="BE3" s="9"/>
      <c r="BF3" s="12">
        <f t="shared" ref="BF3:BF43" si="21">(HOUR(BE3)*60)+MINUTE(BE3)</f>
        <v>0</v>
      </c>
      <c r="BG3" s="12">
        <f t="shared" ref="BG3:BG43" si="22">IF(D3="ASS",0,IF(D3="CIR",0,(HOUR(BE3)*60)+MINUTE(BE3)))</f>
        <v>0</v>
      </c>
      <c r="BH3" s="44">
        <f t="shared" ref="BH3:BH43" si="23">IF(BE$2&gt;E3,G3,0)</f>
        <v>16</v>
      </c>
      <c r="BI3" s="47" t="str">
        <f>IF(F3="","",IF(F3&lt;BE$2,REF!$B$18,""))</f>
        <v/>
      </c>
      <c r="BJ3" s="59" t="str">
        <f>IF(BE3="","",IF(OR($D3="ASS",$D3="CIR",$D3=""),"",IF(OR($D3="CC",$D3="CD"),BE3-(3/24),"")))</f>
        <v/>
      </c>
      <c r="BK3" s="11"/>
      <c r="BL3" s="9"/>
      <c r="BM3" s="12">
        <f t="shared" ref="BM3:BM43" si="24">(HOUR(BL3)*60)+MINUTE(BL3)</f>
        <v>0</v>
      </c>
      <c r="BN3" s="12">
        <f t="shared" ref="BN3:BN43" si="25">IF(D3="ASS",0,IF(D3="CIR",0,(HOUR(BL3)*60)+MINUTE(BL3)))</f>
        <v>0</v>
      </c>
      <c r="BO3" s="44">
        <f t="shared" ref="BO3:BO43" si="26">IF(BL$2&gt;E3,G3,0)</f>
        <v>16</v>
      </c>
      <c r="BP3" s="47" t="str">
        <f>IF(F3="","",IF(F3&lt;BL$2,REF!$B$18,""))</f>
        <v/>
      </c>
      <c r="BQ3" s="59" t="str">
        <f>IF(BL3="","",IF(OR($D3="ASS",$D3="CIR",$D3=""),"",IF(OR($D3="CC",$D3="CD"),BL3-(3/24),"")))</f>
        <v/>
      </c>
      <c r="BR3" s="11"/>
      <c r="BS3" s="9"/>
      <c r="BT3" s="12">
        <f t="shared" ref="BT3:BT43" si="27">(HOUR(BS3)*60)+MINUTE(BS3)</f>
        <v>0</v>
      </c>
      <c r="BU3" s="12">
        <f t="shared" ref="BU3:BU43" si="28">IF(D3="ASS",0,IF(D3="CIR",0,(HOUR(BS3)*60)+MINUTE(BS3)))</f>
        <v>0</v>
      </c>
      <c r="BV3" s="44">
        <f t="shared" ref="BV3:BV43" si="29">IF(BS$2&gt;E3,G3,0)</f>
        <v>16</v>
      </c>
      <c r="BW3" s="47" t="str">
        <f>IF(F3="","",IF(F3&lt;BS$2,REF!$B$18,""))</f>
        <v/>
      </c>
      <c r="BX3" s="59" t="str">
        <f>IF(BS3="","",IF(OR($D3="ASS",$D3="CIR",$D3=""),"",IF(OR($D3="CC",$D3="CD"),BS3-(3/24),"")))</f>
        <v/>
      </c>
      <c r="BY3" s="11"/>
      <c r="BZ3" s="9"/>
      <c r="CA3" s="12">
        <f t="shared" ref="CA3:CA43" si="30">(HOUR(BZ3)*60)+MINUTE(BZ3)</f>
        <v>0</v>
      </c>
      <c r="CB3" s="12">
        <f t="shared" ref="CB3:CB43" si="31">IF(D3="ASS",0,IF(D3="CIR",0,(HOUR(BZ3)*60)+MINUTE(BZ3)))</f>
        <v>0</v>
      </c>
      <c r="CC3" s="44">
        <f t="shared" ref="CC3:CC43" si="32">IF(BZ$2&gt;E3,G3,0)</f>
        <v>16</v>
      </c>
      <c r="CD3" s="47" t="str">
        <f>IF(F3="","",IF(F3&lt;BZ$2,REF!$B$18,""))</f>
        <v/>
      </c>
      <c r="CE3" s="59" t="str">
        <f>IF(BZ3="","",IF(OR($D3="ASS",$D3="CIR",$D3=""),"",IF(OR($D3="CC",$D3="CD"),BZ3-(3/24),"")))</f>
        <v/>
      </c>
      <c r="CF3" s="11"/>
      <c r="CG3" s="9"/>
      <c r="CH3" s="12">
        <f t="shared" ref="CH3:CH43" si="33">(HOUR(CG3)*60)+MINUTE(CG3)</f>
        <v>0</v>
      </c>
      <c r="CI3" s="12">
        <f t="shared" ref="CI3:CI43" si="34">IF(D3="ASS",0,IF(D3="CIR",0,(HOUR(CG3)*60)+MINUTE(CG3)))</f>
        <v>0</v>
      </c>
      <c r="CJ3" s="44">
        <f t="shared" ref="CJ3:CJ43" si="35">IF(CG$2&gt;E3,G3,0)</f>
        <v>16</v>
      </c>
      <c r="CK3" s="47" t="str">
        <f>IF(F3="","",IF(F3&lt;CG$2,REF!$B$18,""))</f>
        <v/>
      </c>
      <c r="CL3" s="59" t="str">
        <f>IF(CG3="","",IF(OR($D3="ASS",$D3="CIR",$D3=""),"",IF(OR($D3="CC",$D3="CD"),CG3-(3/24),"")))</f>
        <v/>
      </c>
      <c r="CM3" s="13"/>
      <c r="CN3" s="49">
        <f>SUM(H3,O3,V3,AC3,AJ3,AQ3,AX3,BE3,BL3,BS3,BZ3,CG3)</f>
        <v>0.51736111111111105</v>
      </c>
    </row>
    <row r="4" spans="1:93" x14ac:dyDescent="0.2">
      <c r="A4" s="6" t="s">
        <v>62</v>
      </c>
      <c r="B4" s="6"/>
      <c r="C4" s="7" t="s">
        <v>45</v>
      </c>
      <c r="D4" s="7" t="s">
        <v>4</v>
      </c>
      <c r="E4" s="40">
        <v>40940</v>
      </c>
      <c r="F4" s="40"/>
      <c r="G4" s="8">
        <f>IF(A4="","",IF(D4="ASS",REF!B$11+REF!B$9,IF(D4="CC",REF!B$10+REF!B$9,IF(D4="CIR",REF!B$12+REF!B$9,IF(D4="CD",REF!B$10+REF!B$9,IF(D4="CAR",REF!B$13+REF!B$9,"erreur"))))))</f>
        <v>16</v>
      </c>
      <c r="H4" s="9">
        <v>0.84791666666666676</v>
      </c>
      <c r="I4" s="10">
        <f t="shared" si="0"/>
        <v>1221</v>
      </c>
      <c r="J4" s="10">
        <f t="shared" si="1"/>
        <v>0</v>
      </c>
      <c r="K4" s="41">
        <f t="shared" si="2"/>
        <v>16</v>
      </c>
      <c r="L4" s="46" t="str">
        <f>IF(F4="","",IF(F4&lt;H$2,REF!$B$18,""))</f>
        <v/>
      </c>
      <c r="M4" s="59" t="str">
        <f t="shared" ref="M4:M43" si="36">IF(H4="","",IF(OR(D4="ASS",D4="CIR",D4=""),"",IF(OR(D4="CC",D4="CD"),H4-(3/24),"")))</f>
        <v/>
      </c>
      <c r="N4" s="11"/>
      <c r="O4" s="9"/>
      <c r="P4" s="10">
        <f t="shared" si="3"/>
        <v>0</v>
      </c>
      <c r="Q4" s="10">
        <f t="shared" si="4"/>
        <v>0</v>
      </c>
      <c r="R4" s="41">
        <f t="shared" si="5"/>
        <v>16</v>
      </c>
      <c r="S4" s="46" t="str">
        <f>IF(F4="","",IF(F4&lt;O$2,REF!$B$18,""))</f>
        <v/>
      </c>
      <c r="T4" s="59" t="str">
        <f t="shared" ref="T4:T43" si="37">IF(O4="","",IF(OR($D4="ASS",$D4="CIR",$D4=""),"",IF(OR($D4="CC",$D4="CD"),O4-(3/24),"")))</f>
        <v/>
      </c>
      <c r="U4" s="11"/>
      <c r="V4" s="9"/>
      <c r="W4" s="12">
        <f t="shared" si="6"/>
        <v>0</v>
      </c>
      <c r="X4" s="12">
        <f t="shared" si="7"/>
        <v>0</v>
      </c>
      <c r="Y4" s="44">
        <f t="shared" si="8"/>
        <v>16</v>
      </c>
      <c r="Z4" s="47" t="str">
        <f>IF(F4="","",IF(F4&lt;V$2,REF!$B$18,""))</f>
        <v/>
      </c>
      <c r="AA4" s="59" t="str">
        <f t="shared" ref="AA4:AA43" si="38">IF(V4="","",IF(OR($D4="ASS",$D4="CIR",$D4=""),"",IF(OR($D4="CC",$D4="CD"),V4-(3/24),"")))</f>
        <v/>
      </c>
      <c r="AB4" s="11"/>
      <c r="AC4" s="9"/>
      <c r="AD4" s="12">
        <f t="shared" si="9"/>
        <v>0</v>
      </c>
      <c r="AE4" s="12">
        <f t="shared" si="10"/>
        <v>0</v>
      </c>
      <c r="AF4" s="44">
        <f t="shared" si="11"/>
        <v>16</v>
      </c>
      <c r="AG4" s="47" t="str">
        <f>IF(F4="","",IF(F4&lt;AC$2,REF!$B$18,""))</f>
        <v/>
      </c>
      <c r="AH4" s="59" t="str">
        <f t="shared" ref="AH4:AH43" si="39">IF(AC4="","",IF(OR($D4="ASS",$D4="CIR",$D4=""),"",IF(OR($D4="CC",$D4="CD"),AC4-(3/24),"")))</f>
        <v/>
      </c>
      <c r="AI4" s="11"/>
      <c r="AJ4" s="9"/>
      <c r="AK4" s="12">
        <f t="shared" si="12"/>
        <v>0</v>
      </c>
      <c r="AL4" s="12">
        <f t="shared" si="13"/>
        <v>0</v>
      </c>
      <c r="AM4" s="44">
        <f t="shared" si="14"/>
        <v>16</v>
      </c>
      <c r="AN4" s="47" t="str">
        <f>IF(F4="","",IF(F4&lt;AJ$2,REF!$B$18,""))</f>
        <v/>
      </c>
      <c r="AO4" s="59" t="str">
        <f t="shared" ref="AO4:AO43" si="40">IF(AJ4="","",IF(OR($D4="ASS",$D4="CIR",$D4=""),"",IF(OR($D4="CC",$D4="CD"),AJ4-(3/24),"")))</f>
        <v/>
      </c>
      <c r="AP4" s="11"/>
      <c r="AQ4" s="9"/>
      <c r="AR4" s="12">
        <f t="shared" si="15"/>
        <v>0</v>
      </c>
      <c r="AS4" s="12">
        <f t="shared" si="16"/>
        <v>0</v>
      </c>
      <c r="AT4" s="44">
        <f t="shared" si="17"/>
        <v>16</v>
      </c>
      <c r="AU4" s="47" t="str">
        <f>IF(F4="","",IF(F4&lt;AQ$2,REF!$B$18,""))</f>
        <v/>
      </c>
      <c r="AV4" s="59" t="str">
        <f t="shared" ref="AV4:AV43" si="41">IF(AQ4="","",IF(OR($D4="ASS",$D4="CIR",$D4=""),"",IF(OR($D4="CC",$D4="CD"),AQ4-(3/24),"")))</f>
        <v/>
      </c>
      <c r="AW4" s="11"/>
      <c r="AX4" s="9"/>
      <c r="AY4" s="12">
        <f t="shared" si="18"/>
        <v>0</v>
      </c>
      <c r="AZ4" s="12">
        <f t="shared" si="19"/>
        <v>0</v>
      </c>
      <c r="BA4" s="44">
        <f t="shared" si="20"/>
        <v>16</v>
      </c>
      <c r="BB4" s="47" t="str">
        <f>IF(F4="","",IF(F4&lt;AX$2,REF!$B$18,""))</f>
        <v/>
      </c>
      <c r="BC4" s="59" t="str">
        <f t="shared" ref="BC4:BC43" si="42">IF(AX4="","",IF(OR($D4="ASS",$D4="CIR",$D4=""),"",IF(OR($D4="CC",$D4="CD"),AX4-(3/24),"")))</f>
        <v/>
      </c>
      <c r="BD4" s="11"/>
      <c r="BE4" s="9"/>
      <c r="BF4" s="12">
        <f t="shared" si="21"/>
        <v>0</v>
      </c>
      <c r="BG4" s="12">
        <f t="shared" si="22"/>
        <v>0</v>
      </c>
      <c r="BH4" s="44">
        <f t="shared" si="23"/>
        <v>16</v>
      </c>
      <c r="BI4" s="47" t="str">
        <f>IF(F4="","",IF(F4&lt;BE$2,REF!$B$18,""))</f>
        <v/>
      </c>
      <c r="BJ4" s="59" t="str">
        <f t="shared" ref="BJ4:BJ43" si="43">IF(BE4="","",IF(OR($D4="ASS",$D4="CIR",$D4=""),"",IF(OR($D4="CC",$D4="CD"),BE4-(3/24),"")))</f>
        <v/>
      </c>
      <c r="BK4" s="11"/>
      <c r="BL4" s="9"/>
      <c r="BM4" s="12">
        <f t="shared" si="24"/>
        <v>0</v>
      </c>
      <c r="BN4" s="12">
        <f t="shared" si="25"/>
        <v>0</v>
      </c>
      <c r="BO4" s="44">
        <f t="shared" si="26"/>
        <v>16</v>
      </c>
      <c r="BP4" s="47" t="str">
        <f>IF(F4="","",IF(F4&lt;BL$2,REF!$B$18,""))</f>
        <v/>
      </c>
      <c r="BQ4" s="59" t="str">
        <f t="shared" ref="BQ4:BQ43" si="44">IF(BL4="","",IF(OR($D4="ASS",$D4="CIR",$D4=""),"",IF(OR($D4="CC",$D4="CD"),BL4-(3/24),"")))</f>
        <v/>
      </c>
      <c r="BR4" s="11"/>
      <c r="BS4" s="9"/>
      <c r="BT4" s="12">
        <f t="shared" si="27"/>
        <v>0</v>
      </c>
      <c r="BU4" s="12">
        <f t="shared" si="28"/>
        <v>0</v>
      </c>
      <c r="BV4" s="44">
        <f t="shared" si="29"/>
        <v>16</v>
      </c>
      <c r="BW4" s="47" t="str">
        <f>IF(F4="","",IF(F4&lt;BS$2,REF!$B$18,""))</f>
        <v/>
      </c>
      <c r="BX4" s="59" t="str">
        <f t="shared" ref="BX4:BX43" si="45">IF(BS4="","",IF(OR($D4="ASS",$D4="CIR",$D4=""),"",IF(OR($D4="CC",$D4="CD"),BS4-(3/24),"")))</f>
        <v/>
      </c>
      <c r="BY4" s="11"/>
      <c r="BZ4" s="9"/>
      <c r="CA4" s="12">
        <f t="shared" si="30"/>
        <v>0</v>
      </c>
      <c r="CB4" s="12">
        <f t="shared" si="31"/>
        <v>0</v>
      </c>
      <c r="CC4" s="44">
        <f t="shared" si="32"/>
        <v>16</v>
      </c>
      <c r="CD4" s="47" t="str">
        <f>IF(F4="","",IF(F4&lt;BZ$2,REF!$B$18,""))</f>
        <v/>
      </c>
      <c r="CE4" s="59" t="str">
        <f t="shared" ref="CE4:CE43" si="46">IF(BZ4="","",IF(OR($D4="ASS",$D4="CIR",$D4=""),"",IF(OR($D4="CC",$D4="CD"),BZ4-(3/24),"")))</f>
        <v/>
      </c>
      <c r="CF4" s="11"/>
      <c r="CG4" s="9"/>
      <c r="CH4" s="12">
        <f t="shared" si="33"/>
        <v>0</v>
      </c>
      <c r="CI4" s="12">
        <f t="shared" si="34"/>
        <v>0</v>
      </c>
      <c r="CJ4" s="44">
        <f t="shared" si="35"/>
        <v>16</v>
      </c>
      <c r="CK4" s="47" t="str">
        <f>IF(F4="","",IF(F4&lt;CG$2,REF!$B$18,""))</f>
        <v/>
      </c>
      <c r="CL4" s="59" t="str">
        <f t="shared" ref="CL4:CL43" si="47">IF(CG4="","",IF(OR($D4="ASS",$D4="CIR",$D4=""),"",IF(OR($D4="CC",$D4="CD"),CG4-(3/24),"")))</f>
        <v/>
      </c>
      <c r="CM4" s="13"/>
      <c r="CN4" s="49">
        <f t="shared" ref="CN4:CN43" si="48">SUM(H4,O4,V4,AC4,AJ4,AQ4,AX4,BE4,BL4,BS4,BZ4,CG4)</f>
        <v>0.84791666666666676</v>
      </c>
    </row>
    <row r="5" spans="1:93" x14ac:dyDescent="0.2">
      <c r="A5" s="14" t="s">
        <v>62</v>
      </c>
      <c r="B5" s="7"/>
      <c r="C5" s="7" t="s">
        <v>50</v>
      </c>
      <c r="D5" s="7" t="s">
        <v>4</v>
      </c>
      <c r="E5" s="40">
        <v>40945</v>
      </c>
      <c r="F5" s="40"/>
      <c r="G5" s="8">
        <f>IF(A5="","",IF(D5="ASS",REF!B$11+REF!B$9,IF(D5="CC",REF!B$10+REF!B$9,IF(D5="CIR",REF!B$12+REF!B$9,IF(D5="CD",REF!B$10+REF!B$9,IF(D5="CAR",REF!B$13+REF!B$9,"erreur"))))))</f>
        <v>16</v>
      </c>
      <c r="H5" s="9">
        <v>0.85069444444444453</v>
      </c>
      <c r="I5" s="10">
        <f t="shared" si="0"/>
        <v>1225</v>
      </c>
      <c r="J5" s="10">
        <f t="shared" si="1"/>
        <v>0</v>
      </c>
      <c r="K5" s="41">
        <f t="shared" si="2"/>
        <v>16</v>
      </c>
      <c r="L5" s="46" t="str">
        <f>IF(F5="","",IF(F5&lt;H$2,REF!$B$18,""))</f>
        <v/>
      </c>
      <c r="M5" s="59" t="str">
        <f t="shared" si="36"/>
        <v/>
      </c>
      <c r="N5" s="11"/>
      <c r="O5" s="9"/>
      <c r="P5" s="10">
        <f t="shared" si="3"/>
        <v>0</v>
      </c>
      <c r="Q5" s="10">
        <f t="shared" si="4"/>
        <v>0</v>
      </c>
      <c r="R5" s="41">
        <f t="shared" si="5"/>
        <v>16</v>
      </c>
      <c r="S5" s="46" t="str">
        <f>IF(F5="","",IF(F5&lt;O$2,REF!$B$18,""))</f>
        <v/>
      </c>
      <c r="T5" s="59" t="str">
        <f t="shared" si="37"/>
        <v/>
      </c>
      <c r="U5" s="11"/>
      <c r="V5" s="9"/>
      <c r="W5" s="12">
        <f t="shared" si="6"/>
        <v>0</v>
      </c>
      <c r="X5" s="12">
        <f t="shared" si="7"/>
        <v>0</v>
      </c>
      <c r="Y5" s="44">
        <f t="shared" si="8"/>
        <v>16</v>
      </c>
      <c r="Z5" s="47" t="str">
        <f>IF(F5="","",IF(F5&lt;V$2,REF!$B$18,""))</f>
        <v/>
      </c>
      <c r="AA5" s="59" t="str">
        <f t="shared" si="38"/>
        <v/>
      </c>
      <c r="AB5" s="11"/>
      <c r="AC5" s="9"/>
      <c r="AD5" s="12">
        <f t="shared" si="9"/>
        <v>0</v>
      </c>
      <c r="AE5" s="12">
        <f t="shared" si="10"/>
        <v>0</v>
      </c>
      <c r="AF5" s="44">
        <f t="shared" si="11"/>
        <v>16</v>
      </c>
      <c r="AG5" s="47" t="str">
        <f>IF(F5="","",IF(F5&lt;AC$2,REF!$B$18,""))</f>
        <v/>
      </c>
      <c r="AH5" s="59" t="str">
        <f t="shared" si="39"/>
        <v/>
      </c>
      <c r="AI5" s="11"/>
      <c r="AJ5" s="9"/>
      <c r="AK5" s="12">
        <f t="shared" si="12"/>
        <v>0</v>
      </c>
      <c r="AL5" s="12">
        <f t="shared" si="13"/>
        <v>0</v>
      </c>
      <c r="AM5" s="44">
        <f t="shared" si="14"/>
        <v>16</v>
      </c>
      <c r="AN5" s="47" t="str">
        <f>IF(F5="","",IF(F5&lt;AJ$2,REF!$B$18,""))</f>
        <v/>
      </c>
      <c r="AO5" s="59" t="str">
        <f t="shared" si="40"/>
        <v/>
      </c>
      <c r="AP5" s="11"/>
      <c r="AQ5" s="9"/>
      <c r="AR5" s="12">
        <f t="shared" si="15"/>
        <v>0</v>
      </c>
      <c r="AS5" s="12">
        <f t="shared" si="16"/>
        <v>0</v>
      </c>
      <c r="AT5" s="44">
        <f t="shared" si="17"/>
        <v>16</v>
      </c>
      <c r="AU5" s="47" t="str">
        <f>IF(F5="","",IF(F5&lt;AQ$2,REF!$B$18,""))</f>
        <v/>
      </c>
      <c r="AV5" s="59" t="str">
        <f t="shared" si="41"/>
        <v/>
      </c>
      <c r="AW5" s="11"/>
      <c r="AX5" s="9"/>
      <c r="AY5" s="12">
        <f t="shared" si="18"/>
        <v>0</v>
      </c>
      <c r="AZ5" s="12">
        <f t="shared" si="19"/>
        <v>0</v>
      </c>
      <c r="BA5" s="44">
        <f t="shared" si="20"/>
        <v>16</v>
      </c>
      <c r="BB5" s="47" t="str">
        <f>IF(F5="","",IF(F5&lt;AX$2,REF!$B$18,""))</f>
        <v/>
      </c>
      <c r="BC5" s="59" t="str">
        <f t="shared" si="42"/>
        <v/>
      </c>
      <c r="BD5" s="11"/>
      <c r="BE5" s="9"/>
      <c r="BF5" s="12">
        <f t="shared" si="21"/>
        <v>0</v>
      </c>
      <c r="BG5" s="12">
        <f t="shared" si="22"/>
        <v>0</v>
      </c>
      <c r="BH5" s="44">
        <f t="shared" si="23"/>
        <v>16</v>
      </c>
      <c r="BI5" s="47" t="str">
        <f>IF(F5="","",IF(F5&lt;BE$2,REF!$B$18,""))</f>
        <v/>
      </c>
      <c r="BJ5" s="59" t="str">
        <f t="shared" si="43"/>
        <v/>
      </c>
      <c r="BK5" s="11"/>
      <c r="BL5" s="9"/>
      <c r="BM5" s="12">
        <f t="shared" si="24"/>
        <v>0</v>
      </c>
      <c r="BN5" s="12">
        <f t="shared" si="25"/>
        <v>0</v>
      </c>
      <c r="BO5" s="44">
        <f t="shared" si="26"/>
        <v>16</v>
      </c>
      <c r="BP5" s="47" t="str">
        <f>IF(F5="","",IF(F5&lt;BL$2,REF!$B$18,""))</f>
        <v/>
      </c>
      <c r="BQ5" s="59" t="str">
        <f t="shared" si="44"/>
        <v/>
      </c>
      <c r="BR5" s="11"/>
      <c r="BS5" s="9"/>
      <c r="BT5" s="12">
        <f t="shared" si="27"/>
        <v>0</v>
      </c>
      <c r="BU5" s="12">
        <f t="shared" si="28"/>
        <v>0</v>
      </c>
      <c r="BV5" s="44">
        <f t="shared" si="29"/>
        <v>16</v>
      </c>
      <c r="BW5" s="47" t="str">
        <f>IF(F5="","",IF(F5&lt;BS$2,REF!$B$18,""))</f>
        <v/>
      </c>
      <c r="BX5" s="59" t="str">
        <f t="shared" si="45"/>
        <v/>
      </c>
      <c r="BY5" s="11"/>
      <c r="BZ5" s="9"/>
      <c r="CA5" s="12">
        <f t="shared" si="30"/>
        <v>0</v>
      </c>
      <c r="CB5" s="12">
        <f t="shared" si="31"/>
        <v>0</v>
      </c>
      <c r="CC5" s="44">
        <f t="shared" si="32"/>
        <v>16</v>
      </c>
      <c r="CD5" s="47" t="str">
        <f>IF(F5="","",IF(F5&lt;BZ$2,REF!$B$18,""))</f>
        <v/>
      </c>
      <c r="CE5" s="59" t="str">
        <f t="shared" si="46"/>
        <v/>
      </c>
      <c r="CF5" s="11"/>
      <c r="CG5" s="9"/>
      <c r="CH5" s="12">
        <f t="shared" si="33"/>
        <v>0</v>
      </c>
      <c r="CI5" s="12">
        <f t="shared" si="34"/>
        <v>0</v>
      </c>
      <c r="CJ5" s="44">
        <f t="shared" si="35"/>
        <v>16</v>
      </c>
      <c r="CK5" s="47" t="str">
        <f>IF(F5="","",IF(F5&lt;CG$2,REF!$B$18,""))</f>
        <v/>
      </c>
      <c r="CL5" s="59" t="str">
        <f t="shared" si="47"/>
        <v/>
      </c>
      <c r="CM5" s="13"/>
      <c r="CN5" s="49">
        <f t="shared" si="48"/>
        <v>0.85069444444444453</v>
      </c>
    </row>
    <row r="6" spans="1:93" x14ac:dyDescent="0.2">
      <c r="A6" s="14" t="s">
        <v>62</v>
      </c>
      <c r="B6" s="7"/>
      <c r="C6" s="7" t="s">
        <v>53</v>
      </c>
      <c r="D6" s="7" t="s">
        <v>4</v>
      </c>
      <c r="E6" s="40">
        <v>40948</v>
      </c>
      <c r="F6" s="40">
        <v>41081</v>
      </c>
      <c r="G6" s="8">
        <f>IF(A6="","",IF(D6="ASS",REF!B$11+REF!B$9,IF(D6="CC",REF!B$10+REF!B$9,IF(D6="CIR",REF!B$12+REF!B$9,IF(D6="CD",REF!B$10+REF!B$9,IF(D6="CAR",REF!B$13+REF!B$9,"erreur"))))))</f>
        <v>16</v>
      </c>
      <c r="H6" s="9">
        <v>0.22430555555555556</v>
      </c>
      <c r="I6" s="10">
        <f t="shared" si="0"/>
        <v>323</v>
      </c>
      <c r="J6" s="10">
        <f t="shared" si="1"/>
        <v>0</v>
      </c>
      <c r="K6" s="41">
        <f t="shared" si="2"/>
        <v>16</v>
      </c>
      <c r="L6" s="46">
        <f>IF(F6="","",IF(F6&lt;H$2,REF!$B$18,""))</f>
        <v>6</v>
      </c>
      <c r="M6" s="59" t="str">
        <f t="shared" si="36"/>
        <v/>
      </c>
      <c r="N6" s="11"/>
      <c r="O6" s="9"/>
      <c r="P6" s="10">
        <f t="shared" si="3"/>
        <v>0</v>
      </c>
      <c r="Q6" s="10">
        <f t="shared" si="4"/>
        <v>0</v>
      </c>
      <c r="R6" s="41">
        <f t="shared" si="5"/>
        <v>16</v>
      </c>
      <c r="S6" s="46">
        <f>IF(F6="","",IF(F6&lt;O$2,REF!$B$18,""))</f>
        <v>6</v>
      </c>
      <c r="T6" s="59" t="str">
        <f t="shared" si="37"/>
        <v/>
      </c>
      <c r="U6" s="11"/>
      <c r="V6" s="9"/>
      <c r="W6" s="12">
        <f t="shared" si="6"/>
        <v>0</v>
      </c>
      <c r="X6" s="12">
        <f t="shared" si="7"/>
        <v>0</v>
      </c>
      <c r="Y6" s="44">
        <f t="shared" si="8"/>
        <v>16</v>
      </c>
      <c r="Z6" s="47">
        <f>IF(F6="","",IF(F6&lt;V$2,REF!$B$18,""))</f>
        <v>6</v>
      </c>
      <c r="AA6" s="59" t="str">
        <f t="shared" si="38"/>
        <v/>
      </c>
      <c r="AB6" s="11"/>
      <c r="AC6" s="9"/>
      <c r="AD6" s="12">
        <f t="shared" si="9"/>
        <v>0</v>
      </c>
      <c r="AE6" s="12">
        <f t="shared" si="10"/>
        <v>0</v>
      </c>
      <c r="AF6" s="44">
        <f t="shared" si="11"/>
        <v>16</v>
      </c>
      <c r="AG6" s="47">
        <f>IF(F6="","",IF(F6&lt;AC$2,REF!$B$18,""))</f>
        <v>6</v>
      </c>
      <c r="AH6" s="59" t="str">
        <f t="shared" si="39"/>
        <v/>
      </c>
      <c r="AI6" s="11"/>
      <c r="AJ6" s="9"/>
      <c r="AK6" s="12">
        <f t="shared" si="12"/>
        <v>0</v>
      </c>
      <c r="AL6" s="12">
        <f t="shared" si="13"/>
        <v>0</v>
      </c>
      <c r="AM6" s="44">
        <f t="shared" si="14"/>
        <v>16</v>
      </c>
      <c r="AN6" s="47">
        <f>IF(F6="","",IF(F6&lt;AJ$2,REF!$B$18,""))</f>
        <v>6</v>
      </c>
      <c r="AO6" s="59" t="str">
        <f t="shared" si="40"/>
        <v/>
      </c>
      <c r="AP6" s="11"/>
      <c r="AQ6" s="9"/>
      <c r="AR6" s="12">
        <f t="shared" si="15"/>
        <v>0</v>
      </c>
      <c r="AS6" s="12">
        <f t="shared" si="16"/>
        <v>0</v>
      </c>
      <c r="AT6" s="44">
        <f t="shared" si="17"/>
        <v>16</v>
      </c>
      <c r="AU6" s="47">
        <f>IF(F6="","",IF(F6&lt;AQ$2,REF!$B$18,""))</f>
        <v>6</v>
      </c>
      <c r="AV6" s="59" t="str">
        <f t="shared" si="41"/>
        <v/>
      </c>
      <c r="AW6" s="11"/>
      <c r="AX6" s="9"/>
      <c r="AY6" s="12">
        <f t="shared" si="18"/>
        <v>0</v>
      </c>
      <c r="AZ6" s="12">
        <f t="shared" si="19"/>
        <v>0</v>
      </c>
      <c r="BA6" s="44">
        <f t="shared" si="20"/>
        <v>16</v>
      </c>
      <c r="BB6" s="47">
        <f>IF(F6="","",IF(F6&lt;AX$2,REF!$B$18,""))</f>
        <v>6</v>
      </c>
      <c r="BC6" s="59" t="str">
        <f t="shared" si="42"/>
        <v/>
      </c>
      <c r="BD6" s="11"/>
      <c r="BE6" s="9"/>
      <c r="BF6" s="12">
        <f t="shared" si="21"/>
        <v>0</v>
      </c>
      <c r="BG6" s="12">
        <f t="shared" si="22"/>
        <v>0</v>
      </c>
      <c r="BH6" s="44">
        <f t="shared" si="23"/>
        <v>16</v>
      </c>
      <c r="BI6" s="47">
        <f>IF(F6="","",IF(F6&lt;BE$2,REF!$B$18,""))</f>
        <v>6</v>
      </c>
      <c r="BJ6" s="59" t="str">
        <f t="shared" si="43"/>
        <v/>
      </c>
      <c r="BK6" s="11"/>
      <c r="BL6" s="9"/>
      <c r="BM6" s="12">
        <f t="shared" si="24"/>
        <v>0</v>
      </c>
      <c r="BN6" s="12">
        <f t="shared" si="25"/>
        <v>0</v>
      </c>
      <c r="BO6" s="44">
        <f t="shared" si="26"/>
        <v>16</v>
      </c>
      <c r="BP6" s="47">
        <f>IF(F6="","",IF(F6&lt;BL$2,REF!$B$18,""))</f>
        <v>6</v>
      </c>
      <c r="BQ6" s="59" t="str">
        <f t="shared" si="44"/>
        <v/>
      </c>
      <c r="BR6" s="11"/>
      <c r="BS6" s="9"/>
      <c r="BT6" s="12">
        <f t="shared" si="27"/>
        <v>0</v>
      </c>
      <c r="BU6" s="12">
        <f t="shared" si="28"/>
        <v>0</v>
      </c>
      <c r="BV6" s="44">
        <f t="shared" si="29"/>
        <v>16</v>
      </c>
      <c r="BW6" s="47">
        <f>IF(F6="","",IF(F6&lt;BS$2,REF!$B$18,""))</f>
        <v>6</v>
      </c>
      <c r="BX6" s="59" t="str">
        <f t="shared" si="45"/>
        <v/>
      </c>
      <c r="BY6" s="11"/>
      <c r="BZ6" s="9"/>
      <c r="CA6" s="12">
        <f t="shared" si="30"/>
        <v>0</v>
      </c>
      <c r="CB6" s="12">
        <f t="shared" si="31"/>
        <v>0</v>
      </c>
      <c r="CC6" s="44">
        <f t="shared" si="32"/>
        <v>16</v>
      </c>
      <c r="CD6" s="47">
        <f>IF(F6="","",IF(F6&lt;BZ$2,REF!$B$18,""))</f>
        <v>6</v>
      </c>
      <c r="CE6" s="59" t="str">
        <f t="shared" si="46"/>
        <v/>
      </c>
      <c r="CF6" s="11"/>
      <c r="CG6" s="9"/>
      <c r="CH6" s="12">
        <f t="shared" si="33"/>
        <v>0</v>
      </c>
      <c r="CI6" s="12">
        <f t="shared" si="34"/>
        <v>0</v>
      </c>
      <c r="CJ6" s="44">
        <f t="shared" si="35"/>
        <v>16</v>
      </c>
      <c r="CK6" s="47">
        <f>IF(F6="","",IF(F6&lt;CG$2,REF!$B$18,""))</f>
        <v>6</v>
      </c>
      <c r="CL6" s="59" t="str">
        <f t="shared" si="47"/>
        <v/>
      </c>
      <c r="CM6" s="13"/>
      <c r="CN6" s="49">
        <f t="shared" si="48"/>
        <v>0.22430555555555556</v>
      </c>
    </row>
    <row r="7" spans="1:93" x14ac:dyDescent="0.2">
      <c r="A7" s="14" t="s">
        <v>62</v>
      </c>
      <c r="B7" s="7"/>
      <c r="C7" s="7" t="s">
        <v>51</v>
      </c>
      <c r="D7" s="7" t="s">
        <v>4</v>
      </c>
      <c r="E7" s="40">
        <v>40946</v>
      </c>
      <c r="F7" s="40"/>
      <c r="G7" s="8">
        <f>IF(A7="","",IF(D7="ASS",REF!B$11+REF!B$9,IF(D7="CC",REF!B$10+REF!B$9,IF(D7="CIR",REF!B$12+REF!B$9,IF(D7="CD",REF!B$10+REF!B$9,IF(D7="CAR",REF!B$13+REF!B$9,"erreur"))))))</f>
        <v>16</v>
      </c>
      <c r="H7" s="9">
        <v>0.26666666666666666</v>
      </c>
      <c r="I7" s="10">
        <f t="shared" si="0"/>
        <v>384</v>
      </c>
      <c r="J7" s="10">
        <f t="shared" si="1"/>
        <v>0</v>
      </c>
      <c r="K7" s="41">
        <f t="shared" si="2"/>
        <v>16</v>
      </c>
      <c r="L7" s="46" t="str">
        <f>IF(F7="","",IF(F7&lt;H$2,REF!$B$18,""))</f>
        <v/>
      </c>
      <c r="M7" s="59" t="str">
        <f t="shared" si="36"/>
        <v/>
      </c>
      <c r="N7" s="11"/>
      <c r="O7" s="9"/>
      <c r="P7" s="10">
        <f t="shared" si="3"/>
        <v>0</v>
      </c>
      <c r="Q7" s="10">
        <f t="shared" si="4"/>
        <v>0</v>
      </c>
      <c r="R7" s="41">
        <f t="shared" si="5"/>
        <v>16</v>
      </c>
      <c r="S7" s="46" t="str">
        <f>IF(F7="","",IF(F7&lt;O$2,REF!$B$18,""))</f>
        <v/>
      </c>
      <c r="T7" s="59" t="str">
        <f t="shared" si="37"/>
        <v/>
      </c>
      <c r="U7" s="11"/>
      <c r="V7" s="9"/>
      <c r="W7" s="12">
        <f t="shared" si="6"/>
        <v>0</v>
      </c>
      <c r="X7" s="12">
        <f t="shared" si="7"/>
        <v>0</v>
      </c>
      <c r="Y7" s="44">
        <f t="shared" si="8"/>
        <v>16</v>
      </c>
      <c r="Z7" s="47" t="str">
        <f>IF(F7="","",IF(F7&lt;V$2,REF!$B$18,""))</f>
        <v/>
      </c>
      <c r="AA7" s="59" t="str">
        <f t="shared" si="38"/>
        <v/>
      </c>
      <c r="AB7" s="11"/>
      <c r="AC7" s="9"/>
      <c r="AD7" s="12">
        <f t="shared" si="9"/>
        <v>0</v>
      </c>
      <c r="AE7" s="12">
        <f t="shared" si="10"/>
        <v>0</v>
      </c>
      <c r="AF7" s="44">
        <f t="shared" si="11"/>
        <v>16</v>
      </c>
      <c r="AG7" s="47" t="str">
        <f>IF(F7="","",IF(F7&lt;AC$2,REF!$B$18,""))</f>
        <v/>
      </c>
      <c r="AH7" s="59" t="str">
        <f t="shared" si="39"/>
        <v/>
      </c>
      <c r="AI7" s="11"/>
      <c r="AJ7" s="9"/>
      <c r="AK7" s="12">
        <f t="shared" si="12"/>
        <v>0</v>
      </c>
      <c r="AL7" s="12">
        <f t="shared" si="13"/>
        <v>0</v>
      </c>
      <c r="AM7" s="44">
        <f t="shared" si="14"/>
        <v>16</v>
      </c>
      <c r="AN7" s="47" t="str">
        <f>IF(F7="","",IF(F7&lt;AJ$2,REF!$B$18,""))</f>
        <v/>
      </c>
      <c r="AO7" s="59" t="str">
        <f t="shared" si="40"/>
        <v/>
      </c>
      <c r="AP7" s="11"/>
      <c r="AQ7" s="9"/>
      <c r="AR7" s="12">
        <f t="shared" si="15"/>
        <v>0</v>
      </c>
      <c r="AS7" s="12">
        <f t="shared" si="16"/>
        <v>0</v>
      </c>
      <c r="AT7" s="44">
        <f t="shared" si="17"/>
        <v>16</v>
      </c>
      <c r="AU7" s="47" t="str">
        <f>IF(F7="","",IF(F7&lt;AQ$2,REF!$B$18,""))</f>
        <v/>
      </c>
      <c r="AV7" s="59" t="str">
        <f t="shared" si="41"/>
        <v/>
      </c>
      <c r="AW7" s="11"/>
      <c r="AX7" s="9"/>
      <c r="AY7" s="12">
        <f t="shared" si="18"/>
        <v>0</v>
      </c>
      <c r="AZ7" s="12">
        <f t="shared" si="19"/>
        <v>0</v>
      </c>
      <c r="BA7" s="44">
        <f t="shared" si="20"/>
        <v>16</v>
      </c>
      <c r="BB7" s="47" t="str">
        <f>IF(F7="","",IF(F7&lt;AX$2,REF!$B$18,""))</f>
        <v/>
      </c>
      <c r="BC7" s="59" t="str">
        <f t="shared" si="42"/>
        <v/>
      </c>
      <c r="BD7" s="11"/>
      <c r="BE7" s="9"/>
      <c r="BF7" s="12">
        <f t="shared" si="21"/>
        <v>0</v>
      </c>
      <c r="BG7" s="12">
        <f t="shared" si="22"/>
        <v>0</v>
      </c>
      <c r="BH7" s="44">
        <f t="shared" si="23"/>
        <v>16</v>
      </c>
      <c r="BI7" s="47" t="str">
        <f>IF(F7="","",IF(F7&lt;BE$2,REF!$B$18,""))</f>
        <v/>
      </c>
      <c r="BJ7" s="59" t="str">
        <f t="shared" si="43"/>
        <v/>
      </c>
      <c r="BK7" s="11"/>
      <c r="BL7" s="9"/>
      <c r="BM7" s="12">
        <f t="shared" si="24"/>
        <v>0</v>
      </c>
      <c r="BN7" s="12">
        <f t="shared" si="25"/>
        <v>0</v>
      </c>
      <c r="BO7" s="44">
        <f t="shared" si="26"/>
        <v>16</v>
      </c>
      <c r="BP7" s="47" t="str">
        <f>IF(F7="","",IF(F7&lt;BL$2,REF!$B$18,""))</f>
        <v/>
      </c>
      <c r="BQ7" s="59" t="str">
        <f t="shared" si="44"/>
        <v/>
      </c>
      <c r="BR7" s="11"/>
      <c r="BS7" s="9"/>
      <c r="BT7" s="12">
        <f t="shared" si="27"/>
        <v>0</v>
      </c>
      <c r="BU7" s="12">
        <f t="shared" si="28"/>
        <v>0</v>
      </c>
      <c r="BV7" s="44">
        <f t="shared" si="29"/>
        <v>16</v>
      </c>
      <c r="BW7" s="47" t="str">
        <f>IF(F7="","",IF(F7&lt;BS$2,REF!$B$18,""))</f>
        <v/>
      </c>
      <c r="BX7" s="59" t="str">
        <f t="shared" si="45"/>
        <v/>
      </c>
      <c r="BY7" s="11"/>
      <c r="BZ7" s="9"/>
      <c r="CA7" s="12">
        <f t="shared" si="30"/>
        <v>0</v>
      </c>
      <c r="CB7" s="12">
        <f t="shared" si="31"/>
        <v>0</v>
      </c>
      <c r="CC7" s="44">
        <f t="shared" si="32"/>
        <v>16</v>
      </c>
      <c r="CD7" s="47" t="str">
        <f>IF(F7="","",IF(F7&lt;BZ$2,REF!$B$18,""))</f>
        <v/>
      </c>
      <c r="CE7" s="59" t="str">
        <f t="shared" si="46"/>
        <v/>
      </c>
      <c r="CF7" s="11"/>
      <c r="CG7" s="9"/>
      <c r="CH7" s="12">
        <f t="shared" si="33"/>
        <v>0</v>
      </c>
      <c r="CI7" s="12">
        <f t="shared" si="34"/>
        <v>0</v>
      </c>
      <c r="CJ7" s="44">
        <f t="shared" si="35"/>
        <v>16</v>
      </c>
      <c r="CK7" s="47" t="str">
        <f>IF(F7="","",IF(F7&lt;CG$2,REF!$B$18,""))</f>
        <v/>
      </c>
      <c r="CL7" s="59" t="str">
        <f t="shared" si="47"/>
        <v/>
      </c>
      <c r="CM7" s="13"/>
      <c r="CN7" s="49">
        <f t="shared" si="48"/>
        <v>0.26666666666666666</v>
      </c>
    </row>
    <row r="8" spans="1:93" x14ac:dyDescent="0.2">
      <c r="A8" s="14" t="s">
        <v>62</v>
      </c>
      <c r="B8" s="7"/>
      <c r="C8" s="7" t="s">
        <v>56</v>
      </c>
      <c r="D8" s="7" t="s">
        <v>5</v>
      </c>
      <c r="E8" s="40">
        <v>40951</v>
      </c>
      <c r="F8" s="40"/>
      <c r="G8" s="8">
        <f>IF(A8="","",IF(D8="ASS",REF!B$11+REF!B$9,IF(D8="CC",REF!B$10+REF!B$9,IF(D8="CIR",REF!B$12+REF!B$9,IF(D8="CD",REF!B$10+REF!B$9,IF(D8="CAR",REF!B$13+REF!B$9,"erreur"))))))</f>
        <v>7</v>
      </c>
      <c r="H8" s="9">
        <v>0.35069444444444442</v>
      </c>
      <c r="I8" s="10">
        <f t="shared" si="0"/>
        <v>505</v>
      </c>
      <c r="J8" s="10">
        <f t="shared" si="1"/>
        <v>505</v>
      </c>
      <c r="K8" s="41">
        <f t="shared" si="2"/>
        <v>7</v>
      </c>
      <c r="L8" s="46" t="str">
        <f>IF(F8="","",IF(F8&lt;H$2,REF!$B$18,""))</f>
        <v/>
      </c>
      <c r="M8" s="59">
        <f t="shared" si="36"/>
        <v>0.22569444444444442</v>
      </c>
      <c r="N8" s="11"/>
      <c r="O8" s="9"/>
      <c r="P8" s="10">
        <f t="shared" si="3"/>
        <v>0</v>
      </c>
      <c r="Q8" s="10">
        <f t="shared" si="4"/>
        <v>0</v>
      </c>
      <c r="R8" s="41">
        <f t="shared" si="5"/>
        <v>7</v>
      </c>
      <c r="S8" s="46" t="str">
        <f>IF(F8="","",IF(F8&lt;O$2,REF!$B$18,""))</f>
        <v/>
      </c>
      <c r="T8" s="59" t="str">
        <f t="shared" si="37"/>
        <v/>
      </c>
      <c r="U8" s="11"/>
      <c r="V8" s="9"/>
      <c r="W8" s="12">
        <f t="shared" si="6"/>
        <v>0</v>
      </c>
      <c r="X8" s="12">
        <f t="shared" si="7"/>
        <v>0</v>
      </c>
      <c r="Y8" s="44">
        <f t="shared" si="8"/>
        <v>7</v>
      </c>
      <c r="Z8" s="47" t="str">
        <f>IF(F8="","",IF(F8&lt;V$2,REF!$B$18,""))</f>
        <v/>
      </c>
      <c r="AA8" s="59" t="str">
        <f t="shared" si="38"/>
        <v/>
      </c>
      <c r="AB8" s="11"/>
      <c r="AC8" s="9"/>
      <c r="AD8" s="12">
        <f t="shared" si="9"/>
        <v>0</v>
      </c>
      <c r="AE8" s="12">
        <f t="shared" si="10"/>
        <v>0</v>
      </c>
      <c r="AF8" s="44">
        <f t="shared" si="11"/>
        <v>7</v>
      </c>
      <c r="AG8" s="47" t="str">
        <f>IF(F8="","",IF(F8&lt;AC$2,REF!$B$18,""))</f>
        <v/>
      </c>
      <c r="AH8" s="59" t="str">
        <f t="shared" si="39"/>
        <v/>
      </c>
      <c r="AI8" s="11"/>
      <c r="AJ8" s="9"/>
      <c r="AK8" s="12">
        <f t="shared" si="12"/>
        <v>0</v>
      </c>
      <c r="AL8" s="12">
        <f t="shared" si="13"/>
        <v>0</v>
      </c>
      <c r="AM8" s="44">
        <f t="shared" si="14"/>
        <v>7</v>
      </c>
      <c r="AN8" s="47" t="str">
        <f>IF(F8="","",IF(F8&lt;AJ$2,REF!$B$18,""))</f>
        <v/>
      </c>
      <c r="AO8" s="59" t="str">
        <f t="shared" si="40"/>
        <v/>
      </c>
      <c r="AP8" s="11"/>
      <c r="AQ8" s="9"/>
      <c r="AR8" s="12">
        <f t="shared" si="15"/>
        <v>0</v>
      </c>
      <c r="AS8" s="12">
        <f t="shared" si="16"/>
        <v>0</v>
      </c>
      <c r="AT8" s="44">
        <f t="shared" si="17"/>
        <v>7</v>
      </c>
      <c r="AU8" s="47" t="str">
        <f>IF(F8="","",IF(F8&lt;AQ$2,REF!$B$18,""))</f>
        <v/>
      </c>
      <c r="AV8" s="59" t="str">
        <f t="shared" si="41"/>
        <v/>
      </c>
      <c r="AW8" s="11"/>
      <c r="AX8" s="9"/>
      <c r="AY8" s="12">
        <f t="shared" si="18"/>
        <v>0</v>
      </c>
      <c r="AZ8" s="12">
        <f t="shared" si="19"/>
        <v>0</v>
      </c>
      <c r="BA8" s="44">
        <f t="shared" si="20"/>
        <v>7</v>
      </c>
      <c r="BB8" s="47" t="str">
        <f>IF(F8="","",IF(F8&lt;AX$2,REF!$B$18,""))</f>
        <v/>
      </c>
      <c r="BC8" s="59" t="str">
        <f t="shared" si="42"/>
        <v/>
      </c>
      <c r="BD8" s="11"/>
      <c r="BE8" s="9"/>
      <c r="BF8" s="12">
        <f t="shared" si="21"/>
        <v>0</v>
      </c>
      <c r="BG8" s="12">
        <f t="shared" si="22"/>
        <v>0</v>
      </c>
      <c r="BH8" s="44">
        <f t="shared" si="23"/>
        <v>7</v>
      </c>
      <c r="BI8" s="47" t="str">
        <f>IF(F8="","",IF(F8&lt;BE$2,REF!$B$18,""))</f>
        <v/>
      </c>
      <c r="BJ8" s="59" t="str">
        <f t="shared" si="43"/>
        <v/>
      </c>
      <c r="BK8" s="11"/>
      <c r="BL8" s="9"/>
      <c r="BM8" s="12">
        <f t="shared" si="24"/>
        <v>0</v>
      </c>
      <c r="BN8" s="12">
        <f t="shared" si="25"/>
        <v>0</v>
      </c>
      <c r="BO8" s="44">
        <f t="shared" si="26"/>
        <v>7</v>
      </c>
      <c r="BP8" s="47" t="str">
        <f>IF(F8="","",IF(F8&lt;BL$2,REF!$B$18,""))</f>
        <v/>
      </c>
      <c r="BQ8" s="59" t="str">
        <f t="shared" si="44"/>
        <v/>
      </c>
      <c r="BR8" s="11"/>
      <c r="BS8" s="9"/>
      <c r="BT8" s="12">
        <f t="shared" si="27"/>
        <v>0</v>
      </c>
      <c r="BU8" s="12">
        <f t="shared" si="28"/>
        <v>0</v>
      </c>
      <c r="BV8" s="44">
        <f t="shared" si="29"/>
        <v>7</v>
      </c>
      <c r="BW8" s="47" t="str">
        <f>IF(F8="","",IF(F8&lt;BS$2,REF!$B$18,""))</f>
        <v/>
      </c>
      <c r="BX8" s="59" t="str">
        <f t="shared" si="45"/>
        <v/>
      </c>
      <c r="BY8" s="11"/>
      <c r="BZ8" s="9"/>
      <c r="CA8" s="12">
        <f t="shared" si="30"/>
        <v>0</v>
      </c>
      <c r="CB8" s="12">
        <f t="shared" si="31"/>
        <v>0</v>
      </c>
      <c r="CC8" s="44">
        <f t="shared" si="32"/>
        <v>7</v>
      </c>
      <c r="CD8" s="47" t="str">
        <f>IF(F8="","",IF(F8&lt;BZ$2,REF!$B$18,""))</f>
        <v/>
      </c>
      <c r="CE8" s="59" t="str">
        <f t="shared" si="46"/>
        <v/>
      </c>
      <c r="CF8" s="11"/>
      <c r="CG8" s="9"/>
      <c r="CH8" s="12">
        <f t="shared" si="33"/>
        <v>0</v>
      </c>
      <c r="CI8" s="12">
        <f t="shared" si="34"/>
        <v>0</v>
      </c>
      <c r="CJ8" s="44">
        <f t="shared" si="35"/>
        <v>7</v>
      </c>
      <c r="CK8" s="47" t="str">
        <f>IF(F8="","",IF(F8&lt;CG$2,REF!$B$18,""))</f>
        <v/>
      </c>
      <c r="CL8" s="59" t="str">
        <f t="shared" si="47"/>
        <v/>
      </c>
      <c r="CM8" s="13"/>
      <c r="CN8" s="49">
        <f t="shared" si="48"/>
        <v>0.35069444444444442</v>
      </c>
    </row>
    <row r="9" spans="1:93" x14ac:dyDescent="0.2">
      <c r="A9" s="16" t="s">
        <v>62</v>
      </c>
      <c r="B9" s="7"/>
      <c r="C9" s="17"/>
      <c r="D9" s="7" t="s">
        <v>29</v>
      </c>
      <c r="E9" s="40">
        <v>40954</v>
      </c>
      <c r="F9" s="40"/>
      <c r="G9" s="8">
        <f>IF(A9="","",IF(D9="ASS",REF!B$11+REF!B$9,IF(D9="CC",REF!B$10+REF!B$9,IF(D9="CIR",REF!B$12+REF!B$9,IF(D9="CD",REF!B$10+REF!B$9,IF(D9="CAR",REF!B$13+REF!B$9,"erreur"))))))</f>
        <v>7</v>
      </c>
      <c r="H9" s="9">
        <v>0.64097222222222217</v>
      </c>
      <c r="I9" s="10">
        <f t="shared" si="0"/>
        <v>923</v>
      </c>
      <c r="J9" s="10">
        <f t="shared" si="1"/>
        <v>923</v>
      </c>
      <c r="K9" s="41">
        <f t="shared" si="2"/>
        <v>7</v>
      </c>
      <c r="L9" s="46" t="str">
        <f>IF(F9="","",IF(F9&lt;H$2,REF!$B$18,""))</f>
        <v/>
      </c>
      <c r="M9" s="59" t="str">
        <f t="shared" si="36"/>
        <v/>
      </c>
      <c r="N9" s="11"/>
      <c r="O9" s="9"/>
      <c r="P9" s="10">
        <f t="shared" si="3"/>
        <v>0</v>
      </c>
      <c r="Q9" s="10">
        <f t="shared" si="4"/>
        <v>0</v>
      </c>
      <c r="R9" s="41">
        <f t="shared" si="5"/>
        <v>7</v>
      </c>
      <c r="S9" s="46" t="str">
        <f>IF(F9="","",IF(F9&lt;O$2,REF!$B$18,""))</f>
        <v/>
      </c>
      <c r="T9" s="59" t="str">
        <f t="shared" si="37"/>
        <v/>
      </c>
      <c r="U9" s="11"/>
      <c r="V9" s="9"/>
      <c r="W9" s="12">
        <f t="shared" si="6"/>
        <v>0</v>
      </c>
      <c r="X9" s="12">
        <f t="shared" si="7"/>
        <v>0</v>
      </c>
      <c r="Y9" s="44">
        <f t="shared" si="8"/>
        <v>7</v>
      </c>
      <c r="Z9" s="47" t="str">
        <f>IF(F9="","",IF(F9&lt;V$2,REF!$B$18,""))</f>
        <v/>
      </c>
      <c r="AA9" s="59" t="str">
        <f t="shared" si="38"/>
        <v/>
      </c>
      <c r="AB9" s="11"/>
      <c r="AC9" s="9"/>
      <c r="AD9" s="12">
        <f t="shared" si="9"/>
        <v>0</v>
      </c>
      <c r="AE9" s="12">
        <f t="shared" si="10"/>
        <v>0</v>
      </c>
      <c r="AF9" s="44">
        <f t="shared" si="11"/>
        <v>7</v>
      </c>
      <c r="AG9" s="47" t="str">
        <f>IF(F9="","",IF(F9&lt;AC$2,REF!$B$18,""))</f>
        <v/>
      </c>
      <c r="AH9" s="59" t="str">
        <f t="shared" si="39"/>
        <v/>
      </c>
      <c r="AI9" s="11"/>
      <c r="AJ9" s="9"/>
      <c r="AK9" s="12">
        <f t="shared" si="12"/>
        <v>0</v>
      </c>
      <c r="AL9" s="12">
        <f t="shared" si="13"/>
        <v>0</v>
      </c>
      <c r="AM9" s="44">
        <f t="shared" si="14"/>
        <v>7</v>
      </c>
      <c r="AN9" s="47" t="str">
        <f>IF(F9="","",IF(F9&lt;AJ$2,REF!$B$18,""))</f>
        <v/>
      </c>
      <c r="AO9" s="59" t="str">
        <f t="shared" si="40"/>
        <v/>
      </c>
      <c r="AP9" s="11"/>
      <c r="AQ9" s="9"/>
      <c r="AR9" s="12">
        <f t="shared" si="15"/>
        <v>0</v>
      </c>
      <c r="AS9" s="12">
        <f t="shared" si="16"/>
        <v>0</v>
      </c>
      <c r="AT9" s="44">
        <f t="shared" si="17"/>
        <v>7</v>
      </c>
      <c r="AU9" s="47" t="str">
        <f>IF(F9="","",IF(F9&lt;AQ$2,REF!$B$18,""))</f>
        <v/>
      </c>
      <c r="AV9" s="59" t="str">
        <f t="shared" si="41"/>
        <v/>
      </c>
      <c r="AW9" s="11"/>
      <c r="AX9" s="9"/>
      <c r="AY9" s="12">
        <f t="shared" si="18"/>
        <v>0</v>
      </c>
      <c r="AZ9" s="12">
        <f t="shared" si="19"/>
        <v>0</v>
      </c>
      <c r="BA9" s="44">
        <f t="shared" si="20"/>
        <v>7</v>
      </c>
      <c r="BB9" s="47" t="str">
        <f>IF(F9="","",IF(F9&lt;AX$2,REF!$B$18,""))</f>
        <v/>
      </c>
      <c r="BC9" s="59" t="str">
        <f t="shared" si="42"/>
        <v/>
      </c>
      <c r="BD9" s="11"/>
      <c r="BE9" s="9"/>
      <c r="BF9" s="12">
        <f t="shared" si="21"/>
        <v>0</v>
      </c>
      <c r="BG9" s="12">
        <f t="shared" si="22"/>
        <v>0</v>
      </c>
      <c r="BH9" s="44">
        <f t="shared" si="23"/>
        <v>7</v>
      </c>
      <c r="BI9" s="47" t="str">
        <f>IF(F9="","",IF(F9&lt;BE$2,REF!$B$18,""))</f>
        <v/>
      </c>
      <c r="BJ9" s="59" t="str">
        <f t="shared" si="43"/>
        <v/>
      </c>
      <c r="BK9" s="11"/>
      <c r="BL9" s="9"/>
      <c r="BM9" s="12">
        <f t="shared" si="24"/>
        <v>0</v>
      </c>
      <c r="BN9" s="12">
        <f t="shared" si="25"/>
        <v>0</v>
      </c>
      <c r="BO9" s="44">
        <f t="shared" si="26"/>
        <v>7</v>
      </c>
      <c r="BP9" s="47" t="str">
        <f>IF(F9="","",IF(F9&lt;BL$2,REF!$B$18,""))</f>
        <v/>
      </c>
      <c r="BQ9" s="59" t="str">
        <f t="shared" si="44"/>
        <v/>
      </c>
      <c r="BR9" s="11"/>
      <c r="BS9" s="9"/>
      <c r="BT9" s="12">
        <f t="shared" si="27"/>
        <v>0</v>
      </c>
      <c r="BU9" s="12">
        <f t="shared" si="28"/>
        <v>0</v>
      </c>
      <c r="BV9" s="44">
        <f t="shared" si="29"/>
        <v>7</v>
      </c>
      <c r="BW9" s="47" t="str">
        <f>IF(F9="","",IF(F9&lt;BS$2,REF!$B$18,""))</f>
        <v/>
      </c>
      <c r="BX9" s="59" t="str">
        <f t="shared" si="45"/>
        <v/>
      </c>
      <c r="BY9" s="11"/>
      <c r="BZ9" s="9"/>
      <c r="CA9" s="12">
        <f t="shared" si="30"/>
        <v>0</v>
      </c>
      <c r="CB9" s="12">
        <f t="shared" si="31"/>
        <v>0</v>
      </c>
      <c r="CC9" s="44">
        <f t="shared" si="32"/>
        <v>7</v>
      </c>
      <c r="CD9" s="47" t="str">
        <f>IF(F9="","",IF(F9&lt;BZ$2,REF!$B$18,""))</f>
        <v/>
      </c>
      <c r="CE9" s="59" t="str">
        <f t="shared" si="46"/>
        <v/>
      </c>
      <c r="CF9" s="11"/>
      <c r="CG9" s="9"/>
      <c r="CH9" s="12">
        <f t="shared" si="33"/>
        <v>0</v>
      </c>
      <c r="CI9" s="12">
        <f t="shared" si="34"/>
        <v>0</v>
      </c>
      <c r="CJ9" s="44">
        <f t="shared" si="35"/>
        <v>7</v>
      </c>
      <c r="CK9" s="47" t="str">
        <f>IF(F9="","",IF(F9&lt;CG$2,REF!$B$18,""))</f>
        <v/>
      </c>
      <c r="CL9" s="59" t="str">
        <f t="shared" si="47"/>
        <v/>
      </c>
      <c r="CM9" s="13"/>
      <c r="CN9" s="50">
        <f t="shared" si="48"/>
        <v>0.64097222222222217</v>
      </c>
      <c r="CO9" s="51"/>
    </row>
    <row r="10" spans="1:93" x14ac:dyDescent="0.2">
      <c r="A10" s="14" t="s">
        <v>62</v>
      </c>
      <c r="B10" s="6"/>
      <c r="C10" s="7" t="s">
        <v>46</v>
      </c>
      <c r="D10" s="7" t="s">
        <v>5</v>
      </c>
      <c r="E10" s="40">
        <v>40941</v>
      </c>
      <c r="F10" s="40"/>
      <c r="G10" s="8">
        <f>IF(A10="","",IF(D10="ASS",REF!B$11+REF!B$9,IF(D10="CC",REF!B$10+REF!B$9,IF(D10="CIR",REF!B$12+REF!B$9,IF(D10="CD",REF!B$10+REF!B$9,IF(D10="CAR",REF!B$13+REF!B$9,"erreur"))))))</f>
        <v>7</v>
      </c>
      <c r="H10" s="9">
        <v>0.5</v>
      </c>
      <c r="I10" s="10">
        <f t="shared" si="0"/>
        <v>720</v>
      </c>
      <c r="J10" s="10">
        <f t="shared" si="1"/>
        <v>720</v>
      </c>
      <c r="K10" s="41">
        <f t="shared" si="2"/>
        <v>7</v>
      </c>
      <c r="L10" s="46" t="str">
        <f>IF(F10="","",IF(F10&lt;H$2,REF!$B$18,""))</f>
        <v/>
      </c>
      <c r="M10" s="59">
        <f t="shared" si="36"/>
        <v>0.375</v>
      </c>
      <c r="N10" s="11"/>
      <c r="O10" s="9"/>
      <c r="P10" s="10">
        <f t="shared" si="3"/>
        <v>0</v>
      </c>
      <c r="Q10" s="10">
        <f t="shared" si="4"/>
        <v>0</v>
      </c>
      <c r="R10" s="41">
        <f t="shared" si="5"/>
        <v>7</v>
      </c>
      <c r="S10" s="46" t="str">
        <f>IF(F10="","",IF(F10&lt;O$2,REF!$B$18,""))</f>
        <v/>
      </c>
      <c r="T10" s="59" t="str">
        <f t="shared" si="37"/>
        <v/>
      </c>
      <c r="U10" s="11"/>
      <c r="V10" s="9"/>
      <c r="W10" s="12">
        <f t="shared" si="6"/>
        <v>0</v>
      </c>
      <c r="X10" s="12">
        <f t="shared" si="7"/>
        <v>0</v>
      </c>
      <c r="Y10" s="44">
        <f t="shared" si="8"/>
        <v>7</v>
      </c>
      <c r="Z10" s="47" t="str">
        <f>IF(F10="","",IF(F10&lt;V$2,REF!$B$18,""))</f>
        <v/>
      </c>
      <c r="AA10" s="59" t="str">
        <f t="shared" si="38"/>
        <v/>
      </c>
      <c r="AB10" s="11"/>
      <c r="AC10" s="9"/>
      <c r="AD10" s="12">
        <f t="shared" si="9"/>
        <v>0</v>
      </c>
      <c r="AE10" s="12">
        <f t="shared" si="10"/>
        <v>0</v>
      </c>
      <c r="AF10" s="44">
        <f t="shared" si="11"/>
        <v>7</v>
      </c>
      <c r="AG10" s="47" t="str">
        <f>IF(F10="","",IF(F10&lt;AC$2,REF!$B$18,""))</f>
        <v/>
      </c>
      <c r="AH10" s="59" t="str">
        <f t="shared" si="39"/>
        <v/>
      </c>
      <c r="AI10" s="11"/>
      <c r="AJ10" s="9"/>
      <c r="AK10" s="12">
        <f t="shared" si="12"/>
        <v>0</v>
      </c>
      <c r="AL10" s="12">
        <f t="shared" si="13"/>
        <v>0</v>
      </c>
      <c r="AM10" s="44">
        <f t="shared" si="14"/>
        <v>7</v>
      </c>
      <c r="AN10" s="47" t="str">
        <f>IF(F10="","",IF(F10&lt;AJ$2,REF!$B$18,""))</f>
        <v/>
      </c>
      <c r="AO10" s="59" t="str">
        <f t="shared" si="40"/>
        <v/>
      </c>
      <c r="AP10" s="11"/>
      <c r="AQ10" s="9"/>
      <c r="AR10" s="12">
        <f t="shared" si="15"/>
        <v>0</v>
      </c>
      <c r="AS10" s="12">
        <f t="shared" si="16"/>
        <v>0</v>
      </c>
      <c r="AT10" s="44">
        <f t="shared" si="17"/>
        <v>7</v>
      </c>
      <c r="AU10" s="47" t="str">
        <f>IF(F10="","",IF(F10&lt;AQ$2,REF!$B$18,""))</f>
        <v/>
      </c>
      <c r="AV10" s="59" t="str">
        <f t="shared" si="41"/>
        <v/>
      </c>
      <c r="AW10" s="11"/>
      <c r="AX10" s="9"/>
      <c r="AY10" s="12">
        <f t="shared" si="18"/>
        <v>0</v>
      </c>
      <c r="AZ10" s="12">
        <f t="shared" si="19"/>
        <v>0</v>
      </c>
      <c r="BA10" s="44">
        <f t="shared" si="20"/>
        <v>7</v>
      </c>
      <c r="BB10" s="47" t="str">
        <f>IF(F10="","",IF(F10&lt;AX$2,REF!$B$18,""))</f>
        <v/>
      </c>
      <c r="BC10" s="59" t="str">
        <f t="shared" si="42"/>
        <v/>
      </c>
      <c r="BD10" s="11"/>
      <c r="BE10" s="9"/>
      <c r="BF10" s="12">
        <f t="shared" si="21"/>
        <v>0</v>
      </c>
      <c r="BG10" s="12">
        <f t="shared" si="22"/>
        <v>0</v>
      </c>
      <c r="BH10" s="44">
        <f t="shared" si="23"/>
        <v>7</v>
      </c>
      <c r="BI10" s="47" t="str">
        <f>IF(F10="","",IF(F10&lt;BE$2,REF!$B$18,""))</f>
        <v/>
      </c>
      <c r="BJ10" s="59" t="str">
        <f t="shared" si="43"/>
        <v/>
      </c>
      <c r="BK10" s="11"/>
      <c r="BL10" s="9"/>
      <c r="BM10" s="12">
        <f t="shared" si="24"/>
        <v>0</v>
      </c>
      <c r="BN10" s="12">
        <f t="shared" si="25"/>
        <v>0</v>
      </c>
      <c r="BO10" s="44">
        <f t="shared" si="26"/>
        <v>7</v>
      </c>
      <c r="BP10" s="47" t="str">
        <f>IF(F10="","",IF(F10&lt;BL$2,REF!$B$18,""))</f>
        <v/>
      </c>
      <c r="BQ10" s="59" t="str">
        <f t="shared" si="44"/>
        <v/>
      </c>
      <c r="BR10" s="11"/>
      <c r="BS10" s="9"/>
      <c r="BT10" s="12">
        <f t="shared" si="27"/>
        <v>0</v>
      </c>
      <c r="BU10" s="12">
        <f t="shared" si="28"/>
        <v>0</v>
      </c>
      <c r="BV10" s="44">
        <f t="shared" si="29"/>
        <v>7</v>
      </c>
      <c r="BW10" s="47" t="str">
        <f>IF(F10="","",IF(F10&lt;BS$2,REF!$B$18,""))</f>
        <v/>
      </c>
      <c r="BX10" s="59" t="str">
        <f t="shared" si="45"/>
        <v/>
      </c>
      <c r="BY10" s="11"/>
      <c r="BZ10" s="9"/>
      <c r="CA10" s="12">
        <f t="shared" si="30"/>
        <v>0</v>
      </c>
      <c r="CB10" s="12">
        <f t="shared" si="31"/>
        <v>0</v>
      </c>
      <c r="CC10" s="44">
        <f t="shared" si="32"/>
        <v>7</v>
      </c>
      <c r="CD10" s="47" t="str">
        <f>IF(F10="","",IF(F10&lt;BZ$2,REF!$B$18,""))</f>
        <v/>
      </c>
      <c r="CE10" s="59" t="str">
        <f t="shared" si="46"/>
        <v/>
      </c>
      <c r="CF10" s="11"/>
      <c r="CG10" s="9"/>
      <c r="CH10" s="12">
        <f t="shared" si="33"/>
        <v>0</v>
      </c>
      <c r="CI10" s="12">
        <f t="shared" si="34"/>
        <v>0</v>
      </c>
      <c r="CJ10" s="44">
        <f t="shared" si="35"/>
        <v>7</v>
      </c>
      <c r="CK10" s="47" t="str">
        <f>IF(F10="","",IF(F10&lt;CG$2,REF!$B$18,""))</f>
        <v/>
      </c>
      <c r="CL10" s="59" t="str">
        <f t="shared" si="47"/>
        <v/>
      </c>
      <c r="CM10" s="13"/>
      <c r="CN10" s="52">
        <f t="shared" si="48"/>
        <v>0.5</v>
      </c>
      <c r="CO10" s="53"/>
    </row>
    <row r="11" spans="1:93" x14ac:dyDescent="0.2">
      <c r="A11" s="14" t="s">
        <v>62</v>
      </c>
      <c r="B11" s="7"/>
      <c r="C11" s="7" t="s">
        <v>47</v>
      </c>
      <c r="D11" s="7" t="s">
        <v>5</v>
      </c>
      <c r="E11" s="40">
        <v>40942</v>
      </c>
      <c r="F11" s="40"/>
      <c r="G11" s="8">
        <f>IF(A11="","",IF(D11="ASS",REF!B$11+REF!B$9,IF(D11="CC",REF!B$10+REF!B$9,IF(D11="CIR",REF!B$12+REF!B$9,IF(D11="CD",REF!B$10+REF!B$9,IF(D11="CAR",REF!B$13+REF!B$9,"erreur"))))))</f>
        <v>7</v>
      </c>
      <c r="H11" s="9">
        <v>0.41666666666666669</v>
      </c>
      <c r="I11" s="10">
        <f t="shared" si="0"/>
        <v>600</v>
      </c>
      <c r="J11" s="10">
        <f t="shared" si="1"/>
        <v>600</v>
      </c>
      <c r="K11" s="41">
        <f t="shared" si="2"/>
        <v>7</v>
      </c>
      <c r="L11" s="46" t="str">
        <f>IF(F11="","",IF(F11&lt;H$2,REF!$B$18,""))</f>
        <v/>
      </c>
      <c r="M11" s="59">
        <f t="shared" si="36"/>
        <v>0.29166666666666669</v>
      </c>
      <c r="N11" s="11"/>
      <c r="O11" s="9"/>
      <c r="P11" s="10">
        <f t="shared" si="3"/>
        <v>0</v>
      </c>
      <c r="Q11" s="10">
        <f t="shared" si="4"/>
        <v>0</v>
      </c>
      <c r="R11" s="41">
        <f t="shared" si="5"/>
        <v>7</v>
      </c>
      <c r="S11" s="46" t="str">
        <f>IF(F11="","",IF(F11&lt;O$2,REF!$B$18,""))</f>
        <v/>
      </c>
      <c r="T11" s="59" t="str">
        <f t="shared" si="37"/>
        <v/>
      </c>
      <c r="U11" s="11"/>
      <c r="V11" s="9"/>
      <c r="W11" s="12">
        <f t="shared" si="6"/>
        <v>0</v>
      </c>
      <c r="X11" s="12">
        <f t="shared" si="7"/>
        <v>0</v>
      </c>
      <c r="Y11" s="44">
        <f t="shared" si="8"/>
        <v>7</v>
      </c>
      <c r="Z11" s="47" t="str">
        <f>IF(F11="","",IF(F11&lt;V$2,REF!$B$18,""))</f>
        <v/>
      </c>
      <c r="AA11" s="59" t="str">
        <f t="shared" si="38"/>
        <v/>
      </c>
      <c r="AB11" s="11"/>
      <c r="AC11" s="9"/>
      <c r="AD11" s="12">
        <f t="shared" si="9"/>
        <v>0</v>
      </c>
      <c r="AE11" s="12">
        <f t="shared" si="10"/>
        <v>0</v>
      </c>
      <c r="AF11" s="44">
        <f t="shared" si="11"/>
        <v>7</v>
      </c>
      <c r="AG11" s="47" t="str">
        <f>IF(F11="","",IF(F11&lt;AC$2,REF!$B$18,""))</f>
        <v/>
      </c>
      <c r="AH11" s="59" t="str">
        <f t="shared" si="39"/>
        <v/>
      </c>
      <c r="AI11" s="11"/>
      <c r="AJ11" s="9"/>
      <c r="AK11" s="12">
        <f t="shared" si="12"/>
        <v>0</v>
      </c>
      <c r="AL11" s="12">
        <f t="shared" si="13"/>
        <v>0</v>
      </c>
      <c r="AM11" s="44">
        <f t="shared" si="14"/>
        <v>7</v>
      </c>
      <c r="AN11" s="47" t="str">
        <f>IF(F11="","",IF(F11&lt;AJ$2,REF!$B$18,""))</f>
        <v/>
      </c>
      <c r="AO11" s="59" t="str">
        <f t="shared" si="40"/>
        <v/>
      </c>
      <c r="AP11" s="11"/>
      <c r="AQ11" s="9"/>
      <c r="AR11" s="12">
        <f t="shared" si="15"/>
        <v>0</v>
      </c>
      <c r="AS11" s="12">
        <f t="shared" si="16"/>
        <v>0</v>
      </c>
      <c r="AT11" s="44">
        <f t="shared" si="17"/>
        <v>7</v>
      </c>
      <c r="AU11" s="47" t="str">
        <f>IF(F11="","",IF(F11&lt;AQ$2,REF!$B$18,""))</f>
        <v/>
      </c>
      <c r="AV11" s="59" t="str">
        <f t="shared" si="41"/>
        <v/>
      </c>
      <c r="AW11" s="11"/>
      <c r="AX11" s="9"/>
      <c r="AY11" s="12">
        <f t="shared" si="18"/>
        <v>0</v>
      </c>
      <c r="AZ11" s="12">
        <f t="shared" si="19"/>
        <v>0</v>
      </c>
      <c r="BA11" s="44">
        <f t="shared" si="20"/>
        <v>7</v>
      </c>
      <c r="BB11" s="47" t="str">
        <f>IF(F11="","",IF(F11&lt;AX$2,REF!$B$18,""))</f>
        <v/>
      </c>
      <c r="BC11" s="59" t="str">
        <f t="shared" si="42"/>
        <v/>
      </c>
      <c r="BD11" s="11"/>
      <c r="BE11" s="9"/>
      <c r="BF11" s="12">
        <f t="shared" si="21"/>
        <v>0</v>
      </c>
      <c r="BG11" s="12">
        <f t="shared" si="22"/>
        <v>0</v>
      </c>
      <c r="BH11" s="44">
        <f t="shared" si="23"/>
        <v>7</v>
      </c>
      <c r="BI11" s="47" t="str">
        <f>IF(F11="","",IF(F11&lt;BE$2,REF!$B$18,""))</f>
        <v/>
      </c>
      <c r="BJ11" s="59" t="str">
        <f t="shared" si="43"/>
        <v/>
      </c>
      <c r="BK11" s="11"/>
      <c r="BL11" s="9"/>
      <c r="BM11" s="12">
        <f t="shared" si="24"/>
        <v>0</v>
      </c>
      <c r="BN11" s="12">
        <f t="shared" si="25"/>
        <v>0</v>
      </c>
      <c r="BO11" s="44">
        <f t="shared" si="26"/>
        <v>7</v>
      </c>
      <c r="BP11" s="47" t="str">
        <f>IF(F11="","",IF(F11&lt;BL$2,REF!$B$18,""))</f>
        <v/>
      </c>
      <c r="BQ11" s="59" t="str">
        <f t="shared" si="44"/>
        <v/>
      </c>
      <c r="BR11" s="11"/>
      <c r="BS11" s="9"/>
      <c r="BT11" s="12">
        <f t="shared" si="27"/>
        <v>0</v>
      </c>
      <c r="BU11" s="12">
        <f t="shared" si="28"/>
        <v>0</v>
      </c>
      <c r="BV11" s="44">
        <f t="shared" si="29"/>
        <v>7</v>
      </c>
      <c r="BW11" s="47" t="str">
        <f>IF(F11="","",IF(F11&lt;BS$2,REF!$B$18,""))</f>
        <v/>
      </c>
      <c r="BX11" s="59" t="str">
        <f t="shared" si="45"/>
        <v/>
      </c>
      <c r="BY11" s="11"/>
      <c r="BZ11" s="9"/>
      <c r="CA11" s="12">
        <f t="shared" si="30"/>
        <v>0</v>
      </c>
      <c r="CB11" s="12">
        <f t="shared" si="31"/>
        <v>0</v>
      </c>
      <c r="CC11" s="44">
        <f t="shared" si="32"/>
        <v>7</v>
      </c>
      <c r="CD11" s="47" t="str">
        <f>IF(F11="","",IF(F11&lt;BZ$2,REF!$B$18,""))</f>
        <v/>
      </c>
      <c r="CE11" s="59" t="str">
        <f t="shared" si="46"/>
        <v/>
      </c>
      <c r="CF11" s="11"/>
      <c r="CG11" s="9"/>
      <c r="CH11" s="12">
        <f t="shared" si="33"/>
        <v>0</v>
      </c>
      <c r="CI11" s="12">
        <f t="shared" si="34"/>
        <v>0</v>
      </c>
      <c r="CJ11" s="44">
        <f t="shared" si="35"/>
        <v>7</v>
      </c>
      <c r="CK11" s="47" t="str">
        <f>IF(F11="","",IF(F11&lt;CG$2,REF!$B$18,""))</f>
        <v/>
      </c>
      <c r="CL11" s="59" t="str">
        <f t="shared" si="47"/>
        <v/>
      </c>
      <c r="CM11" s="13"/>
      <c r="CN11" s="52">
        <f t="shared" si="48"/>
        <v>0.41666666666666669</v>
      </c>
      <c r="CO11" s="53"/>
    </row>
    <row r="12" spans="1:93" x14ac:dyDescent="0.2">
      <c r="A12" s="14" t="s">
        <v>62</v>
      </c>
      <c r="B12" s="7"/>
      <c r="C12" s="7" t="s">
        <v>49</v>
      </c>
      <c r="D12" s="7" t="s">
        <v>5</v>
      </c>
      <c r="E12" s="40">
        <v>40944</v>
      </c>
      <c r="F12" s="40"/>
      <c r="G12" s="8">
        <f>IF(A12="","",IF(D12="ASS",REF!B$11+REF!B$9,IF(D12="CC",REF!B$10+REF!B$9,IF(D12="CIR",REF!B$12+REF!B$9,IF(D12="CD",REF!B$10+REF!B$9,IF(D12="CAR",REF!B$13+REF!B$9,"erreur"))))))</f>
        <v>7</v>
      </c>
      <c r="H12" s="9">
        <v>7.7777777777777779E-2</v>
      </c>
      <c r="I12" s="10">
        <f t="shared" si="0"/>
        <v>112</v>
      </c>
      <c r="J12" s="10">
        <f t="shared" si="1"/>
        <v>112</v>
      </c>
      <c r="K12" s="41">
        <f t="shared" si="2"/>
        <v>7</v>
      </c>
      <c r="L12" s="46" t="str">
        <f>IF(F12="","",IF(F12&lt;H$2,REF!$B$18,""))</f>
        <v/>
      </c>
      <c r="M12" s="59">
        <f t="shared" si="36"/>
        <v>-4.7222222222222221E-2</v>
      </c>
      <c r="N12" s="11"/>
      <c r="O12" s="9"/>
      <c r="P12" s="10">
        <f t="shared" si="3"/>
        <v>0</v>
      </c>
      <c r="Q12" s="10">
        <f t="shared" si="4"/>
        <v>0</v>
      </c>
      <c r="R12" s="41">
        <f t="shared" si="5"/>
        <v>7</v>
      </c>
      <c r="S12" s="46" t="str">
        <f>IF(F12="","",IF(F12&lt;O$2,REF!$B$18,""))</f>
        <v/>
      </c>
      <c r="T12" s="59" t="str">
        <f t="shared" si="37"/>
        <v/>
      </c>
      <c r="U12" s="11"/>
      <c r="V12" s="9"/>
      <c r="W12" s="12">
        <f t="shared" si="6"/>
        <v>0</v>
      </c>
      <c r="X12" s="12">
        <f t="shared" si="7"/>
        <v>0</v>
      </c>
      <c r="Y12" s="44">
        <f t="shared" si="8"/>
        <v>7</v>
      </c>
      <c r="Z12" s="47" t="str">
        <f>IF(F12="","",IF(F12&lt;V$2,REF!$B$18,""))</f>
        <v/>
      </c>
      <c r="AA12" s="59" t="str">
        <f t="shared" si="38"/>
        <v/>
      </c>
      <c r="AB12" s="11"/>
      <c r="AC12" s="9"/>
      <c r="AD12" s="12">
        <f t="shared" si="9"/>
        <v>0</v>
      </c>
      <c r="AE12" s="12">
        <f t="shared" si="10"/>
        <v>0</v>
      </c>
      <c r="AF12" s="44">
        <f t="shared" si="11"/>
        <v>7</v>
      </c>
      <c r="AG12" s="47" t="str">
        <f>IF(F12="","",IF(F12&lt;AC$2,REF!$B$18,""))</f>
        <v/>
      </c>
      <c r="AH12" s="59" t="str">
        <f t="shared" si="39"/>
        <v/>
      </c>
      <c r="AI12" s="11"/>
      <c r="AJ12" s="9"/>
      <c r="AK12" s="12">
        <f t="shared" si="12"/>
        <v>0</v>
      </c>
      <c r="AL12" s="12">
        <f t="shared" si="13"/>
        <v>0</v>
      </c>
      <c r="AM12" s="44">
        <f t="shared" si="14"/>
        <v>7</v>
      </c>
      <c r="AN12" s="47" t="str">
        <f>IF(F12="","",IF(F12&lt;AJ$2,REF!$B$18,""))</f>
        <v/>
      </c>
      <c r="AO12" s="59" t="str">
        <f t="shared" si="40"/>
        <v/>
      </c>
      <c r="AP12" s="11"/>
      <c r="AQ12" s="9"/>
      <c r="AR12" s="12">
        <f t="shared" si="15"/>
        <v>0</v>
      </c>
      <c r="AS12" s="12">
        <f t="shared" si="16"/>
        <v>0</v>
      </c>
      <c r="AT12" s="44">
        <f t="shared" si="17"/>
        <v>7</v>
      </c>
      <c r="AU12" s="47" t="str">
        <f>IF(F12="","",IF(F12&lt;AQ$2,REF!$B$18,""))</f>
        <v/>
      </c>
      <c r="AV12" s="59" t="str">
        <f t="shared" si="41"/>
        <v/>
      </c>
      <c r="AW12" s="11"/>
      <c r="AX12" s="9"/>
      <c r="AY12" s="12">
        <f t="shared" si="18"/>
        <v>0</v>
      </c>
      <c r="AZ12" s="12">
        <f t="shared" si="19"/>
        <v>0</v>
      </c>
      <c r="BA12" s="44">
        <f t="shared" si="20"/>
        <v>7</v>
      </c>
      <c r="BB12" s="47" t="str">
        <f>IF(F12="","",IF(F12&lt;AX$2,REF!$B$18,""))</f>
        <v/>
      </c>
      <c r="BC12" s="59" t="str">
        <f t="shared" si="42"/>
        <v/>
      </c>
      <c r="BD12" s="11"/>
      <c r="BE12" s="9"/>
      <c r="BF12" s="12">
        <f t="shared" si="21"/>
        <v>0</v>
      </c>
      <c r="BG12" s="12">
        <f t="shared" si="22"/>
        <v>0</v>
      </c>
      <c r="BH12" s="44">
        <f t="shared" si="23"/>
        <v>7</v>
      </c>
      <c r="BI12" s="47" t="str">
        <f>IF(F12="","",IF(F12&lt;BE$2,REF!$B$18,""))</f>
        <v/>
      </c>
      <c r="BJ12" s="59" t="str">
        <f t="shared" si="43"/>
        <v/>
      </c>
      <c r="BK12" s="11"/>
      <c r="BL12" s="9"/>
      <c r="BM12" s="12">
        <f t="shared" si="24"/>
        <v>0</v>
      </c>
      <c r="BN12" s="12">
        <f t="shared" si="25"/>
        <v>0</v>
      </c>
      <c r="BO12" s="44">
        <f t="shared" si="26"/>
        <v>7</v>
      </c>
      <c r="BP12" s="47" t="str">
        <f>IF(F12="","",IF(F12&lt;BL$2,REF!$B$18,""))</f>
        <v/>
      </c>
      <c r="BQ12" s="59" t="str">
        <f t="shared" si="44"/>
        <v/>
      </c>
      <c r="BR12" s="11"/>
      <c r="BS12" s="9"/>
      <c r="BT12" s="12">
        <f t="shared" si="27"/>
        <v>0</v>
      </c>
      <c r="BU12" s="12">
        <f t="shared" si="28"/>
        <v>0</v>
      </c>
      <c r="BV12" s="44">
        <f t="shared" si="29"/>
        <v>7</v>
      </c>
      <c r="BW12" s="47" t="str">
        <f>IF(F12="","",IF(F12&lt;BS$2,REF!$B$18,""))</f>
        <v/>
      </c>
      <c r="BX12" s="59" t="str">
        <f t="shared" si="45"/>
        <v/>
      </c>
      <c r="BY12" s="11"/>
      <c r="BZ12" s="9"/>
      <c r="CA12" s="12">
        <f t="shared" si="30"/>
        <v>0</v>
      </c>
      <c r="CB12" s="12">
        <f t="shared" si="31"/>
        <v>0</v>
      </c>
      <c r="CC12" s="44">
        <f t="shared" si="32"/>
        <v>7</v>
      </c>
      <c r="CD12" s="47" t="str">
        <f>IF(F12="","",IF(F12&lt;BZ$2,REF!$B$18,""))</f>
        <v/>
      </c>
      <c r="CE12" s="59" t="str">
        <f t="shared" si="46"/>
        <v/>
      </c>
      <c r="CF12" s="11"/>
      <c r="CG12" s="9"/>
      <c r="CH12" s="12">
        <f t="shared" si="33"/>
        <v>0</v>
      </c>
      <c r="CI12" s="12">
        <f t="shared" si="34"/>
        <v>0</v>
      </c>
      <c r="CJ12" s="44">
        <f t="shared" si="35"/>
        <v>7</v>
      </c>
      <c r="CK12" s="47" t="str">
        <f>IF(F12="","",IF(F12&lt;CG$2,REF!$B$18,""))</f>
        <v/>
      </c>
      <c r="CL12" s="59" t="str">
        <f t="shared" si="47"/>
        <v/>
      </c>
      <c r="CM12" s="13"/>
      <c r="CN12" s="52">
        <f t="shared" si="48"/>
        <v>7.7777777777777779E-2</v>
      </c>
      <c r="CO12" s="53"/>
    </row>
    <row r="13" spans="1:93" x14ac:dyDescent="0.2">
      <c r="A13" s="14" t="s">
        <v>62</v>
      </c>
      <c r="B13" s="7"/>
      <c r="C13" s="7" t="s">
        <v>48</v>
      </c>
      <c r="D13" s="7" t="s">
        <v>5</v>
      </c>
      <c r="E13" s="40">
        <v>40943</v>
      </c>
      <c r="F13" s="40"/>
      <c r="G13" s="8">
        <f>IF(A13="","",IF(D13="ASS",REF!B$11+REF!B$9,IF(D13="CC",REF!B$10+REF!B$9,IF(D13="CIR",REF!B$12+REF!B$9,IF(D13="CD",REF!B$10+REF!B$9,IF(D13="CAR",REF!B$13+REF!B$9,"erreur"))))))</f>
        <v>7</v>
      </c>
      <c r="H13" s="9">
        <v>0.43402777777777773</v>
      </c>
      <c r="I13" s="10">
        <f t="shared" si="0"/>
        <v>625</v>
      </c>
      <c r="J13" s="10">
        <f t="shared" si="1"/>
        <v>625</v>
      </c>
      <c r="K13" s="41">
        <f t="shared" si="2"/>
        <v>7</v>
      </c>
      <c r="L13" s="46" t="str">
        <f>IF(F13="","",IF(F13&lt;H$2,REF!$B$18,""))</f>
        <v/>
      </c>
      <c r="M13" s="59">
        <f t="shared" si="36"/>
        <v>0.30902777777777773</v>
      </c>
      <c r="N13" s="11"/>
      <c r="O13" s="9"/>
      <c r="P13" s="10">
        <f t="shared" si="3"/>
        <v>0</v>
      </c>
      <c r="Q13" s="10">
        <f t="shared" si="4"/>
        <v>0</v>
      </c>
      <c r="R13" s="41">
        <f t="shared" si="5"/>
        <v>7</v>
      </c>
      <c r="S13" s="46" t="str">
        <f>IF(F13="","",IF(F13&lt;O$2,REF!$B$18,""))</f>
        <v/>
      </c>
      <c r="T13" s="59" t="str">
        <f t="shared" si="37"/>
        <v/>
      </c>
      <c r="U13" s="11"/>
      <c r="V13" s="9"/>
      <c r="W13" s="12">
        <f t="shared" si="6"/>
        <v>0</v>
      </c>
      <c r="X13" s="12">
        <f t="shared" si="7"/>
        <v>0</v>
      </c>
      <c r="Y13" s="44">
        <f t="shared" si="8"/>
        <v>7</v>
      </c>
      <c r="Z13" s="47" t="str">
        <f>IF(F13="","",IF(F13&lt;V$2,REF!$B$18,""))</f>
        <v/>
      </c>
      <c r="AA13" s="59" t="str">
        <f t="shared" si="38"/>
        <v/>
      </c>
      <c r="AB13" s="11"/>
      <c r="AC13" s="9"/>
      <c r="AD13" s="12">
        <f t="shared" si="9"/>
        <v>0</v>
      </c>
      <c r="AE13" s="12">
        <f t="shared" si="10"/>
        <v>0</v>
      </c>
      <c r="AF13" s="44">
        <f t="shared" si="11"/>
        <v>7</v>
      </c>
      <c r="AG13" s="47" t="str">
        <f>IF(F13="","",IF(F13&lt;AC$2,REF!$B$18,""))</f>
        <v/>
      </c>
      <c r="AH13" s="59" t="str">
        <f t="shared" si="39"/>
        <v/>
      </c>
      <c r="AI13" s="11"/>
      <c r="AJ13" s="9"/>
      <c r="AK13" s="12">
        <f t="shared" si="12"/>
        <v>0</v>
      </c>
      <c r="AL13" s="12">
        <f t="shared" si="13"/>
        <v>0</v>
      </c>
      <c r="AM13" s="44">
        <f t="shared" si="14"/>
        <v>7</v>
      </c>
      <c r="AN13" s="47" t="str">
        <f>IF(F13="","",IF(F13&lt;AJ$2,REF!$B$18,""))</f>
        <v/>
      </c>
      <c r="AO13" s="59" t="str">
        <f t="shared" si="40"/>
        <v/>
      </c>
      <c r="AP13" s="11"/>
      <c r="AQ13" s="9"/>
      <c r="AR13" s="12">
        <f t="shared" si="15"/>
        <v>0</v>
      </c>
      <c r="AS13" s="12">
        <f t="shared" si="16"/>
        <v>0</v>
      </c>
      <c r="AT13" s="44">
        <f t="shared" si="17"/>
        <v>7</v>
      </c>
      <c r="AU13" s="47" t="str">
        <f>IF(F13="","",IF(F13&lt;AQ$2,REF!$B$18,""))</f>
        <v/>
      </c>
      <c r="AV13" s="59" t="str">
        <f t="shared" si="41"/>
        <v/>
      </c>
      <c r="AW13" s="11"/>
      <c r="AX13" s="9"/>
      <c r="AY13" s="12">
        <f t="shared" si="18"/>
        <v>0</v>
      </c>
      <c r="AZ13" s="12">
        <f t="shared" si="19"/>
        <v>0</v>
      </c>
      <c r="BA13" s="44">
        <f t="shared" si="20"/>
        <v>7</v>
      </c>
      <c r="BB13" s="47" t="str">
        <f>IF(F13="","",IF(F13&lt;AX$2,REF!$B$18,""))</f>
        <v/>
      </c>
      <c r="BC13" s="59" t="str">
        <f t="shared" si="42"/>
        <v/>
      </c>
      <c r="BD13" s="11"/>
      <c r="BE13" s="9"/>
      <c r="BF13" s="12">
        <f t="shared" si="21"/>
        <v>0</v>
      </c>
      <c r="BG13" s="12">
        <f t="shared" si="22"/>
        <v>0</v>
      </c>
      <c r="BH13" s="44">
        <f t="shared" si="23"/>
        <v>7</v>
      </c>
      <c r="BI13" s="47" t="str">
        <f>IF(F13="","",IF(F13&lt;BE$2,REF!$B$18,""))</f>
        <v/>
      </c>
      <c r="BJ13" s="59" t="str">
        <f t="shared" si="43"/>
        <v/>
      </c>
      <c r="BK13" s="11"/>
      <c r="BL13" s="9"/>
      <c r="BM13" s="12">
        <f t="shared" si="24"/>
        <v>0</v>
      </c>
      <c r="BN13" s="12">
        <f t="shared" si="25"/>
        <v>0</v>
      </c>
      <c r="BO13" s="44">
        <f t="shared" si="26"/>
        <v>7</v>
      </c>
      <c r="BP13" s="47" t="str">
        <f>IF(F13="","",IF(F13&lt;BL$2,REF!$B$18,""))</f>
        <v/>
      </c>
      <c r="BQ13" s="59" t="str">
        <f t="shared" si="44"/>
        <v/>
      </c>
      <c r="BR13" s="11"/>
      <c r="BS13" s="62"/>
      <c r="BT13" s="12">
        <f t="shared" si="27"/>
        <v>0</v>
      </c>
      <c r="BU13" s="12">
        <f t="shared" si="28"/>
        <v>0</v>
      </c>
      <c r="BV13" s="44">
        <f t="shared" si="29"/>
        <v>7</v>
      </c>
      <c r="BW13" s="47" t="str">
        <f>IF(F13="","",IF(F13&lt;BS$2,REF!$B$18,""))</f>
        <v/>
      </c>
      <c r="BX13" s="59" t="str">
        <f t="shared" si="45"/>
        <v/>
      </c>
      <c r="BY13" s="11"/>
      <c r="BZ13" s="9"/>
      <c r="CA13" s="12">
        <f t="shared" si="30"/>
        <v>0</v>
      </c>
      <c r="CB13" s="12">
        <f t="shared" si="31"/>
        <v>0</v>
      </c>
      <c r="CC13" s="44">
        <f t="shared" si="32"/>
        <v>7</v>
      </c>
      <c r="CD13" s="47" t="str">
        <f>IF(F13="","",IF(F13&lt;BZ$2,REF!$B$18,""))</f>
        <v/>
      </c>
      <c r="CE13" s="59" t="str">
        <f t="shared" si="46"/>
        <v/>
      </c>
      <c r="CF13" s="11"/>
      <c r="CG13" s="9"/>
      <c r="CH13" s="12">
        <f t="shared" si="33"/>
        <v>0</v>
      </c>
      <c r="CI13" s="12">
        <f t="shared" si="34"/>
        <v>0</v>
      </c>
      <c r="CJ13" s="44">
        <f t="shared" si="35"/>
        <v>7</v>
      </c>
      <c r="CK13" s="47" t="str">
        <f>IF(F13="","",IF(F13&lt;CG$2,REF!$B$18,""))</f>
        <v/>
      </c>
      <c r="CL13" s="59" t="str">
        <f t="shared" si="47"/>
        <v/>
      </c>
      <c r="CM13" s="13"/>
      <c r="CN13" s="52">
        <f t="shared" si="48"/>
        <v>0.43402777777777773</v>
      </c>
      <c r="CO13" s="53"/>
    </row>
    <row r="14" spans="1:93" x14ac:dyDescent="0.2">
      <c r="A14" s="14" t="s">
        <v>62</v>
      </c>
      <c r="B14" s="7"/>
      <c r="C14" s="7" t="s">
        <v>54</v>
      </c>
      <c r="D14" s="7" t="s">
        <v>6</v>
      </c>
      <c r="E14" s="40">
        <v>40949</v>
      </c>
      <c r="F14" s="40"/>
      <c r="G14" s="8">
        <f>IF(A14="","",IF(D14="ASS",REF!B$11+REF!B$9,IF(D14="CC",REF!B$10+REF!B$9,IF(D14="CIR",REF!B$12+REF!B$9,IF(D14="CD",REF!B$10+REF!B$9,IF(D14="CAR",REF!B$13+REF!B$9,"erreur"))))))</f>
        <v>7</v>
      </c>
      <c r="H14" s="9">
        <v>0.22569444444444445</v>
      </c>
      <c r="I14" s="10">
        <f t="shared" si="0"/>
        <v>325</v>
      </c>
      <c r="J14" s="10">
        <f t="shared" si="1"/>
        <v>325</v>
      </c>
      <c r="K14" s="41">
        <f t="shared" si="2"/>
        <v>7</v>
      </c>
      <c r="L14" s="46" t="str">
        <f>IF(F14="","",IF(F14&lt;H$2,REF!$B$18,""))</f>
        <v/>
      </c>
      <c r="M14" s="59">
        <f t="shared" si="36"/>
        <v>0.10069444444444445</v>
      </c>
      <c r="N14" s="11"/>
      <c r="O14" s="9"/>
      <c r="P14" s="10">
        <f t="shared" si="3"/>
        <v>0</v>
      </c>
      <c r="Q14" s="10">
        <f t="shared" si="4"/>
        <v>0</v>
      </c>
      <c r="R14" s="41">
        <f t="shared" si="5"/>
        <v>7</v>
      </c>
      <c r="S14" s="46" t="str">
        <f>IF(F14="","",IF(F14&lt;O$2,REF!$B$18,""))</f>
        <v/>
      </c>
      <c r="T14" s="59" t="str">
        <f t="shared" si="37"/>
        <v/>
      </c>
      <c r="U14" s="11"/>
      <c r="V14" s="9"/>
      <c r="W14" s="12">
        <f t="shared" si="6"/>
        <v>0</v>
      </c>
      <c r="X14" s="12">
        <f t="shared" si="7"/>
        <v>0</v>
      </c>
      <c r="Y14" s="44">
        <f t="shared" si="8"/>
        <v>7</v>
      </c>
      <c r="Z14" s="47" t="str">
        <f>IF(F14="","",IF(F14&lt;V$2,REF!$B$18,""))</f>
        <v/>
      </c>
      <c r="AA14" s="59" t="str">
        <f t="shared" si="38"/>
        <v/>
      </c>
      <c r="AB14" s="11"/>
      <c r="AC14" s="9"/>
      <c r="AD14" s="12">
        <f t="shared" si="9"/>
        <v>0</v>
      </c>
      <c r="AE14" s="12">
        <f t="shared" si="10"/>
        <v>0</v>
      </c>
      <c r="AF14" s="44">
        <f t="shared" si="11"/>
        <v>7</v>
      </c>
      <c r="AG14" s="47" t="str">
        <f>IF(F14="","",IF(F14&lt;AC$2,REF!$B$18,""))</f>
        <v/>
      </c>
      <c r="AH14" s="59" t="str">
        <f t="shared" si="39"/>
        <v/>
      </c>
      <c r="AI14" s="11"/>
      <c r="AJ14" s="9"/>
      <c r="AK14" s="12">
        <f t="shared" si="12"/>
        <v>0</v>
      </c>
      <c r="AL14" s="12">
        <f t="shared" si="13"/>
        <v>0</v>
      </c>
      <c r="AM14" s="44">
        <f t="shared" si="14"/>
        <v>7</v>
      </c>
      <c r="AN14" s="47" t="str">
        <f>IF(F14="","",IF(F14&lt;AJ$2,REF!$B$18,""))</f>
        <v/>
      </c>
      <c r="AO14" s="59" t="str">
        <f t="shared" si="40"/>
        <v/>
      </c>
      <c r="AP14" s="11"/>
      <c r="AQ14" s="9"/>
      <c r="AR14" s="12">
        <f t="shared" si="15"/>
        <v>0</v>
      </c>
      <c r="AS14" s="12">
        <f t="shared" si="16"/>
        <v>0</v>
      </c>
      <c r="AT14" s="44">
        <f t="shared" si="17"/>
        <v>7</v>
      </c>
      <c r="AU14" s="47" t="str">
        <f>IF(F14="","",IF(F14&lt;AQ$2,REF!$B$18,""))</f>
        <v/>
      </c>
      <c r="AV14" s="59" t="str">
        <f t="shared" si="41"/>
        <v/>
      </c>
      <c r="AW14" s="11"/>
      <c r="AX14" s="9"/>
      <c r="AY14" s="12">
        <f t="shared" si="18"/>
        <v>0</v>
      </c>
      <c r="AZ14" s="12">
        <f t="shared" si="19"/>
        <v>0</v>
      </c>
      <c r="BA14" s="44">
        <f t="shared" si="20"/>
        <v>7</v>
      </c>
      <c r="BB14" s="47" t="str">
        <f>IF(F14="","",IF(F14&lt;AX$2,REF!$B$18,""))</f>
        <v/>
      </c>
      <c r="BC14" s="59" t="str">
        <f t="shared" si="42"/>
        <v/>
      </c>
      <c r="BD14" s="11"/>
      <c r="BE14" s="9"/>
      <c r="BF14" s="12">
        <f t="shared" si="21"/>
        <v>0</v>
      </c>
      <c r="BG14" s="12">
        <f t="shared" si="22"/>
        <v>0</v>
      </c>
      <c r="BH14" s="44">
        <f t="shared" si="23"/>
        <v>7</v>
      </c>
      <c r="BI14" s="47" t="str">
        <f>IF(F14="","",IF(F14&lt;BE$2,REF!$B$18,""))</f>
        <v/>
      </c>
      <c r="BJ14" s="59" t="str">
        <f t="shared" si="43"/>
        <v/>
      </c>
      <c r="BK14" s="11"/>
      <c r="BL14" s="9"/>
      <c r="BM14" s="12">
        <f t="shared" si="24"/>
        <v>0</v>
      </c>
      <c r="BN14" s="12">
        <f t="shared" si="25"/>
        <v>0</v>
      </c>
      <c r="BO14" s="44">
        <f t="shared" si="26"/>
        <v>7</v>
      </c>
      <c r="BP14" s="47" t="str">
        <f>IF(F14="","",IF(F14&lt;BL$2,REF!$B$18,""))</f>
        <v/>
      </c>
      <c r="BQ14" s="59" t="str">
        <f t="shared" si="44"/>
        <v/>
      </c>
      <c r="BR14" s="11"/>
      <c r="BS14" s="9"/>
      <c r="BT14" s="12">
        <f t="shared" si="27"/>
        <v>0</v>
      </c>
      <c r="BU14" s="12">
        <f t="shared" si="28"/>
        <v>0</v>
      </c>
      <c r="BV14" s="44">
        <f t="shared" si="29"/>
        <v>7</v>
      </c>
      <c r="BW14" s="47" t="str">
        <f>IF(F14="","",IF(F14&lt;BS$2,REF!$B$18,""))</f>
        <v/>
      </c>
      <c r="BX14" s="59" t="str">
        <f t="shared" si="45"/>
        <v/>
      </c>
      <c r="BY14" s="11"/>
      <c r="BZ14" s="9"/>
      <c r="CA14" s="12">
        <f t="shared" si="30"/>
        <v>0</v>
      </c>
      <c r="CB14" s="12">
        <f t="shared" si="31"/>
        <v>0</v>
      </c>
      <c r="CC14" s="44">
        <f t="shared" si="32"/>
        <v>7</v>
      </c>
      <c r="CD14" s="47" t="str">
        <f>IF(F14="","",IF(F14&lt;BZ$2,REF!$B$18,""))</f>
        <v/>
      </c>
      <c r="CE14" s="59" t="str">
        <f t="shared" si="46"/>
        <v/>
      </c>
      <c r="CF14" s="11"/>
      <c r="CG14" s="9"/>
      <c r="CH14" s="12">
        <f t="shared" si="33"/>
        <v>0</v>
      </c>
      <c r="CI14" s="12">
        <f t="shared" si="34"/>
        <v>0</v>
      </c>
      <c r="CJ14" s="44">
        <f t="shared" si="35"/>
        <v>7</v>
      </c>
      <c r="CK14" s="47" t="str">
        <f>IF(F14="","",IF(F14&lt;CG$2,REF!$B$18,""))</f>
        <v/>
      </c>
      <c r="CL14" s="59" t="str">
        <f t="shared" si="47"/>
        <v/>
      </c>
      <c r="CM14" s="13"/>
      <c r="CN14" s="52">
        <f t="shared" si="48"/>
        <v>0.22569444444444445</v>
      </c>
      <c r="CO14" s="53"/>
    </row>
    <row r="15" spans="1:93" x14ac:dyDescent="0.2">
      <c r="A15" s="14" t="s">
        <v>62</v>
      </c>
      <c r="B15" s="7"/>
      <c r="C15" s="7" t="s">
        <v>57</v>
      </c>
      <c r="D15" s="7" t="s">
        <v>6</v>
      </c>
      <c r="E15" s="40">
        <v>40952</v>
      </c>
      <c r="F15" s="40"/>
      <c r="G15" s="8">
        <f>IF(A15="","",IF(D15="ASS",REF!B$11+REF!B$9,IF(D15="CC",REF!B$10+REF!B$9,IF(D15="CIR",REF!B$12+REF!B$9,IF(D15="CD",REF!B$10+REF!B$9,IF(D15="CAR",REF!B$13+REF!B$9,"erreur"))))))</f>
        <v>7</v>
      </c>
      <c r="H15" s="9">
        <v>0.1423611111111111</v>
      </c>
      <c r="I15" s="10">
        <f t="shared" si="0"/>
        <v>205</v>
      </c>
      <c r="J15" s="10">
        <f t="shared" si="1"/>
        <v>205</v>
      </c>
      <c r="K15" s="41">
        <f t="shared" si="2"/>
        <v>7</v>
      </c>
      <c r="L15" s="46" t="str">
        <f>IF(F15="","",IF(F15&lt;H$2,REF!$B$18,""))</f>
        <v/>
      </c>
      <c r="M15" s="59">
        <f t="shared" si="36"/>
        <v>1.7361111111111105E-2</v>
      </c>
      <c r="N15" s="11"/>
      <c r="O15" s="9"/>
      <c r="P15" s="10">
        <f t="shared" si="3"/>
        <v>0</v>
      </c>
      <c r="Q15" s="10">
        <f t="shared" si="4"/>
        <v>0</v>
      </c>
      <c r="R15" s="41">
        <f t="shared" si="5"/>
        <v>7</v>
      </c>
      <c r="S15" s="46" t="str">
        <f>IF(F15="","",IF(F15&lt;O$2,REF!$B$18,""))</f>
        <v/>
      </c>
      <c r="T15" s="59" t="str">
        <f t="shared" si="37"/>
        <v/>
      </c>
      <c r="U15" s="11"/>
      <c r="V15" s="9"/>
      <c r="W15" s="12">
        <f t="shared" si="6"/>
        <v>0</v>
      </c>
      <c r="X15" s="12">
        <f t="shared" si="7"/>
        <v>0</v>
      </c>
      <c r="Y15" s="44">
        <f t="shared" si="8"/>
        <v>7</v>
      </c>
      <c r="Z15" s="47" t="str">
        <f>IF(F15="","",IF(F15&lt;V$2,REF!$B$18,""))</f>
        <v/>
      </c>
      <c r="AA15" s="59" t="str">
        <f t="shared" si="38"/>
        <v/>
      </c>
      <c r="AB15" s="11"/>
      <c r="AC15" s="9"/>
      <c r="AD15" s="12">
        <f t="shared" si="9"/>
        <v>0</v>
      </c>
      <c r="AE15" s="12">
        <f t="shared" si="10"/>
        <v>0</v>
      </c>
      <c r="AF15" s="44">
        <f t="shared" si="11"/>
        <v>7</v>
      </c>
      <c r="AG15" s="47" t="str">
        <f>IF(F15="","",IF(F15&lt;AC$2,REF!$B$18,""))</f>
        <v/>
      </c>
      <c r="AH15" s="59" t="str">
        <f t="shared" si="39"/>
        <v/>
      </c>
      <c r="AI15" s="11"/>
      <c r="AJ15" s="9"/>
      <c r="AK15" s="12">
        <f t="shared" si="12"/>
        <v>0</v>
      </c>
      <c r="AL15" s="12">
        <f t="shared" si="13"/>
        <v>0</v>
      </c>
      <c r="AM15" s="44">
        <f t="shared" si="14"/>
        <v>7</v>
      </c>
      <c r="AN15" s="47" t="str">
        <f>IF(F15="","",IF(F15&lt;AJ$2,REF!$B$18,""))</f>
        <v/>
      </c>
      <c r="AO15" s="59" t="str">
        <f t="shared" si="40"/>
        <v/>
      </c>
      <c r="AP15" s="11"/>
      <c r="AQ15" s="9"/>
      <c r="AR15" s="12">
        <f t="shared" si="15"/>
        <v>0</v>
      </c>
      <c r="AS15" s="12">
        <f t="shared" si="16"/>
        <v>0</v>
      </c>
      <c r="AT15" s="44">
        <f t="shared" si="17"/>
        <v>7</v>
      </c>
      <c r="AU15" s="47" t="str">
        <f>IF(F15="","",IF(F15&lt;AQ$2,REF!$B$18,""))</f>
        <v/>
      </c>
      <c r="AV15" s="59" t="str">
        <f t="shared" si="41"/>
        <v/>
      </c>
      <c r="AW15" s="11"/>
      <c r="AX15" s="9"/>
      <c r="AY15" s="12">
        <f t="shared" si="18"/>
        <v>0</v>
      </c>
      <c r="AZ15" s="12">
        <f t="shared" si="19"/>
        <v>0</v>
      </c>
      <c r="BA15" s="44">
        <f t="shared" si="20"/>
        <v>7</v>
      </c>
      <c r="BB15" s="47" t="str">
        <f>IF(F15="","",IF(F15&lt;AX$2,REF!$B$18,""))</f>
        <v/>
      </c>
      <c r="BC15" s="59" t="str">
        <f t="shared" si="42"/>
        <v/>
      </c>
      <c r="BD15" s="11"/>
      <c r="BE15" s="9"/>
      <c r="BF15" s="12">
        <f t="shared" si="21"/>
        <v>0</v>
      </c>
      <c r="BG15" s="12">
        <f t="shared" si="22"/>
        <v>0</v>
      </c>
      <c r="BH15" s="44">
        <f t="shared" si="23"/>
        <v>7</v>
      </c>
      <c r="BI15" s="47" t="str">
        <f>IF(F15="","",IF(F15&lt;BE$2,REF!$B$18,""))</f>
        <v/>
      </c>
      <c r="BJ15" s="59" t="str">
        <f t="shared" si="43"/>
        <v/>
      </c>
      <c r="BK15" s="11"/>
      <c r="BL15" s="9"/>
      <c r="BM15" s="12">
        <f t="shared" si="24"/>
        <v>0</v>
      </c>
      <c r="BN15" s="12">
        <f t="shared" si="25"/>
        <v>0</v>
      </c>
      <c r="BO15" s="44">
        <f t="shared" si="26"/>
        <v>7</v>
      </c>
      <c r="BP15" s="47" t="str">
        <f>IF(F15="","",IF(F15&lt;BL$2,REF!$B$18,""))</f>
        <v/>
      </c>
      <c r="BQ15" s="59" t="str">
        <f t="shared" si="44"/>
        <v/>
      </c>
      <c r="BR15" s="11"/>
      <c r="BS15" s="9"/>
      <c r="BT15" s="12">
        <f t="shared" si="27"/>
        <v>0</v>
      </c>
      <c r="BU15" s="12">
        <f t="shared" si="28"/>
        <v>0</v>
      </c>
      <c r="BV15" s="44">
        <f t="shared" si="29"/>
        <v>7</v>
      </c>
      <c r="BW15" s="47" t="str">
        <f>IF(F15="","",IF(F15&lt;BS$2,REF!$B$18,""))</f>
        <v/>
      </c>
      <c r="BX15" s="59" t="str">
        <f t="shared" si="45"/>
        <v/>
      </c>
      <c r="BY15" s="11"/>
      <c r="BZ15" s="9"/>
      <c r="CA15" s="12">
        <f t="shared" si="30"/>
        <v>0</v>
      </c>
      <c r="CB15" s="12">
        <f t="shared" si="31"/>
        <v>0</v>
      </c>
      <c r="CC15" s="44">
        <f t="shared" si="32"/>
        <v>7</v>
      </c>
      <c r="CD15" s="47" t="str">
        <f>IF(F15="","",IF(F15&lt;BZ$2,REF!$B$18,""))</f>
        <v/>
      </c>
      <c r="CE15" s="59" t="str">
        <f t="shared" si="46"/>
        <v/>
      </c>
      <c r="CF15" s="11"/>
      <c r="CG15" s="9"/>
      <c r="CH15" s="12">
        <f t="shared" si="33"/>
        <v>0</v>
      </c>
      <c r="CI15" s="12">
        <f t="shared" si="34"/>
        <v>0</v>
      </c>
      <c r="CJ15" s="44">
        <f t="shared" si="35"/>
        <v>7</v>
      </c>
      <c r="CK15" s="47" t="str">
        <f>IF(F15="","",IF(F15&lt;CG$2,REF!$B$18,""))</f>
        <v/>
      </c>
      <c r="CL15" s="59" t="str">
        <f t="shared" si="47"/>
        <v/>
      </c>
      <c r="CM15" s="13"/>
      <c r="CN15" s="52">
        <f t="shared" si="48"/>
        <v>0.1423611111111111</v>
      </c>
      <c r="CO15" s="53"/>
    </row>
    <row r="16" spans="1:93" x14ac:dyDescent="0.2">
      <c r="A16" s="16" t="s">
        <v>63</v>
      </c>
      <c r="B16" s="7"/>
      <c r="C16" s="7" t="s">
        <v>58</v>
      </c>
      <c r="D16" s="7" t="s">
        <v>6</v>
      </c>
      <c r="E16" s="40">
        <v>40953</v>
      </c>
      <c r="F16" s="40"/>
      <c r="G16" s="8">
        <f>IF(A16="","",IF(D16="ASS",REF!B$11+REF!B$9,IF(D16="CC",REF!B$10+REF!B$9,IF(D16="CIR",REF!B$12+REF!B$9,IF(D16="CD",REF!B$10+REF!B$9,IF(D16="CAR",REF!B$13+REF!B$9,"erreur"))))))</f>
        <v>7</v>
      </c>
      <c r="H16" s="9">
        <v>0.11944444444444445</v>
      </c>
      <c r="I16" s="10">
        <f t="shared" si="0"/>
        <v>172</v>
      </c>
      <c r="J16" s="10">
        <f t="shared" si="1"/>
        <v>172</v>
      </c>
      <c r="K16" s="41">
        <f t="shared" si="2"/>
        <v>7</v>
      </c>
      <c r="L16" s="46" t="str">
        <f>IF(F16="","",IF(F16&lt;H$2,REF!$B$18,""))</f>
        <v/>
      </c>
      <c r="M16" s="59">
        <f t="shared" si="36"/>
        <v>-5.5555555555555497E-3</v>
      </c>
      <c r="N16" s="11"/>
      <c r="O16" s="9"/>
      <c r="P16" s="10">
        <f t="shared" si="3"/>
        <v>0</v>
      </c>
      <c r="Q16" s="10">
        <f t="shared" si="4"/>
        <v>0</v>
      </c>
      <c r="R16" s="41">
        <f t="shared" si="5"/>
        <v>7</v>
      </c>
      <c r="S16" s="46" t="str">
        <f>IF(F16="","",IF(F16&lt;O$2,REF!$B$18,""))</f>
        <v/>
      </c>
      <c r="T16" s="59" t="str">
        <f t="shared" si="37"/>
        <v/>
      </c>
      <c r="U16" s="11"/>
      <c r="V16" s="9"/>
      <c r="W16" s="12">
        <f t="shared" si="6"/>
        <v>0</v>
      </c>
      <c r="X16" s="12">
        <f t="shared" si="7"/>
        <v>0</v>
      </c>
      <c r="Y16" s="44">
        <f t="shared" si="8"/>
        <v>7</v>
      </c>
      <c r="Z16" s="47" t="str">
        <f>IF(F16="","",IF(F16&lt;V$2,REF!$B$18,""))</f>
        <v/>
      </c>
      <c r="AA16" s="59" t="str">
        <f t="shared" si="38"/>
        <v/>
      </c>
      <c r="AB16" s="11"/>
      <c r="AC16" s="9"/>
      <c r="AD16" s="12">
        <f t="shared" si="9"/>
        <v>0</v>
      </c>
      <c r="AE16" s="12">
        <f t="shared" si="10"/>
        <v>0</v>
      </c>
      <c r="AF16" s="44">
        <f t="shared" si="11"/>
        <v>7</v>
      </c>
      <c r="AG16" s="47" t="str">
        <f>IF(F16="","",IF(F16&lt;AC$2,REF!$B$18,""))</f>
        <v/>
      </c>
      <c r="AH16" s="59" t="str">
        <f t="shared" si="39"/>
        <v/>
      </c>
      <c r="AI16" s="11"/>
      <c r="AJ16" s="9"/>
      <c r="AK16" s="12">
        <f t="shared" si="12"/>
        <v>0</v>
      </c>
      <c r="AL16" s="12">
        <f t="shared" si="13"/>
        <v>0</v>
      </c>
      <c r="AM16" s="44">
        <f t="shared" si="14"/>
        <v>7</v>
      </c>
      <c r="AN16" s="47" t="str">
        <f>IF(F16="","",IF(F16&lt;AJ$2,REF!$B$18,""))</f>
        <v/>
      </c>
      <c r="AO16" s="59" t="str">
        <f t="shared" si="40"/>
        <v/>
      </c>
      <c r="AP16" s="11"/>
      <c r="AQ16" s="9"/>
      <c r="AR16" s="12">
        <f t="shared" si="15"/>
        <v>0</v>
      </c>
      <c r="AS16" s="12">
        <f t="shared" si="16"/>
        <v>0</v>
      </c>
      <c r="AT16" s="44">
        <f t="shared" si="17"/>
        <v>7</v>
      </c>
      <c r="AU16" s="47" t="str">
        <f>IF(F16="","",IF(F16&lt;AQ$2,REF!$B$18,""))</f>
        <v/>
      </c>
      <c r="AV16" s="59" t="str">
        <f t="shared" si="41"/>
        <v/>
      </c>
      <c r="AW16" s="11"/>
      <c r="AX16" s="9"/>
      <c r="AY16" s="12">
        <f t="shared" si="18"/>
        <v>0</v>
      </c>
      <c r="AZ16" s="12">
        <f t="shared" si="19"/>
        <v>0</v>
      </c>
      <c r="BA16" s="44">
        <f t="shared" si="20"/>
        <v>7</v>
      </c>
      <c r="BB16" s="47" t="str">
        <f>IF(F16="","",IF(F16&lt;AX$2,REF!$B$18,""))</f>
        <v/>
      </c>
      <c r="BC16" s="59" t="str">
        <f t="shared" si="42"/>
        <v/>
      </c>
      <c r="BD16" s="11"/>
      <c r="BE16" s="9"/>
      <c r="BF16" s="12">
        <f t="shared" si="21"/>
        <v>0</v>
      </c>
      <c r="BG16" s="12">
        <f t="shared" si="22"/>
        <v>0</v>
      </c>
      <c r="BH16" s="44">
        <f t="shared" si="23"/>
        <v>7</v>
      </c>
      <c r="BI16" s="47" t="str">
        <f>IF(F16="","",IF(F16&lt;BE$2,REF!$B$18,""))</f>
        <v/>
      </c>
      <c r="BJ16" s="59" t="str">
        <f t="shared" si="43"/>
        <v/>
      </c>
      <c r="BK16" s="11"/>
      <c r="BL16" s="9"/>
      <c r="BM16" s="12">
        <f t="shared" si="24"/>
        <v>0</v>
      </c>
      <c r="BN16" s="12">
        <f t="shared" si="25"/>
        <v>0</v>
      </c>
      <c r="BO16" s="44">
        <f t="shared" si="26"/>
        <v>7</v>
      </c>
      <c r="BP16" s="47" t="str">
        <f>IF(F16="","",IF(F16&lt;BL$2,REF!$B$18,""))</f>
        <v/>
      </c>
      <c r="BQ16" s="59" t="str">
        <f t="shared" si="44"/>
        <v/>
      </c>
      <c r="BR16" s="11"/>
      <c r="BS16" s="9"/>
      <c r="BT16" s="12">
        <f t="shared" si="27"/>
        <v>0</v>
      </c>
      <c r="BU16" s="12">
        <f t="shared" si="28"/>
        <v>0</v>
      </c>
      <c r="BV16" s="44">
        <f t="shared" si="29"/>
        <v>7</v>
      </c>
      <c r="BW16" s="47" t="str">
        <f>IF(F16="","",IF(F16&lt;BS$2,REF!$B$18,""))</f>
        <v/>
      </c>
      <c r="BX16" s="59" t="str">
        <f t="shared" si="45"/>
        <v/>
      </c>
      <c r="BY16" s="11"/>
      <c r="BZ16" s="9"/>
      <c r="CA16" s="12">
        <f t="shared" si="30"/>
        <v>0</v>
      </c>
      <c r="CB16" s="12">
        <f t="shared" si="31"/>
        <v>0</v>
      </c>
      <c r="CC16" s="44">
        <f t="shared" si="32"/>
        <v>7</v>
      </c>
      <c r="CD16" s="47" t="str">
        <f>IF(F16="","",IF(F16&lt;BZ$2,REF!$B$18,""))</f>
        <v/>
      </c>
      <c r="CE16" s="59" t="str">
        <f t="shared" si="46"/>
        <v/>
      </c>
      <c r="CF16" s="11"/>
      <c r="CG16" s="9"/>
      <c r="CH16" s="12">
        <f t="shared" si="33"/>
        <v>0</v>
      </c>
      <c r="CI16" s="12">
        <f t="shared" si="34"/>
        <v>0</v>
      </c>
      <c r="CJ16" s="44">
        <f t="shared" si="35"/>
        <v>7</v>
      </c>
      <c r="CK16" s="47" t="str">
        <f>IF(F16="","",IF(F16&lt;CG$2,REF!$B$18,""))</f>
        <v/>
      </c>
      <c r="CL16" s="59" t="str">
        <f t="shared" si="47"/>
        <v/>
      </c>
      <c r="CM16" s="13"/>
      <c r="CN16" s="52">
        <f t="shared" si="48"/>
        <v>0.11944444444444445</v>
      </c>
      <c r="CO16" s="53"/>
    </row>
    <row r="17" spans="1:93" x14ac:dyDescent="0.2">
      <c r="A17" s="14" t="s">
        <v>63</v>
      </c>
      <c r="B17" s="7"/>
      <c r="C17" s="7" t="s">
        <v>52</v>
      </c>
      <c r="D17" s="7" t="s">
        <v>15</v>
      </c>
      <c r="E17" s="40">
        <v>40947</v>
      </c>
      <c r="F17" s="40"/>
      <c r="G17" s="8">
        <f>IF(A17="","",IF(D17="ASS",REF!B$11+REF!B$9,IF(D17="CC",REF!B$10+REF!B$9,IF(D17="CIR",REF!B$12+REF!B$9,IF(D17="CD",REF!B$10+REF!B$9,IF(D17="CAR",REF!B$13+REF!B$9,"erreur"))))))</f>
        <v>16</v>
      </c>
      <c r="H17" s="9">
        <v>0.51597222222222217</v>
      </c>
      <c r="I17" s="10">
        <f t="shared" si="0"/>
        <v>743</v>
      </c>
      <c r="J17" s="10">
        <f t="shared" si="1"/>
        <v>0</v>
      </c>
      <c r="K17" s="41">
        <f t="shared" si="2"/>
        <v>16</v>
      </c>
      <c r="L17" s="46" t="str">
        <f>IF(F17="","",IF(F17&lt;H$2,REF!$B$18,""))</f>
        <v/>
      </c>
      <c r="M17" s="59" t="str">
        <f t="shared" si="36"/>
        <v/>
      </c>
      <c r="N17" s="18"/>
      <c r="O17" s="9"/>
      <c r="P17" s="10">
        <f t="shared" si="3"/>
        <v>0</v>
      </c>
      <c r="Q17" s="10">
        <f t="shared" si="4"/>
        <v>0</v>
      </c>
      <c r="R17" s="41">
        <f t="shared" si="5"/>
        <v>16</v>
      </c>
      <c r="S17" s="46" t="str">
        <f>IF(F17="","",IF(F17&lt;O$2,REF!$B$18,""))</f>
        <v/>
      </c>
      <c r="T17" s="59" t="str">
        <f t="shared" si="37"/>
        <v/>
      </c>
      <c r="U17" s="18"/>
      <c r="V17" s="9"/>
      <c r="W17" s="12">
        <f t="shared" si="6"/>
        <v>0</v>
      </c>
      <c r="X17" s="12">
        <f t="shared" si="7"/>
        <v>0</v>
      </c>
      <c r="Y17" s="44">
        <f t="shared" si="8"/>
        <v>16</v>
      </c>
      <c r="Z17" s="47" t="str">
        <f>IF(F17="","",IF(F17&lt;V$2,REF!$B$18,""))</f>
        <v/>
      </c>
      <c r="AA17" s="59" t="str">
        <f t="shared" si="38"/>
        <v/>
      </c>
      <c r="AB17" s="18"/>
      <c r="AC17" s="9"/>
      <c r="AD17" s="12">
        <f t="shared" si="9"/>
        <v>0</v>
      </c>
      <c r="AE17" s="12">
        <f t="shared" si="10"/>
        <v>0</v>
      </c>
      <c r="AF17" s="44">
        <f t="shared" si="11"/>
        <v>16</v>
      </c>
      <c r="AG17" s="47" t="str">
        <f>IF(F17="","",IF(F17&lt;AC$2,REF!$B$18,""))</f>
        <v/>
      </c>
      <c r="AH17" s="59" t="str">
        <f t="shared" si="39"/>
        <v/>
      </c>
      <c r="AI17" s="18"/>
      <c r="AJ17" s="9"/>
      <c r="AK17" s="12">
        <f t="shared" si="12"/>
        <v>0</v>
      </c>
      <c r="AL17" s="12">
        <f t="shared" si="13"/>
        <v>0</v>
      </c>
      <c r="AM17" s="44">
        <f t="shared" si="14"/>
        <v>16</v>
      </c>
      <c r="AN17" s="47" t="str">
        <f>IF(F17="","",IF(F17&lt;AJ$2,REF!$B$18,""))</f>
        <v/>
      </c>
      <c r="AO17" s="59" t="str">
        <f t="shared" si="40"/>
        <v/>
      </c>
      <c r="AP17" s="18"/>
      <c r="AQ17" s="9"/>
      <c r="AR17" s="12">
        <f t="shared" si="15"/>
        <v>0</v>
      </c>
      <c r="AS17" s="12">
        <f t="shared" si="16"/>
        <v>0</v>
      </c>
      <c r="AT17" s="44">
        <f t="shared" si="17"/>
        <v>16</v>
      </c>
      <c r="AU17" s="47" t="str">
        <f>IF(F17="","",IF(F17&lt;AQ$2,REF!$B$18,""))</f>
        <v/>
      </c>
      <c r="AV17" s="59" t="str">
        <f t="shared" si="41"/>
        <v/>
      </c>
      <c r="AW17" s="18"/>
      <c r="AX17" s="9"/>
      <c r="AY17" s="12">
        <f t="shared" si="18"/>
        <v>0</v>
      </c>
      <c r="AZ17" s="12">
        <f t="shared" si="19"/>
        <v>0</v>
      </c>
      <c r="BA17" s="44">
        <f t="shared" si="20"/>
        <v>16</v>
      </c>
      <c r="BB17" s="47" t="str">
        <f>IF(F17="","",IF(F17&lt;AX$2,REF!$B$18,""))</f>
        <v/>
      </c>
      <c r="BC17" s="59" t="str">
        <f t="shared" si="42"/>
        <v/>
      </c>
      <c r="BD17" s="18"/>
      <c r="BE17" s="9"/>
      <c r="BF17" s="12">
        <f t="shared" si="21"/>
        <v>0</v>
      </c>
      <c r="BG17" s="12">
        <f t="shared" si="22"/>
        <v>0</v>
      </c>
      <c r="BH17" s="44">
        <f t="shared" si="23"/>
        <v>16</v>
      </c>
      <c r="BI17" s="47" t="str">
        <f>IF(F17="","",IF(F17&lt;BE$2,REF!$B$18,""))</f>
        <v/>
      </c>
      <c r="BJ17" s="59" t="str">
        <f t="shared" si="43"/>
        <v/>
      </c>
      <c r="BK17" s="18"/>
      <c r="BL17" s="9"/>
      <c r="BM17" s="12">
        <f t="shared" si="24"/>
        <v>0</v>
      </c>
      <c r="BN17" s="12">
        <f t="shared" si="25"/>
        <v>0</v>
      </c>
      <c r="BO17" s="44">
        <f t="shared" si="26"/>
        <v>16</v>
      </c>
      <c r="BP17" s="47" t="str">
        <f>IF(F17="","",IF(F17&lt;BL$2,REF!$B$18,""))</f>
        <v/>
      </c>
      <c r="BQ17" s="59" t="str">
        <f t="shared" si="44"/>
        <v/>
      </c>
      <c r="BR17" s="18"/>
      <c r="BS17" s="9"/>
      <c r="BT17" s="12">
        <f t="shared" si="27"/>
        <v>0</v>
      </c>
      <c r="BU17" s="12">
        <f t="shared" si="28"/>
        <v>0</v>
      </c>
      <c r="BV17" s="44">
        <f t="shared" si="29"/>
        <v>16</v>
      </c>
      <c r="BW17" s="47" t="str">
        <f>IF(F17="","",IF(F17&lt;BS$2,REF!$B$18,""))</f>
        <v/>
      </c>
      <c r="BX17" s="59" t="str">
        <f t="shared" si="45"/>
        <v/>
      </c>
      <c r="BY17" s="18"/>
      <c r="BZ17" s="9"/>
      <c r="CA17" s="12">
        <f t="shared" si="30"/>
        <v>0</v>
      </c>
      <c r="CB17" s="12">
        <f t="shared" si="31"/>
        <v>0</v>
      </c>
      <c r="CC17" s="44">
        <f t="shared" si="32"/>
        <v>16</v>
      </c>
      <c r="CD17" s="47" t="str">
        <f>IF(F17="","",IF(F17&lt;BZ$2,REF!$B$18,""))</f>
        <v/>
      </c>
      <c r="CE17" s="59" t="str">
        <f t="shared" si="46"/>
        <v/>
      </c>
      <c r="CF17" s="18"/>
      <c r="CG17" s="9"/>
      <c r="CH17" s="12">
        <f t="shared" si="33"/>
        <v>0</v>
      </c>
      <c r="CI17" s="12">
        <f t="shared" si="34"/>
        <v>0</v>
      </c>
      <c r="CJ17" s="44">
        <f t="shared" si="35"/>
        <v>16</v>
      </c>
      <c r="CK17" s="47" t="str">
        <f>IF(F17="","",IF(F17&lt;CG$2,REF!$B$18,""))</f>
        <v/>
      </c>
      <c r="CL17" s="59" t="str">
        <f t="shared" si="47"/>
        <v/>
      </c>
      <c r="CM17" s="19"/>
      <c r="CN17" s="52">
        <f t="shared" si="48"/>
        <v>0.51597222222222217</v>
      </c>
      <c r="CO17" s="53"/>
    </row>
    <row r="18" spans="1:93" x14ac:dyDescent="0.2">
      <c r="A18" s="17"/>
      <c r="B18" s="17"/>
      <c r="C18" s="17"/>
      <c r="D18" s="7"/>
      <c r="E18" s="7"/>
      <c r="F18" s="40"/>
      <c r="G18" s="8" t="str">
        <f>IF(A18="","",IF(D18="ASS",REF!B$11+REF!B$9,IF(D18="CC",REF!B$10+REF!B$9,IF(D18="CIR",REF!B$12+REF!B$9,IF(D18="CD",REF!B$10+REF!B$9,IF(D18="CAR",REF!B$13+REF!B$9,"erreur"))))))</f>
        <v/>
      </c>
      <c r="H18" s="9"/>
      <c r="I18" s="10">
        <f t="shared" si="0"/>
        <v>0</v>
      </c>
      <c r="J18" s="10">
        <f t="shared" si="1"/>
        <v>0</v>
      </c>
      <c r="K18" s="41" t="str">
        <f t="shared" si="2"/>
        <v/>
      </c>
      <c r="L18" s="46" t="str">
        <f>IF(F18="","",IF(F18&lt;H$2,REF!$B$18,""))</f>
        <v/>
      </c>
      <c r="M18" s="59" t="str">
        <f t="shared" si="36"/>
        <v/>
      </c>
      <c r="N18" s="18"/>
      <c r="O18" s="9"/>
      <c r="P18" s="10">
        <f t="shared" si="3"/>
        <v>0</v>
      </c>
      <c r="Q18" s="10">
        <f t="shared" si="4"/>
        <v>0</v>
      </c>
      <c r="R18" s="41" t="str">
        <f t="shared" si="5"/>
        <v/>
      </c>
      <c r="S18" s="46" t="str">
        <f>IF(F18="","",IF(F18&lt;O$2,REF!$B$18,""))</f>
        <v/>
      </c>
      <c r="T18" s="59" t="str">
        <f t="shared" si="37"/>
        <v/>
      </c>
      <c r="U18" s="18"/>
      <c r="V18" s="9"/>
      <c r="W18" s="12">
        <f t="shared" si="6"/>
        <v>0</v>
      </c>
      <c r="X18" s="12">
        <f t="shared" si="7"/>
        <v>0</v>
      </c>
      <c r="Y18" s="44" t="str">
        <f t="shared" si="8"/>
        <v/>
      </c>
      <c r="Z18" s="47" t="str">
        <f>IF(F18="","",IF(F18&lt;V$2,REF!$B$18,""))</f>
        <v/>
      </c>
      <c r="AA18" s="59" t="str">
        <f t="shared" si="38"/>
        <v/>
      </c>
      <c r="AB18" s="18"/>
      <c r="AC18" s="9"/>
      <c r="AD18" s="12">
        <f t="shared" si="9"/>
        <v>0</v>
      </c>
      <c r="AE18" s="12">
        <f t="shared" si="10"/>
        <v>0</v>
      </c>
      <c r="AF18" s="44" t="str">
        <f t="shared" si="11"/>
        <v/>
      </c>
      <c r="AG18" s="47" t="str">
        <f>IF(F18="","",IF(F18&lt;AC$2,REF!$B$18,""))</f>
        <v/>
      </c>
      <c r="AH18" s="59" t="str">
        <f t="shared" si="39"/>
        <v/>
      </c>
      <c r="AI18" s="18"/>
      <c r="AJ18" s="9"/>
      <c r="AK18" s="12">
        <f t="shared" si="12"/>
        <v>0</v>
      </c>
      <c r="AL18" s="12">
        <f t="shared" si="13"/>
        <v>0</v>
      </c>
      <c r="AM18" s="44" t="str">
        <f t="shared" si="14"/>
        <v/>
      </c>
      <c r="AN18" s="47" t="str">
        <f>IF(F18="","",IF(F18&lt;AJ$2,REF!$B$18,""))</f>
        <v/>
      </c>
      <c r="AO18" s="59" t="str">
        <f t="shared" si="40"/>
        <v/>
      </c>
      <c r="AP18" s="18"/>
      <c r="AQ18" s="9"/>
      <c r="AR18" s="12">
        <f t="shared" si="15"/>
        <v>0</v>
      </c>
      <c r="AS18" s="12">
        <f t="shared" si="16"/>
        <v>0</v>
      </c>
      <c r="AT18" s="44" t="str">
        <f t="shared" si="17"/>
        <v/>
      </c>
      <c r="AU18" s="47" t="str">
        <f>IF(F18="","",IF(F18&lt;AQ$2,REF!$B$18,""))</f>
        <v/>
      </c>
      <c r="AV18" s="59" t="str">
        <f t="shared" si="41"/>
        <v/>
      </c>
      <c r="AW18" s="18"/>
      <c r="AX18" s="9"/>
      <c r="AY18" s="12">
        <f t="shared" si="18"/>
        <v>0</v>
      </c>
      <c r="AZ18" s="12">
        <f t="shared" si="19"/>
        <v>0</v>
      </c>
      <c r="BA18" s="44" t="str">
        <f t="shared" si="20"/>
        <v/>
      </c>
      <c r="BB18" s="47" t="str">
        <f>IF(F18="","",IF(F18&lt;AX$2,REF!$B$18,""))</f>
        <v/>
      </c>
      <c r="BC18" s="59" t="str">
        <f t="shared" si="42"/>
        <v/>
      </c>
      <c r="BD18" s="18"/>
      <c r="BE18" s="9"/>
      <c r="BF18" s="12">
        <f t="shared" si="21"/>
        <v>0</v>
      </c>
      <c r="BG18" s="12">
        <f t="shared" si="22"/>
        <v>0</v>
      </c>
      <c r="BH18" s="44" t="str">
        <f t="shared" si="23"/>
        <v/>
      </c>
      <c r="BI18" s="47" t="str">
        <f>IF(F18="","",IF(F18&lt;BE$2,REF!$B$18,""))</f>
        <v/>
      </c>
      <c r="BJ18" s="59" t="str">
        <f t="shared" si="43"/>
        <v/>
      </c>
      <c r="BK18" s="18"/>
      <c r="BL18" s="9"/>
      <c r="BM18" s="12">
        <f t="shared" si="24"/>
        <v>0</v>
      </c>
      <c r="BN18" s="12">
        <f t="shared" si="25"/>
        <v>0</v>
      </c>
      <c r="BO18" s="44" t="str">
        <f t="shared" si="26"/>
        <v/>
      </c>
      <c r="BP18" s="47" t="str">
        <f>IF(F18="","",IF(F18&lt;BL$2,REF!$B$18,""))</f>
        <v/>
      </c>
      <c r="BQ18" s="59" t="str">
        <f t="shared" si="44"/>
        <v/>
      </c>
      <c r="BR18" s="18"/>
      <c r="BS18" s="9"/>
      <c r="BT18" s="12">
        <f t="shared" si="27"/>
        <v>0</v>
      </c>
      <c r="BU18" s="12">
        <f t="shared" si="28"/>
        <v>0</v>
      </c>
      <c r="BV18" s="44" t="str">
        <f t="shared" si="29"/>
        <v/>
      </c>
      <c r="BW18" s="47" t="str">
        <f>IF(F18="","",IF(F18&lt;BS$2,REF!$B$18,""))</f>
        <v/>
      </c>
      <c r="BX18" s="59" t="str">
        <f t="shared" si="45"/>
        <v/>
      </c>
      <c r="BY18" s="18"/>
      <c r="BZ18" s="9"/>
      <c r="CA18" s="12">
        <f t="shared" si="30"/>
        <v>0</v>
      </c>
      <c r="CB18" s="12">
        <f t="shared" si="31"/>
        <v>0</v>
      </c>
      <c r="CC18" s="44" t="str">
        <f t="shared" si="32"/>
        <v/>
      </c>
      <c r="CD18" s="47" t="str">
        <f>IF(F18="","",IF(F18&lt;BZ$2,REF!$B$18,""))</f>
        <v/>
      </c>
      <c r="CE18" s="59" t="str">
        <f t="shared" si="46"/>
        <v/>
      </c>
      <c r="CF18" s="18"/>
      <c r="CG18" s="9"/>
      <c r="CH18" s="12">
        <f t="shared" si="33"/>
        <v>0</v>
      </c>
      <c r="CI18" s="12">
        <f t="shared" si="34"/>
        <v>0</v>
      </c>
      <c r="CJ18" s="44" t="str">
        <f t="shared" si="35"/>
        <v/>
      </c>
      <c r="CK18" s="47" t="str">
        <f>IF(F18="","",IF(F18&lt;CG$2,REF!$B$18,""))</f>
        <v/>
      </c>
      <c r="CL18" s="59" t="str">
        <f t="shared" si="47"/>
        <v/>
      </c>
      <c r="CM18" s="19"/>
      <c r="CN18" s="52">
        <f t="shared" si="48"/>
        <v>0</v>
      </c>
      <c r="CO18" s="53"/>
    </row>
    <row r="19" spans="1:93" x14ac:dyDescent="0.2">
      <c r="A19" s="17"/>
      <c r="B19" s="17"/>
      <c r="C19" s="17"/>
      <c r="D19" s="7"/>
      <c r="E19" s="7"/>
      <c r="F19" s="40"/>
      <c r="G19" s="8" t="str">
        <f>IF(A19="","",IF(D19="ASS",REF!B$11+REF!B$9,IF(D19="CC",REF!B$10+REF!B$9,IF(D19="CIR",REF!B$12+REF!B$9,IF(D19="CD",REF!B$10+REF!B$9,IF(D19="CAR",REF!B$13+REF!B$9,"erreur"))))))</f>
        <v/>
      </c>
      <c r="H19" s="9"/>
      <c r="I19" s="10">
        <f t="shared" si="0"/>
        <v>0</v>
      </c>
      <c r="J19" s="10">
        <f t="shared" si="1"/>
        <v>0</v>
      </c>
      <c r="K19" s="41" t="str">
        <f t="shared" si="2"/>
        <v/>
      </c>
      <c r="L19" s="46" t="str">
        <f>IF(F19="","",IF(F19&lt;H$2,REF!$B$18,""))</f>
        <v/>
      </c>
      <c r="M19" s="59" t="str">
        <f t="shared" si="36"/>
        <v/>
      </c>
      <c r="N19" s="18"/>
      <c r="O19" s="9"/>
      <c r="P19" s="10">
        <f t="shared" si="3"/>
        <v>0</v>
      </c>
      <c r="Q19" s="10">
        <f t="shared" si="4"/>
        <v>0</v>
      </c>
      <c r="R19" s="41" t="str">
        <f t="shared" si="5"/>
        <v/>
      </c>
      <c r="S19" s="46" t="str">
        <f>IF(F19="","",IF(F19&lt;O$2,REF!$B$18,""))</f>
        <v/>
      </c>
      <c r="T19" s="59" t="str">
        <f t="shared" si="37"/>
        <v/>
      </c>
      <c r="U19" s="18"/>
      <c r="V19" s="9"/>
      <c r="W19" s="12">
        <f t="shared" si="6"/>
        <v>0</v>
      </c>
      <c r="X19" s="12">
        <f t="shared" si="7"/>
        <v>0</v>
      </c>
      <c r="Y19" s="44" t="str">
        <f t="shared" si="8"/>
        <v/>
      </c>
      <c r="Z19" s="47" t="str">
        <f>IF(F19="","",IF(F19&lt;V$2,REF!$B$18,""))</f>
        <v/>
      </c>
      <c r="AA19" s="59" t="str">
        <f t="shared" si="38"/>
        <v/>
      </c>
      <c r="AB19" s="18"/>
      <c r="AC19" s="9"/>
      <c r="AD19" s="12">
        <f t="shared" si="9"/>
        <v>0</v>
      </c>
      <c r="AE19" s="12">
        <f t="shared" si="10"/>
        <v>0</v>
      </c>
      <c r="AF19" s="44" t="str">
        <f t="shared" si="11"/>
        <v/>
      </c>
      <c r="AG19" s="47" t="str">
        <f>IF(F19="","",IF(F19&lt;AC$2,REF!$B$18,""))</f>
        <v/>
      </c>
      <c r="AH19" s="59" t="str">
        <f t="shared" si="39"/>
        <v/>
      </c>
      <c r="AI19" s="18"/>
      <c r="AJ19" s="9"/>
      <c r="AK19" s="12">
        <f t="shared" si="12"/>
        <v>0</v>
      </c>
      <c r="AL19" s="12">
        <f t="shared" si="13"/>
        <v>0</v>
      </c>
      <c r="AM19" s="44" t="str">
        <f t="shared" si="14"/>
        <v/>
      </c>
      <c r="AN19" s="47" t="str">
        <f>IF(F19="","",IF(F19&lt;AJ$2,REF!$B$18,""))</f>
        <v/>
      </c>
      <c r="AO19" s="59" t="str">
        <f t="shared" si="40"/>
        <v/>
      </c>
      <c r="AP19" s="18"/>
      <c r="AQ19" s="9"/>
      <c r="AR19" s="12">
        <f t="shared" si="15"/>
        <v>0</v>
      </c>
      <c r="AS19" s="12">
        <f t="shared" si="16"/>
        <v>0</v>
      </c>
      <c r="AT19" s="44" t="str">
        <f t="shared" si="17"/>
        <v/>
      </c>
      <c r="AU19" s="47" t="str">
        <f>IF(F19="","",IF(F19&lt;AQ$2,REF!$B$18,""))</f>
        <v/>
      </c>
      <c r="AV19" s="59" t="str">
        <f t="shared" si="41"/>
        <v/>
      </c>
      <c r="AW19" s="18"/>
      <c r="AX19" s="9"/>
      <c r="AY19" s="12">
        <f t="shared" si="18"/>
        <v>0</v>
      </c>
      <c r="AZ19" s="12">
        <f t="shared" si="19"/>
        <v>0</v>
      </c>
      <c r="BA19" s="44" t="str">
        <f t="shared" si="20"/>
        <v/>
      </c>
      <c r="BB19" s="47" t="str">
        <f>IF(F19="","",IF(F19&lt;AX$2,REF!$B$18,""))</f>
        <v/>
      </c>
      <c r="BC19" s="59" t="str">
        <f t="shared" si="42"/>
        <v/>
      </c>
      <c r="BD19" s="18"/>
      <c r="BE19" s="9"/>
      <c r="BF19" s="12">
        <f t="shared" si="21"/>
        <v>0</v>
      </c>
      <c r="BG19" s="12">
        <f t="shared" si="22"/>
        <v>0</v>
      </c>
      <c r="BH19" s="44" t="str">
        <f t="shared" si="23"/>
        <v/>
      </c>
      <c r="BI19" s="47" t="str">
        <f>IF(F19="","",IF(F19&lt;BE$2,REF!$B$18,""))</f>
        <v/>
      </c>
      <c r="BJ19" s="59" t="str">
        <f t="shared" si="43"/>
        <v/>
      </c>
      <c r="BK19" s="18"/>
      <c r="BL19" s="9"/>
      <c r="BM19" s="12">
        <f t="shared" si="24"/>
        <v>0</v>
      </c>
      <c r="BN19" s="12">
        <f t="shared" si="25"/>
        <v>0</v>
      </c>
      <c r="BO19" s="44" t="str">
        <f t="shared" si="26"/>
        <v/>
      </c>
      <c r="BP19" s="47" t="str">
        <f>IF(F19="","",IF(F19&lt;BL$2,REF!$B$18,""))</f>
        <v/>
      </c>
      <c r="BQ19" s="59" t="str">
        <f t="shared" si="44"/>
        <v/>
      </c>
      <c r="BR19" s="18"/>
      <c r="BS19" s="9"/>
      <c r="BT19" s="12">
        <f t="shared" si="27"/>
        <v>0</v>
      </c>
      <c r="BU19" s="12">
        <f t="shared" si="28"/>
        <v>0</v>
      </c>
      <c r="BV19" s="44" t="str">
        <f t="shared" si="29"/>
        <v/>
      </c>
      <c r="BW19" s="47" t="str">
        <f>IF(F19="","",IF(F19&lt;BS$2,REF!$B$18,""))</f>
        <v/>
      </c>
      <c r="BX19" s="59" t="str">
        <f t="shared" si="45"/>
        <v/>
      </c>
      <c r="BY19" s="18"/>
      <c r="BZ19" s="9"/>
      <c r="CA19" s="12">
        <f t="shared" si="30"/>
        <v>0</v>
      </c>
      <c r="CB19" s="12">
        <f t="shared" si="31"/>
        <v>0</v>
      </c>
      <c r="CC19" s="44" t="str">
        <f t="shared" si="32"/>
        <v/>
      </c>
      <c r="CD19" s="47" t="str">
        <f>IF(F19="","",IF(F19&lt;BZ$2,REF!$B$18,""))</f>
        <v/>
      </c>
      <c r="CE19" s="59" t="str">
        <f t="shared" si="46"/>
        <v/>
      </c>
      <c r="CF19" s="18"/>
      <c r="CG19" s="9"/>
      <c r="CH19" s="12">
        <f t="shared" si="33"/>
        <v>0</v>
      </c>
      <c r="CI19" s="12">
        <f t="shared" si="34"/>
        <v>0</v>
      </c>
      <c r="CJ19" s="44" t="str">
        <f t="shared" si="35"/>
        <v/>
      </c>
      <c r="CK19" s="47" t="str">
        <f>IF(F19="","",IF(F19&lt;CG$2,REF!$B$18,""))</f>
        <v/>
      </c>
      <c r="CL19" s="59" t="str">
        <f t="shared" si="47"/>
        <v/>
      </c>
      <c r="CM19" s="19"/>
      <c r="CN19" s="52">
        <f t="shared" si="48"/>
        <v>0</v>
      </c>
      <c r="CO19" s="53"/>
    </row>
    <row r="20" spans="1:93" x14ac:dyDescent="0.2">
      <c r="A20" s="17"/>
      <c r="B20" s="17"/>
      <c r="C20" s="17"/>
      <c r="D20" s="7"/>
      <c r="E20" s="7"/>
      <c r="F20" s="40"/>
      <c r="G20" s="8" t="str">
        <f>IF(A20="","",IF(D20="ASS",REF!B$11+REF!B$9,IF(D20="CC",REF!B$10+REF!B$9,IF(D20="CIR",REF!B$12+REF!B$9,IF(D20="CD",REF!B$10+REF!B$9,IF(D20="CAR",REF!B$13+REF!B$9,"erreur"))))))</f>
        <v/>
      </c>
      <c r="H20" s="9"/>
      <c r="I20" s="10">
        <f t="shared" si="0"/>
        <v>0</v>
      </c>
      <c r="J20" s="10">
        <f t="shared" si="1"/>
        <v>0</v>
      </c>
      <c r="K20" s="41" t="str">
        <f t="shared" si="2"/>
        <v/>
      </c>
      <c r="L20" s="46" t="str">
        <f>IF(F20="","",IF(F20&lt;H$2,REF!$B$18,""))</f>
        <v/>
      </c>
      <c r="M20" s="59" t="str">
        <f t="shared" si="36"/>
        <v/>
      </c>
      <c r="N20" s="18"/>
      <c r="O20" s="9"/>
      <c r="P20" s="10">
        <f t="shared" si="3"/>
        <v>0</v>
      </c>
      <c r="Q20" s="10">
        <f t="shared" si="4"/>
        <v>0</v>
      </c>
      <c r="R20" s="41" t="str">
        <f t="shared" si="5"/>
        <v/>
      </c>
      <c r="S20" s="46" t="str">
        <f>IF(F20="","",IF(F20&lt;O$2,REF!$B$18,""))</f>
        <v/>
      </c>
      <c r="T20" s="59" t="str">
        <f t="shared" si="37"/>
        <v/>
      </c>
      <c r="U20" s="18"/>
      <c r="V20" s="9"/>
      <c r="W20" s="12">
        <f t="shared" si="6"/>
        <v>0</v>
      </c>
      <c r="X20" s="12">
        <f t="shared" si="7"/>
        <v>0</v>
      </c>
      <c r="Y20" s="44" t="str">
        <f t="shared" si="8"/>
        <v/>
      </c>
      <c r="Z20" s="47" t="str">
        <f>IF(F20="","",IF(F20&lt;V$2,REF!$B$18,""))</f>
        <v/>
      </c>
      <c r="AA20" s="59" t="str">
        <f t="shared" si="38"/>
        <v/>
      </c>
      <c r="AB20" s="18"/>
      <c r="AC20" s="9"/>
      <c r="AD20" s="12">
        <f t="shared" si="9"/>
        <v>0</v>
      </c>
      <c r="AE20" s="12">
        <f t="shared" si="10"/>
        <v>0</v>
      </c>
      <c r="AF20" s="44" t="str">
        <f t="shared" si="11"/>
        <v/>
      </c>
      <c r="AG20" s="47" t="str">
        <f>IF(F20="","",IF(F20&lt;AC$2,REF!$B$18,""))</f>
        <v/>
      </c>
      <c r="AH20" s="59" t="str">
        <f t="shared" si="39"/>
        <v/>
      </c>
      <c r="AI20" s="18"/>
      <c r="AJ20" s="9"/>
      <c r="AK20" s="12">
        <f t="shared" si="12"/>
        <v>0</v>
      </c>
      <c r="AL20" s="12">
        <f t="shared" si="13"/>
        <v>0</v>
      </c>
      <c r="AM20" s="44" t="str">
        <f t="shared" si="14"/>
        <v/>
      </c>
      <c r="AN20" s="47" t="str">
        <f>IF(F20="","",IF(F20&lt;AJ$2,REF!$B$18,""))</f>
        <v/>
      </c>
      <c r="AO20" s="59" t="str">
        <f t="shared" si="40"/>
        <v/>
      </c>
      <c r="AP20" s="18"/>
      <c r="AQ20" s="9"/>
      <c r="AR20" s="12">
        <f t="shared" si="15"/>
        <v>0</v>
      </c>
      <c r="AS20" s="12">
        <f t="shared" si="16"/>
        <v>0</v>
      </c>
      <c r="AT20" s="44" t="str">
        <f t="shared" si="17"/>
        <v/>
      </c>
      <c r="AU20" s="47" t="str">
        <f>IF(F20="","",IF(F20&lt;AQ$2,REF!$B$18,""))</f>
        <v/>
      </c>
      <c r="AV20" s="59" t="str">
        <f t="shared" si="41"/>
        <v/>
      </c>
      <c r="AW20" s="18"/>
      <c r="AX20" s="9"/>
      <c r="AY20" s="12">
        <f t="shared" si="18"/>
        <v>0</v>
      </c>
      <c r="AZ20" s="12">
        <f t="shared" si="19"/>
        <v>0</v>
      </c>
      <c r="BA20" s="44" t="str">
        <f t="shared" si="20"/>
        <v/>
      </c>
      <c r="BB20" s="47" t="str">
        <f>IF(F20="","",IF(F20&lt;AX$2,REF!$B$18,""))</f>
        <v/>
      </c>
      <c r="BC20" s="59" t="str">
        <f t="shared" si="42"/>
        <v/>
      </c>
      <c r="BD20" s="18"/>
      <c r="BE20" s="9"/>
      <c r="BF20" s="12">
        <f t="shared" si="21"/>
        <v>0</v>
      </c>
      <c r="BG20" s="12">
        <f t="shared" si="22"/>
        <v>0</v>
      </c>
      <c r="BH20" s="44" t="str">
        <f t="shared" si="23"/>
        <v/>
      </c>
      <c r="BI20" s="47" t="str">
        <f>IF(F20="","",IF(F20&lt;BE$2,REF!$B$18,""))</f>
        <v/>
      </c>
      <c r="BJ20" s="59" t="str">
        <f t="shared" si="43"/>
        <v/>
      </c>
      <c r="BK20" s="18"/>
      <c r="BL20" s="9"/>
      <c r="BM20" s="12">
        <f t="shared" si="24"/>
        <v>0</v>
      </c>
      <c r="BN20" s="12">
        <f t="shared" si="25"/>
        <v>0</v>
      </c>
      <c r="BO20" s="44" t="str">
        <f t="shared" si="26"/>
        <v/>
      </c>
      <c r="BP20" s="47" t="str">
        <f>IF(F20="","",IF(F20&lt;BL$2,REF!$B$18,""))</f>
        <v/>
      </c>
      <c r="BQ20" s="59" t="str">
        <f t="shared" si="44"/>
        <v/>
      </c>
      <c r="BR20" s="18"/>
      <c r="BS20" s="9"/>
      <c r="BT20" s="12">
        <f t="shared" si="27"/>
        <v>0</v>
      </c>
      <c r="BU20" s="12">
        <f t="shared" si="28"/>
        <v>0</v>
      </c>
      <c r="BV20" s="44" t="str">
        <f t="shared" si="29"/>
        <v/>
      </c>
      <c r="BW20" s="47" t="str">
        <f>IF(F20="","",IF(F20&lt;BS$2,REF!$B$18,""))</f>
        <v/>
      </c>
      <c r="BX20" s="59" t="str">
        <f t="shared" si="45"/>
        <v/>
      </c>
      <c r="BY20" s="18"/>
      <c r="BZ20" s="9"/>
      <c r="CA20" s="12">
        <f t="shared" si="30"/>
        <v>0</v>
      </c>
      <c r="CB20" s="12">
        <f t="shared" si="31"/>
        <v>0</v>
      </c>
      <c r="CC20" s="44" t="str">
        <f t="shared" si="32"/>
        <v/>
      </c>
      <c r="CD20" s="47" t="str">
        <f>IF(F20="","",IF(F20&lt;BZ$2,REF!$B$18,""))</f>
        <v/>
      </c>
      <c r="CE20" s="59" t="str">
        <f t="shared" si="46"/>
        <v/>
      </c>
      <c r="CF20" s="18"/>
      <c r="CG20" s="9"/>
      <c r="CH20" s="12">
        <f t="shared" si="33"/>
        <v>0</v>
      </c>
      <c r="CI20" s="12">
        <f t="shared" si="34"/>
        <v>0</v>
      </c>
      <c r="CJ20" s="44" t="str">
        <f t="shared" si="35"/>
        <v/>
      </c>
      <c r="CK20" s="47" t="str">
        <f>IF(F20="","",IF(F20&lt;CG$2,REF!$B$18,""))</f>
        <v/>
      </c>
      <c r="CL20" s="59" t="str">
        <f t="shared" si="47"/>
        <v/>
      </c>
      <c r="CM20" s="19"/>
      <c r="CN20" s="52">
        <f t="shared" si="48"/>
        <v>0</v>
      </c>
      <c r="CO20" s="53"/>
    </row>
    <row r="21" spans="1:93" x14ac:dyDescent="0.2">
      <c r="A21" s="17"/>
      <c r="B21" s="17"/>
      <c r="C21" s="17"/>
      <c r="D21" s="7"/>
      <c r="E21" s="7"/>
      <c r="F21" s="40"/>
      <c r="G21" s="8" t="str">
        <f>IF(A21="","",IF(D21="ASS",REF!B$11+REF!B$9,IF(D21="CC",REF!B$10+REF!B$9,IF(D21="CIR",REF!B$12+REF!B$9,IF(D21="CD",REF!B$10+REF!B$9,IF(D21="CAR",REF!B$13+REF!B$9,"erreur"))))))</f>
        <v/>
      </c>
      <c r="H21" s="9"/>
      <c r="I21" s="10">
        <f t="shared" si="0"/>
        <v>0</v>
      </c>
      <c r="J21" s="10">
        <f t="shared" si="1"/>
        <v>0</v>
      </c>
      <c r="K21" s="41" t="str">
        <f t="shared" si="2"/>
        <v/>
      </c>
      <c r="L21" s="46" t="str">
        <f>IF(F21="","",IF(F21&lt;H$2,REF!$B$18,""))</f>
        <v/>
      </c>
      <c r="M21" s="59" t="str">
        <f t="shared" si="36"/>
        <v/>
      </c>
      <c r="N21" s="18"/>
      <c r="O21" s="9"/>
      <c r="P21" s="10">
        <f t="shared" si="3"/>
        <v>0</v>
      </c>
      <c r="Q21" s="10">
        <f t="shared" si="4"/>
        <v>0</v>
      </c>
      <c r="R21" s="41" t="str">
        <f t="shared" si="5"/>
        <v/>
      </c>
      <c r="S21" s="46" t="str">
        <f>IF(F21="","",IF(F21&lt;O$2,REF!$B$18,""))</f>
        <v/>
      </c>
      <c r="T21" s="59" t="str">
        <f t="shared" si="37"/>
        <v/>
      </c>
      <c r="U21" s="18"/>
      <c r="V21" s="9"/>
      <c r="W21" s="12">
        <f t="shared" si="6"/>
        <v>0</v>
      </c>
      <c r="X21" s="12">
        <f t="shared" si="7"/>
        <v>0</v>
      </c>
      <c r="Y21" s="44" t="str">
        <f t="shared" si="8"/>
        <v/>
      </c>
      <c r="Z21" s="47" t="str">
        <f>IF(F21="","",IF(F21&lt;V$2,REF!$B$18,""))</f>
        <v/>
      </c>
      <c r="AA21" s="59" t="str">
        <f t="shared" si="38"/>
        <v/>
      </c>
      <c r="AB21" s="18"/>
      <c r="AC21" s="9"/>
      <c r="AD21" s="12">
        <f t="shared" si="9"/>
        <v>0</v>
      </c>
      <c r="AE21" s="12">
        <f t="shared" si="10"/>
        <v>0</v>
      </c>
      <c r="AF21" s="44" t="str">
        <f t="shared" si="11"/>
        <v/>
      </c>
      <c r="AG21" s="47" t="str">
        <f>IF(F21="","",IF(F21&lt;AC$2,REF!$B$18,""))</f>
        <v/>
      </c>
      <c r="AH21" s="59" t="str">
        <f t="shared" si="39"/>
        <v/>
      </c>
      <c r="AI21" s="18"/>
      <c r="AJ21" s="9"/>
      <c r="AK21" s="12">
        <f t="shared" si="12"/>
        <v>0</v>
      </c>
      <c r="AL21" s="12">
        <f t="shared" si="13"/>
        <v>0</v>
      </c>
      <c r="AM21" s="44" t="str">
        <f t="shared" si="14"/>
        <v/>
      </c>
      <c r="AN21" s="47" t="str">
        <f>IF(F21="","",IF(F21&lt;AJ$2,REF!$B$18,""))</f>
        <v/>
      </c>
      <c r="AO21" s="59" t="str">
        <f t="shared" si="40"/>
        <v/>
      </c>
      <c r="AP21" s="18"/>
      <c r="AQ21" s="9"/>
      <c r="AR21" s="12">
        <f t="shared" si="15"/>
        <v>0</v>
      </c>
      <c r="AS21" s="12">
        <f t="shared" si="16"/>
        <v>0</v>
      </c>
      <c r="AT21" s="44" t="str">
        <f t="shared" si="17"/>
        <v/>
      </c>
      <c r="AU21" s="47" t="str">
        <f>IF(F21="","",IF(F21&lt;AQ$2,REF!$B$18,""))</f>
        <v/>
      </c>
      <c r="AV21" s="59" t="str">
        <f t="shared" si="41"/>
        <v/>
      </c>
      <c r="AW21" s="18"/>
      <c r="AX21" s="9"/>
      <c r="AY21" s="12">
        <f t="shared" si="18"/>
        <v>0</v>
      </c>
      <c r="AZ21" s="12">
        <f t="shared" si="19"/>
        <v>0</v>
      </c>
      <c r="BA21" s="44" t="str">
        <f t="shared" si="20"/>
        <v/>
      </c>
      <c r="BB21" s="47" t="str">
        <f>IF(F21="","",IF(F21&lt;AX$2,REF!$B$18,""))</f>
        <v/>
      </c>
      <c r="BC21" s="59" t="str">
        <f t="shared" si="42"/>
        <v/>
      </c>
      <c r="BD21" s="18"/>
      <c r="BE21" s="9"/>
      <c r="BF21" s="12">
        <f t="shared" si="21"/>
        <v>0</v>
      </c>
      <c r="BG21" s="12">
        <f t="shared" si="22"/>
        <v>0</v>
      </c>
      <c r="BH21" s="44" t="str">
        <f t="shared" si="23"/>
        <v/>
      </c>
      <c r="BI21" s="47" t="str">
        <f>IF(F21="","",IF(F21&lt;BE$2,REF!$B$18,""))</f>
        <v/>
      </c>
      <c r="BJ21" s="59" t="str">
        <f t="shared" si="43"/>
        <v/>
      </c>
      <c r="BK21" s="18"/>
      <c r="BL21" s="9"/>
      <c r="BM21" s="12">
        <f t="shared" si="24"/>
        <v>0</v>
      </c>
      <c r="BN21" s="12">
        <f t="shared" si="25"/>
        <v>0</v>
      </c>
      <c r="BO21" s="44" t="str">
        <f t="shared" si="26"/>
        <v/>
      </c>
      <c r="BP21" s="47" t="str">
        <f>IF(F21="","",IF(F21&lt;BL$2,REF!$B$18,""))</f>
        <v/>
      </c>
      <c r="BQ21" s="59" t="str">
        <f t="shared" si="44"/>
        <v/>
      </c>
      <c r="BR21" s="18"/>
      <c r="BS21" s="9"/>
      <c r="BT21" s="12">
        <f t="shared" si="27"/>
        <v>0</v>
      </c>
      <c r="BU21" s="12">
        <f t="shared" si="28"/>
        <v>0</v>
      </c>
      <c r="BV21" s="44" t="str">
        <f t="shared" si="29"/>
        <v/>
      </c>
      <c r="BW21" s="47" t="str">
        <f>IF(F21="","",IF(F21&lt;BS$2,REF!$B$18,""))</f>
        <v/>
      </c>
      <c r="BX21" s="59" t="str">
        <f t="shared" si="45"/>
        <v/>
      </c>
      <c r="BY21" s="18"/>
      <c r="BZ21" s="9"/>
      <c r="CA21" s="12">
        <f t="shared" si="30"/>
        <v>0</v>
      </c>
      <c r="CB21" s="12">
        <f t="shared" si="31"/>
        <v>0</v>
      </c>
      <c r="CC21" s="44" t="str">
        <f t="shared" si="32"/>
        <v/>
      </c>
      <c r="CD21" s="47" t="str">
        <f>IF(F21="","",IF(F21&lt;BZ$2,REF!$B$18,""))</f>
        <v/>
      </c>
      <c r="CE21" s="59" t="str">
        <f t="shared" si="46"/>
        <v/>
      </c>
      <c r="CF21" s="18"/>
      <c r="CG21" s="9"/>
      <c r="CH21" s="12">
        <f t="shared" si="33"/>
        <v>0</v>
      </c>
      <c r="CI21" s="12">
        <f t="shared" si="34"/>
        <v>0</v>
      </c>
      <c r="CJ21" s="44" t="str">
        <f t="shared" si="35"/>
        <v/>
      </c>
      <c r="CK21" s="47" t="str">
        <f>IF(F21="","",IF(F21&lt;CG$2,REF!$B$18,""))</f>
        <v/>
      </c>
      <c r="CL21" s="59" t="str">
        <f t="shared" si="47"/>
        <v/>
      </c>
      <c r="CM21" s="19"/>
      <c r="CN21" s="52">
        <f t="shared" si="48"/>
        <v>0</v>
      </c>
      <c r="CO21" s="53"/>
    </row>
    <row r="22" spans="1:93" x14ac:dyDescent="0.2">
      <c r="A22" s="17"/>
      <c r="B22" s="17"/>
      <c r="C22" s="17"/>
      <c r="D22" s="7"/>
      <c r="E22" s="7"/>
      <c r="F22" s="40"/>
      <c r="G22" s="8" t="str">
        <f>IF(A22="","",IF(D22="ASS",REF!B$11+REF!B$9,IF(D22="CC",REF!B$10+REF!B$9,IF(D22="CIR",REF!B$12+REF!B$9,IF(D22="CD",REF!B$10+REF!B$9,IF(D22="CAR",REF!B$13+REF!B$9,"erreur"))))))</f>
        <v/>
      </c>
      <c r="H22" s="9"/>
      <c r="I22" s="10">
        <f t="shared" si="0"/>
        <v>0</v>
      </c>
      <c r="J22" s="10">
        <f t="shared" si="1"/>
        <v>0</v>
      </c>
      <c r="K22" s="41" t="str">
        <f t="shared" si="2"/>
        <v/>
      </c>
      <c r="L22" s="46" t="str">
        <f>IF(F22="","",IF(F22&lt;H$2,REF!$B$18,""))</f>
        <v/>
      </c>
      <c r="M22" s="59" t="str">
        <f t="shared" si="36"/>
        <v/>
      </c>
      <c r="N22" s="18"/>
      <c r="O22" s="9"/>
      <c r="P22" s="10">
        <f t="shared" si="3"/>
        <v>0</v>
      </c>
      <c r="Q22" s="10">
        <f t="shared" si="4"/>
        <v>0</v>
      </c>
      <c r="R22" s="41" t="str">
        <f t="shared" si="5"/>
        <v/>
      </c>
      <c r="S22" s="46" t="str">
        <f>IF(F22="","",IF(F22&lt;O$2,REF!$B$18,""))</f>
        <v/>
      </c>
      <c r="T22" s="59" t="str">
        <f t="shared" si="37"/>
        <v/>
      </c>
      <c r="U22" s="18"/>
      <c r="V22" s="9"/>
      <c r="W22" s="12">
        <f t="shared" si="6"/>
        <v>0</v>
      </c>
      <c r="X22" s="12">
        <f t="shared" si="7"/>
        <v>0</v>
      </c>
      <c r="Y22" s="44" t="str">
        <f t="shared" si="8"/>
        <v/>
      </c>
      <c r="Z22" s="47" t="str">
        <f>IF(F22="","",IF(F22&lt;V$2,REF!$B$18,""))</f>
        <v/>
      </c>
      <c r="AA22" s="59" t="str">
        <f t="shared" si="38"/>
        <v/>
      </c>
      <c r="AB22" s="18"/>
      <c r="AC22" s="9"/>
      <c r="AD22" s="12">
        <f t="shared" si="9"/>
        <v>0</v>
      </c>
      <c r="AE22" s="12">
        <f t="shared" si="10"/>
        <v>0</v>
      </c>
      <c r="AF22" s="44" t="str">
        <f t="shared" si="11"/>
        <v/>
      </c>
      <c r="AG22" s="47" t="str">
        <f>IF(F22="","",IF(F22&lt;AC$2,REF!$B$18,""))</f>
        <v/>
      </c>
      <c r="AH22" s="59" t="str">
        <f t="shared" si="39"/>
        <v/>
      </c>
      <c r="AI22" s="18"/>
      <c r="AJ22" s="9"/>
      <c r="AK22" s="12">
        <f t="shared" si="12"/>
        <v>0</v>
      </c>
      <c r="AL22" s="12">
        <f t="shared" si="13"/>
        <v>0</v>
      </c>
      <c r="AM22" s="44" t="str">
        <f t="shared" si="14"/>
        <v/>
      </c>
      <c r="AN22" s="47" t="str">
        <f>IF(F22="","",IF(F22&lt;AJ$2,REF!$B$18,""))</f>
        <v/>
      </c>
      <c r="AO22" s="59" t="str">
        <f t="shared" si="40"/>
        <v/>
      </c>
      <c r="AP22" s="18"/>
      <c r="AQ22" s="9"/>
      <c r="AR22" s="12">
        <f t="shared" si="15"/>
        <v>0</v>
      </c>
      <c r="AS22" s="12">
        <f t="shared" si="16"/>
        <v>0</v>
      </c>
      <c r="AT22" s="44" t="str">
        <f t="shared" si="17"/>
        <v/>
      </c>
      <c r="AU22" s="47" t="str">
        <f>IF(F22="","",IF(F22&lt;AQ$2,REF!$B$18,""))</f>
        <v/>
      </c>
      <c r="AV22" s="59" t="str">
        <f t="shared" si="41"/>
        <v/>
      </c>
      <c r="AW22" s="18"/>
      <c r="AX22" s="9"/>
      <c r="AY22" s="12">
        <f t="shared" si="18"/>
        <v>0</v>
      </c>
      <c r="AZ22" s="12">
        <f t="shared" si="19"/>
        <v>0</v>
      </c>
      <c r="BA22" s="44" t="str">
        <f t="shared" si="20"/>
        <v/>
      </c>
      <c r="BB22" s="47" t="str">
        <f>IF(F22="","",IF(F22&lt;AX$2,REF!$B$18,""))</f>
        <v/>
      </c>
      <c r="BC22" s="59" t="str">
        <f t="shared" si="42"/>
        <v/>
      </c>
      <c r="BD22" s="18"/>
      <c r="BE22" s="9"/>
      <c r="BF22" s="12">
        <f t="shared" si="21"/>
        <v>0</v>
      </c>
      <c r="BG22" s="12">
        <f t="shared" si="22"/>
        <v>0</v>
      </c>
      <c r="BH22" s="44" t="str">
        <f t="shared" si="23"/>
        <v/>
      </c>
      <c r="BI22" s="47" t="str">
        <f>IF(F22="","",IF(F22&lt;BE$2,REF!$B$18,""))</f>
        <v/>
      </c>
      <c r="BJ22" s="59" t="str">
        <f t="shared" si="43"/>
        <v/>
      </c>
      <c r="BK22" s="18"/>
      <c r="BL22" s="9"/>
      <c r="BM22" s="12">
        <f t="shared" si="24"/>
        <v>0</v>
      </c>
      <c r="BN22" s="12">
        <f t="shared" si="25"/>
        <v>0</v>
      </c>
      <c r="BO22" s="44" t="str">
        <f t="shared" si="26"/>
        <v/>
      </c>
      <c r="BP22" s="47" t="str">
        <f>IF(F22="","",IF(F22&lt;BL$2,REF!$B$18,""))</f>
        <v/>
      </c>
      <c r="BQ22" s="59" t="str">
        <f t="shared" si="44"/>
        <v/>
      </c>
      <c r="BR22" s="18"/>
      <c r="BS22" s="9"/>
      <c r="BT22" s="12">
        <f t="shared" si="27"/>
        <v>0</v>
      </c>
      <c r="BU22" s="12">
        <f t="shared" si="28"/>
        <v>0</v>
      </c>
      <c r="BV22" s="44" t="str">
        <f t="shared" si="29"/>
        <v/>
      </c>
      <c r="BW22" s="47" t="str">
        <f>IF(F22="","",IF(F22&lt;BS$2,REF!$B$18,""))</f>
        <v/>
      </c>
      <c r="BX22" s="59" t="str">
        <f t="shared" si="45"/>
        <v/>
      </c>
      <c r="BY22" s="18"/>
      <c r="BZ22" s="9"/>
      <c r="CA22" s="12">
        <f t="shared" si="30"/>
        <v>0</v>
      </c>
      <c r="CB22" s="12">
        <f t="shared" si="31"/>
        <v>0</v>
      </c>
      <c r="CC22" s="44" t="str">
        <f t="shared" si="32"/>
        <v/>
      </c>
      <c r="CD22" s="47" t="str">
        <f>IF(F22="","",IF(F22&lt;BZ$2,REF!$B$18,""))</f>
        <v/>
      </c>
      <c r="CE22" s="59" t="str">
        <f t="shared" si="46"/>
        <v/>
      </c>
      <c r="CF22" s="18"/>
      <c r="CG22" s="9"/>
      <c r="CH22" s="12">
        <f t="shared" si="33"/>
        <v>0</v>
      </c>
      <c r="CI22" s="12">
        <f t="shared" si="34"/>
        <v>0</v>
      </c>
      <c r="CJ22" s="44" t="str">
        <f t="shared" si="35"/>
        <v/>
      </c>
      <c r="CK22" s="47" t="str">
        <f>IF(F22="","",IF(F22&lt;CG$2,REF!$B$18,""))</f>
        <v/>
      </c>
      <c r="CL22" s="59" t="str">
        <f t="shared" si="47"/>
        <v/>
      </c>
      <c r="CM22" s="19"/>
      <c r="CN22" s="52">
        <f t="shared" si="48"/>
        <v>0</v>
      </c>
      <c r="CO22" s="53"/>
    </row>
    <row r="23" spans="1:93" hidden="1" outlineLevel="1" x14ac:dyDescent="0.2">
      <c r="A23" s="17"/>
      <c r="B23" s="17"/>
      <c r="C23" s="20"/>
      <c r="D23" s="7"/>
      <c r="E23" s="7"/>
      <c r="F23" s="40"/>
      <c r="G23" s="8" t="str">
        <f>IF(A23="","",IF(D23="ASS",REF!B$11+REF!B$9,IF(D23="CC",REF!B$10+REF!B$9,IF(D23="CIR",REF!B$12+REF!B$9,IF(D23="CD",REF!B$10+REF!B$9,IF(D23="CAR",REF!B$13+REF!B$9,"erreur"))))))</f>
        <v/>
      </c>
      <c r="H23" s="9"/>
      <c r="I23" s="10">
        <f t="shared" si="0"/>
        <v>0</v>
      </c>
      <c r="J23" s="10">
        <f t="shared" si="1"/>
        <v>0</v>
      </c>
      <c r="K23" s="41" t="str">
        <f t="shared" si="2"/>
        <v/>
      </c>
      <c r="L23" s="46" t="str">
        <f>IF(F23="","",IF(F23&lt;H$2,REF!$B$18,""))</f>
        <v/>
      </c>
      <c r="M23" s="59" t="str">
        <f t="shared" si="36"/>
        <v/>
      </c>
      <c r="N23" s="18"/>
      <c r="O23" s="9"/>
      <c r="P23" s="10">
        <f t="shared" si="3"/>
        <v>0</v>
      </c>
      <c r="Q23" s="10">
        <f t="shared" si="4"/>
        <v>0</v>
      </c>
      <c r="R23" s="41" t="str">
        <f t="shared" si="5"/>
        <v/>
      </c>
      <c r="S23" s="46" t="str">
        <f>IF(F23="","",IF(F23&lt;O$2,REF!$B$18,""))</f>
        <v/>
      </c>
      <c r="T23" s="59" t="str">
        <f t="shared" si="37"/>
        <v/>
      </c>
      <c r="U23" s="18"/>
      <c r="V23" s="9"/>
      <c r="W23" s="12">
        <f t="shared" si="6"/>
        <v>0</v>
      </c>
      <c r="X23" s="12">
        <f t="shared" si="7"/>
        <v>0</v>
      </c>
      <c r="Y23" s="44" t="str">
        <f t="shared" si="8"/>
        <v/>
      </c>
      <c r="Z23" s="47" t="str">
        <f>IF(F23="","",IF(F23&lt;V$2,REF!$B$18,""))</f>
        <v/>
      </c>
      <c r="AA23" s="59" t="str">
        <f t="shared" si="38"/>
        <v/>
      </c>
      <c r="AB23" s="18"/>
      <c r="AC23" s="9"/>
      <c r="AD23" s="12">
        <f t="shared" si="9"/>
        <v>0</v>
      </c>
      <c r="AE23" s="12">
        <f t="shared" si="10"/>
        <v>0</v>
      </c>
      <c r="AF23" s="44" t="str">
        <f t="shared" si="11"/>
        <v/>
      </c>
      <c r="AG23" s="47" t="str">
        <f>IF(F23="","",IF(F23&lt;AC$2,REF!$B$18,""))</f>
        <v/>
      </c>
      <c r="AH23" s="59" t="str">
        <f t="shared" si="39"/>
        <v/>
      </c>
      <c r="AI23" s="18"/>
      <c r="AJ23" s="9"/>
      <c r="AK23" s="12">
        <f t="shared" si="12"/>
        <v>0</v>
      </c>
      <c r="AL23" s="12">
        <f t="shared" si="13"/>
        <v>0</v>
      </c>
      <c r="AM23" s="44" t="str">
        <f t="shared" si="14"/>
        <v/>
      </c>
      <c r="AN23" s="47" t="str">
        <f>IF(F23="","",IF(F23&lt;AJ$2,REF!$B$18,""))</f>
        <v/>
      </c>
      <c r="AO23" s="59" t="str">
        <f t="shared" si="40"/>
        <v/>
      </c>
      <c r="AP23" s="18"/>
      <c r="AQ23" s="9"/>
      <c r="AR23" s="12">
        <f t="shared" si="15"/>
        <v>0</v>
      </c>
      <c r="AS23" s="12">
        <f t="shared" si="16"/>
        <v>0</v>
      </c>
      <c r="AT23" s="44" t="str">
        <f t="shared" si="17"/>
        <v/>
      </c>
      <c r="AU23" s="47" t="str">
        <f>IF(F23="","",IF(F23&lt;AQ$2,REF!$B$18,""))</f>
        <v/>
      </c>
      <c r="AV23" s="59" t="str">
        <f t="shared" si="41"/>
        <v/>
      </c>
      <c r="AW23" s="18"/>
      <c r="AX23" s="9"/>
      <c r="AY23" s="12">
        <f t="shared" si="18"/>
        <v>0</v>
      </c>
      <c r="AZ23" s="12">
        <f t="shared" si="19"/>
        <v>0</v>
      </c>
      <c r="BA23" s="44" t="str">
        <f t="shared" si="20"/>
        <v/>
      </c>
      <c r="BB23" s="47" t="str">
        <f>IF(F23="","",IF(F23&lt;AX$2,REF!$B$18,""))</f>
        <v/>
      </c>
      <c r="BC23" s="59" t="str">
        <f t="shared" si="42"/>
        <v/>
      </c>
      <c r="BD23" s="18"/>
      <c r="BE23" s="9"/>
      <c r="BF23" s="12">
        <f t="shared" si="21"/>
        <v>0</v>
      </c>
      <c r="BG23" s="12">
        <f t="shared" si="22"/>
        <v>0</v>
      </c>
      <c r="BH23" s="44" t="str">
        <f t="shared" si="23"/>
        <v/>
      </c>
      <c r="BI23" s="47" t="str">
        <f>IF(F23="","",IF(F23&lt;BE$2,REF!$B$18,""))</f>
        <v/>
      </c>
      <c r="BJ23" s="59" t="str">
        <f t="shared" si="43"/>
        <v/>
      </c>
      <c r="BK23" s="18"/>
      <c r="BL23" s="9"/>
      <c r="BM23" s="12">
        <f t="shared" si="24"/>
        <v>0</v>
      </c>
      <c r="BN23" s="12">
        <f t="shared" si="25"/>
        <v>0</v>
      </c>
      <c r="BO23" s="44" t="str">
        <f t="shared" si="26"/>
        <v/>
      </c>
      <c r="BP23" s="47" t="str">
        <f>IF(F23="","",IF(F23&lt;BL$2,REF!$B$18,""))</f>
        <v/>
      </c>
      <c r="BQ23" s="59" t="str">
        <f t="shared" si="44"/>
        <v/>
      </c>
      <c r="BR23" s="18"/>
      <c r="BS23" s="9"/>
      <c r="BT23" s="12">
        <f t="shared" si="27"/>
        <v>0</v>
      </c>
      <c r="BU23" s="12">
        <f t="shared" si="28"/>
        <v>0</v>
      </c>
      <c r="BV23" s="44" t="str">
        <f t="shared" si="29"/>
        <v/>
      </c>
      <c r="BW23" s="47" t="str">
        <f>IF(F23="","",IF(F23&lt;BS$2,REF!$B$18,""))</f>
        <v/>
      </c>
      <c r="BX23" s="59" t="str">
        <f t="shared" si="45"/>
        <v/>
      </c>
      <c r="BY23" s="18"/>
      <c r="BZ23" s="9"/>
      <c r="CA23" s="12">
        <f t="shared" si="30"/>
        <v>0</v>
      </c>
      <c r="CB23" s="12">
        <f t="shared" si="31"/>
        <v>0</v>
      </c>
      <c r="CC23" s="44" t="str">
        <f t="shared" si="32"/>
        <v/>
      </c>
      <c r="CD23" s="47" t="str">
        <f>IF(F23="","",IF(F23&lt;BZ$2,REF!$B$18,""))</f>
        <v/>
      </c>
      <c r="CE23" s="59" t="str">
        <f t="shared" si="46"/>
        <v/>
      </c>
      <c r="CF23" s="18"/>
      <c r="CG23" s="9"/>
      <c r="CH23" s="12">
        <f t="shared" si="33"/>
        <v>0</v>
      </c>
      <c r="CI23" s="12">
        <f t="shared" si="34"/>
        <v>0</v>
      </c>
      <c r="CJ23" s="44" t="str">
        <f t="shared" si="35"/>
        <v/>
      </c>
      <c r="CK23" s="47" t="str">
        <f>IF(F23="","",IF(F23&lt;CG$2,REF!$B$18,""))</f>
        <v/>
      </c>
      <c r="CL23" s="59" t="str">
        <f t="shared" si="47"/>
        <v/>
      </c>
      <c r="CM23" s="19"/>
      <c r="CN23" s="52">
        <f t="shared" si="48"/>
        <v>0</v>
      </c>
      <c r="CO23" s="53"/>
    </row>
    <row r="24" spans="1:93" hidden="1" outlineLevel="1" x14ac:dyDescent="0.2">
      <c r="A24" s="17"/>
      <c r="B24" s="17"/>
      <c r="C24" s="20"/>
      <c r="D24" s="7"/>
      <c r="E24" s="7"/>
      <c r="F24" s="40"/>
      <c r="G24" s="8" t="str">
        <f>IF(A24="","",IF(D24="ASS",REF!B$11+REF!B$9,IF(D24="CC",REF!B$10+REF!B$9,IF(D24="CIR",REF!B$12+REF!B$9,IF(D24="CD",REF!B$10+REF!B$9,IF(D24="CAR",REF!B$13+REF!B$9,"erreur"))))))</f>
        <v/>
      </c>
      <c r="H24" s="9"/>
      <c r="I24" s="10">
        <f t="shared" si="0"/>
        <v>0</v>
      </c>
      <c r="J24" s="10">
        <f t="shared" si="1"/>
        <v>0</v>
      </c>
      <c r="K24" s="41" t="str">
        <f t="shared" si="2"/>
        <v/>
      </c>
      <c r="L24" s="46" t="str">
        <f>IF(F24="","",IF(F24&lt;H$2,REF!$B$18,""))</f>
        <v/>
      </c>
      <c r="M24" s="59" t="str">
        <f t="shared" si="36"/>
        <v/>
      </c>
      <c r="N24" s="18"/>
      <c r="O24" s="9"/>
      <c r="P24" s="10">
        <f t="shared" si="3"/>
        <v>0</v>
      </c>
      <c r="Q24" s="10">
        <f t="shared" si="4"/>
        <v>0</v>
      </c>
      <c r="R24" s="41" t="str">
        <f t="shared" si="5"/>
        <v/>
      </c>
      <c r="S24" s="46" t="str">
        <f>IF(F24="","",IF(F24&lt;O$2,REF!$B$18,""))</f>
        <v/>
      </c>
      <c r="T24" s="59" t="str">
        <f t="shared" si="37"/>
        <v/>
      </c>
      <c r="U24" s="18"/>
      <c r="V24" s="9"/>
      <c r="W24" s="12">
        <f t="shared" si="6"/>
        <v>0</v>
      </c>
      <c r="X24" s="12">
        <f t="shared" si="7"/>
        <v>0</v>
      </c>
      <c r="Y24" s="44" t="str">
        <f t="shared" si="8"/>
        <v/>
      </c>
      <c r="Z24" s="47" t="str">
        <f>IF(F24="","",IF(F24&lt;V$2,REF!$B$18,""))</f>
        <v/>
      </c>
      <c r="AA24" s="59" t="str">
        <f t="shared" si="38"/>
        <v/>
      </c>
      <c r="AB24" s="18"/>
      <c r="AC24" s="9"/>
      <c r="AD24" s="12">
        <f t="shared" si="9"/>
        <v>0</v>
      </c>
      <c r="AE24" s="12">
        <f t="shared" si="10"/>
        <v>0</v>
      </c>
      <c r="AF24" s="44" t="str">
        <f t="shared" si="11"/>
        <v/>
      </c>
      <c r="AG24" s="47" t="str">
        <f>IF(F24="","",IF(F24&lt;AC$2,REF!$B$18,""))</f>
        <v/>
      </c>
      <c r="AH24" s="59" t="str">
        <f t="shared" si="39"/>
        <v/>
      </c>
      <c r="AI24" s="18"/>
      <c r="AJ24" s="9"/>
      <c r="AK24" s="12">
        <f t="shared" si="12"/>
        <v>0</v>
      </c>
      <c r="AL24" s="12">
        <f t="shared" si="13"/>
        <v>0</v>
      </c>
      <c r="AM24" s="44" t="str">
        <f t="shared" si="14"/>
        <v/>
      </c>
      <c r="AN24" s="47" t="str">
        <f>IF(F24="","",IF(F24&lt;AJ$2,REF!$B$18,""))</f>
        <v/>
      </c>
      <c r="AO24" s="59" t="str">
        <f t="shared" si="40"/>
        <v/>
      </c>
      <c r="AP24" s="18"/>
      <c r="AQ24" s="9"/>
      <c r="AR24" s="12">
        <f t="shared" si="15"/>
        <v>0</v>
      </c>
      <c r="AS24" s="12">
        <f t="shared" si="16"/>
        <v>0</v>
      </c>
      <c r="AT24" s="44" t="str">
        <f t="shared" si="17"/>
        <v/>
      </c>
      <c r="AU24" s="47" t="str">
        <f>IF(F24="","",IF(F24&lt;AQ$2,REF!$B$18,""))</f>
        <v/>
      </c>
      <c r="AV24" s="59" t="str">
        <f t="shared" si="41"/>
        <v/>
      </c>
      <c r="AW24" s="18"/>
      <c r="AX24" s="9"/>
      <c r="AY24" s="12">
        <f t="shared" si="18"/>
        <v>0</v>
      </c>
      <c r="AZ24" s="12">
        <f t="shared" si="19"/>
        <v>0</v>
      </c>
      <c r="BA24" s="44" t="str">
        <f t="shared" si="20"/>
        <v/>
      </c>
      <c r="BB24" s="47" t="str">
        <f>IF(F24="","",IF(F24&lt;AX$2,REF!$B$18,""))</f>
        <v/>
      </c>
      <c r="BC24" s="59" t="str">
        <f t="shared" si="42"/>
        <v/>
      </c>
      <c r="BD24" s="18"/>
      <c r="BE24" s="9"/>
      <c r="BF24" s="12">
        <f t="shared" si="21"/>
        <v>0</v>
      </c>
      <c r="BG24" s="12">
        <f t="shared" si="22"/>
        <v>0</v>
      </c>
      <c r="BH24" s="44" t="str">
        <f t="shared" si="23"/>
        <v/>
      </c>
      <c r="BI24" s="47" t="str">
        <f>IF(F24="","",IF(F24&lt;BE$2,REF!$B$18,""))</f>
        <v/>
      </c>
      <c r="BJ24" s="59" t="str">
        <f t="shared" si="43"/>
        <v/>
      </c>
      <c r="BK24" s="18"/>
      <c r="BL24" s="9"/>
      <c r="BM24" s="12">
        <f t="shared" si="24"/>
        <v>0</v>
      </c>
      <c r="BN24" s="12">
        <f t="shared" si="25"/>
        <v>0</v>
      </c>
      <c r="BO24" s="44" t="str">
        <f t="shared" si="26"/>
        <v/>
      </c>
      <c r="BP24" s="47" t="str">
        <f>IF(F24="","",IF(F24&lt;BL$2,REF!$B$18,""))</f>
        <v/>
      </c>
      <c r="BQ24" s="59" t="str">
        <f t="shared" si="44"/>
        <v/>
      </c>
      <c r="BR24" s="18"/>
      <c r="BS24" s="9"/>
      <c r="BT24" s="12">
        <f t="shared" si="27"/>
        <v>0</v>
      </c>
      <c r="BU24" s="12">
        <f t="shared" si="28"/>
        <v>0</v>
      </c>
      <c r="BV24" s="44" t="str">
        <f t="shared" si="29"/>
        <v/>
      </c>
      <c r="BW24" s="47" t="str">
        <f>IF(F24="","",IF(F24&lt;BS$2,REF!$B$18,""))</f>
        <v/>
      </c>
      <c r="BX24" s="59" t="str">
        <f t="shared" si="45"/>
        <v/>
      </c>
      <c r="BY24" s="18"/>
      <c r="BZ24" s="9"/>
      <c r="CA24" s="12">
        <f t="shared" si="30"/>
        <v>0</v>
      </c>
      <c r="CB24" s="12">
        <f t="shared" si="31"/>
        <v>0</v>
      </c>
      <c r="CC24" s="44" t="str">
        <f t="shared" si="32"/>
        <v/>
      </c>
      <c r="CD24" s="47" t="str">
        <f>IF(F24="","",IF(F24&lt;BZ$2,REF!$B$18,""))</f>
        <v/>
      </c>
      <c r="CE24" s="59" t="str">
        <f t="shared" si="46"/>
        <v/>
      </c>
      <c r="CF24" s="18"/>
      <c r="CG24" s="9"/>
      <c r="CH24" s="12">
        <f t="shared" si="33"/>
        <v>0</v>
      </c>
      <c r="CI24" s="12">
        <f t="shared" si="34"/>
        <v>0</v>
      </c>
      <c r="CJ24" s="44" t="str">
        <f t="shared" si="35"/>
        <v/>
      </c>
      <c r="CK24" s="47" t="str">
        <f>IF(F24="","",IF(F24&lt;CG$2,REF!$B$18,""))</f>
        <v/>
      </c>
      <c r="CL24" s="59" t="str">
        <f t="shared" si="47"/>
        <v/>
      </c>
      <c r="CM24" s="19"/>
      <c r="CN24" s="52">
        <f t="shared" si="48"/>
        <v>0</v>
      </c>
      <c r="CO24" s="53"/>
    </row>
    <row r="25" spans="1:93" hidden="1" outlineLevel="1" x14ac:dyDescent="0.2">
      <c r="A25" s="17"/>
      <c r="B25" s="17"/>
      <c r="C25" s="20"/>
      <c r="D25" s="7"/>
      <c r="E25" s="7"/>
      <c r="F25" s="40"/>
      <c r="G25" s="8" t="str">
        <f>IF(A25="","",IF(D25="ASS",REF!B$11+REF!B$9,IF(D25="CC",REF!B$10+REF!B$9,IF(D25="CIR",REF!B$12+REF!B$9,IF(D25="CD",REF!B$10+REF!B$9,IF(D25="CAR",REF!B$13+REF!B$9,"erreur"))))))</f>
        <v/>
      </c>
      <c r="H25" s="9"/>
      <c r="I25" s="10">
        <f t="shared" si="0"/>
        <v>0</v>
      </c>
      <c r="J25" s="10">
        <f t="shared" si="1"/>
        <v>0</v>
      </c>
      <c r="K25" s="41" t="str">
        <f t="shared" si="2"/>
        <v/>
      </c>
      <c r="L25" s="46" t="str">
        <f>IF(F25="","",IF(F25&lt;H$2,REF!$B$18,""))</f>
        <v/>
      </c>
      <c r="M25" s="59" t="str">
        <f t="shared" si="36"/>
        <v/>
      </c>
      <c r="N25" s="18"/>
      <c r="O25" s="9"/>
      <c r="P25" s="10">
        <f t="shared" si="3"/>
        <v>0</v>
      </c>
      <c r="Q25" s="10">
        <f t="shared" si="4"/>
        <v>0</v>
      </c>
      <c r="R25" s="41" t="str">
        <f t="shared" si="5"/>
        <v/>
      </c>
      <c r="S25" s="46" t="str">
        <f>IF(F25="","",IF(F25&lt;O$2,REF!$B$18,""))</f>
        <v/>
      </c>
      <c r="T25" s="59" t="str">
        <f t="shared" si="37"/>
        <v/>
      </c>
      <c r="U25" s="18"/>
      <c r="V25" s="9"/>
      <c r="W25" s="12">
        <f t="shared" si="6"/>
        <v>0</v>
      </c>
      <c r="X25" s="12">
        <f t="shared" si="7"/>
        <v>0</v>
      </c>
      <c r="Y25" s="44" t="str">
        <f t="shared" si="8"/>
        <v/>
      </c>
      <c r="Z25" s="47" t="str">
        <f>IF(F25="","",IF(F25&lt;V$2,REF!$B$18,""))</f>
        <v/>
      </c>
      <c r="AA25" s="59" t="str">
        <f t="shared" si="38"/>
        <v/>
      </c>
      <c r="AB25" s="18"/>
      <c r="AC25" s="9"/>
      <c r="AD25" s="12">
        <f t="shared" si="9"/>
        <v>0</v>
      </c>
      <c r="AE25" s="12">
        <f t="shared" si="10"/>
        <v>0</v>
      </c>
      <c r="AF25" s="44" t="str">
        <f t="shared" si="11"/>
        <v/>
      </c>
      <c r="AG25" s="47" t="str">
        <f>IF(F25="","",IF(F25&lt;AC$2,REF!$B$18,""))</f>
        <v/>
      </c>
      <c r="AH25" s="59" t="str">
        <f t="shared" si="39"/>
        <v/>
      </c>
      <c r="AI25" s="18"/>
      <c r="AJ25" s="9"/>
      <c r="AK25" s="12">
        <f t="shared" si="12"/>
        <v>0</v>
      </c>
      <c r="AL25" s="12">
        <f t="shared" si="13"/>
        <v>0</v>
      </c>
      <c r="AM25" s="44" t="str">
        <f t="shared" si="14"/>
        <v/>
      </c>
      <c r="AN25" s="47" t="str">
        <f>IF(F25="","",IF(F25&lt;AJ$2,REF!$B$18,""))</f>
        <v/>
      </c>
      <c r="AO25" s="59" t="str">
        <f t="shared" si="40"/>
        <v/>
      </c>
      <c r="AP25" s="18"/>
      <c r="AQ25" s="9"/>
      <c r="AR25" s="12">
        <f t="shared" si="15"/>
        <v>0</v>
      </c>
      <c r="AS25" s="12">
        <f t="shared" si="16"/>
        <v>0</v>
      </c>
      <c r="AT25" s="44" t="str">
        <f t="shared" si="17"/>
        <v/>
      </c>
      <c r="AU25" s="47" t="str">
        <f>IF(F25="","",IF(F25&lt;AQ$2,REF!$B$18,""))</f>
        <v/>
      </c>
      <c r="AV25" s="59" t="str">
        <f t="shared" si="41"/>
        <v/>
      </c>
      <c r="AW25" s="18"/>
      <c r="AX25" s="9"/>
      <c r="AY25" s="12">
        <f t="shared" si="18"/>
        <v>0</v>
      </c>
      <c r="AZ25" s="12">
        <f t="shared" si="19"/>
        <v>0</v>
      </c>
      <c r="BA25" s="44" t="str">
        <f t="shared" si="20"/>
        <v/>
      </c>
      <c r="BB25" s="47" t="str">
        <f>IF(F25="","",IF(F25&lt;AX$2,REF!$B$18,""))</f>
        <v/>
      </c>
      <c r="BC25" s="59" t="str">
        <f t="shared" si="42"/>
        <v/>
      </c>
      <c r="BD25" s="18"/>
      <c r="BE25" s="9"/>
      <c r="BF25" s="12">
        <f t="shared" si="21"/>
        <v>0</v>
      </c>
      <c r="BG25" s="12">
        <f t="shared" si="22"/>
        <v>0</v>
      </c>
      <c r="BH25" s="44" t="str">
        <f t="shared" si="23"/>
        <v/>
      </c>
      <c r="BI25" s="47" t="str">
        <f>IF(F25="","",IF(F25&lt;BE$2,REF!$B$18,""))</f>
        <v/>
      </c>
      <c r="BJ25" s="59" t="str">
        <f t="shared" si="43"/>
        <v/>
      </c>
      <c r="BK25" s="18"/>
      <c r="BL25" s="9"/>
      <c r="BM25" s="12">
        <f t="shared" si="24"/>
        <v>0</v>
      </c>
      <c r="BN25" s="12">
        <f t="shared" si="25"/>
        <v>0</v>
      </c>
      <c r="BO25" s="44" t="str">
        <f t="shared" si="26"/>
        <v/>
      </c>
      <c r="BP25" s="47" t="str">
        <f>IF(F25="","",IF(F25&lt;BL$2,REF!$B$18,""))</f>
        <v/>
      </c>
      <c r="BQ25" s="59" t="str">
        <f t="shared" si="44"/>
        <v/>
      </c>
      <c r="BR25" s="18"/>
      <c r="BS25" s="9"/>
      <c r="BT25" s="12">
        <f t="shared" si="27"/>
        <v>0</v>
      </c>
      <c r="BU25" s="12">
        <f t="shared" si="28"/>
        <v>0</v>
      </c>
      <c r="BV25" s="44" t="str">
        <f t="shared" si="29"/>
        <v/>
      </c>
      <c r="BW25" s="47" t="str">
        <f>IF(F25="","",IF(F25&lt;BS$2,REF!$B$18,""))</f>
        <v/>
      </c>
      <c r="BX25" s="59" t="str">
        <f t="shared" si="45"/>
        <v/>
      </c>
      <c r="BY25" s="18"/>
      <c r="BZ25" s="9"/>
      <c r="CA25" s="12">
        <f t="shared" si="30"/>
        <v>0</v>
      </c>
      <c r="CB25" s="12">
        <f t="shared" si="31"/>
        <v>0</v>
      </c>
      <c r="CC25" s="44" t="str">
        <f t="shared" si="32"/>
        <v/>
      </c>
      <c r="CD25" s="47" t="str">
        <f>IF(F25="","",IF(F25&lt;BZ$2,REF!$B$18,""))</f>
        <v/>
      </c>
      <c r="CE25" s="59" t="str">
        <f t="shared" si="46"/>
        <v/>
      </c>
      <c r="CF25" s="18"/>
      <c r="CG25" s="9"/>
      <c r="CH25" s="12">
        <f t="shared" si="33"/>
        <v>0</v>
      </c>
      <c r="CI25" s="12">
        <f t="shared" si="34"/>
        <v>0</v>
      </c>
      <c r="CJ25" s="44" t="str">
        <f t="shared" si="35"/>
        <v/>
      </c>
      <c r="CK25" s="47" t="str">
        <f>IF(F25="","",IF(F25&lt;CG$2,REF!$B$18,""))</f>
        <v/>
      </c>
      <c r="CL25" s="59" t="str">
        <f t="shared" si="47"/>
        <v/>
      </c>
      <c r="CM25" s="19"/>
      <c r="CN25" s="52">
        <f t="shared" si="48"/>
        <v>0</v>
      </c>
      <c r="CO25" s="53"/>
    </row>
    <row r="26" spans="1:93" hidden="1" outlineLevel="1" x14ac:dyDescent="0.2">
      <c r="A26" s="17"/>
      <c r="B26" s="17"/>
      <c r="C26" s="20"/>
      <c r="D26" s="7"/>
      <c r="E26" s="7"/>
      <c r="F26" s="40"/>
      <c r="G26" s="8" t="str">
        <f>IF(A26="","",IF(D26="ASS",REF!B$11+REF!B$9,IF(D26="CC",REF!B$10+REF!B$9,IF(D26="CIR",REF!B$12+REF!B$9,IF(D26="CD",REF!B$10+REF!B$9,IF(D26="CAR",REF!B$13+REF!B$9,"erreur"))))))</f>
        <v/>
      </c>
      <c r="H26" s="9"/>
      <c r="I26" s="10">
        <f t="shared" si="0"/>
        <v>0</v>
      </c>
      <c r="J26" s="10">
        <f t="shared" si="1"/>
        <v>0</v>
      </c>
      <c r="K26" s="41" t="str">
        <f t="shared" si="2"/>
        <v/>
      </c>
      <c r="L26" s="46" t="str">
        <f>IF(F26="","",IF(F26&lt;H$2,REF!$B$18,""))</f>
        <v/>
      </c>
      <c r="M26" s="59" t="str">
        <f t="shared" si="36"/>
        <v/>
      </c>
      <c r="N26" s="21"/>
      <c r="O26" s="9"/>
      <c r="P26" s="10">
        <f t="shared" si="3"/>
        <v>0</v>
      </c>
      <c r="Q26" s="10">
        <f t="shared" si="4"/>
        <v>0</v>
      </c>
      <c r="R26" s="41" t="str">
        <f t="shared" si="5"/>
        <v/>
      </c>
      <c r="S26" s="46" t="str">
        <f>IF(F26="","",IF(F26&lt;O$2,REF!$B$18,""))</f>
        <v/>
      </c>
      <c r="T26" s="59" t="str">
        <f t="shared" si="37"/>
        <v/>
      </c>
      <c r="U26" s="18"/>
      <c r="V26" s="9"/>
      <c r="W26" s="12">
        <f t="shared" si="6"/>
        <v>0</v>
      </c>
      <c r="X26" s="12">
        <f t="shared" si="7"/>
        <v>0</v>
      </c>
      <c r="Y26" s="44" t="str">
        <f t="shared" si="8"/>
        <v/>
      </c>
      <c r="Z26" s="47" t="str">
        <f>IF(F26="","",IF(F26&lt;V$2,REF!$B$18,""))</f>
        <v/>
      </c>
      <c r="AA26" s="59" t="str">
        <f t="shared" si="38"/>
        <v/>
      </c>
      <c r="AB26" s="18"/>
      <c r="AC26" s="9"/>
      <c r="AD26" s="12">
        <f t="shared" si="9"/>
        <v>0</v>
      </c>
      <c r="AE26" s="12">
        <f t="shared" si="10"/>
        <v>0</v>
      </c>
      <c r="AF26" s="44" t="str">
        <f t="shared" si="11"/>
        <v/>
      </c>
      <c r="AG26" s="47" t="str">
        <f>IF(F26="","",IF(F26&lt;AC$2,REF!$B$18,""))</f>
        <v/>
      </c>
      <c r="AH26" s="59" t="str">
        <f t="shared" si="39"/>
        <v/>
      </c>
      <c r="AI26" s="18"/>
      <c r="AJ26" s="9"/>
      <c r="AK26" s="12">
        <f t="shared" si="12"/>
        <v>0</v>
      </c>
      <c r="AL26" s="12">
        <f t="shared" si="13"/>
        <v>0</v>
      </c>
      <c r="AM26" s="44" t="str">
        <f t="shared" si="14"/>
        <v/>
      </c>
      <c r="AN26" s="47" t="str">
        <f>IF(F26="","",IF(F26&lt;AJ$2,REF!$B$18,""))</f>
        <v/>
      </c>
      <c r="AO26" s="59" t="str">
        <f t="shared" si="40"/>
        <v/>
      </c>
      <c r="AP26" s="18"/>
      <c r="AQ26" s="9"/>
      <c r="AR26" s="12">
        <f t="shared" si="15"/>
        <v>0</v>
      </c>
      <c r="AS26" s="12">
        <f t="shared" si="16"/>
        <v>0</v>
      </c>
      <c r="AT26" s="44" t="str">
        <f t="shared" si="17"/>
        <v/>
      </c>
      <c r="AU26" s="47" t="str">
        <f>IF(F26="","",IF(F26&lt;AQ$2,REF!$B$18,""))</f>
        <v/>
      </c>
      <c r="AV26" s="59" t="str">
        <f t="shared" si="41"/>
        <v/>
      </c>
      <c r="AW26" s="18"/>
      <c r="AX26" s="9"/>
      <c r="AY26" s="12">
        <f t="shared" si="18"/>
        <v>0</v>
      </c>
      <c r="AZ26" s="12">
        <f t="shared" si="19"/>
        <v>0</v>
      </c>
      <c r="BA26" s="44" t="str">
        <f t="shared" si="20"/>
        <v/>
      </c>
      <c r="BB26" s="47" t="str">
        <f>IF(F26="","",IF(F26&lt;AX$2,REF!$B$18,""))</f>
        <v/>
      </c>
      <c r="BC26" s="59" t="str">
        <f t="shared" si="42"/>
        <v/>
      </c>
      <c r="BD26" s="18"/>
      <c r="BE26" s="9"/>
      <c r="BF26" s="12">
        <f t="shared" si="21"/>
        <v>0</v>
      </c>
      <c r="BG26" s="12">
        <f t="shared" si="22"/>
        <v>0</v>
      </c>
      <c r="BH26" s="44" t="str">
        <f t="shared" si="23"/>
        <v/>
      </c>
      <c r="BI26" s="47" t="str">
        <f>IF(F26="","",IF(F26&lt;BE$2,REF!$B$18,""))</f>
        <v/>
      </c>
      <c r="BJ26" s="59" t="str">
        <f t="shared" si="43"/>
        <v/>
      </c>
      <c r="BK26" s="18"/>
      <c r="BL26" s="9"/>
      <c r="BM26" s="12">
        <f t="shared" si="24"/>
        <v>0</v>
      </c>
      <c r="BN26" s="12">
        <f t="shared" si="25"/>
        <v>0</v>
      </c>
      <c r="BO26" s="44" t="str">
        <f t="shared" si="26"/>
        <v/>
      </c>
      <c r="BP26" s="47" t="str">
        <f>IF(F26="","",IF(F26&lt;BL$2,REF!$B$18,""))</f>
        <v/>
      </c>
      <c r="BQ26" s="59" t="str">
        <f t="shared" si="44"/>
        <v/>
      </c>
      <c r="BR26" s="18"/>
      <c r="BS26" s="9"/>
      <c r="BT26" s="12">
        <f t="shared" si="27"/>
        <v>0</v>
      </c>
      <c r="BU26" s="12">
        <f t="shared" si="28"/>
        <v>0</v>
      </c>
      <c r="BV26" s="44" t="str">
        <f t="shared" si="29"/>
        <v/>
      </c>
      <c r="BW26" s="47" t="str">
        <f>IF(F26="","",IF(F26&lt;BS$2,REF!$B$18,""))</f>
        <v/>
      </c>
      <c r="BX26" s="59" t="str">
        <f t="shared" si="45"/>
        <v/>
      </c>
      <c r="BY26" s="18"/>
      <c r="BZ26" s="9"/>
      <c r="CA26" s="12">
        <f t="shared" si="30"/>
        <v>0</v>
      </c>
      <c r="CB26" s="12">
        <f t="shared" si="31"/>
        <v>0</v>
      </c>
      <c r="CC26" s="44" t="str">
        <f t="shared" si="32"/>
        <v/>
      </c>
      <c r="CD26" s="47" t="str">
        <f>IF(F26="","",IF(F26&lt;BZ$2,REF!$B$18,""))</f>
        <v/>
      </c>
      <c r="CE26" s="59" t="str">
        <f t="shared" si="46"/>
        <v/>
      </c>
      <c r="CF26" s="18"/>
      <c r="CG26" s="9"/>
      <c r="CH26" s="12">
        <f t="shared" si="33"/>
        <v>0</v>
      </c>
      <c r="CI26" s="12">
        <f t="shared" si="34"/>
        <v>0</v>
      </c>
      <c r="CJ26" s="44" t="str">
        <f t="shared" si="35"/>
        <v/>
      </c>
      <c r="CK26" s="47" t="str">
        <f>IF(F26="","",IF(F26&lt;CG$2,REF!$B$18,""))</f>
        <v/>
      </c>
      <c r="CL26" s="59" t="str">
        <f t="shared" si="47"/>
        <v/>
      </c>
      <c r="CM26" s="19"/>
      <c r="CN26" s="52">
        <f t="shared" si="48"/>
        <v>0</v>
      </c>
      <c r="CO26" s="53"/>
    </row>
    <row r="27" spans="1:93" hidden="1" outlineLevel="1" x14ac:dyDescent="0.2">
      <c r="A27" s="17"/>
      <c r="B27" s="17"/>
      <c r="C27" s="20"/>
      <c r="D27" s="7"/>
      <c r="E27" s="7"/>
      <c r="F27" s="40"/>
      <c r="G27" s="8" t="str">
        <f>IF(A27="","",IF(D27="ASS",REF!B$11+REF!B$9,IF(D27="CC",REF!B$10+REF!B$9,IF(D27="CIR",REF!B$12+REF!B$9,IF(D27="CD",REF!B$10+REF!B$9,IF(D27="CAR",REF!B$13+REF!B$9,"erreur"))))))</f>
        <v/>
      </c>
      <c r="H27" s="9"/>
      <c r="I27" s="10">
        <f t="shared" si="0"/>
        <v>0</v>
      </c>
      <c r="J27" s="10">
        <f t="shared" si="1"/>
        <v>0</v>
      </c>
      <c r="K27" s="41" t="str">
        <f t="shared" si="2"/>
        <v/>
      </c>
      <c r="L27" s="46" t="str">
        <f>IF(F27="","",IF(F27&lt;H$2,REF!$B$18,""))</f>
        <v/>
      </c>
      <c r="M27" s="59" t="str">
        <f t="shared" si="36"/>
        <v/>
      </c>
      <c r="N27" s="22"/>
      <c r="O27" s="9"/>
      <c r="P27" s="10">
        <f t="shared" si="3"/>
        <v>0</v>
      </c>
      <c r="Q27" s="10">
        <f t="shared" si="4"/>
        <v>0</v>
      </c>
      <c r="R27" s="41" t="str">
        <f t="shared" si="5"/>
        <v/>
      </c>
      <c r="S27" s="46" t="str">
        <f>IF(F27="","",IF(F27&lt;O$2,REF!$B$18,""))</f>
        <v/>
      </c>
      <c r="T27" s="59" t="str">
        <f t="shared" si="37"/>
        <v/>
      </c>
      <c r="U27" s="18"/>
      <c r="V27" s="9"/>
      <c r="W27" s="12">
        <f t="shared" si="6"/>
        <v>0</v>
      </c>
      <c r="X27" s="12">
        <f t="shared" si="7"/>
        <v>0</v>
      </c>
      <c r="Y27" s="44" t="str">
        <f t="shared" si="8"/>
        <v/>
      </c>
      <c r="Z27" s="47" t="str">
        <f>IF(F27="","",IF(F27&lt;V$2,REF!$B$18,""))</f>
        <v/>
      </c>
      <c r="AA27" s="59" t="str">
        <f t="shared" si="38"/>
        <v/>
      </c>
      <c r="AB27" s="18"/>
      <c r="AC27" s="9"/>
      <c r="AD27" s="12">
        <f t="shared" si="9"/>
        <v>0</v>
      </c>
      <c r="AE27" s="12">
        <f t="shared" si="10"/>
        <v>0</v>
      </c>
      <c r="AF27" s="44" t="str">
        <f t="shared" si="11"/>
        <v/>
      </c>
      <c r="AG27" s="47" t="str">
        <f>IF(F27="","",IF(F27&lt;AC$2,REF!$B$18,""))</f>
        <v/>
      </c>
      <c r="AH27" s="59" t="str">
        <f t="shared" si="39"/>
        <v/>
      </c>
      <c r="AI27" s="18"/>
      <c r="AJ27" s="9"/>
      <c r="AK27" s="12">
        <f t="shared" si="12"/>
        <v>0</v>
      </c>
      <c r="AL27" s="12">
        <f t="shared" si="13"/>
        <v>0</v>
      </c>
      <c r="AM27" s="44" t="str">
        <f t="shared" si="14"/>
        <v/>
      </c>
      <c r="AN27" s="47" t="str">
        <f>IF(F27="","",IF(F27&lt;AJ$2,REF!$B$18,""))</f>
        <v/>
      </c>
      <c r="AO27" s="59" t="str">
        <f t="shared" si="40"/>
        <v/>
      </c>
      <c r="AP27" s="18"/>
      <c r="AQ27" s="9"/>
      <c r="AR27" s="12">
        <f t="shared" si="15"/>
        <v>0</v>
      </c>
      <c r="AS27" s="12">
        <f t="shared" si="16"/>
        <v>0</v>
      </c>
      <c r="AT27" s="44" t="str">
        <f t="shared" si="17"/>
        <v/>
      </c>
      <c r="AU27" s="47" t="str">
        <f>IF(F27="","",IF(F27&lt;AQ$2,REF!$B$18,""))</f>
        <v/>
      </c>
      <c r="AV27" s="59" t="str">
        <f t="shared" si="41"/>
        <v/>
      </c>
      <c r="AW27" s="18"/>
      <c r="AX27" s="9"/>
      <c r="AY27" s="12">
        <f t="shared" si="18"/>
        <v>0</v>
      </c>
      <c r="AZ27" s="12">
        <f t="shared" si="19"/>
        <v>0</v>
      </c>
      <c r="BA27" s="44" t="str">
        <f t="shared" si="20"/>
        <v/>
      </c>
      <c r="BB27" s="47" t="str">
        <f>IF(F27="","",IF(F27&lt;AX$2,REF!$B$18,""))</f>
        <v/>
      </c>
      <c r="BC27" s="59" t="str">
        <f t="shared" si="42"/>
        <v/>
      </c>
      <c r="BD27" s="18"/>
      <c r="BE27" s="9"/>
      <c r="BF27" s="12">
        <f t="shared" si="21"/>
        <v>0</v>
      </c>
      <c r="BG27" s="12">
        <f t="shared" si="22"/>
        <v>0</v>
      </c>
      <c r="BH27" s="44" t="str">
        <f t="shared" si="23"/>
        <v/>
      </c>
      <c r="BI27" s="47" t="str">
        <f>IF(F27="","",IF(F27&lt;BE$2,REF!$B$18,""))</f>
        <v/>
      </c>
      <c r="BJ27" s="59" t="str">
        <f t="shared" si="43"/>
        <v/>
      </c>
      <c r="BK27" s="18"/>
      <c r="BL27" s="9"/>
      <c r="BM27" s="12">
        <f t="shared" si="24"/>
        <v>0</v>
      </c>
      <c r="BN27" s="12">
        <f t="shared" si="25"/>
        <v>0</v>
      </c>
      <c r="BO27" s="44" t="str">
        <f t="shared" si="26"/>
        <v/>
      </c>
      <c r="BP27" s="47" t="str">
        <f>IF(F27="","",IF(F27&lt;BL$2,REF!$B$18,""))</f>
        <v/>
      </c>
      <c r="BQ27" s="59" t="str">
        <f t="shared" si="44"/>
        <v/>
      </c>
      <c r="BR27" s="18"/>
      <c r="BS27" s="9"/>
      <c r="BT27" s="12">
        <f t="shared" si="27"/>
        <v>0</v>
      </c>
      <c r="BU27" s="12">
        <f t="shared" si="28"/>
        <v>0</v>
      </c>
      <c r="BV27" s="44" t="str">
        <f t="shared" si="29"/>
        <v/>
      </c>
      <c r="BW27" s="47" t="str">
        <f>IF(F27="","",IF(F27&lt;BS$2,REF!$B$18,""))</f>
        <v/>
      </c>
      <c r="BX27" s="59" t="str">
        <f t="shared" si="45"/>
        <v/>
      </c>
      <c r="BY27" s="18"/>
      <c r="BZ27" s="9"/>
      <c r="CA27" s="12">
        <f t="shared" si="30"/>
        <v>0</v>
      </c>
      <c r="CB27" s="12">
        <f t="shared" si="31"/>
        <v>0</v>
      </c>
      <c r="CC27" s="44" t="str">
        <f t="shared" si="32"/>
        <v/>
      </c>
      <c r="CD27" s="47" t="str">
        <f>IF(F27="","",IF(F27&lt;BZ$2,REF!$B$18,""))</f>
        <v/>
      </c>
      <c r="CE27" s="59" t="str">
        <f t="shared" si="46"/>
        <v/>
      </c>
      <c r="CF27" s="18"/>
      <c r="CG27" s="9"/>
      <c r="CH27" s="12">
        <f t="shared" si="33"/>
        <v>0</v>
      </c>
      <c r="CI27" s="12">
        <f t="shared" si="34"/>
        <v>0</v>
      </c>
      <c r="CJ27" s="44" t="str">
        <f t="shared" si="35"/>
        <v/>
      </c>
      <c r="CK27" s="47" t="str">
        <f>IF(F27="","",IF(F27&lt;CG$2,REF!$B$18,""))</f>
        <v/>
      </c>
      <c r="CL27" s="59" t="str">
        <f t="shared" si="47"/>
        <v/>
      </c>
      <c r="CM27" s="19"/>
      <c r="CN27" s="52">
        <f t="shared" si="48"/>
        <v>0</v>
      </c>
      <c r="CO27" s="53"/>
    </row>
    <row r="28" spans="1:93" hidden="1" outlineLevel="1" x14ac:dyDescent="0.2">
      <c r="A28" s="17"/>
      <c r="B28" s="23"/>
      <c r="C28" s="20"/>
      <c r="D28" s="7"/>
      <c r="E28" s="7"/>
      <c r="F28" s="40"/>
      <c r="G28" s="8" t="str">
        <f>IF(A28="","",IF(D28="ASS",REF!B$11+REF!B$9,IF(D28="CC",REF!B$10+REF!B$9,IF(D28="CIR",REF!B$12+REF!B$9,IF(D28="CD",REF!B$10+REF!B$9,IF(D28="CAR",REF!B$13+REF!B$9,"erreur"))))))</f>
        <v/>
      </c>
      <c r="H28" s="9"/>
      <c r="I28" s="10">
        <f t="shared" si="0"/>
        <v>0</v>
      </c>
      <c r="J28" s="10">
        <f t="shared" si="1"/>
        <v>0</v>
      </c>
      <c r="K28" s="41" t="str">
        <f t="shared" si="2"/>
        <v/>
      </c>
      <c r="L28" s="46" t="str">
        <f>IF(F28="","",IF(F28&lt;H$2,REF!$B$18,""))</f>
        <v/>
      </c>
      <c r="M28" s="59" t="str">
        <f t="shared" si="36"/>
        <v/>
      </c>
      <c r="N28" s="18"/>
      <c r="O28" s="9"/>
      <c r="P28" s="10">
        <f t="shared" si="3"/>
        <v>0</v>
      </c>
      <c r="Q28" s="10">
        <f t="shared" si="4"/>
        <v>0</v>
      </c>
      <c r="R28" s="41" t="str">
        <f t="shared" si="5"/>
        <v/>
      </c>
      <c r="S28" s="46" t="str">
        <f>IF(F28="","",IF(F28&lt;O$2,REF!$B$18,""))</f>
        <v/>
      </c>
      <c r="T28" s="59" t="str">
        <f t="shared" si="37"/>
        <v/>
      </c>
      <c r="U28" s="18"/>
      <c r="V28" s="9"/>
      <c r="W28" s="12">
        <f t="shared" si="6"/>
        <v>0</v>
      </c>
      <c r="X28" s="12">
        <f t="shared" si="7"/>
        <v>0</v>
      </c>
      <c r="Y28" s="44" t="str">
        <f t="shared" si="8"/>
        <v/>
      </c>
      <c r="Z28" s="47" t="str">
        <f>IF(F28="","",IF(F28&lt;V$2,REF!$B$18,""))</f>
        <v/>
      </c>
      <c r="AA28" s="59" t="str">
        <f t="shared" si="38"/>
        <v/>
      </c>
      <c r="AB28" s="18"/>
      <c r="AC28" s="9"/>
      <c r="AD28" s="12">
        <f t="shared" si="9"/>
        <v>0</v>
      </c>
      <c r="AE28" s="12">
        <f t="shared" si="10"/>
        <v>0</v>
      </c>
      <c r="AF28" s="44" t="str">
        <f t="shared" si="11"/>
        <v/>
      </c>
      <c r="AG28" s="47" t="str">
        <f>IF(F28="","",IF(F28&lt;AC$2,REF!$B$18,""))</f>
        <v/>
      </c>
      <c r="AH28" s="59" t="str">
        <f t="shared" si="39"/>
        <v/>
      </c>
      <c r="AI28" s="18"/>
      <c r="AJ28" s="9"/>
      <c r="AK28" s="12">
        <f t="shared" si="12"/>
        <v>0</v>
      </c>
      <c r="AL28" s="12">
        <f t="shared" si="13"/>
        <v>0</v>
      </c>
      <c r="AM28" s="44" t="str">
        <f t="shared" si="14"/>
        <v/>
      </c>
      <c r="AN28" s="47" t="str">
        <f>IF(F28="","",IF(F28&lt;AJ$2,REF!$B$18,""))</f>
        <v/>
      </c>
      <c r="AO28" s="59" t="str">
        <f t="shared" si="40"/>
        <v/>
      </c>
      <c r="AP28" s="18"/>
      <c r="AQ28" s="9"/>
      <c r="AR28" s="12">
        <f t="shared" si="15"/>
        <v>0</v>
      </c>
      <c r="AS28" s="12">
        <f t="shared" si="16"/>
        <v>0</v>
      </c>
      <c r="AT28" s="44" t="str">
        <f t="shared" si="17"/>
        <v/>
      </c>
      <c r="AU28" s="47" t="str">
        <f>IF(F28="","",IF(F28&lt;AQ$2,REF!$B$18,""))</f>
        <v/>
      </c>
      <c r="AV28" s="59" t="str">
        <f t="shared" si="41"/>
        <v/>
      </c>
      <c r="AW28" s="18"/>
      <c r="AX28" s="9"/>
      <c r="AY28" s="12">
        <f t="shared" si="18"/>
        <v>0</v>
      </c>
      <c r="AZ28" s="12">
        <f t="shared" si="19"/>
        <v>0</v>
      </c>
      <c r="BA28" s="44" t="str">
        <f t="shared" si="20"/>
        <v/>
      </c>
      <c r="BB28" s="47" t="str">
        <f>IF(F28="","",IF(F28&lt;AX$2,REF!$B$18,""))</f>
        <v/>
      </c>
      <c r="BC28" s="59" t="str">
        <f t="shared" si="42"/>
        <v/>
      </c>
      <c r="BD28" s="18"/>
      <c r="BE28" s="9"/>
      <c r="BF28" s="12">
        <f t="shared" si="21"/>
        <v>0</v>
      </c>
      <c r="BG28" s="12">
        <f t="shared" si="22"/>
        <v>0</v>
      </c>
      <c r="BH28" s="44" t="str">
        <f t="shared" si="23"/>
        <v/>
      </c>
      <c r="BI28" s="47" t="str">
        <f>IF(F28="","",IF(F28&lt;BE$2,REF!$B$18,""))</f>
        <v/>
      </c>
      <c r="BJ28" s="59" t="str">
        <f t="shared" si="43"/>
        <v/>
      </c>
      <c r="BK28" s="18"/>
      <c r="BL28" s="9"/>
      <c r="BM28" s="12">
        <f t="shared" si="24"/>
        <v>0</v>
      </c>
      <c r="BN28" s="12">
        <f t="shared" si="25"/>
        <v>0</v>
      </c>
      <c r="BO28" s="44" t="str">
        <f t="shared" si="26"/>
        <v/>
      </c>
      <c r="BP28" s="47" t="str">
        <f>IF(F28="","",IF(F28&lt;BL$2,REF!$B$18,""))</f>
        <v/>
      </c>
      <c r="BQ28" s="59" t="str">
        <f t="shared" si="44"/>
        <v/>
      </c>
      <c r="BR28" s="18"/>
      <c r="BS28" s="9"/>
      <c r="BT28" s="12">
        <f t="shared" si="27"/>
        <v>0</v>
      </c>
      <c r="BU28" s="12">
        <f t="shared" si="28"/>
        <v>0</v>
      </c>
      <c r="BV28" s="44" t="str">
        <f t="shared" si="29"/>
        <v/>
      </c>
      <c r="BW28" s="47" t="str">
        <f>IF(F28="","",IF(F28&lt;BS$2,REF!$B$18,""))</f>
        <v/>
      </c>
      <c r="BX28" s="59" t="str">
        <f t="shared" si="45"/>
        <v/>
      </c>
      <c r="BY28" s="18"/>
      <c r="BZ28" s="9"/>
      <c r="CA28" s="12">
        <f t="shared" si="30"/>
        <v>0</v>
      </c>
      <c r="CB28" s="12">
        <f t="shared" si="31"/>
        <v>0</v>
      </c>
      <c r="CC28" s="44" t="str">
        <f t="shared" si="32"/>
        <v/>
      </c>
      <c r="CD28" s="47" t="str">
        <f>IF(F28="","",IF(F28&lt;BZ$2,REF!$B$18,""))</f>
        <v/>
      </c>
      <c r="CE28" s="59" t="str">
        <f t="shared" si="46"/>
        <v/>
      </c>
      <c r="CF28" s="18"/>
      <c r="CG28" s="9"/>
      <c r="CH28" s="12">
        <f t="shared" si="33"/>
        <v>0</v>
      </c>
      <c r="CI28" s="12">
        <f t="shared" si="34"/>
        <v>0</v>
      </c>
      <c r="CJ28" s="44" t="str">
        <f t="shared" si="35"/>
        <v/>
      </c>
      <c r="CK28" s="47" t="str">
        <f>IF(F28="","",IF(F28&lt;CG$2,REF!$B$18,""))</f>
        <v/>
      </c>
      <c r="CL28" s="59" t="str">
        <f t="shared" si="47"/>
        <v/>
      </c>
      <c r="CM28" s="19"/>
      <c r="CN28" s="52">
        <f t="shared" si="48"/>
        <v>0</v>
      </c>
      <c r="CO28" s="53"/>
    </row>
    <row r="29" spans="1:93" hidden="1" outlineLevel="1" x14ac:dyDescent="0.2">
      <c r="A29" s="17"/>
      <c r="B29" s="23"/>
      <c r="C29" s="20"/>
      <c r="D29" s="7"/>
      <c r="E29" s="7"/>
      <c r="F29" s="40"/>
      <c r="G29" s="8" t="str">
        <f>IF(A29="","",IF(D29="ASS",REF!B$11+REF!B$9,IF(D29="CC",REF!B$10+REF!B$9,IF(D29="CIR",REF!B$12+REF!B$9,IF(D29="CD",REF!B$10+REF!B$9,IF(D29="CAR",REF!B$13+REF!B$9,"erreur"))))))</f>
        <v/>
      </c>
      <c r="H29" s="9"/>
      <c r="I29" s="10">
        <f t="shared" si="0"/>
        <v>0</v>
      </c>
      <c r="J29" s="10">
        <f t="shared" si="1"/>
        <v>0</v>
      </c>
      <c r="K29" s="41" t="str">
        <f t="shared" si="2"/>
        <v/>
      </c>
      <c r="L29" s="46" t="str">
        <f>IF(F29="","",IF(F29&lt;H$2,REF!$B$18,""))</f>
        <v/>
      </c>
      <c r="M29" s="59" t="str">
        <f t="shared" si="36"/>
        <v/>
      </c>
      <c r="N29" s="18"/>
      <c r="O29" s="9"/>
      <c r="P29" s="10">
        <f t="shared" si="3"/>
        <v>0</v>
      </c>
      <c r="Q29" s="10">
        <f t="shared" si="4"/>
        <v>0</v>
      </c>
      <c r="R29" s="41" t="str">
        <f t="shared" si="5"/>
        <v/>
      </c>
      <c r="S29" s="46" t="str">
        <f>IF(F29="","",IF(F29&lt;O$2,REF!$B$18,""))</f>
        <v/>
      </c>
      <c r="T29" s="59" t="str">
        <f t="shared" si="37"/>
        <v/>
      </c>
      <c r="U29" s="18"/>
      <c r="V29" s="9"/>
      <c r="W29" s="12">
        <f t="shared" si="6"/>
        <v>0</v>
      </c>
      <c r="X29" s="12">
        <f t="shared" si="7"/>
        <v>0</v>
      </c>
      <c r="Y29" s="44" t="str">
        <f t="shared" si="8"/>
        <v/>
      </c>
      <c r="Z29" s="47" t="str">
        <f>IF(F29="","",IF(F29&lt;V$2,REF!$B$18,""))</f>
        <v/>
      </c>
      <c r="AA29" s="59" t="str">
        <f t="shared" si="38"/>
        <v/>
      </c>
      <c r="AB29" s="18"/>
      <c r="AC29" s="9"/>
      <c r="AD29" s="12">
        <f t="shared" si="9"/>
        <v>0</v>
      </c>
      <c r="AE29" s="12">
        <f t="shared" si="10"/>
        <v>0</v>
      </c>
      <c r="AF29" s="44" t="str">
        <f t="shared" si="11"/>
        <v/>
      </c>
      <c r="AG29" s="47" t="str">
        <f>IF(F29="","",IF(F29&lt;AC$2,REF!$B$18,""))</f>
        <v/>
      </c>
      <c r="AH29" s="59" t="str">
        <f t="shared" si="39"/>
        <v/>
      </c>
      <c r="AI29" s="18"/>
      <c r="AJ29" s="9"/>
      <c r="AK29" s="12">
        <f t="shared" si="12"/>
        <v>0</v>
      </c>
      <c r="AL29" s="12">
        <f t="shared" si="13"/>
        <v>0</v>
      </c>
      <c r="AM29" s="44" t="str">
        <f t="shared" si="14"/>
        <v/>
      </c>
      <c r="AN29" s="47" t="str">
        <f>IF(F29="","",IF(F29&lt;AJ$2,REF!$B$18,""))</f>
        <v/>
      </c>
      <c r="AO29" s="59" t="str">
        <f t="shared" si="40"/>
        <v/>
      </c>
      <c r="AP29" s="18"/>
      <c r="AQ29" s="9"/>
      <c r="AR29" s="12">
        <f t="shared" si="15"/>
        <v>0</v>
      </c>
      <c r="AS29" s="12">
        <f t="shared" si="16"/>
        <v>0</v>
      </c>
      <c r="AT29" s="44" t="str">
        <f t="shared" si="17"/>
        <v/>
      </c>
      <c r="AU29" s="47" t="str">
        <f>IF(F29="","",IF(F29&lt;AQ$2,REF!$B$18,""))</f>
        <v/>
      </c>
      <c r="AV29" s="59" t="str">
        <f t="shared" si="41"/>
        <v/>
      </c>
      <c r="AW29" s="18"/>
      <c r="AX29" s="9"/>
      <c r="AY29" s="12">
        <f t="shared" si="18"/>
        <v>0</v>
      </c>
      <c r="AZ29" s="12">
        <f t="shared" si="19"/>
        <v>0</v>
      </c>
      <c r="BA29" s="44" t="str">
        <f t="shared" si="20"/>
        <v/>
      </c>
      <c r="BB29" s="47" t="str">
        <f>IF(F29="","",IF(F29&lt;AX$2,REF!$B$18,""))</f>
        <v/>
      </c>
      <c r="BC29" s="59" t="str">
        <f t="shared" si="42"/>
        <v/>
      </c>
      <c r="BD29" s="18"/>
      <c r="BE29" s="9"/>
      <c r="BF29" s="12">
        <f t="shared" si="21"/>
        <v>0</v>
      </c>
      <c r="BG29" s="12">
        <f t="shared" si="22"/>
        <v>0</v>
      </c>
      <c r="BH29" s="44" t="str">
        <f t="shared" si="23"/>
        <v/>
      </c>
      <c r="BI29" s="47" t="str">
        <f>IF(F29="","",IF(F29&lt;BE$2,REF!$B$18,""))</f>
        <v/>
      </c>
      <c r="BJ29" s="59" t="str">
        <f t="shared" si="43"/>
        <v/>
      </c>
      <c r="BK29" s="18"/>
      <c r="BL29" s="9"/>
      <c r="BM29" s="12">
        <f t="shared" si="24"/>
        <v>0</v>
      </c>
      <c r="BN29" s="12">
        <f t="shared" si="25"/>
        <v>0</v>
      </c>
      <c r="BO29" s="44" t="str">
        <f t="shared" si="26"/>
        <v/>
      </c>
      <c r="BP29" s="47" t="str">
        <f>IF(F29="","",IF(F29&lt;BL$2,REF!$B$18,""))</f>
        <v/>
      </c>
      <c r="BQ29" s="59" t="str">
        <f t="shared" si="44"/>
        <v/>
      </c>
      <c r="BR29" s="18"/>
      <c r="BS29" s="9"/>
      <c r="BT29" s="12">
        <f t="shared" si="27"/>
        <v>0</v>
      </c>
      <c r="BU29" s="12">
        <f t="shared" si="28"/>
        <v>0</v>
      </c>
      <c r="BV29" s="44" t="str">
        <f t="shared" si="29"/>
        <v/>
      </c>
      <c r="BW29" s="47" t="str">
        <f>IF(F29="","",IF(F29&lt;BS$2,REF!$B$18,""))</f>
        <v/>
      </c>
      <c r="BX29" s="59" t="str">
        <f t="shared" si="45"/>
        <v/>
      </c>
      <c r="BY29" s="18"/>
      <c r="BZ29" s="9"/>
      <c r="CA29" s="12">
        <f t="shared" si="30"/>
        <v>0</v>
      </c>
      <c r="CB29" s="12">
        <f t="shared" si="31"/>
        <v>0</v>
      </c>
      <c r="CC29" s="44" t="str">
        <f t="shared" si="32"/>
        <v/>
      </c>
      <c r="CD29" s="47" t="str">
        <f>IF(F29="","",IF(F29&lt;BZ$2,REF!$B$18,""))</f>
        <v/>
      </c>
      <c r="CE29" s="59" t="str">
        <f t="shared" si="46"/>
        <v/>
      </c>
      <c r="CF29" s="18"/>
      <c r="CG29" s="9"/>
      <c r="CH29" s="12">
        <f t="shared" si="33"/>
        <v>0</v>
      </c>
      <c r="CI29" s="12">
        <f t="shared" si="34"/>
        <v>0</v>
      </c>
      <c r="CJ29" s="44" t="str">
        <f t="shared" si="35"/>
        <v/>
      </c>
      <c r="CK29" s="47" t="str">
        <f>IF(F29="","",IF(F29&lt;CG$2,REF!$B$18,""))</f>
        <v/>
      </c>
      <c r="CL29" s="59" t="str">
        <f t="shared" si="47"/>
        <v/>
      </c>
      <c r="CM29" s="19"/>
      <c r="CN29" s="52">
        <f t="shared" si="48"/>
        <v>0</v>
      </c>
      <c r="CO29" s="53"/>
    </row>
    <row r="30" spans="1:93" hidden="1" outlineLevel="1" x14ac:dyDescent="0.2">
      <c r="A30" s="17"/>
      <c r="B30" s="17"/>
      <c r="C30" s="20"/>
      <c r="D30" s="7"/>
      <c r="E30" s="7"/>
      <c r="F30" s="40"/>
      <c r="G30" s="8" t="str">
        <f>IF(A30="","",IF(D30="ASS",REF!B$11+REF!B$9,IF(D30="CC",REF!B$10+REF!B$9,IF(D30="CIR",REF!B$12+REF!B$9,IF(D30="CD",REF!B$10+REF!B$9,IF(D30="CAR",REF!B$13+REF!B$9,"erreur"))))))</f>
        <v/>
      </c>
      <c r="H30" s="9"/>
      <c r="I30" s="10">
        <f t="shared" si="0"/>
        <v>0</v>
      </c>
      <c r="J30" s="10">
        <f t="shared" si="1"/>
        <v>0</v>
      </c>
      <c r="K30" s="41" t="str">
        <f t="shared" si="2"/>
        <v/>
      </c>
      <c r="L30" s="46" t="str">
        <f>IF(F30="","",IF(F30&lt;H$2,REF!$B$18,""))</f>
        <v/>
      </c>
      <c r="M30" s="59" t="str">
        <f t="shared" si="36"/>
        <v/>
      </c>
      <c r="N30" s="18"/>
      <c r="O30" s="9"/>
      <c r="P30" s="10">
        <f t="shared" si="3"/>
        <v>0</v>
      </c>
      <c r="Q30" s="10">
        <f t="shared" si="4"/>
        <v>0</v>
      </c>
      <c r="R30" s="41" t="str">
        <f t="shared" si="5"/>
        <v/>
      </c>
      <c r="S30" s="46" t="str">
        <f>IF(F30="","",IF(F30&lt;O$2,REF!$B$18,""))</f>
        <v/>
      </c>
      <c r="T30" s="59" t="str">
        <f t="shared" si="37"/>
        <v/>
      </c>
      <c r="U30" s="18"/>
      <c r="V30" s="9"/>
      <c r="W30" s="12">
        <f t="shared" si="6"/>
        <v>0</v>
      </c>
      <c r="X30" s="12">
        <f t="shared" si="7"/>
        <v>0</v>
      </c>
      <c r="Y30" s="44" t="str">
        <f t="shared" si="8"/>
        <v/>
      </c>
      <c r="Z30" s="47" t="str">
        <f>IF(F30="","",IF(F30&lt;V$2,REF!$B$18,""))</f>
        <v/>
      </c>
      <c r="AA30" s="59" t="str">
        <f t="shared" si="38"/>
        <v/>
      </c>
      <c r="AB30" s="18"/>
      <c r="AC30" s="9"/>
      <c r="AD30" s="12">
        <f t="shared" si="9"/>
        <v>0</v>
      </c>
      <c r="AE30" s="12">
        <f t="shared" si="10"/>
        <v>0</v>
      </c>
      <c r="AF30" s="44" t="str">
        <f t="shared" si="11"/>
        <v/>
      </c>
      <c r="AG30" s="47" t="str">
        <f>IF(F30="","",IF(F30&lt;AC$2,REF!$B$18,""))</f>
        <v/>
      </c>
      <c r="AH30" s="59" t="str">
        <f t="shared" si="39"/>
        <v/>
      </c>
      <c r="AI30" s="18"/>
      <c r="AJ30" s="9"/>
      <c r="AK30" s="12">
        <f t="shared" si="12"/>
        <v>0</v>
      </c>
      <c r="AL30" s="12">
        <f t="shared" si="13"/>
        <v>0</v>
      </c>
      <c r="AM30" s="44" t="str">
        <f t="shared" si="14"/>
        <v/>
      </c>
      <c r="AN30" s="47" t="str">
        <f>IF(F30="","",IF(F30&lt;AJ$2,REF!$B$18,""))</f>
        <v/>
      </c>
      <c r="AO30" s="59" t="str">
        <f t="shared" si="40"/>
        <v/>
      </c>
      <c r="AP30" s="18"/>
      <c r="AQ30" s="9"/>
      <c r="AR30" s="12">
        <f t="shared" si="15"/>
        <v>0</v>
      </c>
      <c r="AS30" s="12">
        <f t="shared" si="16"/>
        <v>0</v>
      </c>
      <c r="AT30" s="44" t="str">
        <f t="shared" si="17"/>
        <v/>
      </c>
      <c r="AU30" s="47" t="str">
        <f>IF(F30="","",IF(F30&lt;AQ$2,REF!$B$18,""))</f>
        <v/>
      </c>
      <c r="AV30" s="59" t="str">
        <f t="shared" si="41"/>
        <v/>
      </c>
      <c r="AW30" s="18"/>
      <c r="AX30" s="9"/>
      <c r="AY30" s="12">
        <f t="shared" si="18"/>
        <v>0</v>
      </c>
      <c r="AZ30" s="12">
        <f t="shared" si="19"/>
        <v>0</v>
      </c>
      <c r="BA30" s="44" t="str">
        <f t="shared" si="20"/>
        <v/>
      </c>
      <c r="BB30" s="47" t="str">
        <f>IF(F30="","",IF(F30&lt;AX$2,REF!$B$18,""))</f>
        <v/>
      </c>
      <c r="BC30" s="59" t="str">
        <f t="shared" si="42"/>
        <v/>
      </c>
      <c r="BD30" s="18"/>
      <c r="BE30" s="9"/>
      <c r="BF30" s="12">
        <f t="shared" si="21"/>
        <v>0</v>
      </c>
      <c r="BG30" s="12">
        <f t="shared" si="22"/>
        <v>0</v>
      </c>
      <c r="BH30" s="44" t="str">
        <f t="shared" si="23"/>
        <v/>
      </c>
      <c r="BI30" s="47" t="str">
        <f>IF(F30="","",IF(F30&lt;BE$2,REF!$B$18,""))</f>
        <v/>
      </c>
      <c r="BJ30" s="59" t="str">
        <f t="shared" si="43"/>
        <v/>
      </c>
      <c r="BK30" s="18"/>
      <c r="BL30" s="9"/>
      <c r="BM30" s="12">
        <f t="shared" si="24"/>
        <v>0</v>
      </c>
      <c r="BN30" s="12">
        <f t="shared" si="25"/>
        <v>0</v>
      </c>
      <c r="BO30" s="44" t="str">
        <f t="shared" si="26"/>
        <v/>
      </c>
      <c r="BP30" s="47" t="str">
        <f>IF(F30="","",IF(F30&lt;BL$2,REF!$B$18,""))</f>
        <v/>
      </c>
      <c r="BQ30" s="59" t="str">
        <f t="shared" si="44"/>
        <v/>
      </c>
      <c r="BR30" s="18"/>
      <c r="BS30" s="9"/>
      <c r="BT30" s="12">
        <f t="shared" si="27"/>
        <v>0</v>
      </c>
      <c r="BU30" s="12">
        <f t="shared" si="28"/>
        <v>0</v>
      </c>
      <c r="BV30" s="44" t="str">
        <f t="shared" si="29"/>
        <v/>
      </c>
      <c r="BW30" s="47" t="str">
        <f>IF(F30="","",IF(F30&lt;BS$2,REF!$B$18,""))</f>
        <v/>
      </c>
      <c r="BX30" s="59" t="str">
        <f t="shared" si="45"/>
        <v/>
      </c>
      <c r="BY30" s="18"/>
      <c r="BZ30" s="9"/>
      <c r="CA30" s="12">
        <f t="shared" si="30"/>
        <v>0</v>
      </c>
      <c r="CB30" s="12">
        <f t="shared" si="31"/>
        <v>0</v>
      </c>
      <c r="CC30" s="44" t="str">
        <f t="shared" si="32"/>
        <v/>
      </c>
      <c r="CD30" s="47" t="str">
        <f>IF(F30="","",IF(F30&lt;BZ$2,REF!$B$18,""))</f>
        <v/>
      </c>
      <c r="CE30" s="59" t="str">
        <f t="shared" si="46"/>
        <v/>
      </c>
      <c r="CF30" s="18"/>
      <c r="CG30" s="9"/>
      <c r="CH30" s="12">
        <f t="shared" si="33"/>
        <v>0</v>
      </c>
      <c r="CI30" s="12">
        <f t="shared" si="34"/>
        <v>0</v>
      </c>
      <c r="CJ30" s="44" t="str">
        <f t="shared" si="35"/>
        <v/>
      </c>
      <c r="CK30" s="47" t="str">
        <f>IF(F30="","",IF(F30&lt;CG$2,REF!$B$18,""))</f>
        <v/>
      </c>
      <c r="CL30" s="59" t="str">
        <f t="shared" si="47"/>
        <v/>
      </c>
      <c r="CM30" s="19"/>
      <c r="CN30" s="52">
        <f t="shared" si="48"/>
        <v>0</v>
      </c>
      <c r="CO30" s="53"/>
    </row>
    <row r="31" spans="1:93" hidden="1" outlineLevel="1" x14ac:dyDescent="0.2">
      <c r="A31" s="17"/>
      <c r="B31" s="17"/>
      <c r="C31" s="20"/>
      <c r="D31" s="7"/>
      <c r="E31" s="7"/>
      <c r="F31" s="40"/>
      <c r="G31" s="8" t="str">
        <f>IF(A31="","",IF(D31="ASS",REF!B$11+REF!B$9,IF(D31="CC",REF!B$10+REF!B$9,IF(D31="CIR",REF!B$12+REF!B$9,IF(D31="CD",REF!B$10+REF!B$9,IF(D31="CAR",REF!B$13+REF!B$9,"erreur"))))))</f>
        <v/>
      </c>
      <c r="H31" s="9"/>
      <c r="I31" s="10">
        <f t="shared" si="0"/>
        <v>0</v>
      </c>
      <c r="J31" s="10">
        <f t="shared" si="1"/>
        <v>0</v>
      </c>
      <c r="K31" s="41" t="str">
        <f t="shared" si="2"/>
        <v/>
      </c>
      <c r="L31" s="46" t="str">
        <f>IF(F31="","",IF(F31&lt;H$2,REF!$B$18,""))</f>
        <v/>
      </c>
      <c r="M31" s="59" t="str">
        <f t="shared" si="36"/>
        <v/>
      </c>
      <c r="N31" s="18"/>
      <c r="O31" s="9"/>
      <c r="P31" s="10">
        <f t="shared" si="3"/>
        <v>0</v>
      </c>
      <c r="Q31" s="10">
        <f t="shared" si="4"/>
        <v>0</v>
      </c>
      <c r="R31" s="41" t="str">
        <f t="shared" si="5"/>
        <v/>
      </c>
      <c r="S31" s="46" t="str">
        <f>IF(F31="","",IF(F31&lt;O$2,REF!$B$18,""))</f>
        <v/>
      </c>
      <c r="T31" s="59" t="str">
        <f t="shared" si="37"/>
        <v/>
      </c>
      <c r="U31" s="18"/>
      <c r="V31" s="9"/>
      <c r="W31" s="12">
        <f t="shared" si="6"/>
        <v>0</v>
      </c>
      <c r="X31" s="12">
        <f t="shared" si="7"/>
        <v>0</v>
      </c>
      <c r="Y31" s="44" t="str">
        <f t="shared" si="8"/>
        <v/>
      </c>
      <c r="Z31" s="47" t="str">
        <f>IF(F31="","",IF(F31&lt;V$2,REF!$B$18,""))</f>
        <v/>
      </c>
      <c r="AA31" s="59" t="str">
        <f t="shared" si="38"/>
        <v/>
      </c>
      <c r="AB31" s="18"/>
      <c r="AC31" s="9"/>
      <c r="AD31" s="12">
        <f t="shared" si="9"/>
        <v>0</v>
      </c>
      <c r="AE31" s="12">
        <f t="shared" si="10"/>
        <v>0</v>
      </c>
      <c r="AF31" s="44" t="str">
        <f t="shared" si="11"/>
        <v/>
      </c>
      <c r="AG31" s="47" t="str">
        <f>IF(F31="","",IF(F31&lt;AC$2,REF!$B$18,""))</f>
        <v/>
      </c>
      <c r="AH31" s="59" t="str">
        <f t="shared" si="39"/>
        <v/>
      </c>
      <c r="AI31" s="18"/>
      <c r="AJ31" s="9"/>
      <c r="AK31" s="12">
        <f t="shared" si="12"/>
        <v>0</v>
      </c>
      <c r="AL31" s="12">
        <f t="shared" si="13"/>
        <v>0</v>
      </c>
      <c r="AM31" s="44" t="str">
        <f t="shared" si="14"/>
        <v/>
      </c>
      <c r="AN31" s="47" t="str">
        <f>IF(F31="","",IF(F31&lt;AJ$2,REF!$B$18,""))</f>
        <v/>
      </c>
      <c r="AO31" s="59" t="str">
        <f t="shared" si="40"/>
        <v/>
      </c>
      <c r="AP31" s="18"/>
      <c r="AQ31" s="9"/>
      <c r="AR31" s="12">
        <f t="shared" si="15"/>
        <v>0</v>
      </c>
      <c r="AS31" s="12">
        <f t="shared" si="16"/>
        <v>0</v>
      </c>
      <c r="AT31" s="44" t="str">
        <f t="shared" si="17"/>
        <v/>
      </c>
      <c r="AU31" s="47" t="str">
        <f>IF(F31="","",IF(F31&lt;AQ$2,REF!$B$18,""))</f>
        <v/>
      </c>
      <c r="AV31" s="59" t="str">
        <f t="shared" si="41"/>
        <v/>
      </c>
      <c r="AW31" s="18"/>
      <c r="AX31" s="9"/>
      <c r="AY31" s="12">
        <f t="shared" si="18"/>
        <v>0</v>
      </c>
      <c r="AZ31" s="12">
        <f t="shared" si="19"/>
        <v>0</v>
      </c>
      <c r="BA31" s="44" t="str">
        <f t="shared" si="20"/>
        <v/>
      </c>
      <c r="BB31" s="47" t="str">
        <f>IF(F31="","",IF(F31&lt;AX$2,REF!$B$18,""))</f>
        <v/>
      </c>
      <c r="BC31" s="59" t="str">
        <f t="shared" si="42"/>
        <v/>
      </c>
      <c r="BD31" s="18"/>
      <c r="BE31" s="9"/>
      <c r="BF31" s="12">
        <f t="shared" si="21"/>
        <v>0</v>
      </c>
      <c r="BG31" s="12">
        <f t="shared" si="22"/>
        <v>0</v>
      </c>
      <c r="BH31" s="44" t="str">
        <f t="shared" si="23"/>
        <v/>
      </c>
      <c r="BI31" s="47" t="str">
        <f>IF(F31="","",IF(F31&lt;BE$2,REF!$B$18,""))</f>
        <v/>
      </c>
      <c r="BJ31" s="59" t="str">
        <f t="shared" si="43"/>
        <v/>
      </c>
      <c r="BK31" s="18"/>
      <c r="BL31" s="9"/>
      <c r="BM31" s="12">
        <f t="shared" si="24"/>
        <v>0</v>
      </c>
      <c r="BN31" s="12">
        <f t="shared" si="25"/>
        <v>0</v>
      </c>
      <c r="BO31" s="44" t="str">
        <f t="shared" si="26"/>
        <v/>
      </c>
      <c r="BP31" s="47" t="str">
        <f>IF(F31="","",IF(F31&lt;BL$2,REF!$B$18,""))</f>
        <v/>
      </c>
      <c r="BQ31" s="59" t="str">
        <f t="shared" si="44"/>
        <v/>
      </c>
      <c r="BR31" s="18"/>
      <c r="BS31" s="9"/>
      <c r="BT31" s="12">
        <f t="shared" si="27"/>
        <v>0</v>
      </c>
      <c r="BU31" s="12">
        <f t="shared" si="28"/>
        <v>0</v>
      </c>
      <c r="BV31" s="44" t="str">
        <f t="shared" si="29"/>
        <v/>
      </c>
      <c r="BW31" s="47" t="str">
        <f>IF(F31="","",IF(F31&lt;BS$2,REF!$B$18,""))</f>
        <v/>
      </c>
      <c r="BX31" s="59" t="str">
        <f t="shared" si="45"/>
        <v/>
      </c>
      <c r="BY31" s="18"/>
      <c r="BZ31" s="9"/>
      <c r="CA31" s="12">
        <f t="shared" si="30"/>
        <v>0</v>
      </c>
      <c r="CB31" s="12">
        <f t="shared" si="31"/>
        <v>0</v>
      </c>
      <c r="CC31" s="44" t="str">
        <f t="shared" si="32"/>
        <v/>
      </c>
      <c r="CD31" s="47" t="str">
        <f>IF(F31="","",IF(F31&lt;BZ$2,REF!$B$18,""))</f>
        <v/>
      </c>
      <c r="CE31" s="59" t="str">
        <f t="shared" si="46"/>
        <v/>
      </c>
      <c r="CF31" s="18"/>
      <c r="CG31" s="9"/>
      <c r="CH31" s="12">
        <f t="shared" si="33"/>
        <v>0</v>
      </c>
      <c r="CI31" s="12">
        <f t="shared" si="34"/>
        <v>0</v>
      </c>
      <c r="CJ31" s="44" t="str">
        <f t="shared" si="35"/>
        <v/>
      </c>
      <c r="CK31" s="47" t="str">
        <f>IF(F31="","",IF(F31&lt;CG$2,REF!$B$18,""))</f>
        <v/>
      </c>
      <c r="CL31" s="59" t="str">
        <f t="shared" si="47"/>
        <v/>
      </c>
      <c r="CM31" s="19"/>
      <c r="CN31" s="52">
        <f t="shared" si="48"/>
        <v>0</v>
      </c>
      <c r="CO31" s="53"/>
    </row>
    <row r="32" spans="1:93" hidden="1" outlineLevel="1" x14ac:dyDescent="0.2">
      <c r="A32" s="17"/>
      <c r="B32" s="17"/>
      <c r="C32" s="17"/>
      <c r="D32" s="7"/>
      <c r="E32" s="7"/>
      <c r="F32" s="40"/>
      <c r="G32" s="8" t="str">
        <f>IF(A32="","",IF(D32="ASS",REF!B$11+REF!B$9,IF(D32="CC",REF!B$10+REF!B$9,IF(D32="CIR",REF!B$12+REF!B$9,IF(D32="CD",REF!B$10+REF!B$9,IF(D32="CAR",REF!B$13+REF!B$9,"erreur"))))))</f>
        <v/>
      </c>
      <c r="H32" s="9"/>
      <c r="I32" s="10">
        <f t="shared" si="0"/>
        <v>0</v>
      </c>
      <c r="J32" s="10">
        <f t="shared" si="1"/>
        <v>0</v>
      </c>
      <c r="K32" s="41" t="str">
        <f t="shared" si="2"/>
        <v/>
      </c>
      <c r="L32" s="46" t="str">
        <f>IF(F32="","",IF(F32&lt;H$2,REF!$B$18,""))</f>
        <v/>
      </c>
      <c r="M32" s="59" t="str">
        <f t="shared" si="36"/>
        <v/>
      </c>
      <c r="N32" s="18"/>
      <c r="O32" s="9"/>
      <c r="P32" s="10">
        <f t="shared" si="3"/>
        <v>0</v>
      </c>
      <c r="Q32" s="10">
        <f t="shared" si="4"/>
        <v>0</v>
      </c>
      <c r="R32" s="41" t="str">
        <f t="shared" si="5"/>
        <v/>
      </c>
      <c r="S32" s="46" t="str">
        <f>IF(F32="","",IF(F32&lt;O$2,REF!$B$18,""))</f>
        <v/>
      </c>
      <c r="T32" s="59" t="str">
        <f t="shared" si="37"/>
        <v/>
      </c>
      <c r="U32" s="18"/>
      <c r="V32" s="9"/>
      <c r="W32" s="12">
        <f t="shared" si="6"/>
        <v>0</v>
      </c>
      <c r="X32" s="12">
        <f t="shared" si="7"/>
        <v>0</v>
      </c>
      <c r="Y32" s="44" t="str">
        <f t="shared" si="8"/>
        <v/>
      </c>
      <c r="Z32" s="47" t="str">
        <f>IF(F32="","",IF(F32&lt;V$2,REF!$B$18,""))</f>
        <v/>
      </c>
      <c r="AA32" s="59" t="str">
        <f t="shared" si="38"/>
        <v/>
      </c>
      <c r="AB32" s="18"/>
      <c r="AC32" s="9"/>
      <c r="AD32" s="12">
        <f t="shared" si="9"/>
        <v>0</v>
      </c>
      <c r="AE32" s="12">
        <f t="shared" si="10"/>
        <v>0</v>
      </c>
      <c r="AF32" s="44" t="str">
        <f t="shared" si="11"/>
        <v/>
      </c>
      <c r="AG32" s="47" t="str">
        <f>IF(F32="","",IF(F32&lt;AC$2,REF!$B$18,""))</f>
        <v/>
      </c>
      <c r="AH32" s="59" t="str">
        <f t="shared" si="39"/>
        <v/>
      </c>
      <c r="AI32" s="18"/>
      <c r="AJ32" s="9"/>
      <c r="AK32" s="12">
        <f t="shared" si="12"/>
        <v>0</v>
      </c>
      <c r="AL32" s="12">
        <f t="shared" si="13"/>
        <v>0</v>
      </c>
      <c r="AM32" s="44" t="str">
        <f t="shared" si="14"/>
        <v/>
      </c>
      <c r="AN32" s="47" t="str">
        <f>IF(F32="","",IF(F32&lt;AJ$2,REF!$B$18,""))</f>
        <v/>
      </c>
      <c r="AO32" s="59" t="str">
        <f t="shared" si="40"/>
        <v/>
      </c>
      <c r="AP32" s="18"/>
      <c r="AQ32" s="9"/>
      <c r="AR32" s="12">
        <f t="shared" si="15"/>
        <v>0</v>
      </c>
      <c r="AS32" s="12">
        <f t="shared" si="16"/>
        <v>0</v>
      </c>
      <c r="AT32" s="44" t="str">
        <f t="shared" si="17"/>
        <v/>
      </c>
      <c r="AU32" s="47" t="str">
        <f>IF(F32="","",IF(F32&lt;AQ$2,REF!$B$18,""))</f>
        <v/>
      </c>
      <c r="AV32" s="59" t="str">
        <f t="shared" si="41"/>
        <v/>
      </c>
      <c r="AW32" s="18"/>
      <c r="AX32" s="9"/>
      <c r="AY32" s="12">
        <f t="shared" si="18"/>
        <v>0</v>
      </c>
      <c r="AZ32" s="12">
        <f t="shared" si="19"/>
        <v>0</v>
      </c>
      <c r="BA32" s="44" t="str">
        <f t="shared" si="20"/>
        <v/>
      </c>
      <c r="BB32" s="47" t="str">
        <f>IF(F32="","",IF(F32&lt;AX$2,REF!$B$18,""))</f>
        <v/>
      </c>
      <c r="BC32" s="59" t="str">
        <f t="shared" si="42"/>
        <v/>
      </c>
      <c r="BD32" s="18"/>
      <c r="BE32" s="9"/>
      <c r="BF32" s="12">
        <f t="shared" si="21"/>
        <v>0</v>
      </c>
      <c r="BG32" s="12">
        <f t="shared" si="22"/>
        <v>0</v>
      </c>
      <c r="BH32" s="44" t="str">
        <f t="shared" si="23"/>
        <v/>
      </c>
      <c r="BI32" s="47" t="str">
        <f>IF(F32="","",IF(F32&lt;BE$2,REF!$B$18,""))</f>
        <v/>
      </c>
      <c r="BJ32" s="59" t="str">
        <f t="shared" si="43"/>
        <v/>
      </c>
      <c r="BK32" s="18"/>
      <c r="BL32" s="9"/>
      <c r="BM32" s="12">
        <f t="shared" si="24"/>
        <v>0</v>
      </c>
      <c r="BN32" s="12">
        <f t="shared" si="25"/>
        <v>0</v>
      </c>
      <c r="BO32" s="44" t="str">
        <f t="shared" si="26"/>
        <v/>
      </c>
      <c r="BP32" s="47" t="str">
        <f>IF(F32="","",IF(F32&lt;BL$2,REF!$B$18,""))</f>
        <v/>
      </c>
      <c r="BQ32" s="59" t="str">
        <f t="shared" si="44"/>
        <v/>
      </c>
      <c r="BR32" s="18"/>
      <c r="BS32" s="9"/>
      <c r="BT32" s="12">
        <f t="shared" si="27"/>
        <v>0</v>
      </c>
      <c r="BU32" s="12">
        <f t="shared" si="28"/>
        <v>0</v>
      </c>
      <c r="BV32" s="44" t="str">
        <f t="shared" si="29"/>
        <v/>
      </c>
      <c r="BW32" s="47" t="str">
        <f>IF(F32="","",IF(F32&lt;BS$2,REF!$B$18,""))</f>
        <v/>
      </c>
      <c r="BX32" s="59" t="str">
        <f t="shared" si="45"/>
        <v/>
      </c>
      <c r="BY32" s="18"/>
      <c r="BZ32" s="9"/>
      <c r="CA32" s="12">
        <f t="shared" si="30"/>
        <v>0</v>
      </c>
      <c r="CB32" s="12">
        <f t="shared" si="31"/>
        <v>0</v>
      </c>
      <c r="CC32" s="44" t="str">
        <f t="shared" si="32"/>
        <v/>
      </c>
      <c r="CD32" s="47" t="str">
        <f>IF(F32="","",IF(F32&lt;BZ$2,REF!$B$18,""))</f>
        <v/>
      </c>
      <c r="CE32" s="59" t="str">
        <f t="shared" si="46"/>
        <v/>
      </c>
      <c r="CF32" s="18"/>
      <c r="CG32" s="9"/>
      <c r="CH32" s="12">
        <f t="shared" si="33"/>
        <v>0</v>
      </c>
      <c r="CI32" s="12">
        <f t="shared" si="34"/>
        <v>0</v>
      </c>
      <c r="CJ32" s="44" t="str">
        <f t="shared" si="35"/>
        <v/>
      </c>
      <c r="CK32" s="47" t="str">
        <f>IF(F32="","",IF(F32&lt;CG$2,REF!$B$18,""))</f>
        <v/>
      </c>
      <c r="CL32" s="59" t="str">
        <f t="shared" si="47"/>
        <v/>
      </c>
      <c r="CM32" s="19"/>
      <c r="CN32" s="52">
        <f t="shared" si="48"/>
        <v>0</v>
      </c>
      <c r="CO32" s="53"/>
    </row>
    <row r="33" spans="1:93" hidden="1" outlineLevel="1" x14ac:dyDescent="0.2">
      <c r="A33" s="17"/>
      <c r="B33" s="17"/>
      <c r="C33" s="17"/>
      <c r="D33" s="7"/>
      <c r="E33" s="7"/>
      <c r="F33" s="40"/>
      <c r="G33" s="8" t="str">
        <f>IF(A33="","",IF(D33="ASS",REF!B$11+REF!B$9,IF(D33="CC",REF!B$10+REF!B$9,IF(D33="CIR",REF!B$12+REF!B$9,IF(D33="CD",REF!B$10+REF!B$9,IF(D33="CAR",REF!B$13+REF!B$9,"erreur"))))))</f>
        <v/>
      </c>
      <c r="H33" s="9"/>
      <c r="I33" s="10">
        <f t="shared" si="0"/>
        <v>0</v>
      </c>
      <c r="J33" s="10">
        <f t="shared" si="1"/>
        <v>0</v>
      </c>
      <c r="K33" s="41" t="str">
        <f t="shared" si="2"/>
        <v/>
      </c>
      <c r="L33" s="46" t="str">
        <f>IF(F33="","",IF(F33&lt;H$2,REF!$B$18,""))</f>
        <v/>
      </c>
      <c r="M33" s="59" t="str">
        <f t="shared" si="36"/>
        <v/>
      </c>
      <c r="N33" s="19"/>
      <c r="O33" s="9"/>
      <c r="P33" s="10">
        <f t="shared" si="3"/>
        <v>0</v>
      </c>
      <c r="Q33" s="10">
        <f t="shared" si="4"/>
        <v>0</v>
      </c>
      <c r="R33" s="41" t="str">
        <f t="shared" si="5"/>
        <v/>
      </c>
      <c r="S33" s="46" t="str">
        <f>IF(F33="","",IF(F33&lt;O$2,REF!$B$18,""))</f>
        <v/>
      </c>
      <c r="T33" s="59" t="str">
        <f t="shared" si="37"/>
        <v/>
      </c>
      <c r="U33" s="19"/>
      <c r="V33" s="9"/>
      <c r="W33" s="12">
        <f t="shared" si="6"/>
        <v>0</v>
      </c>
      <c r="X33" s="12">
        <f t="shared" si="7"/>
        <v>0</v>
      </c>
      <c r="Y33" s="44" t="str">
        <f t="shared" si="8"/>
        <v/>
      </c>
      <c r="Z33" s="47" t="str">
        <f>IF(F33="","",IF(F33&lt;V$2,REF!$B$18,""))</f>
        <v/>
      </c>
      <c r="AA33" s="59" t="str">
        <f t="shared" si="38"/>
        <v/>
      </c>
      <c r="AB33" s="19"/>
      <c r="AC33" s="9"/>
      <c r="AD33" s="12">
        <f t="shared" si="9"/>
        <v>0</v>
      </c>
      <c r="AE33" s="12">
        <f t="shared" si="10"/>
        <v>0</v>
      </c>
      <c r="AF33" s="44" t="str">
        <f t="shared" si="11"/>
        <v/>
      </c>
      <c r="AG33" s="47" t="str">
        <f>IF(F33="","",IF(F33&lt;AC$2,REF!$B$18,""))</f>
        <v/>
      </c>
      <c r="AH33" s="59" t="str">
        <f t="shared" si="39"/>
        <v/>
      </c>
      <c r="AI33" s="19"/>
      <c r="AJ33" s="9"/>
      <c r="AK33" s="12">
        <f t="shared" si="12"/>
        <v>0</v>
      </c>
      <c r="AL33" s="12">
        <f t="shared" si="13"/>
        <v>0</v>
      </c>
      <c r="AM33" s="44" t="str">
        <f t="shared" si="14"/>
        <v/>
      </c>
      <c r="AN33" s="47" t="str">
        <f>IF(F33="","",IF(F33&lt;AJ$2,REF!$B$18,""))</f>
        <v/>
      </c>
      <c r="AO33" s="59" t="str">
        <f t="shared" si="40"/>
        <v/>
      </c>
      <c r="AP33" s="19"/>
      <c r="AQ33" s="9"/>
      <c r="AR33" s="12">
        <f t="shared" si="15"/>
        <v>0</v>
      </c>
      <c r="AS33" s="12">
        <f t="shared" si="16"/>
        <v>0</v>
      </c>
      <c r="AT33" s="44" t="str">
        <f t="shared" si="17"/>
        <v/>
      </c>
      <c r="AU33" s="47" t="str">
        <f>IF(F33="","",IF(F33&lt;AQ$2,REF!$B$18,""))</f>
        <v/>
      </c>
      <c r="AV33" s="59" t="str">
        <f t="shared" si="41"/>
        <v/>
      </c>
      <c r="AW33" s="19"/>
      <c r="AX33" s="9"/>
      <c r="AY33" s="12">
        <f t="shared" si="18"/>
        <v>0</v>
      </c>
      <c r="AZ33" s="12">
        <f t="shared" si="19"/>
        <v>0</v>
      </c>
      <c r="BA33" s="44" t="str">
        <f t="shared" si="20"/>
        <v/>
      </c>
      <c r="BB33" s="47" t="str">
        <f>IF(F33="","",IF(F33&lt;AX$2,REF!$B$18,""))</f>
        <v/>
      </c>
      <c r="BC33" s="59" t="str">
        <f t="shared" si="42"/>
        <v/>
      </c>
      <c r="BD33" s="19"/>
      <c r="BE33" s="9"/>
      <c r="BF33" s="12">
        <f t="shared" si="21"/>
        <v>0</v>
      </c>
      <c r="BG33" s="12">
        <f t="shared" si="22"/>
        <v>0</v>
      </c>
      <c r="BH33" s="44" t="str">
        <f t="shared" si="23"/>
        <v/>
      </c>
      <c r="BI33" s="47" t="str">
        <f>IF(F33="","",IF(F33&lt;BE$2,REF!$B$18,""))</f>
        <v/>
      </c>
      <c r="BJ33" s="59" t="str">
        <f t="shared" si="43"/>
        <v/>
      </c>
      <c r="BK33" s="19"/>
      <c r="BL33" s="9"/>
      <c r="BM33" s="12">
        <f t="shared" si="24"/>
        <v>0</v>
      </c>
      <c r="BN33" s="12">
        <f t="shared" si="25"/>
        <v>0</v>
      </c>
      <c r="BO33" s="44" t="str">
        <f t="shared" si="26"/>
        <v/>
      </c>
      <c r="BP33" s="47" t="str">
        <f>IF(F33="","",IF(F33&lt;BL$2,REF!$B$18,""))</f>
        <v/>
      </c>
      <c r="BQ33" s="59" t="str">
        <f t="shared" si="44"/>
        <v/>
      </c>
      <c r="BR33" s="19"/>
      <c r="BS33" s="9"/>
      <c r="BT33" s="12">
        <f t="shared" si="27"/>
        <v>0</v>
      </c>
      <c r="BU33" s="12">
        <f t="shared" si="28"/>
        <v>0</v>
      </c>
      <c r="BV33" s="44" t="str">
        <f t="shared" si="29"/>
        <v/>
      </c>
      <c r="BW33" s="47" t="str">
        <f>IF(F33="","",IF(F33&lt;BS$2,REF!$B$18,""))</f>
        <v/>
      </c>
      <c r="BX33" s="59" t="str">
        <f t="shared" si="45"/>
        <v/>
      </c>
      <c r="BY33" s="19"/>
      <c r="BZ33" s="9"/>
      <c r="CA33" s="12">
        <f t="shared" si="30"/>
        <v>0</v>
      </c>
      <c r="CB33" s="12">
        <f t="shared" si="31"/>
        <v>0</v>
      </c>
      <c r="CC33" s="44" t="str">
        <f t="shared" si="32"/>
        <v/>
      </c>
      <c r="CD33" s="47" t="str">
        <f>IF(F33="","",IF(F33&lt;BZ$2,REF!$B$18,""))</f>
        <v/>
      </c>
      <c r="CE33" s="59" t="str">
        <f t="shared" si="46"/>
        <v/>
      </c>
      <c r="CF33" s="19"/>
      <c r="CG33" s="9"/>
      <c r="CH33" s="12">
        <f t="shared" si="33"/>
        <v>0</v>
      </c>
      <c r="CI33" s="12">
        <f t="shared" si="34"/>
        <v>0</v>
      </c>
      <c r="CJ33" s="44" t="str">
        <f t="shared" si="35"/>
        <v/>
      </c>
      <c r="CK33" s="47" t="str">
        <f>IF(F33="","",IF(F33&lt;CG$2,REF!$B$18,""))</f>
        <v/>
      </c>
      <c r="CL33" s="59" t="str">
        <f t="shared" si="47"/>
        <v/>
      </c>
      <c r="CM33" s="19"/>
      <c r="CN33" s="52">
        <f t="shared" si="48"/>
        <v>0</v>
      </c>
      <c r="CO33" s="53"/>
    </row>
    <row r="34" spans="1:93" hidden="1" outlineLevel="1" x14ac:dyDescent="0.2">
      <c r="A34" s="17"/>
      <c r="B34" s="17"/>
      <c r="C34" s="17"/>
      <c r="D34" s="7"/>
      <c r="E34" s="7"/>
      <c r="F34" s="40"/>
      <c r="G34" s="8" t="str">
        <f>IF(A34="","",IF(D34="ASS",REF!B$11+REF!B$9,IF(D34="CC",REF!B$10+REF!B$9,IF(D34="CIR",REF!B$12+REF!B$9,IF(D34="CD",REF!B$10+REF!B$9,IF(D34="CAR",REF!B$13+REF!B$9,"erreur"))))))</f>
        <v/>
      </c>
      <c r="H34" s="9"/>
      <c r="I34" s="10">
        <f t="shared" si="0"/>
        <v>0</v>
      </c>
      <c r="J34" s="10">
        <f t="shared" si="1"/>
        <v>0</v>
      </c>
      <c r="K34" s="41" t="str">
        <f t="shared" si="2"/>
        <v/>
      </c>
      <c r="L34" s="46" t="str">
        <f>IF(F34="","",IF(F34&lt;H$2,REF!$B$18,""))</f>
        <v/>
      </c>
      <c r="M34" s="59" t="str">
        <f t="shared" si="36"/>
        <v/>
      </c>
      <c r="N34" s="19"/>
      <c r="O34" s="9"/>
      <c r="P34" s="10">
        <f t="shared" si="3"/>
        <v>0</v>
      </c>
      <c r="Q34" s="10">
        <f t="shared" si="4"/>
        <v>0</v>
      </c>
      <c r="R34" s="41" t="str">
        <f t="shared" si="5"/>
        <v/>
      </c>
      <c r="S34" s="46" t="str">
        <f>IF(F34="","",IF(F34&lt;O$2,REF!$B$18,""))</f>
        <v/>
      </c>
      <c r="T34" s="59" t="str">
        <f t="shared" si="37"/>
        <v/>
      </c>
      <c r="U34" s="19"/>
      <c r="V34" s="9"/>
      <c r="W34" s="12">
        <f t="shared" si="6"/>
        <v>0</v>
      </c>
      <c r="X34" s="12">
        <f t="shared" si="7"/>
        <v>0</v>
      </c>
      <c r="Y34" s="44" t="str">
        <f t="shared" si="8"/>
        <v/>
      </c>
      <c r="Z34" s="47" t="str">
        <f>IF(F34="","",IF(F34&lt;V$2,REF!$B$18,""))</f>
        <v/>
      </c>
      <c r="AA34" s="59" t="str">
        <f t="shared" si="38"/>
        <v/>
      </c>
      <c r="AB34" s="19"/>
      <c r="AC34" s="9"/>
      <c r="AD34" s="12">
        <f t="shared" si="9"/>
        <v>0</v>
      </c>
      <c r="AE34" s="12">
        <f t="shared" si="10"/>
        <v>0</v>
      </c>
      <c r="AF34" s="44" t="str">
        <f t="shared" si="11"/>
        <v/>
      </c>
      <c r="AG34" s="47" t="str">
        <f>IF(F34="","",IF(F34&lt;AC$2,REF!$B$18,""))</f>
        <v/>
      </c>
      <c r="AH34" s="59" t="str">
        <f t="shared" si="39"/>
        <v/>
      </c>
      <c r="AI34" s="19"/>
      <c r="AJ34" s="9"/>
      <c r="AK34" s="12">
        <f t="shared" si="12"/>
        <v>0</v>
      </c>
      <c r="AL34" s="12">
        <f t="shared" si="13"/>
        <v>0</v>
      </c>
      <c r="AM34" s="44" t="str">
        <f t="shared" si="14"/>
        <v/>
      </c>
      <c r="AN34" s="47" t="str">
        <f>IF(F34="","",IF(F34&lt;AJ$2,REF!$B$18,""))</f>
        <v/>
      </c>
      <c r="AO34" s="59" t="str">
        <f t="shared" si="40"/>
        <v/>
      </c>
      <c r="AP34" s="19"/>
      <c r="AQ34" s="9"/>
      <c r="AR34" s="12">
        <f t="shared" si="15"/>
        <v>0</v>
      </c>
      <c r="AS34" s="12">
        <f t="shared" si="16"/>
        <v>0</v>
      </c>
      <c r="AT34" s="44" t="str">
        <f t="shared" si="17"/>
        <v/>
      </c>
      <c r="AU34" s="47" t="str">
        <f>IF(F34="","",IF(F34&lt;AQ$2,REF!$B$18,""))</f>
        <v/>
      </c>
      <c r="AV34" s="59" t="str">
        <f t="shared" si="41"/>
        <v/>
      </c>
      <c r="AW34" s="19"/>
      <c r="AX34" s="9"/>
      <c r="AY34" s="12">
        <f t="shared" si="18"/>
        <v>0</v>
      </c>
      <c r="AZ34" s="12">
        <f t="shared" si="19"/>
        <v>0</v>
      </c>
      <c r="BA34" s="44" t="str">
        <f t="shared" si="20"/>
        <v/>
      </c>
      <c r="BB34" s="47" t="str">
        <f>IF(F34="","",IF(F34&lt;AX$2,REF!$B$18,""))</f>
        <v/>
      </c>
      <c r="BC34" s="59" t="str">
        <f t="shared" si="42"/>
        <v/>
      </c>
      <c r="BD34" s="19"/>
      <c r="BE34" s="9"/>
      <c r="BF34" s="12">
        <f t="shared" si="21"/>
        <v>0</v>
      </c>
      <c r="BG34" s="12">
        <f t="shared" si="22"/>
        <v>0</v>
      </c>
      <c r="BH34" s="44" t="str">
        <f t="shared" si="23"/>
        <v/>
      </c>
      <c r="BI34" s="47" t="str">
        <f>IF(F34="","",IF(F34&lt;BE$2,REF!$B$18,""))</f>
        <v/>
      </c>
      <c r="BJ34" s="59" t="str">
        <f t="shared" si="43"/>
        <v/>
      </c>
      <c r="BK34" s="19"/>
      <c r="BL34" s="9"/>
      <c r="BM34" s="12">
        <f t="shared" si="24"/>
        <v>0</v>
      </c>
      <c r="BN34" s="12">
        <f t="shared" si="25"/>
        <v>0</v>
      </c>
      <c r="BO34" s="44" t="str">
        <f t="shared" si="26"/>
        <v/>
      </c>
      <c r="BP34" s="47" t="str">
        <f>IF(F34="","",IF(F34&lt;BL$2,REF!$B$18,""))</f>
        <v/>
      </c>
      <c r="BQ34" s="59" t="str">
        <f t="shared" si="44"/>
        <v/>
      </c>
      <c r="BR34" s="19"/>
      <c r="BS34" s="9"/>
      <c r="BT34" s="12">
        <f t="shared" si="27"/>
        <v>0</v>
      </c>
      <c r="BU34" s="12">
        <f t="shared" si="28"/>
        <v>0</v>
      </c>
      <c r="BV34" s="44" t="str">
        <f t="shared" si="29"/>
        <v/>
      </c>
      <c r="BW34" s="47" t="str">
        <f>IF(F34="","",IF(F34&lt;BS$2,REF!$B$18,""))</f>
        <v/>
      </c>
      <c r="BX34" s="59" t="str">
        <f t="shared" si="45"/>
        <v/>
      </c>
      <c r="BY34" s="19"/>
      <c r="BZ34" s="9"/>
      <c r="CA34" s="12">
        <f t="shared" si="30"/>
        <v>0</v>
      </c>
      <c r="CB34" s="12">
        <f t="shared" si="31"/>
        <v>0</v>
      </c>
      <c r="CC34" s="44" t="str">
        <f t="shared" si="32"/>
        <v/>
      </c>
      <c r="CD34" s="47" t="str">
        <f>IF(F34="","",IF(F34&lt;BZ$2,REF!$B$18,""))</f>
        <v/>
      </c>
      <c r="CE34" s="59" t="str">
        <f t="shared" si="46"/>
        <v/>
      </c>
      <c r="CF34" s="19"/>
      <c r="CG34" s="9"/>
      <c r="CH34" s="12">
        <f t="shared" si="33"/>
        <v>0</v>
      </c>
      <c r="CI34" s="12">
        <f t="shared" si="34"/>
        <v>0</v>
      </c>
      <c r="CJ34" s="44" t="str">
        <f t="shared" si="35"/>
        <v/>
      </c>
      <c r="CK34" s="47" t="str">
        <f>IF(F34="","",IF(F34&lt;CG$2,REF!$B$18,""))</f>
        <v/>
      </c>
      <c r="CL34" s="59" t="str">
        <f t="shared" si="47"/>
        <v/>
      </c>
      <c r="CM34" s="19"/>
      <c r="CN34" s="52">
        <f t="shared" si="48"/>
        <v>0</v>
      </c>
      <c r="CO34" s="53"/>
    </row>
    <row r="35" spans="1:93" hidden="1" outlineLevel="1" x14ac:dyDescent="0.2">
      <c r="A35" s="17"/>
      <c r="B35" s="17"/>
      <c r="C35" s="17"/>
      <c r="D35" s="7"/>
      <c r="E35" s="7"/>
      <c r="F35" s="40"/>
      <c r="G35" s="8" t="str">
        <f>IF(A35="","",IF(D35="ASS",REF!B$11+REF!B$9,IF(D35="CC",REF!B$10+REF!B$9,IF(D35="CIR",REF!B$12+REF!B$9,IF(D35="CD",REF!B$10+REF!B$9,IF(D35="CAR",REF!B$13+REF!B$9,"erreur"))))))</f>
        <v/>
      </c>
      <c r="H35" s="9"/>
      <c r="I35" s="10">
        <f t="shared" si="0"/>
        <v>0</v>
      </c>
      <c r="J35" s="10">
        <f t="shared" si="1"/>
        <v>0</v>
      </c>
      <c r="K35" s="41" t="str">
        <f t="shared" si="2"/>
        <v/>
      </c>
      <c r="L35" s="46" t="str">
        <f>IF(F35="","",IF(F35&lt;H$2,REF!$B$18,""))</f>
        <v/>
      </c>
      <c r="M35" s="59" t="str">
        <f t="shared" si="36"/>
        <v/>
      </c>
      <c r="N35" s="19"/>
      <c r="O35" s="9"/>
      <c r="P35" s="10">
        <f t="shared" si="3"/>
        <v>0</v>
      </c>
      <c r="Q35" s="10">
        <f t="shared" si="4"/>
        <v>0</v>
      </c>
      <c r="R35" s="41" t="str">
        <f t="shared" si="5"/>
        <v/>
      </c>
      <c r="S35" s="46" t="str">
        <f>IF(F35="","",IF(F35&lt;O$2,REF!$B$18,""))</f>
        <v/>
      </c>
      <c r="T35" s="59" t="str">
        <f t="shared" si="37"/>
        <v/>
      </c>
      <c r="U35" s="19"/>
      <c r="V35" s="9"/>
      <c r="W35" s="12">
        <f t="shared" si="6"/>
        <v>0</v>
      </c>
      <c r="X35" s="12">
        <f t="shared" si="7"/>
        <v>0</v>
      </c>
      <c r="Y35" s="44" t="str">
        <f t="shared" si="8"/>
        <v/>
      </c>
      <c r="Z35" s="47" t="str">
        <f>IF(F35="","",IF(F35&lt;V$2,REF!$B$18,""))</f>
        <v/>
      </c>
      <c r="AA35" s="59" t="str">
        <f t="shared" si="38"/>
        <v/>
      </c>
      <c r="AB35" s="19"/>
      <c r="AC35" s="9"/>
      <c r="AD35" s="12">
        <f t="shared" si="9"/>
        <v>0</v>
      </c>
      <c r="AE35" s="12">
        <f t="shared" si="10"/>
        <v>0</v>
      </c>
      <c r="AF35" s="44" t="str">
        <f t="shared" si="11"/>
        <v/>
      </c>
      <c r="AG35" s="47" t="str">
        <f>IF(F35="","",IF(F35&lt;AC$2,REF!$B$18,""))</f>
        <v/>
      </c>
      <c r="AH35" s="59" t="str">
        <f t="shared" si="39"/>
        <v/>
      </c>
      <c r="AI35" s="19"/>
      <c r="AJ35" s="9"/>
      <c r="AK35" s="12">
        <f t="shared" si="12"/>
        <v>0</v>
      </c>
      <c r="AL35" s="12">
        <f t="shared" si="13"/>
        <v>0</v>
      </c>
      <c r="AM35" s="44" t="str">
        <f t="shared" si="14"/>
        <v/>
      </c>
      <c r="AN35" s="47" t="str">
        <f>IF(F35="","",IF(F35&lt;AJ$2,REF!$B$18,""))</f>
        <v/>
      </c>
      <c r="AO35" s="59" t="str">
        <f t="shared" si="40"/>
        <v/>
      </c>
      <c r="AP35" s="19"/>
      <c r="AQ35" s="9"/>
      <c r="AR35" s="12">
        <f t="shared" si="15"/>
        <v>0</v>
      </c>
      <c r="AS35" s="12">
        <f t="shared" si="16"/>
        <v>0</v>
      </c>
      <c r="AT35" s="44" t="str">
        <f t="shared" si="17"/>
        <v/>
      </c>
      <c r="AU35" s="47" t="str">
        <f>IF(F35="","",IF(F35&lt;AQ$2,REF!$B$18,""))</f>
        <v/>
      </c>
      <c r="AV35" s="59" t="str">
        <f t="shared" si="41"/>
        <v/>
      </c>
      <c r="AW35" s="19"/>
      <c r="AX35" s="9"/>
      <c r="AY35" s="12">
        <f t="shared" si="18"/>
        <v>0</v>
      </c>
      <c r="AZ35" s="12">
        <f t="shared" si="19"/>
        <v>0</v>
      </c>
      <c r="BA35" s="44" t="str">
        <f t="shared" si="20"/>
        <v/>
      </c>
      <c r="BB35" s="47" t="str">
        <f>IF(F35="","",IF(F35&lt;AX$2,REF!$B$18,""))</f>
        <v/>
      </c>
      <c r="BC35" s="59" t="str">
        <f t="shared" si="42"/>
        <v/>
      </c>
      <c r="BD35" s="19"/>
      <c r="BE35" s="9"/>
      <c r="BF35" s="12">
        <f t="shared" si="21"/>
        <v>0</v>
      </c>
      <c r="BG35" s="12">
        <f t="shared" si="22"/>
        <v>0</v>
      </c>
      <c r="BH35" s="44" t="str">
        <f t="shared" si="23"/>
        <v/>
      </c>
      <c r="BI35" s="47" t="str">
        <f>IF(F35="","",IF(F35&lt;BE$2,REF!$B$18,""))</f>
        <v/>
      </c>
      <c r="BJ35" s="59" t="str">
        <f t="shared" si="43"/>
        <v/>
      </c>
      <c r="BK35" s="19"/>
      <c r="BL35" s="9"/>
      <c r="BM35" s="12">
        <f t="shared" si="24"/>
        <v>0</v>
      </c>
      <c r="BN35" s="12">
        <f t="shared" si="25"/>
        <v>0</v>
      </c>
      <c r="BO35" s="44" t="str">
        <f t="shared" si="26"/>
        <v/>
      </c>
      <c r="BP35" s="47" t="str">
        <f>IF(F35="","",IF(F35&lt;BL$2,REF!$B$18,""))</f>
        <v/>
      </c>
      <c r="BQ35" s="59" t="str">
        <f t="shared" si="44"/>
        <v/>
      </c>
      <c r="BR35" s="19"/>
      <c r="BS35" s="9"/>
      <c r="BT35" s="12">
        <f t="shared" si="27"/>
        <v>0</v>
      </c>
      <c r="BU35" s="12">
        <f t="shared" si="28"/>
        <v>0</v>
      </c>
      <c r="BV35" s="44" t="str">
        <f t="shared" si="29"/>
        <v/>
      </c>
      <c r="BW35" s="47" t="str">
        <f>IF(F35="","",IF(F35&lt;BS$2,REF!$B$18,""))</f>
        <v/>
      </c>
      <c r="BX35" s="59" t="str">
        <f t="shared" si="45"/>
        <v/>
      </c>
      <c r="BY35" s="19"/>
      <c r="BZ35" s="9"/>
      <c r="CA35" s="12">
        <f t="shared" si="30"/>
        <v>0</v>
      </c>
      <c r="CB35" s="12">
        <f t="shared" si="31"/>
        <v>0</v>
      </c>
      <c r="CC35" s="44" t="str">
        <f t="shared" si="32"/>
        <v/>
      </c>
      <c r="CD35" s="47" t="str">
        <f>IF(F35="","",IF(F35&lt;BZ$2,REF!$B$18,""))</f>
        <v/>
      </c>
      <c r="CE35" s="59" t="str">
        <f t="shared" si="46"/>
        <v/>
      </c>
      <c r="CF35" s="19"/>
      <c r="CG35" s="9"/>
      <c r="CH35" s="12">
        <f t="shared" si="33"/>
        <v>0</v>
      </c>
      <c r="CI35" s="12">
        <f t="shared" si="34"/>
        <v>0</v>
      </c>
      <c r="CJ35" s="44" t="str">
        <f t="shared" si="35"/>
        <v/>
      </c>
      <c r="CK35" s="47" t="str">
        <f>IF(F35="","",IF(F35&lt;CG$2,REF!$B$18,""))</f>
        <v/>
      </c>
      <c r="CL35" s="59" t="str">
        <f t="shared" si="47"/>
        <v/>
      </c>
      <c r="CM35" s="19"/>
      <c r="CN35" s="52">
        <f t="shared" si="48"/>
        <v>0</v>
      </c>
      <c r="CO35" s="53"/>
    </row>
    <row r="36" spans="1:93" hidden="1" outlineLevel="1" x14ac:dyDescent="0.2">
      <c r="A36" s="17"/>
      <c r="B36" s="17"/>
      <c r="C36" s="17"/>
      <c r="D36" s="7"/>
      <c r="E36" s="7"/>
      <c r="F36" s="40"/>
      <c r="G36" s="8" t="str">
        <f>IF(A36="","",IF(D36="ASS",REF!B$11+REF!B$9,IF(D36="CC",REF!B$10+REF!B$9,IF(D36="CIR",REF!B$12+REF!B$9,IF(D36="CD",REF!B$10+REF!B$9,IF(D36="CAR",REF!B$13+REF!B$9,"erreur"))))))</f>
        <v/>
      </c>
      <c r="H36" s="9"/>
      <c r="I36" s="10">
        <f t="shared" si="0"/>
        <v>0</v>
      </c>
      <c r="J36" s="10">
        <f t="shared" si="1"/>
        <v>0</v>
      </c>
      <c r="K36" s="41" t="str">
        <f t="shared" si="2"/>
        <v/>
      </c>
      <c r="L36" s="46" t="str">
        <f>IF(F36="","",IF(F36&lt;H$2,REF!$B$18,""))</f>
        <v/>
      </c>
      <c r="M36" s="59" t="str">
        <f t="shared" si="36"/>
        <v/>
      </c>
      <c r="N36" s="19"/>
      <c r="O36" s="9"/>
      <c r="P36" s="10">
        <f t="shared" si="3"/>
        <v>0</v>
      </c>
      <c r="Q36" s="10">
        <f t="shared" si="4"/>
        <v>0</v>
      </c>
      <c r="R36" s="41" t="str">
        <f t="shared" si="5"/>
        <v/>
      </c>
      <c r="S36" s="46" t="str">
        <f>IF(F36="","",IF(F36&lt;O$2,REF!$B$18,""))</f>
        <v/>
      </c>
      <c r="T36" s="59" t="str">
        <f t="shared" si="37"/>
        <v/>
      </c>
      <c r="U36" s="19"/>
      <c r="V36" s="9"/>
      <c r="W36" s="12">
        <f t="shared" si="6"/>
        <v>0</v>
      </c>
      <c r="X36" s="12">
        <f t="shared" si="7"/>
        <v>0</v>
      </c>
      <c r="Y36" s="44" t="str">
        <f t="shared" si="8"/>
        <v/>
      </c>
      <c r="Z36" s="47" t="str">
        <f>IF(F36="","",IF(F36&lt;V$2,REF!$B$18,""))</f>
        <v/>
      </c>
      <c r="AA36" s="59" t="str">
        <f t="shared" si="38"/>
        <v/>
      </c>
      <c r="AB36" s="19"/>
      <c r="AC36" s="9"/>
      <c r="AD36" s="12">
        <f t="shared" si="9"/>
        <v>0</v>
      </c>
      <c r="AE36" s="12">
        <f t="shared" si="10"/>
        <v>0</v>
      </c>
      <c r="AF36" s="44" t="str">
        <f t="shared" si="11"/>
        <v/>
      </c>
      <c r="AG36" s="47" t="str">
        <f>IF(F36="","",IF(F36&lt;AC$2,REF!$B$18,""))</f>
        <v/>
      </c>
      <c r="AH36" s="59" t="str">
        <f t="shared" si="39"/>
        <v/>
      </c>
      <c r="AI36" s="19"/>
      <c r="AJ36" s="9"/>
      <c r="AK36" s="12">
        <f t="shared" si="12"/>
        <v>0</v>
      </c>
      <c r="AL36" s="12">
        <f t="shared" si="13"/>
        <v>0</v>
      </c>
      <c r="AM36" s="44" t="str">
        <f t="shared" si="14"/>
        <v/>
      </c>
      <c r="AN36" s="47" t="str">
        <f>IF(F36="","",IF(F36&lt;AJ$2,REF!$B$18,""))</f>
        <v/>
      </c>
      <c r="AO36" s="59" t="str">
        <f t="shared" si="40"/>
        <v/>
      </c>
      <c r="AP36" s="19"/>
      <c r="AQ36" s="9"/>
      <c r="AR36" s="12">
        <f t="shared" si="15"/>
        <v>0</v>
      </c>
      <c r="AS36" s="12">
        <f t="shared" si="16"/>
        <v>0</v>
      </c>
      <c r="AT36" s="44" t="str">
        <f t="shared" si="17"/>
        <v/>
      </c>
      <c r="AU36" s="47" t="str">
        <f>IF(F36="","",IF(F36&lt;AQ$2,REF!$B$18,""))</f>
        <v/>
      </c>
      <c r="AV36" s="59" t="str">
        <f t="shared" si="41"/>
        <v/>
      </c>
      <c r="AW36" s="19"/>
      <c r="AX36" s="9"/>
      <c r="AY36" s="12">
        <f t="shared" si="18"/>
        <v>0</v>
      </c>
      <c r="AZ36" s="12">
        <f t="shared" si="19"/>
        <v>0</v>
      </c>
      <c r="BA36" s="44" t="str">
        <f t="shared" si="20"/>
        <v/>
      </c>
      <c r="BB36" s="47" t="str">
        <f>IF(F36="","",IF(F36&lt;AX$2,REF!$B$18,""))</f>
        <v/>
      </c>
      <c r="BC36" s="59" t="str">
        <f t="shared" si="42"/>
        <v/>
      </c>
      <c r="BD36" s="19"/>
      <c r="BE36" s="9"/>
      <c r="BF36" s="12">
        <f t="shared" si="21"/>
        <v>0</v>
      </c>
      <c r="BG36" s="12">
        <f t="shared" si="22"/>
        <v>0</v>
      </c>
      <c r="BH36" s="44" t="str">
        <f t="shared" si="23"/>
        <v/>
      </c>
      <c r="BI36" s="47" t="str">
        <f>IF(F36="","",IF(F36&lt;BE$2,REF!$B$18,""))</f>
        <v/>
      </c>
      <c r="BJ36" s="59" t="str">
        <f t="shared" si="43"/>
        <v/>
      </c>
      <c r="BK36" s="19"/>
      <c r="BL36" s="9"/>
      <c r="BM36" s="12">
        <f t="shared" si="24"/>
        <v>0</v>
      </c>
      <c r="BN36" s="12">
        <f t="shared" si="25"/>
        <v>0</v>
      </c>
      <c r="BO36" s="44" t="str">
        <f t="shared" si="26"/>
        <v/>
      </c>
      <c r="BP36" s="47" t="str">
        <f>IF(F36="","",IF(F36&lt;BL$2,REF!$B$18,""))</f>
        <v/>
      </c>
      <c r="BQ36" s="59" t="str">
        <f t="shared" si="44"/>
        <v/>
      </c>
      <c r="BR36" s="19"/>
      <c r="BS36" s="9"/>
      <c r="BT36" s="12">
        <f t="shared" si="27"/>
        <v>0</v>
      </c>
      <c r="BU36" s="12">
        <f t="shared" si="28"/>
        <v>0</v>
      </c>
      <c r="BV36" s="44" t="str">
        <f t="shared" si="29"/>
        <v/>
      </c>
      <c r="BW36" s="47" t="str">
        <f>IF(F36="","",IF(F36&lt;BS$2,REF!$B$18,""))</f>
        <v/>
      </c>
      <c r="BX36" s="59" t="str">
        <f t="shared" si="45"/>
        <v/>
      </c>
      <c r="BY36" s="19"/>
      <c r="BZ36" s="9"/>
      <c r="CA36" s="12">
        <f t="shared" si="30"/>
        <v>0</v>
      </c>
      <c r="CB36" s="12">
        <f t="shared" si="31"/>
        <v>0</v>
      </c>
      <c r="CC36" s="44" t="str">
        <f t="shared" si="32"/>
        <v/>
      </c>
      <c r="CD36" s="47" t="str">
        <f>IF(F36="","",IF(F36&lt;BZ$2,REF!$B$18,""))</f>
        <v/>
      </c>
      <c r="CE36" s="59" t="str">
        <f t="shared" si="46"/>
        <v/>
      </c>
      <c r="CF36" s="19"/>
      <c r="CG36" s="9"/>
      <c r="CH36" s="12">
        <f t="shared" si="33"/>
        <v>0</v>
      </c>
      <c r="CI36" s="12">
        <f t="shared" si="34"/>
        <v>0</v>
      </c>
      <c r="CJ36" s="44" t="str">
        <f t="shared" si="35"/>
        <v/>
      </c>
      <c r="CK36" s="47" t="str">
        <f>IF(F36="","",IF(F36&lt;CG$2,REF!$B$18,""))</f>
        <v/>
      </c>
      <c r="CL36" s="59" t="str">
        <f t="shared" si="47"/>
        <v/>
      </c>
      <c r="CM36" s="19"/>
      <c r="CN36" s="52">
        <f t="shared" si="48"/>
        <v>0</v>
      </c>
      <c r="CO36" s="53"/>
    </row>
    <row r="37" spans="1:93" hidden="1" outlineLevel="1" x14ac:dyDescent="0.2">
      <c r="A37" s="17"/>
      <c r="B37" s="17"/>
      <c r="C37" s="17"/>
      <c r="D37" s="7"/>
      <c r="E37" s="7"/>
      <c r="F37" s="40"/>
      <c r="G37" s="8" t="str">
        <f>IF(A37="","",IF(D37="ASS",REF!B$11+REF!B$9,IF(D37="CC",REF!B$10+REF!B$9,IF(D37="CIR",REF!B$12+REF!B$9,IF(D37="CD",REF!B$10+REF!B$9,IF(D37="CAR",REF!B$13+REF!B$9,"erreur"))))))</f>
        <v/>
      </c>
      <c r="H37" s="9"/>
      <c r="I37" s="10">
        <f t="shared" si="0"/>
        <v>0</v>
      </c>
      <c r="J37" s="10">
        <f t="shared" si="1"/>
        <v>0</v>
      </c>
      <c r="K37" s="41" t="str">
        <f t="shared" si="2"/>
        <v/>
      </c>
      <c r="L37" s="46" t="str">
        <f>IF(F37="","",IF(F37&lt;H$2,REF!$B$18,""))</f>
        <v/>
      </c>
      <c r="M37" s="59" t="str">
        <f t="shared" si="36"/>
        <v/>
      </c>
      <c r="N37" s="19"/>
      <c r="O37" s="9"/>
      <c r="P37" s="10">
        <f t="shared" si="3"/>
        <v>0</v>
      </c>
      <c r="Q37" s="10">
        <f t="shared" si="4"/>
        <v>0</v>
      </c>
      <c r="R37" s="41" t="str">
        <f t="shared" si="5"/>
        <v/>
      </c>
      <c r="S37" s="46" t="str">
        <f>IF(F37="","",IF(F37&lt;O$2,REF!$B$18,""))</f>
        <v/>
      </c>
      <c r="T37" s="59" t="str">
        <f t="shared" si="37"/>
        <v/>
      </c>
      <c r="U37" s="19"/>
      <c r="V37" s="9"/>
      <c r="W37" s="12">
        <f t="shared" si="6"/>
        <v>0</v>
      </c>
      <c r="X37" s="12">
        <f t="shared" si="7"/>
        <v>0</v>
      </c>
      <c r="Y37" s="44" t="str">
        <f t="shared" si="8"/>
        <v/>
      </c>
      <c r="Z37" s="47" t="str">
        <f>IF(F37="","",IF(F37&lt;V$2,REF!$B$18,""))</f>
        <v/>
      </c>
      <c r="AA37" s="59" t="str">
        <f t="shared" si="38"/>
        <v/>
      </c>
      <c r="AB37" s="19"/>
      <c r="AC37" s="9"/>
      <c r="AD37" s="12">
        <f t="shared" si="9"/>
        <v>0</v>
      </c>
      <c r="AE37" s="12">
        <f t="shared" si="10"/>
        <v>0</v>
      </c>
      <c r="AF37" s="44" t="str">
        <f t="shared" si="11"/>
        <v/>
      </c>
      <c r="AG37" s="47" t="str">
        <f>IF(F37="","",IF(F37&lt;AC$2,REF!$B$18,""))</f>
        <v/>
      </c>
      <c r="AH37" s="59" t="str">
        <f t="shared" si="39"/>
        <v/>
      </c>
      <c r="AI37" s="19"/>
      <c r="AJ37" s="9"/>
      <c r="AK37" s="12">
        <f t="shared" si="12"/>
        <v>0</v>
      </c>
      <c r="AL37" s="12">
        <f t="shared" si="13"/>
        <v>0</v>
      </c>
      <c r="AM37" s="44" t="str">
        <f t="shared" si="14"/>
        <v/>
      </c>
      <c r="AN37" s="47" t="str">
        <f>IF(F37="","",IF(F37&lt;AJ$2,REF!$B$18,""))</f>
        <v/>
      </c>
      <c r="AO37" s="59" t="str">
        <f t="shared" si="40"/>
        <v/>
      </c>
      <c r="AP37" s="19"/>
      <c r="AQ37" s="9"/>
      <c r="AR37" s="12">
        <f t="shared" si="15"/>
        <v>0</v>
      </c>
      <c r="AS37" s="12">
        <f t="shared" si="16"/>
        <v>0</v>
      </c>
      <c r="AT37" s="44" t="str">
        <f t="shared" si="17"/>
        <v/>
      </c>
      <c r="AU37" s="47" t="str">
        <f>IF(F37="","",IF(F37&lt;AQ$2,REF!$B$18,""))</f>
        <v/>
      </c>
      <c r="AV37" s="59" t="str">
        <f t="shared" si="41"/>
        <v/>
      </c>
      <c r="AW37" s="19"/>
      <c r="AX37" s="9"/>
      <c r="AY37" s="12">
        <f t="shared" si="18"/>
        <v>0</v>
      </c>
      <c r="AZ37" s="12">
        <f t="shared" si="19"/>
        <v>0</v>
      </c>
      <c r="BA37" s="44" t="str">
        <f t="shared" si="20"/>
        <v/>
      </c>
      <c r="BB37" s="47" t="str">
        <f>IF(F37="","",IF(F37&lt;AX$2,REF!$B$18,""))</f>
        <v/>
      </c>
      <c r="BC37" s="59" t="str">
        <f t="shared" si="42"/>
        <v/>
      </c>
      <c r="BD37" s="19"/>
      <c r="BE37" s="9"/>
      <c r="BF37" s="12">
        <f t="shared" si="21"/>
        <v>0</v>
      </c>
      <c r="BG37" s="12">
        <f t="shared" si="22"/>
        <v>0</v>
      </c>
      <c r="BH37" s="44" t="str">
        <f t="shared" si="23"/>
        <v/>
      </c>
      <c r="BI37" s="47" t="str">
        <f>IF(F37="","",IF(F37&lt;BE$2,REF!$B$18,""))</f>
        <v/>
      </c>
      <c r="BJ37" s="59" t="str">
        <f t="shared" si="43"/>
        <v/>
      </c>
      <c r="BK37" s="19"/>
      <c r="BL37" s="9"/>
      <c r="BM37" s="12">
        <f t="shared" si="24"/>
        <v>0</v>
      </c>
      <c r="BN37" s="12">
        <f t="shared" si="25"/>
        <v>0</v>
      </c>
      <c r="BO37" s="44" t="str">
        <f t="shared" si="26"/>
        <v/>
      </c>
      <c r="BP37" s="47" t="str">
        <f>IF(F37="","",IF(F37&lt;BL$2,REF!$B$18,""))</f>
        <v/>
      </c>
      <c r="BQ37" s="59" t="str">
        <f t="shared" si="44"/>
        <v/>
      </c>
      <c r="BR37" s="19"/>
      <c r="BS37" s="9"/>
      <c r="BT37" s="12">
        <f t="shared" si="27"/>
        <v>0</v>
      </c>
      <c r="BU37" s="12">
        <f t="shared" si="28"/>
        <v>0</v>
      </c>
      <c r="BV37" s="44" t="str">
        <f t="shared" si="29"/>
        <v/>
      </c>
      <c r="BW37" s="47" t="str">
        <f>IF(F37="","",IF(F37&lt;BS$2,REF!$B$18,""))</f>
        <v/>
      </c>
      <c r="BX37" s="59" t="str">
        <f t="shared" si="45"/>
        <v/>
      </c>
      <c r="BY37" s="19"/>
      <c r="BZ37" s="9"/>
      <c r="CA37" s="12">
        <f t="shared" si="30"/>
        <v>0</v>
      </c>
      <c r="CB37" s="12">
        <f t="shared" si="31"/>
        <v>0</v>
      </c>
      <c r="CC37" s="44" t="str">
        <f t="shared" si="32"/>
        <v/>
      </c>
      <c r="CD37" s="47" t="str">
        <f>IF(F37="","",IF(F37&lt;BZ$2,REF!$B$18,""))</f>
        <v/>
      </c>
      <c r="CE37" s="59" t="str">
        <f t="shared" si="46"/>
        <v/>
      </c>
      <c r="CF37" s="19"/>
      <c r="CG37" s="9"/>
      <c r="CH37" s="12">
        <f t="shared" si="33"/>
        <v>0</v>
      </c>
      <c r="CI37" s="12">
        <f t="shared" si="34"/>
        <v>0</v>
      </c>
      <c r="CJ37" s="44" t="str">
        <f t="shared" si="35"/>
        <v/>
      </c>
      <c r="CK37" s="47" t="str">
        <f>IF(F37="","",IF(F37&lt;CG$2,REF!$B$18,""))</f>
        <v/>
      </c>
      <c r="CL37" s="59" t="str">
        <f t="shared" si="47"/>
        <v/>
      </c>
      <c r="CM37" s="19"/>
      <c r="CN37" s="52">
        <f t="shared" si="48"/>
        <v>0</v>
      </c>
      <c r="CO37" s="53"/>
    </row>
    <row r="38" spans="1:93" collapsed="1" x14ac:dyDescent="0.2">
      <c r="A38" s="17"/>
      <c r="B38" s="23"/>
      <c r="C38" s="24"/>
      <c r="D38" s="7"/>
      <c r="E38" s="7"/>
      <c r="F38" s="40"/>
      <c r="G38" s="8" t="str">
        <f>IF(A38="","",IF(D38="ASS",REF!B$11+REF!B$9,IF(D38="CC",REF!B$10+REF!B$9,IF(D38="CIR",REF!B$12+REF!B$9,IF(D38="CD",REF!B$10+REF!B$9,IF(D38="CAR",REF!B$13+REF!B$9,"erreur"))))))</f>
        <v/>
      </c>
      <c r="H38" s="9"/>
      <c r="I38" s="10">
        <f t="shared" si="0"/>
        <v>0</v>
      </c>
      <c r="J38" s="10">
        <f t="shared" si="1"/>
        <v>0</v>
      </c>
      <c r="K38" s="41" t="str">
        <f t="shared" si="2"/>
        <v/>
      </c>
      <c r="L38" s="46" t="str">
        <f>IF(F38="","",IF(F38&lt;H$2,REF!$B$18,""))</f>
        <v/>
      </c>
      <c r="M38" s="59" t="str">
        <f t="shared" si="36"/>
        <v/>
      </c>
      <c r="N38" s="11"/>
      <c r="O38" s="9"/>
      <c r="P38" s="10">
        <f t="shared" si="3"/>
        <v>0</v>
      </c>
      <c r="Q38" s="10">
        <f t="shared" si="4"/>
        <v>0</v>
      </c>
      <c r="R38" s="41" t="str">
        <f t="shared" si="5"/>
        <v/>
      </c>
      <c r="S38" s="46" t="str">
        <f>IF(F38="","",IF(F38&lt;O$2,REF!$B$18,""))</f>
        <v/>
      </c>
      <c r="T38" s="59" t="str">
        <f t="shared" si="37"/>
        <v/>
      </c>
      <c r="U38" s="18"/>
      <c r="V38" s="9"/>
      <c r="W38" s="12">
        <f t="shared" si="6"/>
        <v>0</v>
      </c>
      <c r="X38" s="12">
        <f t="shared" si="7"/>
        <v>0</v>
      </c>
      <c r="Y38" s="44" t="str">
        <f t="shared" si="8"/>
        <v/>
      </c>
      <c r="Z38" s="47" t="str">
        <f>IF(F38="","",IF(F38&lt;V$2,REF!$B$18,""))</f>
        <v/>
      </c>
      <c r="AA38" s="59" t="str">
        <f t="shared" si="38"/>
        <v/>
      </c>
      <c r="AB38" s="18"/>
      <c r="AC38" s="9"/>
      <c r="AD38" s="12">
        <f t="shared" si="9"/>
        <v>0</v>
      </c>
      <c r="AE38" s="12">
        <f t="shared" si="10"/>
        <v>0</v>
      </c>
      <c r="AF38" s="44" t="str">
        <f t="shared" si="11"/>
        <v/>
      </c>
      <c r="AG38" s="47" t="str">
        <f>IF(F38="","",IF(F38&lt;AC$2,REF!$B$18,""))</f>
        <v/>
      </c>
      <c r="AH38" s="59" t="str">
        <f t="shared" si="39"/>
        <v/>
      </c>
      <c r="AI38" s="18"/>
      <c r="AJ38" s="9"/>
      <c r="AK38" s="12">
        <f t="shared" si="12"/>
        <v>0</v>
      </c>
      <c r="AL38" s="12">
        <f t="shared" si="13"/>
        <v>0</v>
      </c>
      <c r="AM38" s="44" t="str">
        <f t="shared" si="14"/>
        <v/>
      </c>
      <c r="AN38" s="47" t="str">
        <f>IF(F38="","",IF(F38&lt;AJ$2,REF!$B$18,""))</f>
        <v/>
      </c>
      <c r="AO38" s="59" t="str">
        <f t="shared" si="40"/>
        <v/>
      </c>
      <c r="AP38" s="18"/>
      <c r="AQ38" s="9"/>
      <c r="AR38" s="12">
        <f t="shared" si="15"/>
        <v>0</v>
      </c>
      <c r="AS38" s="12">
        <f t="shared" si="16"/>
        <v>0</v>
      </c>
      <c r="AT38" s="44" t="str">
        <f t="shared" si="17"/>
        <v/>
      </c>
      <c r="AU38" s="47" t="str">
        <f>IF(F38="","",IF(F38&lt;AQ$2,REF!$B$18,""))</f>
        <v/>
      </c>
      <c r="AV38" s="59" t="str">
        <f t="shared" si="41"/>
        <v/>
      </c>
      <c r="AW38" s="18"/>
      <c r="AX38" s="9"/>
      <c r="AY38" s="12">
        <f t="shared" si="18"/>
        <v>0</v>
      </c>
      <c r="AZ38" s="12">
        <f t="shared" si="19"/>
        <v>0</v>
      </c>
      <c r="BA38" s="44" t="str">
        <f t="shared" si="20"/>
        <v/>
      </c>
      <c r="BB38" s="47" t="str">
        <f>IF(F38="","",IF(F38&lt;AX$2,REF!$B$18,""))</f>
        <v/>
      </c>
      <c r="BC38" s="59" t="str">
        <f t="shared" si="42"/>
        <v/>
      </c>
      <c r="BD38" s="18"/>
      <c r="BE38" s="9"/>
      <c r="BF38" s="12">
        <f t="shared" si="21"/>
        <v>0</v>
      </c>
      <c r="BG38" s="12">
        <f t="shared" si="22"/>
        <v>0</v>
      </c>
      <c r="BH38" s="44" t="str">
        <f t="shared" si="23"/>
        <v/>
      </c>
      <c r="BI38" s="47" t="str">
        <f>IF(F38="","",IF(F38&lt;BE$2,REF!$B$18,""))</f>
        <v/>
      </c>
      <c r="BJ38" s="59" t="str">
        <f t="shared" si="43"/>
        <v/>
      </c>
      <c r="BK38" s="18"/>
      <c r="BL38" s="9"/>
      <c r="BM38" s="12">
        <f t="shared" si="24"/>
        <v>0</v>
      </c>
      <c r="BN38" s="12">
        <f t="shared" si="25"/>
        <v>0</v>
      </c>
      <c r="BO38" s="44" t="str">
        <f t="shared" si="26"/>
        <v/>
      </c>
      <c r="BP38" s="47" t="str">
        <f>IF(F38="","",IF(F38&lt;BL$2,REF!$B$18,""))</f>
        <v/>
      </c>
      <c r="BQ38" s="59" t="str">
        <f t="shared" si="44"/>
        <v/>
      </c>
      <c r="BR38" s="18"/>
      <c r="BS38" s="9"/>
      <c r="BT38" s="12">
        <f t="shared" si="27"/>
        <v>0</v>
      </c>
      <c r="BU38" s="12">
        <f t="shared" si="28"/>
        <v>0</v>
      </c>
      <c r="BV38" s="44" t="str">
        <f t="shared" si="29"/>
        <v/>
      </c>
      <c r="BW38" s="47" t="str">
        <f>IF(F38="","",IF(F38&lt;BS$2,REF!$B$18,""))</f>
        <v/>
      </c>
      <c r="BX38" s="59" t="str">
        <f t="shared" si="45"/>
        <v/>
      </c>
      <c r="BY38" s="18"/>
      <c r="BZ38" s="9"/>
      <c r="CA38" s="12">
        <f t="shared" si="30"/>
        <v>0</v>
      </c>
      <c r="CB38" s="12">
        <f t="shared" si="31"/>
        <v>0</v>
      </c>
      <c r="CC38" s="44" t="str">
        <f t="shared" si="32"/>
        <v/>
      </c>
      <c r="CD38" s="47" t="str">
        <f>IF(F38="","",IF(F38&lt;BZ$2,REF!$B$18,""))</f>
        <v/>
      </c>
      <c r="CE38" s="59" t="str">
        <f t="shared" si="46"/>
        <v/>
      </c>
      <c r="CF38" s="18"/>
      <c r="CG38" s="9"/>
      <c r="CH38" s="12">
        <f t="shared" si="33"/>
        <v>0</v>
      </c>
      <c r="CI38" s="12">
        <f t="shared" si="34"/>
        <v>0</v>
      </c>
      <c r="CJ38" s="44" t="str">
        <f t="shared" si="35"/>
        <v/>
      </c>
      <c r="CK38" s="47" t="str">
        <f>IF(F38="","",IF(F38&lt;CG$2,REF!$B$18,""))</f>
        <v/>
      </c>
      <c r="CL38" s="59" t="str">
        <f t="shared" si="47"/>
        <v/>
      </c>
      <c r="CM38" s="19"/>
      <c r="CN38" s="52">
        <f t="shared" si="48"/>
        <v>0</v>
      </c>
      <c r="CO38" s="53"/>
    </row>
    <row r="39" spans="1:93" x14ac:dyDescent="0.2">
      <c r="A39" s="17"/>
      <c r="B39" s="17"/>
      <c r="C39" s="17"/>
      <c r="D39" s="7"/>
      <c r="E39" s="7"/>
      <c r="F39" s="40"/>
      <c r="G39" s="8" t="str">
        <f>IF(A39="","",IF(D39="ASS",REF!B$11+REF!B$9,IF(D39="CC",REF!B$10+REF!B$9,IF(D39="CIR",REF!B$12+REF!B$9,IF(D39="CD",REF!B$10+REF!B$9,IF(D39="CAR",REF!B$13+REF!B$9,"erreur"))))))</f>
        <v/>
      </c>
      <c r="H39" s="9"/>
      <c r="I39" s="10">
        <f t="shared" si="0"/>
        <v>0</v>
      </c>
      <c r="J39" s="10">
        <f t="shared" si="1"/>
        <v>0</v>
      </c>
      <c r="K39" s="41" t="str">
        <f t="shared" si="2"/>
        <v/>
      </c>
      <c r="L39" s="46" t="str">
        <f>IF(F39="","",IF(F39&lt;H$2,REF!$B$18,""))</f>
        <v/>
      </c>
      <c r="M39" s="59" t="str">
        <f t="shared" si="36"/>
        <v/>
      </c>
      <c r="N39" s="18"/>
      <c r="O39" s="9"/>
      <c r="P39" s="10">
        <f t="shared" si="3"/>
        <v>0</v>
      </c>
      <c r="Q39" s="10">
        <f t="shared" si="4"/>
        <v>0</v>
      </c>
      <c r="R39" s="41" t="str">
        <f t="shared" si="5"/>
        <v/>
      </c>
      <c r="S39" s="46" t="str">
        <f>IF(F39="","",IF(F39&lt;O$2,REF!$B$18,""))</f>
        <v/>
      </c>
      <c r="T39" s="59" t="str">
        <f t="shared" si="37"/>
        <v/>
      </c>
      <c r="U39" s="18"/>
      <c r="V39" s="9"/>
      <c r="W39" s="12">
        <f t="shared" si="6"/>
        <v>0</v>
      </c>
      <c r="X39" s="12">
        <f t="shared" si="7"/>
        <v>0</v>
      </c>
      <c r="Y39" s="44" t="str">
        <f t="shared" si="8"/>
        <v/>
      </c>
      <c r="Z39" s="47" t="str">
        <f>IF(F39="","",IF(F39&lt;V$2,REF!$B$18,""))</f>
        <v/>
      </c>
      <c r="AA39" s="59" t="str">
        <f t="shared" si="38"/>
        <v/>
      </c>
      <c r="AB39" s="18"/>
      <c r="AC39" s="9"/>
      <c r="AD39" s="12">
        <f t="shared" si="9"/>
        <v>0</v>
      </c>
      <c r="AE39" s="12">
        <f t="shared" si="10"/>
        <v>0</v>
      </c>
      <c r="AF39" s="44" t="str">
        <f t="shared" si="11"/>
        <v/>
      </c>
      <c r="AG39" s="47" t="str">
        <f>IF(F39="","",IF(F39&lt;AC$2,REF!$B$18,""))</f>
        <v/>
      </c>
      <c r="AH39" s="59" t="str">
        <f t="shared" si="39"/>
        <v/>
      </c>
      <c r="AI39" s="18"/>
      <c r="AJ39" s="9"/>
      <c r="AK39" s="12">
        <f t="shared" si="12"/>
        <v>0</v>
      </c>
      <c r="AL39" s="12">
        <f t="shared" si="13"/>
        <v>0</v>
      </c>
      <c r="AM39" s="44" t="str">
        <f t="shared" si="14"/>
        <v/>
      </c>
      <c r="AN39" s="47" t="str">
        <f>IF(F39="","",IF(F39&lt;AJ$2,REF!$B$18,""))</f>
        <v/>
      </c>
      <c r="AO39" s="59" t="str">
        <f t="shared" si="40"/>
        <v/>
      </c>
      <c r="AP39" s="18"/>
      <c r="AQ39" s="9"/>
      <c r="AR39" s="12">
        <f t="shared" si="15"/>
        <v>0</v>
      </c>
      <c r="AS39" s="12">
        <f t="shared" si="16"/>
        <v>0</v>
      </c>
      <c r="AT39" s="44" t="str">
        <f t="shared" si="17"/>
        <v/>
      </c>
      <c r="AU39" s="47" t="str">
        <f>IF(F39="","",IF(F39&lt;AQ$2,REF!$B$18,""))</f>
        <v/>
      </c>
      <c r="AV39" s="59" t="str">
        <f t="shared" si="41"/>
        <v/>
      </c>
      <c r="AW39" s="18"/>
      <c r="AX39" s="9"/>
      <c r="AY39" s="12">
        <f t="shared" si="18"/>
        <v>0</v>
      </c>
      <c r="AZ39" s="12">
        <f t="shared" si="19"/>
        <v>0</v>
      </c>
      <c r="BA39" s="44" t="str">
        <f t="shared" si="20"/>
        <v/>
      </c>
      <c r="BB39" s="47" t="str">
        <f>IF(F39="","",IF(F39&lt;AX$2,REF!$B$18,""))</f>
        <v/>
      </c>
      <c r="BC39" s="59" t="str">
        <f t="shared" si="42"/>
        <v/>
      </c>
      <c r="BD39" s="18"/>
      <c r="BE39" s="9"/>
      <c r="BF39" s="12">
        <f t="shared" si="21"/>
        <v>0</v>
      </c>
      <c r="BG39" s="12">
        <f t="shared" si="22"/>
        <v>0</v>
      </c>
      <c r="BH39" s="44" t="str">
        <f t="shared" si="23"/>
        <v/>
      </c>
      <c r="BI39" s="47" t="str">
        <f>IF(F39="","",IF(F39&lt;BE$2,REF!$B$18,""))</f>
        <v/>
      </c>
      <c r="BJ39" s="59" t="str">
        <f t="shared" si="43"/>
        <v/>
      </c>
      <c r="BK39" s="18"/>
      <c r="BL39" s="9"/>
      <c r="BM39" s="12">
        <f t="shared" si="24"/>
        <v>0</v>
      </c>
      <c r="BN39" s="12">
        <f t="shared" si="25"/>
        <v>0</v>
      </c>
      <c r="BO39" s="44" t="str">
        <f t="shared" si="26"/>
        <v/>
      </c>
      <c r="BP39" s="47" t="str">
        <f>IF(F39="","",IF(F39&lt;BL$2,REF!$B$18,""))</f>
        <v/>
      </c>
      <c r="BQ39" s="59" t="str">
        <f t="shared" si="44"/>
        <v/>
      </c>
      <c r="BR39" s="18"/>
      <c r="BS39" s="9"/>
      <c r="BT39" s="12">
        <f t="shared" si="27"/>
        <v>0</v>
      </c>
      <c r="BU39" s="12">
        <f t="shared" si="28"/>
        <v>0</v>
      </c>
      <c r="BV39" s="44" t="str">
        <f t="shared" si="29"/>
        <v/>
      </c>
      <c r="BW39" s="47" t="str">
        <f>IF(F39="","",IF(F39&lt;BS$2,REF!$B$18,""))</f>
        <v/>
      </c>
      <c r="BX39" s="59" t="str">
        <f t="shared" si="45"/>
        <v/>
      </c>
      <c r="BY39" s="18"/>
      <c r="BZ39" s="9"/>
      <c r="CA39" s="12">
        <f t="shared" si="30"/>
        <v>0</v>
      </c>
      <c r="CB39" s="12">
        <f t="shared" si="31"/>
        <v>0</v>
      </c>
      <c r="CC39" s="44" t="str">
        <f t="shared" si="32"/>
        <v/>
      </c>
      <c r="CD39" s="47" t="str">
        <f>IF(F39="","",IF(F39&lt;BZ$2,REF!$B$18,""))</f>
        <v/>
      </c>
      <c r="CE39" s="59" t="str">
        <f t="shared" si="46"/>
        <v/>
      </c>
      <c r="CF39" s="18"/>
      <c r="CG39" s="9"/>
      <c r="CH39" s="12">
        <f t="shared" si="33"/>
        <v>0</v>
      </c>
      <c r="CI39" s="12">
        <f t="shared" si="34"/>
        <v>0</v>
      </c>
      <c r="CJ39" s="44" t="str">
        <f t="shared" si="35"/>
        <v/>
      </c>
      <c r="CK39" s="47" t="str">
        <f>IF(F39="","",IF(F39&lt;CG$2,REF!$B$18,""))</f>
        <v/>
      </c>
      <c r="CL39" s="59" t="str">
        <f t="shared" si="47"/>
        <v/>
      </c>
      <c r="CM39" s="19"/>
      <c r="CN39" s="52">
        <f t="shared" si="48"/>
        <v>0</v>
      </c>
      <c r="CO39" s="53"/>
    </row>
    <row r="40" spans="1:93" x14ac:dyDescent="0.2">
      <c r="A40" s="17"/>
      <c r="B40" s="17"/>
      <c r="C40" s="17"/>
      <c r="D40" s="7"/>
      <c r="E40" s="7"/>
      <c r="F40" s="40"/>
      <c r="G40" s="8" t="str">
        <f>IF(A40="","",IF(D40="ASS",REF!B$11+REF!B$9,IF(D40="CC",REF!B$10+REF!B$9,IF(D40="CIR",REF!B$12+REF!B$9,IF(D40="CD",REF!B$10+REF!B$9,IF(D40="CAR",REF!B$13+REF!B$9,"erreur"))))))</f>
        <v/>
      </c>
      <c r="H40" s="9"/>
      <c r="I40" s="10">
        <f t="shared" si="0"/>
        <v>0</v>
      </c>
      <c r="J40" s="10">
        <f t="shared" si="1"/>
        <v>0</v>
      </c>
      <c r="K40" s="41" t="str">
        <f t="shared" si="2"/>
        <v/>
      </c>
      <c r="L40" s="46" t="str">
        <f>IF(F40="","",IF(F40&lt;H$2,REF!$B$18,""))</f>
        <v/>
      </c>
      <c r="M40" s="59" t="str">
        <f t="shared" si="36"/>
        <v/>
      </c>
      <c r="N40" s="18"/>
      <c r="O40" s="9"/>
      <c r="P40" s="10">
        <f t="shared" si="3"/>
        <v>0</v>
      </c>
      <c r="Q40" s="10">
        <f t="shared" si="4"/>
        <v>0</v>
      </c>
      <c r="R40" s="41" t="str">
        <f t="shared" si="5"/>
        <v/>
      </c>
      <c r="S40" s="46" t="str">
        <f>IF(F40="","",IF(F40&lt;O$2,REF!$B$18,""))</f>
        <v/>
      </c>
      <c r="T40" s="59" t="str">
        <f t="shared" si="37"/>
        <v/>
      </c>
      <c r="U40" s="18"/>
      <c r="V40" s="9"/>
      <c r="W40" s="12">
        <f t="shared" si="6"/>
        <v>0</v>
      </c>
      <c r="X40" s="12">
        <f t="shared" si="7"/>
        <v>0</v>
      </c>
      <c r="Y40" s="44" t="str">
        <f t="shared" si="8"/>
        <v/>
      </c>
      <c r="Z40" s="47" t="str">
        <f>IF(F40="","",IF(F40&lt;V$2,REF!$B$18,""))</f>
        <v/>
      </c>
      <c r="AA40" s="59" t="str">
        <f t="shared" si="38"/>
        <v/>
      </c>
      <c r="AB40" s="18"/>
      <c r="AC40" s="9"/>
      <c r="AD40" s="12">
        <f t="shared" si="9"/>
        <v>0</v>
      </c>
      <c r="AE40" s="12">
        <f t="shared" si="10"/>
        <v>0</v>
      </c>
      <c r="AF40" s="44" t="str">
        <f t="shared" si="11"/>
        <v/>
      </c>
      <c r="AG40" s="47" t="str">
        <f>IF(F40="","",IF(F40&lt;AC$2,REF!$B$18,""))</f>
        <v/>
      </c>
      <c r="AH40" s="59" t="str">
        <f t="shared" si="39"/>
        <v/>
      </c>
      <c r="AI40" s="18"/>
      <c r="AJ40" s="9"/>
      <c r="AK40" s="12">
        <f t="shared" si="12"/>
        <v>0</v>
      </c>
      <c r="AL40" s="12">
        <f t="shared" si="13"/>
        <v>0</v>
      </c>
      <c r="AM40" s="44" t="str">
        <f t="shared" si="14"/>
        <v/>
      </c>
      <c r="AN40" s="47" t="str">
        <f>IF(F40="","",IF(F40&lt;AJ$2,REF!$B$18,""))</f>
        <v/>
      </c>
      <c r="AO40" s="59" t="str">
        <f t="shared" si="40"/>
        <v/>
      </c>
      <c r="AP40" s="18"/>
      <c r="AQ40" s="9"/>
      <c r="AR40" s="12">
        <f t="shared" si="15"/>
        <v>0</v>
      </c>
      <c r="AS40" s="12">
        <f t="shared" si="16"/>
        <v>0</v>
      </c>
      <c r="AT40" s="44" t="str">
        <f t="shared" si="17"/>
        <v/>
      </c>
      <c r="AU40" s="47" t="str">
        <f>IF(F40="","",IF(F40&lt;AQ$2,REF!$B$18,""))</f>
        <v/>
      </c>
      <c r="AV40" s="59" t="str">
        <f t="shared" si="41"/>
        <v/>
      </c>
      <c r="AW40" s="18"/>
      <c r="AX40" s="9"/>
      <c r="AY40" s="12">
        <f t="shared" si="18"/>
        <v>0</v>
      </c>
      <c r="AZ40" s="12">
        <f t="shared" si="19"/>
        <v>0</v>
      </c>
      <c r="BA40" s="44" t="str">
        <f t="shared" si="20"/>
        <v/>
      </c>
      <c r="BB40" s="47" t="str">
        <f>IF(F40="","",IF(F40&lt;AX$2,REF!$B$18,""))</f>
        <v/>
      </c>
      <c r="BC40" s="59" t="str">
        <f t="shared" si="42"/>
        <v/>
      </c>
      <c r="BD40" s="18"/>
      <c r="BE40" s="9"/>
      <c r="BF40" s="12">
        <f t="shared" si="21"/>
        <v>0</v>
      </c>
      <c r="BG40" s="12">
        <f t="shared" si="22"/>
        <v>0</v>
      </c>
      <c r="BH40" s="44" t="str">
        <f t="shared" si="23"/>
        <v/>
      </c>
      <c r="BI40" s="47" t="str">
        <f>IF(F40="","",IF(F40&lt;BE$2,REF!$B$18,""))</f>
        <v/>
      </c>
      <c r="BJ40" s="59" t="str">
        <f t="shared" si="43"/>
        <v/>
      </c>
      <c r="BK40" s="18"/>
      <c r="BL40" s="9"/>
      <c r="BM40" s="12">
        <f t="shared" si="24"/>
        <v>0</v>
      </c>
      <c r="BN40" s="12">
        <f t="shared" si="25"/>
        <v>0</v>
      </c>
      <c r="BO40" s="44" t="str">
        <f t="shared" si="26"/>
        <v/>
      </c>
      <c r="BP40" s="47" t="str">
        <f>IF(F40="","",IF(F40&lt;BL$2,REF!$B$18,""))</f>
        <v/>
      </c>
      <c r="BQ40" s="59" t="str">
        <f t="shared" si="44"/>
        <v/>
      </c>
      <c r="BR40" s="18"/>
      <c r="BS40" s="9"/>
      <c r="BT40" s="12">
        <f t="shared" si="27"/>
        <v>0</v>
      </c>
      <c r="BU40" s="12">
        <f t="shared" si="28"/>
        <v>0</v>
      </c>
      <c r="BV40" s="44" t="str">
        <f t="shared" si="29"/>
        <v/>
      </c>
      <c r="BW40" s="47" t="str">
        <f>IF(F40="","",IF(F40&lt;BS$2,REF!$B$18,""))</f>
        <v/>
      </c>
      <c r="BX40" s="59" t="str">
        <f t="shared" si="45"/>
        <v/>
      </c>
      <c r="BY40" s="18"/>
      <c r="BZ40" s="9"/>
      <c r="CA40" s="12">
        <f t="shared" si="30"/>
        <v>0</v>
      </c>
      <c r="CB40" s="12">
        <f t="shared" si="31"/>
        <v>0</v>
      </c>
      <c r="CC40" s="44" t="str">
        <f t="shared" si="32"/>
        <v/>
      </c>
      <c r="CD40" s="47" t="str">
        <f>IF(F40="","",IF(F40&lt;BZ$2,REF!$B$18,""))</f>
        <v/>
      </c>
      <c r="CE40" s="59" t="str">
        <f t="shared" si="46"/>
        <v/>
      </c>
      <c r="CF40" s="18"/>
      <c r="CG40" s="9"/>
      <c r="CH40" s="12">
        <f t="shared" si="33"/>
        <v>0</v>
      </c>
      <c r="CI40" s="12">
        <f t="shared" si="34"/>
        <v>0</v>
      </c>
      <c r="CJ40" s="44" t="str">
        <f t="shared" si="35"/>
        <v/>
      </c>
      <c r="CK40" s="47" t="str">
        <f>IF(F40="","",IF(F40&lt;CG$2,REF!$B$18,""))</f>
        <v/>
      </c>
      <c r="CL40" s="59" t="str">
        <f t="shared" si="47"/>
        <v/>
      </c>
      <c r="CM40" s="19"/>
      <c r="CN40" s="52">
        <f t="shared" si="48"/>
        <v>0</v>
      </c>
      <c r="CO40" s="53"/>
    </row>
    <row r="41" spans="1:93" x14ac:dyDescent="0.2">
      <c r="A41" s="17"/>
      <c r="B41" s="17"/>
      <c r="C41" s="17"/>
      <c r="D41" s="7"/>
      <c r="E41" s="7"/>
      <c r="F41" s="40"/>
      <c r="G41" s="8" t="str">
        <f>IF(A41="","",IF(D41="ASS",REF!B$11+REF!B$9,IF(D41="CC",REF!B$10+REF!B$9,IF(D41="CIR",REF!B$12+REF!B$9,IF(D41="CD",REF!B$10+REF!B$9,IF(D41="CAR",REF!B$13+REF!B$9,"erreur"))))))</f>
        <v/>
      </c>
      <c r="H41" s="9"/>
      <c r="I41" s="10">
        <f t="shared" si="0"/>
        <v>0</v>
      </c>
      <c r="J41" s="10">
        <f t="shared" si="1"/>
        <v>0</v>
      </c>
      <c r="K41" s="41" t="str">
        <f t="shared" si="2"/>
        <v/>
      </c>
      <c r="L41" s="46" t="str">
        <f>IF(F41="","",IF(F41&lt;H$2,REF!$B$18,""))</f>
        <v/>
      </c>
      <c r="M41" s="59" t="str">
        <f t="shared" si="36"/>
        <v/>
      </c>
      <c r="N41" s="18"/>
      <c r="O41" s="9"/>
      <c r="P41" s="10">
        <f t="shared" si="3"/>
        <v>0</v>
      </c>
      <c r="Q41" s="10">
        <f t="shared" si="4"/>
        <v>0</v>
      </c>
      <c r="R41" s="41" t="str">
        <f t="shared" si="5"/>
        <v/>
      </c>
      <c r="S41" s="46" t="str">
        <f>IF(F41="","",IF(F41&lt;O$2,REF!$B$18,""))</f>
        <v/>
      </c>
      <c r="T41" s="59" t="str">
        <f t="shared" si="37"/>
        <v/>
      </c>
      <c r="U41" s="18"/>
      <c r="V41" s="9"/>
      <c r="W41" s="12">
        <f t="shared" si="6"/>
        <v>0</v>
      </c>
      <c r="X41" s="12">
        <f t="shared" si="7"/>
        <v>0</v>
      </c>
      <c r="Y41" s="44" t="str">
        <f t="shared" si="8"/>
        <v/>
      </c>
      <c r="Z41" s="47" t="str">
        <f>IF(F41="","",IF(F41&lt;V$2,REF!$B$18,""))</f>
        <v/>
      </c>
      <c r="AA41" s="59" t="str">
        <f t="shared" si="38"/>
        <v/>
      </c>
      <c r="AB41" s="18"/>
      <c r="AC41" s="9"/>
      <c r="AD41" s="12">
        <f t="shared" si="9"/>
        <v>0</v>
      </c>
      <c r="AE41" s="12">
        <f t="shared" si="10"/>
        <v>0</v>
      </c>
      <c r="AF41" s="44" t="str">
        <f t="shared" si="11"/>
        <v/>
      </c>
      <c r="AG41" s="47" t="str">
        <f>IF(F41="","",IF(F41&lt;AC$2,REF!$B$18,""))</f>
        <v/>
      </c>
      <c r="AH41" s="59" t="str">
        <f t="shared" si="39"/>
        <v/>
      </c>
      <c r="AI41" s="18"/>
      <c r="AJ41" s="9"/>
      <c r="AK41" s="12">
        <f t="shared" si="12"/>
        <v>0</v>
      </c>
      <c r="AL41" s="12">
        <f t="shared" si="13"/>
        <v>0</v>
      </c>
      <c r="AM41" s="44" t="str">
        <f t="shared" si="14"/>
        <v/>
      </c>
      <c r="AN41" s="47" t="str">
        <f>IF(F41="","",IF(F41&lt;AJ$2,REF!$B$18,""))</f>
        <v/>
      </c>
      <c r="AO41" s="59" t="str">
        <f t="shared" si="40"/>
        <v/>
      </c>
      <c r="AP41" s="18"/>
      <c r="AQ41" s="9"/>
      <c r="AR41" s="12">
        <f t="shared" si="15"/>
        <v>0</v>
      </c>
      <c r="AS41" s="12">
        <f t="shared" si="16"/>
        <v>0</v>
      </c>
      <c r="AT41" s="44" t="str">
        <f t="shared" si="17"/>
        <v/>
      </c>
      <c r="AU41" s="47" t="str">
        <f>IF(F41="","",IF(F41&lt;AQ$2,REF!$B$18,""))</f>
        <v/>
      </c>
      <c r="AV41" s="59" t="str">
        <f t="shared" si="41"/>
        <v/>
      </c>
      <c r="AW41" s="18"/>
      <c r="AX41" s="9"/>
      <c r="AY41" s="12">
        <f t="shared" si="18"/>
        <v>0</v>
      </c>
      <c r="AZ41" s="12">
        <f t="shared" si="19"/>
        <v>0</v>
      </c>
      <c r="BA41" s="44" t="str">
        <f t="shared" si="20"/>
        <v/>
      </c>
      <c r="BB41" s="47" t="str">
        <f>IF(F41="","",IF(F41&lt;AX$2,REF!$B$18,""))</f>
        <v/>
      </c>
      <c r="BC41" s="59" t="str">
        <f t="shared" si="42"/>
        <v/>
      </c>
      <c r="BD41" s="18"/>
      <c r="BE41" s="9"/>
      <c r="BF41" s="12">
        <f t="shared" si="21"/>
        <v>0</v>
      </c>
      <c r="BG41" s="12">
        <f t="shared" si="22"/>
        <v>0</v>
      </c>
      <c r="BH41" s="44" t="str">
        <f t="shared" si="23"/>
        <v/>
      </c>
      <c r="BI41" s="47" t="str">
        <f>IF(F41="","",IF(F41&lt;BE$2,REF!$B$18,""))</f>
        <v/>
      </c>
      <c r="BJ41" s="59" t="str">
        <f t="shared" si="43"/>
        <v/>
      </c>
      <c r="BK41" s="18"/>
      <c r="BL41" s="9"/>
      <c r="BM41" s="12">
        <f t="shared" si="24"/>
        <v>0</v>
      </c>
      <c r="BN41" s="12">
        <f t="shared" si="25"/>
        <v>0</v>
      </c>
      <c r="BO41" s="44" t="str">
        <f t="shared" si="26"/>
        <v/>
      </c>
      <c r="BP41" s="47" t="str">
        <f>IF(F41="","",IF(F41&lt;BL$2,REF!$B$18,""))</f>
        <v/>
      </c>
      <c r="BQ41" s="59" t="str">
        <f t="shared" si="44"/>
        <v/>
      </c>
      <c r="BR41" s="18"/>
      <c r="BS41" s="9"/>
      <c r="BT41" s="12">
        <f t="shared" si="27"/>
        <v>0</v>
      </c>
      <c r="BU41" s="12">
        <f t="shared" si="28"/>
        <v>0</v>
      </c>
      <c r="BV41" s="44" t="str">
        <f t="shared" si="29"/>
        <v/>
      </c>
      <c r="BW41" s="47" t="str">
        <f>IF(F41="","",IF(F41&lt;BS$2,REF!$B$18,""))</f>
        <v/>
      </c>
      <c r="BX41" s="59" t="str">
        <f t="shared" si="45"/>
        <v/>
      </c>
      <c r="BY41" s="18"/>
      <c r="BZ41" s="9"/>
      <c r="CA41" s="12">
        <f t="shared" si="30"/>
        <v>0</v>
      </c>
      <c r="CB41" s="12">
        <f t="shared" si="31"/>
        <v>0</v>
      </c>
      <c r="CC41" s="44" t="str">
        <f t="shared" si="32"/>
        <v/>
      </c>
      <c r="CD41" s="47" t="str">
        <f>IF(F41="","",IF(F41&lt;BZ$2,REF!$B$18,""))</f>
        <v/>
      </c>
      <c r="CE41" s="59" t="str">
        <f t="shared" si="46"/>
        <v/>
      </c>
      <c r="CF41" s="18"/>
      <c r="CG41" s="9"/>
      <c r="CH41" s="12">
        <f t="shared" si="33"/>
        <v>0</v>
      </c>
      <c r="CI41" s="12">
        <f t="shared" si="34"/>
        <v>0</v>
      </c>
      <c r="CJ41" s="44" t="str">
        <f t="shared" si="35"/>
        <v/>
      </c>
      <c r="CK41" s="47" t="str">
        <f>IF(F41="","",IF(F41&lt;CG$2,REF!$B$18,""))</f>
        <v/>
      </c>
      <c r="CL41" s="59" t="str">
        <f t="shared" si="47"/>
        <v/>
      </c>
      <c r="CM41" s="19"/>
      <c r="CN41" s="52">
        <f t="shared" si="48"/>
        <v>0</v>
      </c>
      <c r="CO41" s="53"/>
    </row>
    <row r="42" spans="1:93" x14ac:dyDescent="0.2">
      <c r="A42" s="17"/>
      <c r="B42" s="17"/>
      <c r="C42" s="17"/>
      <c r="D42" s="7"/>
      <c r="E42" s="7"/>
      <c r="F42" s="40"/>
      <c r="G42" s="8" t="str">
        <f>IF(A42="","",IF(D42="ASS",REF!B$11+REF!B$9,IF(D42="CC",REF!B$10+REF!B$9,IF(D42="CIR",REF!B$12+REF!B$9,IF(D42="CD",REF!B$10+REF!B$9,IF(D42="CAR",REF!B$13+REF!B$9,"erreur"))))))</f>
        <v/>
      </c>
      <c r="H42" s="9"/>
      <c r="I42" s="10">
        <f t="shared" si="0"/>
        <v>0</v>
      </c>
      <c r="J42" s="10">
        <f t="shared" si="1"/>
        <v>0</v>
      </c>
      <c r="K42" s="41" t="str">
        <f t="shared" si="2"/>
        <v/>
      </c>
      <c r="L42" s="46" t="str">
        <f>IF(F42="","",IF(F42&lt;H$2,REF!$B$18,""))</f>
        <v/>
      </c>
      <c r="M42" s="59" t="str">
        <f t="shared" si="36"/>
        <v/>
      </c>
      <c r="N42" s="18"/>
      <c r="O42" s="9"/>
      <c r="P42" s="10">
        <f t="shared" si="3"/>
        <v>0</v>
      </c>
      <c r="Q42" s="10">
        <f t="shared" si="4"/>
        <v>0</v>
      </c>
      <c r="R42" s="41" t="str">
        <f t="shared" si="5"/>
        <v/>
      </c>
      <c r="S42" s="46" t="str">
        <f>IF(F42="","",IF(F42&lt;O$2,REF!$B$18,""))</f>
        <v/>
      </c>
      <c r="T42" s="59" t="str">
        <f t="shared" si="37"/>
        <v/>
      </c>
      <c r="U42" s="18"/>
      <c r="V42" s="9"/>
      <c r="W42" s="12">
        <f t="shared" si="6"/>
        <v>0</v>
      </c>
      <c r="X42" s="12">
        <f t="shared" si="7"/>
        <v>0</v>
      </c>
      <c r="Y42" s="44" t="str">
        <f t="shared" si="8"/>
        <v/>
      </c>
      <c r="Z42" s="47" t="str">
        <f>IF(F42="","",IF(F42&lt;V$2,REF!$B$18,""))</f>
        <v/>
      </c>
      <c r="AA42" s="59" t="str">
        <f t="shared" si="38"/>
        <v/>
      </c>
      <c r="AB42" s="18"/>
      <c r="AC42" s="9"/>
      <c r="AD42" s="12">
        <f t="shared" si="9"/>
        <v>0</v>
      </c>
      <c r="AE42" s="12">
        <f t="shared" si="10"/>
        <v>0</v>
      </c>
      <c r="AF42" s="44" t="str">
        <f t="shared" si="11"/>
        <v/>
      </c>
      <c r="AG42" s="47" t="str">
        <f>IF(F42="","",IF(F42&lt;AC$2,REF!$B$18,""))</f>
        <v/>
      </c>
      <c r="AH42" s="59" t="str">
        <f t="shared" si="39"/>
        <v/>
      </c>
      <c r="AI42" s="18"/>
      <c r="AJ42" s="9"/>
      <c r="AK42" s="12">
        <f t="shared" si="12"/>
        <v>0</v>
      </c>
      <c r="AL42" s="12">
        <f t="shared" si="13"/>
        <v>0</v>
      </c>
      <c r="AM42" s="44" t="str">
        <f t="shared" si="14"/>
        <v/>
      </c>
      <c r="AN42" s="47" t="str">
        <f>IF(F42="","",IF(F42&lt;AJ$2,REF!$B$18,""))</f>
        <v/>
      </c>
      <c r="AO42" s="59" t="str">
        <f t="shared" si="40"/>
        <v/>
      </c>
      <c r="AP42" s="18"/>
      <c r="AQ42" s="9"/>
      <c r="AR42" s="12">
        <f t="shared" si="15"/>
        <v>0</v>
      </c>
      <c r="AS42" s="12">
        <f t="shared" si="16"/>
        <v>0</v>
      </c>
      <c r="AT42" s="44" t="str">
        <f t="shared" si="17"/>
        <v/>
      </c>
      <c r="AU42" s="47" t="str">
        <f>IF(F42="","",IF(F42&lt;AQ$2,REF!$B$18,""))</f>
        <v/>
      </c>
      <c r="AV42" s="59" t="str">
        <f t="shared" si="41"/>
        <v/>
      </c>
      <c r="AW42" s="18"/>
      <c r="AX42" s="9"/>
      <c r="AY42" s="12">
        <f t="shared" si="18"/>
        <v>0</v>
      </c>
      <c r="AZ42" s="12">
        <f t="shared" si="19"/>
        <v>0</v>
      </c>
      <c r="BA42" s="44" t="str">
        <f t="shared" si="20"/>
        <v/>
      </c>
      <c r="BB42" s="47" t="str">
        <f>IF(F42="","",IF(F42&lt;AX$2,REF!$B$18,""))</f>
        <v/>
      </c>
      <c r="BC42" s="59" t="str">
        <f t="shared" si="42"/>
        <v/>
      </c>
      <c r="BD42" s="18"/>
      <c r="BE42" s="9"/>
      <c r="BF42" s="12">
        <f t="shared" si="21"/>
        <v>0</v>
      </c>
      <c r="BG42" s="12">
        <f t="shared" si="22"/>
        <v>0</v>
      </c>
      <c r="BH42" s="44" t="str">
        <f t="shared" si="23"/>
        <v/>
      </c>
      <c r="BI42" s="47" t="str">
        <f>IF(F42="","",IF(F42&lt;BE$2,REF!$B$18,""))</f>
        <v/>
      </c>
      <c r="BJ42" s="59" t="str">
        <f t="shared" si="43"/>
        <v/>
      </c>
      <c r="BK42" s="18"/>
      <c r="BL42" s="9"/>
      <c r="BM42" s="12">
        <f t="shared" si="24"/>
        <v>0</v>
      </c>
      <c r="BN42" s="12">
        <f t="shared" si="25"/>
        <v>0</v>
      </c>
      <c r="BO42" s="44" t="str">
        <f t="shared" si="26"/>
        <v/>
      </c>
      <c r="BP42" s="47" t="str">
        <f>IF(F42="","",IF(F42&lt;BL$2,REF!$B$18,""))</f>
        <v/>
      </c>
      <c r="BQ42" s="59" t="str">
        <f t="shared" si="44"/>
        <v/>
      </c>
      <c r="BR42" s="18"/>
      <c r="BS42" s="9"/>
      <c r="BT42" s="12">
        <f t="shared" si="27"/>
        <v>0</v>
      </c>
      <c r="BU42" s="12">
        <f t="shared" si="28"/>
        <v>0</v>
      </c>
      <c r="BV42" s="44" t="str">
        <f t="shared" si="29"/>
        <v/>
      </c>
      <c r="BW42" s="47" t="str">
        <f>IF(F42="","",IF(F42&lt;BS$2,REF!$B$18,""))</f>
        <v/>
      </c>
      <c r="BX42" s="59" t="str">
        <f t="shared" si="45"/>
        <v/>
      </c>
      <c r="BY42" s="18"/>
      <c r="BZ42" s="9"/>
      <c r="CA42" s="12">
        <f t="shared" si="30"/>
        <v>0</v>
      </c>
      <c r="CB42" s="12">
        <f t="shared" si="31"/>
        <v>0</v>
      </c>
      <c r="CC42" s="44" t="str">
        <f t="shared" si="32"/>
        <v/>
      </c>
      <c r="CD42" s="47" t="str">
        <f>IF(F42="","",IF(F42&lt;BZ$2,REF!$B$18,""))</f>
        <v/>
      </c>
      <c r="CE42" s="59" t="str">
        <f t="shared" si="46"/>
        <v/>
      </c>
      <c r="CF42" s="18"/>
      <c r="CG42" s="9"/>
      <c r="CH42" s="12">
        <f t="shared" si="33"/>
        <v>0</v>
      </c>
      <c r="CI42" s="12">
        <f t="shared" si="34"/>
        <v>0</v>
      </c>
      <c r="CJ42" s="44" t="str">
        <f t="shared" si="35"/>
        <v/>
      </c>
      <c r="CK42" s="47" t="str">
        <f>IF(F42="","",IF(F42&lt;CG$2,REF!$B$18,""))</f>
        <v/>
      </c>
      <c r="CL42" s="59" t="str">
        <f t="shared" si="47"/>
        <v/>
      </c>
      <c r="CM42" s="19"/>
      <c r="CN42" s="52">
        <f t="shared" si="48"/>
        <v>0</v>
      </c>
      <c r="CO42" s="53"/>
    </row>
    <row r="43" spans="1:93" x14ac:dyDescent="0.2">
      <c r="A43" s="17"/>
      <c r="B43" s="17"/>
      <c r="C43" s="17"/>
      <c r="D43" s="7"/>
      <c r="E43" s="7"/>
      <c r="F43" s="40"/>
      <c r="G43" s="8" t="str">
        <f>IF(A43="","",IF(D43="ASS",REF!B$11+REF!B$9,IF(D43="CC",REF!B$10+REF!B$9,IF(D43="CIR",REF!B$12+REF!B$9,IF(D43="CD",REF!B$10+REF!B$9,IF(D43="CAR",REF!B$13+REF!B$9,"erreur"))))))</f>
        <v/>
      </c>
      <c r="H43" s="9"/>
      <c r="I43" s="10">
        <f t="shared" si="0"/>
        <v>0</v>
      </c>
      <c r="J43" s="10">
        <f t="shared" si="1"/>
        <v>0</v>
      </c>
      <c r="K43" s="41" t="str">
        <f t="shared" si="2"/>
        <v/>
      </c>
      <c r="L43" s="46" t="str">
        <f>IF(F43="","",IF(F43&lt;H$2,REF!$B$18,""))</f>
        <v/>
      </c>
      <c r="M43" s="59" t="str">
        <f t="shared" si="36"/>
        <v/>
      </c>
      <c r="N43" s="18"/>
      <c r="O43" s="9"/>
      <c r="P43" s="10">
        <f t="shared" si="3"/>
        <v>0</v>
      </c>
      <c r="Q43" s="10">
        <f t="shared" si="4"/>
        <v>0</v>
      </c>
      <c r="R43" s="41" t="str">
        <f t="shared" si="5"/>
        <v/>
      </c>
      <c r="S43" s="46" t="str">
        <f>IF(F43="","",IF(F43&lt;O$2,REF!$B$18,""))</f>
        <v/>
      </c>
      <c r="T43" s="59" t="str">
        <f t="shared" si="37"/>
        <v/>
      </c>
      <c r="U43" s="18"/>
      <c r="V43" s="9"/>
      <c r="W43" s="12">
        <f t="shared" si="6"/>
        <v>0</v>
      </c>
      <c r="X43" s="12">
        <f t="shared" si="7"/>
        <v>0</v>
      </c>
      <c r="Y43" s="44" t="str">
        <f t="shared" si="8"/>
        <v/>
      </c>
      <c r="Z43" s="47" t="str">
        <f>IF(F43="","",IF(F43&lt;V$2,REF!$B$18,""))</f>
        <v/>
      </c>
      <c r="AA43" s="59" t="str">
        <f t="shared" si="38"/>
        <v/>
      </c>
      <c r="AB43" s="18"/>
      <c r="AC43" s="9"/>
      <c r="AD43" s="12">
        <f t="shared" si="9"/>
        <v>0</v>
      </c>
      <c r="AE43" s="12">
        <f t="shared" si="10"/>
        <v>0</v>
      </c>
      <c r="AF43" s="44" t="str">
        <f t="shared" si="11"/>
        <v/>
      </c>
      <c r="AG43" s="47" t="str">
        <f>IF(F43="","",IF(F43&lt;AC$2,REF!$B$18,""))</f>
        <v/>
      </c>
      <c r="AH43" s="59" t="str">
        <f t="shared" si="39"/>
        <v/>
      </c>
      <c r="AI43" s="18"/>
      <c r="AJ43" s="9"/>
      <c r="AK43" s="12">
        <f t="shared" si="12"/>
        <v>0</v>
      </c>
      <c r="AL43" s="12">
        <f t="shared" si="13"/>
        <v>0</v>
      </c>
      <c r="AM43" s="44" t="str">
        <f t="shared" si="14"/>
        <v/>
      </c>
      <c r="AN43" s="47" t="str">
        <f>IF(F43="","",IF(F43&lt;AJ$2,REF!$B$18,""))</f>
        <v/>
      </c>
      <c r="AO43" s="59" t="str">
        <f t="shared" si="40"/>
        <v/>
      </c>
      <c r="AP43" s="18"/>
      <c r="AQ43" s="9"/>
      <c r="AR43" s="12">
        <f t="shared" si="15"/>
        <v>0</v>
      </c>
      <c r="AS43" s="12">
        <f t="shared" si="16"/>
        <v>0</v>
      </c>
      <c r="AT43" s="44" t="str">
        <f t="shared" si="17"/>
        <v/>
      </c>
      <c r="AU43" s="47" t="str">
        <f>IF(F43="","",IF(F43&lt;AQ$2,REF!$B$18,""))</f>
        <v/>
      </c>
      <c r="AV43" s="59" t="str">
        <f t="shared" si="41"/>
        <v/>
      </c>
      <c r="AW43" s="18"/>
      <c r="AX43" s="9"/>
      <c r="AY43" s="12">
        <f t="shared" si="18"/>
        <v>0</v>
      </c>
      <c r="AZ43" s="12">
        <f t="shared" si="19"/>
        <v>0</v>
      </c>
      <c r="BA43" s="44" t="str">
        <f t="shared" si="20"/>
        <v/>
      </c>
      <c r="BB43" s="47" t="str">
        <f>IF(F43="","",IF(F43&lt;AX$2,REF!$B$18,""))</f>
        <v/>
      </c>
      <c r="BC43" s="59" t="str">
        <f t="shared" si="42"/>
        <v/>
      </c>
      <c r="BD43" s="18"/>
      <c r="BE43" s="9"/>
      <c r="BF43" s="12">
        <f t="shared" si="21"/>
        <v>0</v>
      </c>
      <c r="BG43" s="12">
        <f t="shared" si="22"/>
        <v>0</v>
      </c>
      <c r="BH43" s="44" t="str">
        <f t="shared" si="23"/>
        <v/>
      </c>
      <c r="BI43" s="47" t="str">
        <f>IF(F43="","",IF(F43&lt;BE$2,REF!$B$18,""))</f>
        <v/>
      </c>
      <c r="BJ43" s="59" t="str">
        <f t="shared" si="43"/>
        <v/>
      </c>
      <c r="BK43" s="18"/>
      <c r="BL43" s="9"/>
      <c r="BM43" s="12">
        <f t="shared" si="24"/>
        <v>0</v>
      </c>
      <c r="BN43" s="12">
        <f t="shared" si="25"/>
        <v>0</v>
      </c>
      <c r="BO43" s="44" t="str">
        <f t="shared" si="26"/>
        <v/>
      </c>
      <c r="BP43" s="47" t="str">
        <f>IF(F43="","",IF(F43&lt;BL$2,REF!$B$18,""))</f>
        <v/>
      </c>
      <c r="BQ43" s="59" t="str">
        <f t="shared" si="44"/>
        <v/>
      </c>
      <c r="BR43" s="18"/>
      <c r="BS43" s="9"/>
      <c r="BT43" s="12">
        <f t="shared" si="27"/>
        <v>0</v>
      </c>
      <c r="BU43" s="12">
        <f t="shared" si="28"/>
        <v>0</v>
      </c>
      <c r="BV43" s="44" t="str">
        <f t="shared" si="29"/>
        <v/>
      </c>
      <c r="BW43" s="47" t="str">
        <f>IF(F43="","",IF(F43&lt;BS$2,REF!$B$18,""))</f>
        <v/>
      </c>
      <c r="BX43" s="59" t="str">
        <f t="shared" si="45"/>
        <v/>
      </c>
      <c r="BY43" s="18"/>
      <c r="BZ43" s="9"/>
      <c r="CA43" s="12">
        <f t="shared" si="30"/>
        <v>0</v>
      </c>
      <c r="CB43" s="12">
        <f t="shared" si="31"/>
        <v>0</v>
      </c>
      <c r="CC43" s="44" t="str">
        <f t="shared" si="32"/>
        <v/>
      </c>
      <c r="CD43" s="47" t="str">
        <f>IF(F43="","",IF(F43&lt;BZ$2,REF!$B$18,""))</f>
        <v/>
      </c>
      <c r="CE43" s="59" t="str">
        <f t="shared" si="46"/>
        <v/>
      </c>
      <c r="CF43" s="18"/>
      <c r="CG43" s="9"/>
      <c r="CH43" s="12">
        <f t="shared" si="33"/>
        <v>0</v>
      </c>
      <c r="CI43" s="12">
        <f t="shared" si="34"/>
        <v>0</v>
      </c>
      <c r="CJ43" s="44" t="str">
        <f t="shared" si="35"/>
        <v/>
      </c>
      <c r="CK43" s="47" t="str">
        <f>IF(F43="","",IF(F43&lt;CG$2,REF!$B$18,""))</f>
        <v/>
      </c>
      <c r="CL43" s="59" t="str">
        <f t="shared" si="47"/>
        <v/>
      </c>
      <c r="CM43" s="19"/>
      <c r="CN43" s="54">
        <f t="shared" si="48"/>
        <v>0</v>
      </c>
      <c r="CO43" s="55"/>
    </row>
    <row r="44" spans="1:93" x14ac:dyDescent="0.2">
      <c r="A44" s="69" t="s">
        <v>33</v>
      </c>
      <c r="B44" s="70"/>
      <c r="C44" s="70"/>
      <c r="D44" s="71"/>
      <c r="E44" s="25"/>
      <c r="F44" s="25"/>
      <c r="G44" s="25"/>
      <c r="H44" s="72">
        <f>SUM(I3:I43)</f>
        <v>8828</v>
      </c>
      <c r="I44" s="72"/>
      <c r="J44" s="72"/>
      <c r="K44" s="72"/>
      <c r="L44" s="72"/>
      <c r="M44" s="72"/>
      <c r="N44" s="72"/>
      <c r="O44" s="72">
        <f t="shared" ref="O44" si="49">SUM(P3:P43)</f>
        <v>0</v>
      </c>
      <c r="P44" s="72"/>
      <c r="Q44" s="72"/>
      <c r="R44" s="72"/>
      <c r="S44" s="72"/>
      <c r="T44" s="72"/>
      <c r="U44" s="72"/>
      <c r="V44" s="72">
        <f t="shared" ref="V44" si="50">SUM(W3:W43)</f>
        <v>0</v>
      </c>
      <c r="W44" s="72"/>
      <c r="X44" s="72"/>
      <c r="Y44" s="72"/>
      <c r="Z44" s="72"/>
      <c r="AA44" s="72"/>
      <c r="AB44" s="72"/>
      <c r="AC44" s="72">
        <f t="shared" ref="AC44" si="51">SUM(AD3:AD43)</f>
        <v>0</v>
      </c>
      <c r="AD44" s="72"/>
      <c r="AE44" s="72"/>
      <c r="AF44" s="72"/>
      <c r="AG44" s="72"/>
      <c r="AH44" s="72"/>
      <c r="AI44" s="72"/>
      <c r="AJ44" s="72">
        <f t="shared" ref="AJ44" si="52">SUM(AK3:AK43)</f>
        <v>0</v>
      </c>
      <c r="AK44" s="72"/>
      <c r="AL44" s="72"/>
      <c r="AM44" s="72"/>
      <c r="AN44" s="72"/>
      <c r="AO44" s="72"/>
      <c r="AP44" s="72"/>
      <c r="AQ44" s="72">
        <f t="shared" ref="AQ44" si="53">SUM(AR3:AR43)</f>
        <v>0</v>
      </c>
      <c r="AR44" s="72"/>
      <c r="AS44" s="72"/>
      <c r="AT44" s="72"/>
      <c r="AU44" s="72"/>
      <c r="AV44" s="72"/>
      <c r="AW44" s="72"/>
      <c r="AX44" s="72">
        <f t="shared" ref="AX44" si="54">SUM(AY3:AY43)</f>
        <v>0</v>
      </c>
      <c r="AY44" s="72"/>
      <c r="AZ44" s="72"/>
      <c r="BA44" s="72"/>
      <c r="BB44" s="72"/>
      <c r="BC44" s="72"/>
      <c r="BD44" s="72"/>
      <c r="BE44" s="72">
        <f t="shared" ref="BE44" si="55">SUM(BF3:BF43)</f>
        <v>0</v>
      </c>
      <c r="BF44" s="72"/>
      <c r="BG44" s="72"/>
      <c r="BH44" s="72"/>
      <c r="BI44" s="72"/>
      <c r="BJ44" s="72"/>
      <c r="BK44" s="72"/>
      <c r="BL44" s="72">
        <f t="shared" ref="BL44" si="56">SUM(BM3:BM43)</f>
        <v>0</v>
      </c>
      <c r="BM44" s="72"/>
      <c r="BN44" s="72"/>
      <c r="BO44" s="72"/>
      <c r="BP44" s="72"/>
      <c r="BQ44" s="72"/>
      <c r="BR44" s="72"/>
      <c r="BS44" s="72">
        <f t="shared" ref="BS44" si="57">SUM(BT3:BT43)</f>
        <v>0</v>
      </c>
      <c r="BT44" s="72"/>
      <c r="BU44" s="72"/>
      <c r="BV44" s="72"/>
      <c r="BW44" s="72"/>
      <c r="BX44" s="72"/>
      <c r="BY44" s="72"/>
      <c r="BZ44" s="72">
        <f t="shared" ref="BZ44" si="58">SUM(CA3:CA43)</f>
        <v>0</v>
      </c>
      <c r="CA44" s="72"/>
      <c r="CB44" s="72"/>
      <c r="CC44" s="72"/>
      <c r="CD44" s="72"/>
      <c r="CE44" s="72"/>
      <c r="CF44" s="72"/>
      <c r="CG44" s="72">
        <f t="shared" ref="CG44" si="59">SUM(CH3:CH43)</f>
        <v>0</v>
      </c>
      <c r="CH44" s="72"/>
      <c r="CI44" s="72"/>
      <c r="CJ44" s="72"/>
      <c r="CK44" s="72"/>
      <c r="CL44" s="72"/>
      <c r="CM44" s="72"/>
      <c r="CN44" s="49"/>
    </row>
    <row r="45" spans="1:93" ht="5.0999999999999996" customHeight="1" x14ac:dyDescent="0.2">
      <c r="A45" s="61"/>
      <c r="B45" s="61"/>
      <c r="C45" s="61"/>
      <c r="D45" s="45"/>
      <c r="E45" s="28"/>
      <c r="F45" s="28"/>
      <c r="G45" s="28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49"/>
    </row>
    <row r="46" spans="1:93" x14ac:dyDescent="0.2">
      <c r="A46" s="99" t="s">
        <v>39</v>
      </c>
      <c r="B46" s="100"/>
      <c r="C46" s="100"/>
      <c r="D46" s="101"/>
      <c r="E46" s="60"/>
      <c r="F46" s="60"/>
      <c r="G46" s="60"/>
      <c r="H46" s="85">
        <f>SUM(M3:M43)</f>
        <v>1.2666666666666666</v>
      </c>
      <c r="I46" s="85"/>
      <c r="J46" s="85"/>
      <c r="K46" s="85"/>
      <c r="L46" s="85"/>
      <c r="M46" s="85"/>
      <c r="N46" s="85"/>
      <c r="O46" s="85">
        <f t="shared" ref="O46" si="60">SUM(T3:T43)</f>
        <v>0</v>
      </c>
      <c r="P46" s="85"/>
      <c r="Q46" s="85"/>
      <c r="R46" s="85"/>
      <c r="S46" s="85"/>
      <c r="T46" s="85"/>
      <c r="U46" s="85"/>
      <c r="V46" s="85">
        <f t="shared" ref="V46" si="61">SUM(AA3:AA43)</f>
        <v>0</v>
      </c>
      <c r="W46" s="85"/>
      <c r="X46" s="85"/>
      <c r="Y46" s="85"/>
      <c r="Z46" s="85"/>
      <c r="AA46" s="85"/>
      <c r="AB46" s="85"/>
      <c r="AC46" s="85">
        <f t="shared" ref="AC46" si="62">SUM(AH3:AH43)</f>
        <v>0</v>
      </c>
      <c r="AD46" s="85"/>
      <c r="AE46" s="85"/>
      <c r="AF46" s="85"/>
      <c r="AG46" s="85"/>
      <c r="AH46" s="85"/>
      <c r="AI46" s="85"/>
      <c r="AJ46" s="85">
        <f t="shared" ref="AJ46" si="63">SUM(AO3:AO43)</f>
        <v>0</v>
      </c>
      <c r="AK46" s="85"/>
      <c r="AL46" s="85"/>
      <c r="AM46" s="85"/>
      <c r="AN46" s="85"/>
      <c r="AO46" s="85"/>
      <c r="AP46" s="85"/>
      <c r="AQ46" s="85">
        <f t="shared" ref="AQ46" si="64">SUM(AV3:AV43)</f>
        <v>0</v>
      </c>
      <c r="AR46" s="85"/>
      <c r="AS46" s="85"/>
      <c r="AT46" s="85"/>
      <c r="AU46" s="85"/>
      <c r="AV46" s="85"/>
      <c r="AW46" s="85"/>
      <c r="AX46" s="85">
        <f>SUM(BC3:BC43)</f>
        <v>0</v>
      </c>
      <c r="AY46" s="85"/>
      <c r="AZ46" s="85"/>
      <c r="BA46" s="85"/>
      <c r="BB46" s="85"/>
      <c r="BC46" s="85"/>
      <c r="BD46" s="85"/>
      <c r="BE46" s="85">
        <f t="shared" ref="BE46" si="65">SUM(BJ3:BJ43)</f>
        <v>0</v>
      </c>
      <c r="BF46" s="85"/>
      <c r="BG46" s="85"/>
      <c r="BH46" s="85"/>
      <c r="BI46" s="85"/>
      <c r="BJ46" s="85"/>
      <c r="BK46" s="85"/>
      <c r="BL46" s="85">
        <f t="shared" ref="BL46" si="66">SUM(BQ3:BQ43)</f>
        <v>0</v>
      </c>
      <c r="BM46" s="85"/>
      <c r="BN46" s="85"/>
      <c r="BO46" s="85"/>
      <c r="BP46" s="85"/>
      <c r="BQ46" s="85"/>
      <c r="BR46" s="85"/>
      <c r="BS46" s="85">
        <f t="shared" ref="BS46" si="67">SUM(BX3:BX43)</f>
        <v>0</v>
      </c>
      <c r="BT46" s="85"/>
      <c r="BU46" s="85"/>
      <c r="BV46" s="85"/>
      <c r="BW46" s="85"/>
      <c r="BX46" s="85"/>
      <c r="BY46" s="85"/>
      <c r="BZ46" s="85">
        <f t="shared" ref="BZ46" si="68">SUM(CE3:CE43)</f>
        <v>0</v>
      </c>
      <c r="CA46" s="85"/>
      <c r="CB46" s="85"/>
      <c r="CC46" s="85"/>
      <c r="CD46" s="85"/>
      <c r="CE46" s="85"/>
      <c r="CF46" s="85"/>
      <c r="CG46" s="85">
        <f>SUM(CL3:CL43)</f>
        <v>0</v>
      </c>
      <c r="CH46" s="85"/>
      <c r="CI46" s="85"/>
      <c r="CJ46" s="85"/>
      <c r="CK46" s="85"/>
      <c r="CL46" s="85"/>
      <c r="CM46" s="85"/>
      <c r="CN46" s="49"/>
    </row>
    <row r="47" spans="1:93" s="15" customFormat="1" ht="5.0999999999999996" customHeight="1" x14ac:dyDescent="0.2">
      <c r="A47" s="26"/>
      <c r="B47" s="27"/>
      <c r="C47" s="27"/>
      <c r="D47" s="27"/>
      <c r="E47" s="28"/>
      <c r="F47" s="28"/>
      <c r="G47" s="28"/>
      <c r="H47" s="29"/>
      <c r="I47" s="30"/>
      <c r="J47" s="30"/>
      <c r="K47" s="30"/>
      <c r="L47" s="30"/>
      <c r="M47" s="30"/>
      <c r="N47" s="30"/>
      <c r="O47" s="29"/>
      <c r="P47" s="30"/>
      <c r="Q47" s="30"/>
      <c r="R47" s="30"/>
      <c r="S47" s="30"/>
      <c r="T47" s="30"/>
      <c r="U47" s="30"/>
      <c r="V47" s="29"/>
      <c r="W47" s="30"/>
      <c r="X47" s="30"/>
      <c r="Y47" s="30"/>
      <c r="Z47" s="30"/>
      <c r="AA47" s="30"/>
      <c r="AB47" s="30"/>
      <c r="AC47" s="29"/>
      <c r="AD47" s="30"/>
      <c r="AE47" s="30"/>
      <c r="AF47" s="30"/>
      <c r="AG47" s="30"/>
      <c r="AH47" s="30"/>
      <c r="AI47" s="30"/>
      <c r="AJ47" s="29"/>
      <c r="AK47" s="30"/>
      <c r="AL47" s="30"/>
      <c r="AM47" s="30"/>
      <c r="AN47" s="30"/>
      <c r="AO47" s="30"/>
      <c r="AP47" s="30"/>
      <c r="AQ47" s="29"/>
      <c r="AR47" s="30"/>
      <c r="AS47" s="30"/>
      <c r="AT47" s="30"/>
      <c r="AU47" s="30"/>
      <c r="AV47" s="30"/>
      <c r="AW47" s="30"/>
      <c r="AX47" s="29"/>
      <c r="AY47" s="30"/>
      <c r="AZ47" s="30"/>
      <c r="BA47" s="30"/>
      <c r="BB47" s="30"/>
      <c r="BC47" s="30"/>
      <c r="BD47" s="30"/>
      <c r="BE47" s="29"/>
      <c r="BF47" s="30"/>
      <c r="BG47" s="30"/>
      <c r="BH47" s="30"/>
      <c r="BI47" s="30"/>
      <c r="BJ47" s="30"/>
      <c r="BK47" s="30"/>
      <c r="BL47" s="29"/>
      <c r="BM47" s="30"/>
      <c r="BN47" s="30"/>
      <c r="BO47" s="30"/>
      <c r="BP47" s="30"/>
      <c r="BQ47" s="30"/>
      <c r="BR47" s="30"/>
      <c r="BS47" s="29"/>
      <c r="BT47" s="30"/>
      <c r="BU47" s="30"/>
      <c r="BV47" s="30"/>
      <c r="BW47" s="30"/>
      <c r="BX47" s="30"/>
      <c r="BY47" s="30"/>
      <c r="BZ47" s="29"/>
      <c r="CA47" s="30"/>
      <c r="CB47" s="30"/>
      <c r="CC47" s="30"/>
      <c r="CD47" s="30"/>
      <c r="CE47" s="30"/>
      <c r="CF47" s="30"/>
      <c r="CG47" s="29"/>
      <c r="CH47" s="30"/>
      <c r="CI47" s="30"/>
      <c r="CJ47" s="30"/>
      <c r="CK47" s="30"/>
      <c r="CL47" s="30"/>
      <c r="CM47" s="30"/>
    </row>
    <row r="48" spans="1:93" ht="18" customHeight="1" x14ac:dyDescent="0.2">
      <c r="A48" s="69" t="s">
        <v>32</v>
      </c>
      <c r="B48" s="70"/>
      <c r="C48" s="70"/>
      <c r="D48" s="71"/>
      <c r="E48" s="31"/>
      <c r="F48" s="31"/>
      <c r="G48" s="31"/>
      <c r="H48" s="84">
        <f>H44*REF!$B$5</f>
        <v>353.12</v>
      </c>
      <c r="I48" s="84"/>
      <c r="J48" s="84"/>
      <c r="K48" s="84"/>
      <c r="L48" s="84"/>
      <c r="M48" s="84"/>
      <c r="N48" s="84"/>
      <c r="O48" s="81">
        <f>O44*REF!$B$5</f>
        <v>0</v>
      </c>
      <c r="P48" s="82"/>
      <c r="Q48" s="82"/>
      <c r="R48" s="82"/>
      <c r="S48" s="82"/>
      <c r="T48" s="82"/>
      <c r="U48" s="83"/>
      <c r="V48" s="81">
        <f>V44*REF!$B$5</f>
        <v>0</v>
      </c>
      <c r="W48" s="82"/>
      <c r="X48" s="82"/>
      <c r="Y48" s="82"/>
      <c r="Z48" s="82"/>
      <c r="AA48" s="82"/>
      <c r="AB48" s="83"/>
      <c r="AC48" s="81">
        <f>AC44*REF!$B$5</f>
        <v>0</v>
      </c>
      <c r="AD48" s="82"/>
      <c r="AE48" s="82"/>
      <c r="AF48" s="82"/>
      <c r="AG48" s="82"/>
      <c r="AH48" s="82"/>
      <c r="AI48" s="83"/>
      <c r="AJ48" s="81">
        <f>AJ44*REF!$B$5</f>
        <v>0</v>
      </c>
      <c r="AK48" s="82"/>
      <c r="AL48" s="82"/>
      <c r="AM48" s="82"/>
      <c r="AN48" s="82"/>
      <c r="AO48" s="82"/>
      <c r="AP48" s="83"/>
      <c r="AQ48" s="81">
        <f>AQ44*REF!$B$5</f>
        <v>0</v>
      </c>
      <c r="AR48" s="82"/>
      <c r="AS48" s="82"/>
      <c r="AT48" s="82"/>
      <c r="AU48" s="82"/>
      <c r="AV48" s="82"/>
      <c r="AW48" s="83"/>
      <c r="AX48" s="81">
        <f>AX44*REF!$B$5</f>
        <v>0</v>
      </c>
      <c r="AY48" s="82"/>
      <c r="AZ48" s="82"/>
      <c r="BA48" s="82"/>
      <c r="BB48" s="82"/>
      <c r="BC48" s="82"/>
      <c r="BD48" s="83"/>
      <c r="BE48" s="81">
        <f>BE44*REF!$B$5</f>
        <v>0</v>
      </c>
      <c r="BF48" s="82"/>
      <c r="BG48" s="82"/>
      <c r="BH48" s="82"/>
      <c r="BI48" s="82"/>
      <c r="BJ48" s="82"/>
      <c r="BK48" s="83"/>
      <c r="BL48" s="81">
        <f>BL44*REF!$B$5</f>
        <v>0</v>
      </c>
      <c r="BM48" s="82"/>
      <c r="BN48" s="82"/>
      <c r="BO48" s="82"/>
      <c r="BP48" s="82"/>
      <c r="BQ48" s="82"/>
      <c r="BR48" s="83"/>
      <c r="BS48" s="81">
        <f>BS44*REF!$B$5</f>
        <v>0</v>
      </c>
      <c r="BT48" s="82"/>
      <c r="BU48" s="82"/>
      <c r="BV48" s="82"/>
      <c r="BW48" s="82"/>
      <c r="BX48" s="82"/>
      <c r="BY48" s="83"/>
      <c r="BZ48" s="81">
        <f>BZ44*REF!$B$5</f>
        <v>0</v>
      </c>
      <c r="CA48" s="82"/>
      <c r="CB48" s="82"/>
      <c r="CC48" s="82"/>
      <c r="CD48" s="82"/>
      <c r="CE48" s="82"/>
      <c r="CF48" s="83"/>
      <c r="CG48" s="81">
        <f>CG44*REF!$B$5</f>
        <v>0</v>
      </c>
      <c r="CH48" s="82"/>
      <c r="CI48" s="82"/>
      <c r="CJ48" s="82"/>
      <c r="CK48" s="82"/>
      <c r="CL48" s="82"/>
      <c r="CM48" s="83"/>
      <c r="CN48" s="56">
        <f>SUM(H48:CM48)</f>
        <v>353.12</v>
      </c>
    </row>
    <row r="49" spans="1:92" s="15" customFormat="1" ht="5.0999999999999996" customHeight="1" x14ac:dyDescent="0.2">
      <c r="A49" s="28"/>
      <c r="B49" s="28"/>
      <c r="C49" s="28"/>
      <c r="D49" s="28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</row>
    <row r="50" spans="1:92" ht="18" customHeight="1" x14ac:dyDescent="0.2">
      <c r="A50" s="96" t="s">
        <v>34</v>
      </c>
      <c r="B50" s="97"/>
      <c r="C50" s="97"/>
      <c r="D50" s="98"/>
      <c r="E50" s="33"/>
      <c r="F50" s="33"/>
      <c r="G50" s="33"/>
      <c r="H50" s="79">
        <f>SUM(N3:N43)</f>
        <v>0</v>
      </c>
      <c r="I50" s="79"/>
      <c r="J50" s="79"/>
      <c r="K50" s="79"/>
      <c r="L50" s="79"/>
      <c r="M50" s="79"/>
      <c r="N50" s="79"/>
      <c r="O50" s="79">
        <f>SUM(U3:U43)</f>
        <v>0</v>
      </c>
      <c r="P50" s="79"/>
      <c r="Q50" s="79"/>
      <c r="R50" s="79"/>
      <c r="S50" s="79"/>
      <c r="T50" s="79"/>
      <c r="U50" s="79"/>
      <c r="V50" s="79">
        <f>SUM(AB3:AB43)</f>
        <v>0</v>
      </c>
      <c r="W50" s="79"/>
      <c r="X50" s="79"/>
      <c r="Y50" s="79"/>
      <c r="Z50" s="79"/>
      <c r="AA50" s="79"/>
      <c r="AB50" s="79"/>
      <c r="AC50" s="79">
        <f>SUM(AI3:AI43)</f>
        <v>0</v>
      </c>
      <c r="AD50" s="79"/>
      <c r="AE50" s="79"/>
      <c r="AF50" s="79"/>
      <c r="AG50" s="79"/>
      <c r="AH50" s="79"/>
      <c r="AI50" s="79"/>
      <c r="AJ50" s="79">
        <f>SUM(AP3:AP43)</f>
        <v>0</v>
      </c>
      <c r="AK50" s="79"/>
      <c r="AL50" s="79"/>
      <c r="AM50" s="79"/>
      <c r="AN50" s="79"/>
      <c r="AO50" s="79"/>
      <c r="AP50" s="79"/>
      <c r="AQ50" s="79">
        <f>SUM(AW3:AW43)</f>
        <v>0</v>
      </c>
      <c r="AR50" s="79"/>
      <c r="AS50" s="79"/>
      <c r="AT50" s="79"/>
      <c r="AU50" s="79"/>
      <c r="AV50" s="79"/>
      <c r="AW50" s="79"/>
      <c r="AX50" s="79">
        <f>SUM(BD3:BD43)</f>
        <v>0</v>
      </c>
      <c r="AY50" s="79"/>
      <c r="AZ50" s="79"/>
      <c r="BA50" s="79"/>
      <c r="BB50" s="79"/>
      <c r="BC50" s="79"/>
      <c r="BD50" s="79"/>
      <c r="BE50" s="79">
        <f>SUM(BK3:BK43)</f>
        <v>0</v>
      </c>
      <c r="BF50" s="79"/>
      <c r="BG50" s="79"/>
      <c r="BH50" s="79"/>
      <c r="BI50" s="79"/>
      <c r="BJ50" s="79"/>
      <c r="BK50" s="79"/>
      <c r="BL50" s="79">
        <f>SUM(BR3:BR43)</f>
        <v>0</v>
      </c>
      <c r="BM50" s="79"/>
      <c r="BN50" s="79"/>
      <c r="BO50" s="79"/>
      <c r="BP50" s="79"/>
      <c r="BQ50" s="79"/>
      <c r="BR50" s="79"/>
      <c r="BS50" s="79">
        <f>SUM(BY3:BY43)</f>
        <v>0</v>
      </c>
      <c r="BT50" s="79"/>
      <c r="BU50" s="79"/>
      <c r="BV50" s="79"/>
      <c r="BW50" s="79"/>
      <c r="BX50" s="79"/>
      <c r="BY50" s="79"/>
      <c r="BZ50" s="79">
        <f>SUM(CF3:CF43)</f>
        <v>0</v>
      </c>
      <c r="CA50" s="79"/>
      <c r="CB50" s="79"/>
      <c r="CC50" s="79"/>
      <c r="CD50" s="79"/>
      <c r="CE50" s="79"/>
      <c r="CF50" s="79"/>
      <c r="CG50" s="79">
        <f>SUM(CM3:CM43)</f>
        <v>0</v>
      </c>
      <c r="CH50" s="79"/>
      <c r="CI50" s="79"/>
      <c r="CJ50" s="79"/>
      <c r="CK50" s="79"/>
      <c r="CL50" s="79"/>
      <c r="CM50" s="79"/>
      <c r="CN50" s="56">
        <f>SUM(H50:CM50)</f>
        <v>0</v>
      </c>
    </row>
    <row r="51" spans="1:92" ht="5.0999999999999996" customHeight="1" x14ac:dyDescent="0.2">
      <c r="D51" s="5"/>
      <c r="E51" s="5"/>
      <c r="F51" s="5"/>
      <c r="G51" s="5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6"/>
      <c r="CH51" s="36"/>
      <c r="CI51" s="36"/>
      <c r="CJ51" s="36"/>
      <c r="CK51" s="36"/>
      <c r="CL51" s="36"/>
      <c r="CM51" s="36"/>
    </row>
    <row r="52" spans="1:92" x14ac:dyDescent="0.2">
      <c r="A52" s="88" t="s">
        <v>35</v>
      </c>
      <c r="B52" s="89"/>
      <c r="C52" s="89"/>
      <c r="D52" s="90"/>
      <c r="G52" s="37"/>
      <c r="H52" s="80">
        <f>SUM(L3:L43)</f>
        <v>6</v>
      </c>
      <c r="I52" s="80"/>
      <c r="J52" s="80"/>
      <c r="K52" s="80"/>
      <c r="L52" s="80"/>
      <c r="M52" s="80"/>
      <c r="N52" s="80"/>
      <c r="O52" s="80">
        <f t="shared" ref="O52" si="69">SUM(S3:S43)</f>
        <v>6</v>
      </c>
      <c r="P52" s="80"/>
      <c r="Q52" s="80"/>
      <c r="R52" s="80"/>
      <c r="S52" s="80"/>
      <c r="T52" s="80"/>
      <c r="U52" s="80"/>
      <c r="V52" s="80">
        <f t="shared" ref="V52" si="70">SUM(Z3:Z43)</f>
        <v>6</v>
      </c>
      <c r="W52" s="80"/>
      <c r="X52" s="80"/>
      <c r="Y52" s="80"/>
      <c r="Z52" s="80"/>
      <c r="AA52" s="80"/>
      <c r="AB52" s="80"/>
      <c r="AC52" s="80">
        <f t="shared" ref="AC52" si="71">SUM(AG3:AG43)</f>
        <v>6</v>
      </c>
      <c r="AD52" s="80"/>
      <c r="AE52" s="80"/>
      <c r="AF52" s="80"/>
      <c r="AG52" s="80"/>
      <c r="AH52" s="80"/>
      <c r="AI52" s="80"/>
      <c r="AJ52" s="80">
        <f t="shared" ref="AJ52" si="72">SUM(AN3:AN43)</f>
        <v>6</v>
      </c>
      <c r="AK52" s="80"/>
      <c r="AL52" s="80"/>
      <c r="AM52" s="80"/>
      <c r="AN52" s="80"/>
      <c r="AO52" s="80"/>
      <c r="AP52" s="80"/>
      <c r="AQ52" s="80">
        <f t="shared" ref="AQ52" si="73">SUM(AU3:AU43)</f>
        <v>6</v>
      </c>
      <c r="AR52" s="80"/>
      <c r="AS52" s="80"/>
      <c r="AT52" s="80"/>
      <c r="AU52" s="80"/>
      <c r="AV52" s="80"/>
      <c r="AW52" s="80"/>
      <c r="AX52" s="80">
        <f t="shared" ref="AX52" si="74">SUM(BB3:BB43)</f>
        <v>6</v>
      </c>
      <c r="AY52" s="80"/>
      <c r="AZ52" s="80"/>
      <c r="BA52" s="80"/>
      <c r="BB52" s="80"/>
      <c r="BC52" s="80"/>
      <c r="BD52" s="80"/>
      <c r="BE52" s="80">
        <f t="shared" ref="BE52" si="75">SUM(BI3:BI43)</f>
        <v>6</v>
      </c>
      <c r="BF52" s="80"/>
      <c r="BG52" s="80"/>
      <c r="BH52" s="80"/>
      <c r="BI52" s="80"/>
      <c r="BJ52" s="80"/>
      <c r="BK52" s="80"/>
      <c r="BL52" s="80">
        <f t="shared" ref="BL52" si="76">SUM(BP3:BP43)</f>
        <v>6</v>
      </c>
      <c r="BM52" s="80"/>
      <c r="BN52" s="80"/>
      <c r="BO52" s="80"/>
      <c r="BP52" s="80"/>
      <c r="BQ52" s="80"/>
      <c r="BR52" s="80"/>
      <c r="BS52" s="80">
        <f t="shared" ref="BS52" si="77">SUM(BW3:BW43)</f>
        <v>6</v>
      </c>
      <c r="BT52" s="80"/>
      <c r="BU52" s="80"/>
      <c r="BV52" s="80"/>
      <c r="BW52" s="80"/>
      <c r="BX52" s="80"/>
      <c r="BY52" s="80"/>
      <c r="BZ52" s="80">
        <f t="shared" ref="BZ52" si="78">SUM(CD3:CD43)</f>
        <v>6</v>
      </c>
      <c r="CA52" s="80"/>
      <c r="CB52" s="80"/>
      <c r="CC52" s="80"/>
      <c r="CD52" s="80"/>
      <c r="CE52" s="80"/>
      <c r="CF52" s="80"/>
      <c r="CG52" s="80">
        <f t="shared" ref="CG52" si="79">SUM(CK3:CK43)</f>
        <v>6</v>
      </c>
      <c r="CH52" s="80"/>
      <c r="CI52" s="80"/>
      <c r="CJ52" s="80"/>
      <c r="CK52" s="80"/>
      <c r="CL52" s="80"/>
      <c r="CM52" s="80"/>
      <c r="CN52" s="56">
        <f>SUM(H52:CM52)</f>
        <v>72</v>
      </c>
    </row>
    <row r="53" spans="1:92" ht="5.0999999999999996" customHeight="1" x14ac:dyDescent="0.2"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</row>
    <row r="54" spans="1:92" x14ac:dyDescent="0.2">
      <c r="A54" s="102" t="s">
        <v>21</v>
      </c>
      <c r="B54" s="103"/>
      <c r="C54" s="103"/>
      <c r="D54" s="104"/>
      <c r="E54" s="42"/>
      <c r="F54" s="42"/>
      <c r="G54" s="43"/>
      <c r="H54" s="76">
        <f>SUM(K6:K43)</f>
        <v>111</v>
      </c>
      <c r="I54" s="76"/>
      <c r="J54" s="76"/>
      <c r="K54" s="76"/>
      <c r="L54" s="76"/>
      <c r="M54" s="76"/>
      <c r="N54" s="76"/>
      <c r="O54" s="76">
        <f>SUM(R6:R43)</f>
        <v>111</v>
      </c>
      <c r="P54" s="76"/>
      <c r="Q54" s="76"/>
      <c r="R54" s="76"/>
      <c r="S54" s="76"/>
      <c r="T54" s="76"/>
      <c r="U54" s="76"/>
      <c r="V54" s="76">
        <f>SUM(Y6:Y43)</f>
        <v>111</v>
      </c>
      <c r="W54" s="76"/>
      <c r="X54" s="76"/>
      <c r="Y54" s="76"/>
      <c r="Z54" s="76"/>
      <c r="AA54" s="76"/>
      <c r="AB54" s="76"/>
      <c r="AC54" s="76">
        <f t="shared" ref="AC54" si="80">SUM(AF6:AF43)</f>
        <v>111</v>
      </c>
      <c r="AD54" s="76"/>
      <c r="AE54" s="76"/>
      <c r="AF54" s="76"/>
      <c r="AG54" s="76"/>
      <c r="AH54" s="76"/>
      <c r="AI54" s="76"/>
      <c r="AJ54" s="76">
        <f t="shared" ref="AJ54" si="81">SUM(AM6:AM43)</f>
        <v>111</v>
      </c>
      <c r="AK54" s="76"/>
      <c r="AL54" s="76"/>
      <c r="AM54" s="76"/>
      <c r="AN54" s="76"/>
      <c r="AO54" s="76"/>
      <c r="AP54" s="76"/>
      <c r="AQ54" s="76">
        <f t="shared" ref="AQ54" si="82">SUM(AT6:AT43)</f>
        <v>111</v>
      </c>
      <c r="AR54" s="76"/>
      <c r="AS54" s="76"/>
      <c r="AT54" s="76"/>
      <c r="AU54" s="76"/>
      <c r="AV54" s="76"/>
      <c r="AW54" s="76"/>
      <c r="AX54" s="76">
        <f t="shared" ref="AX54" si="83">SUM(BA6:BA43)</f>
        <v>111</v>
      </c>
      <c r="AY54" s="76"/>
      <c r="AZ54" s="76"/>
      <c r="BA54" s="76"/>
      <c r="BB54" s="76"/>
      <c r="BC54" s="76"/>
      <c r="BD54" s="76"/>
      <c r="BE54" s="76">
        <f t="shared" ref="BE54" si="84">SUM(BH6:BH43)</f>
        <v>111</v>
      </c>
      <c r="BF54" s="76"/>
      <c r="BG54" s="76"/>
      <c r="BH54" s="76"/>
      <c r="BI54" s="76"/>
      <c r="BJ54" s="76"/>
      <c r="BK54" s="76"/>
      <c r="BL54" s="76">
        <f t="shared" ref="BL54" si="85">SUM(BO6:BO43)</f>
        <v>111</v>
      </c>
      <c r="BM54" s="76"/>
      <c r="BN54" s="76"/>
      <c r="BO54" s="76"/>
      <c r="BP54" s="76"/>
      <c r="BQ54" s="76"/>
      <c r="BR54" s="76"/>
      <c r="BS54" s="76">
        <f t="shared" ref="BS54" si="86">SUM(BV6:BV43)</f>
        <v>111</v>
      </c>
      <c r="BT54" s="76"/>
      <c r="BU54" s="76"/>
      <c r="BV54" s="76"/>
      <c r="BW54" s="76"/>
      <c r="BX54" s="76"/>
      <c r="BY54" s="76"/>
      <c r="BZ54" s="76">
        <f t="shared" ref="BZ54" si="87">SUM(CC6:CC43)</f>
        <v>111</v>
      </c>
      <c r="CA54" s="76"/>
      <c r="CB54" s="76"/>
      <c r="CC54" s="76"/>
      <c r="CD54" s="76"/>
      <c r="CE54" s="76"/>
      <c r="CF54" s="76"/>
      <c r="CG54" s="76">
        <f t="shared" ref="CG54" si="88">SUM(CJ6:CJ43)</f>
        <v>111</v>
      </c>
      <c r="CH54" s="76"/>
      <c r="CI54" s="76"/>
      <c r="CJ54" s="76"/>
      <c r="CK54" s="76"/>
      <c r="CL54" s="76"/>
      <c r="CM54" s="76"/>
      <c r="CN54" s="56">
        <f>SUM(H54:CM54)</f>
        <v>1332</v>
      </c>
    </row>
    <row r="55" spans="1:92" ht="5.0999999999999996" customHeight="1" thickBot="1" x14ac:dyDescent="0.25"/>
    <row r="56" spans="1:92" ht="18" customHeight="1" thickTop="1" thickBot="1" x14ac:dyDescent="0.25">
      <c r="A56" s="66" t="s">
        <v>18</v>
      </c>
      <c r="B56" s="67"/>
      <c r="C56" s="67"/>
      <c r="D56" s="68"/>
      <c r="H56" s="64">
        <f>H48+H50+H52+H54</f>
        <v>470.12</v>
      </c>
      <c r="I56" s="65"/>
      <c r="J56" s="65"/>
      <c r="K56" s="65"/>
      <c r="L56" s="65"/>
      <c r="M56" s="65"/>
      <c r="N56" s="65"/>
      <c r="O56" s="64">
        <f t="shared" ref="O56" si="89">O48+O50+O52+O54</f>
        <v>117</v>
      </c>
      <c r="P56" s="65"/>
      <c r="Q56" s="65"/>
      <c r="R56" s="65"/>
      <c r="S56" s="65"/>
      <c r="T56" s="65"/>
      <c r="U56" s="65"/>
      <c r="V56" s="64">
        <f t="shared" ref="V56" si="90">V48+V50+V52+V54</f>
        <v>117</v>
      </c>
      <c r="W56" s="65"/>
      <c r="X56" s="65"/>
      <c r="Y56" s="65"/>
      <c r="Z56" s="65"/>
      <c r="AA56" s="65"/>
      <c r="AB56" s="65"/>
      <c r="AC56" s="64">
        <f t="shared" ref="AC56" si="91">AC48+AC50+AC52+AC54</f>
        <v>117</v>
      </c>
      <c r="AD56" s="65"/>
      <c r="AE56" s="65"/>
      <c r="AF56" s="65"/>
      <c r="AG56" s="65"/>
      <c r="AH56" s="65"/>
      <c r="AI56" s="65"/>
      <c r="AJ56" s="64">
        <f t="shared" ref="AJ56" si="92">AJ48+AJ50+AJ52+AJ54</f>
        <v>117</v>
      </c>
      <c r="AK56" s="65"/>
      <c r="AL56" s="65"/>
      <c r="AM56" s="65"/>
      <c r="AN56" s="65"/>
      <c r="AO56" s="65"/>
      <c r="AP56" s="65"/>
      <c r="AQ56" s="64">
        <f t="shared" ref="AQ56" si="93">AQ48+AQ50+AQ52+AQ54</f>
        <v>117</v>
      </c>
      <c r="AR56" s="65"/>
      <c r="AS56" s="65"/>
      <c r="AT56" s="65"/>
      <c r="AU56" s="65"/>
      <c r="AV56" s="65"/>
      <c r="AW56" s="65"/>
      <c r="AX56" s="64">
        <f t="shared" ref="AX56" si="94">AX48+AX50+AX52+AX54</f>
        <v>117</v>
      </c>
      <c r="AY56" s="65"/>
      <c r="AZ56" s="65"/>
      <c r="BA56" s="65"/>
      <c r="BB56" s="65"/>
      <c r="BC56" s="65"/>
      <c r="BD56" s="65"/>
      <c r="BE56" s="64">
        <f t="shared" ref="BE56" si="95">BE48+BE50+BE52+BE54</f>
        <v>117</v>
      </c>
      <c r="BF56" s="65"/>
      <c r="BG56" s="65"/>
      <c r="BH56" s="65"/>
      <c r="BI56" s="65"/>
      <c r="BJ56" s="65"/>
      <c r="BK56" s="65"/>
      <c r="BL56" s="64">
        <f t="shared" ref="BL56" si="96">BL48+BL50+BL52+BL54</f>
        <v>117</v>
      </c>
      <c r="BM56" s="65"/>
      <c r="BN56" s="65"/>
      <c r="BO56" s="65"/>
      <c r="BP56" s="65"/>
      <c r="BQ56" s="65"/>
      <c r="BR56" s="65"/>
      <c r="BS56" s="64">
        <f t="shared" ref="BS56" si="97">BS48+BS50+BS52+BS54</f>
        <v>117</v>
      </c>
      <c r="BT56" s="65"/>
      <c r="BU56" s="65"/>
      <c r="BV56" s="65"/>
      <c r="BW56" s="65"/>
      <c r="BX56" s="65"/>
      <c r="BY56" s="65"/>
      <c r="BZ56" s="64">
        <f t="shared" ref="BZ56" si="98">BZ48+BZ50+BZ52+BZ54</f>
        <v>117</v>
      </c>
      <c r="CA56" s="65"/>
      <c r="CB56" s="65"/>
      <c r="CC56" s="65"/>
      <c r="CD56" s="65"/>
      <c r="CE56" s="65"/>
      <c r="CF56" s="65"/>
      <c r="CG56" s="64">
        <f t="shared" ref="CG56" si="99">CG48+CG50+CG52+CG54</f>
        <v>117</v>
      </c>
      <c r="CH56" s="65"/>
      <c r="CI56" s="65"/>
      <c r="CJ56" s="65"/>
      <c r="CK56" s="65"/>
      <c r="CL56" s="75"/>
      <c r="CM56" s="75"/>
      <c r="CN56" s="57">
        <f>SUM(H56:CM56)</f>
        <v>1757.12</v>
      </c>
    </row>
    <row r="57" spans="1:92" ht="5.0999999999999996" customHeight="1" thickTop="1" x14ac:dyDescent="0.2"/>
    <row r="58" spans="1:92" x14ac:dyDescent="0.2">
      <c r="A58" s="66" t="s">
        <v>59</v>
      </c>
      <c r="B58" s="67"/>
      <c r="C58" s="67"/>
      <c r="D58" s="68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4"/>
      <c r="AS58" s="64"/>
      <c r="AT58" s="64"/>
      <c r="AU58" s="64"/>
      <c r="AV58" s="64"/>
      <c r="AW58" s="64"/>
      <c r="AX58" s="64"/>
      <c r="AY58" s="64"/>
      <c r="AZ58" s="64"/>
      <c r="BA58" s="64"/>
      <c r="BB58" s="64"/>
      <c r="BC58" s="64"/>
      <c r="BD58" s="64"/>
      <c r="BE58" s="64"/>
      <c r="BF58" s="64"/>
      <c r="BG58" s="64"/>
      <c r="BH58" s="64"/>
      <c r="BI58" s="64"/>
      <c r="BJ58" s="64"/>
      <c r="BK58" s="64"/>
      <c r="BL58" s="64"/>
      <c r="BM58" s="64"/>
      <c r="BN58" s="64"/>
      <c r="BO58" s="64"/>
      <c r="BP58" s="64"/>
      <c r="BQ58" s="64"/>
      <c r="BR58" s="64"/>
      <c r="BS58" s="64"/>
      <c r="BT58" s="64"/>
      <c r="BU58" s="64"/>
      <c r="BV58" s="64"/>
      <c r="BW58" s="64"/>
      <c r="BX58" s="64"/>
      <c r="BY58" s="64"/>
      <c r="BZ58" s="64"/>
      <c r="CA58" s="64"/>
      <c r="CB58" s="64"/>
      <c r="CC58" s="64"/>
      <c r="CD58" s="64"/>
      <c r="CE58" s="64"/>
      <c r="CF58" s="64"/>
      <c r="CG58" s="64"/>
      <c r="CH58" s="64"/>
      <c r="CI58" s="64"/>
      <c r="CJ58" s="64"/>
      <c r="CK58" s="64"/>
      <c r="CL58" s="64"/>
      <c r="CM58" s="64"/>
      <c r="CN58" s="63">
        <f>SUM(H58:CM58)</f>
        <v>0</v>
      </c>
    </row>
    <row r="59" spans="1:92" ht="5.0999999999999996" customHeight="1" x14ac:dyDescent="0.2"/>
    <row r="60" spans="1:92" x14ac:dyDescent="0.2">
      <c r="A60" s="66" t="s">
        <v>60</v>
      </c>
      <c r="B60" s="67"/>
      <c r="C60" s="67"/>
      <c r="D60" s="68"/>
      <c r="H60" s="64" t="str">
        <f>IF(H58="","",H56-H58)</f>
        <v/>
      </c>
      <c r="I60" s="65"/>
      <c r="J60" s="65"/>
      <c r="K60" s="65"/>
      <c r="L60" s="65"/>
      <c r="M60" s="65"/>
      <c r="N60" s="65"/>
      <c r="O60" s="64" t="str">
        <f t="shared" ref="O60" si="100">IF(O58="","",O56-O58)</f>
        <v/>
      </c>
      <c r="P60" s="65"/>
      <c r="Q60" s="65"/>
      <c r="R60" s="65"/>
      <c r="S60" s="65"/>
      <c r="T60" s="65"/>
      <c r="U60" s="65"/>
      <c r="V60" s="64" t="str">
        <f t="shared" ref="V60" si="101">IF(V58="","",V56-V58)</f>
        <v/>
      </c>
      <c r="W60" s="65"/>
      <c r="X60" s="65"/>
      <c r="Y60" s="65"/>
      <c r="Z60" s="65"/>
      <c r="AA60" s="65"/>
      <c r="AB60" s="65"/>
      <c r="AC60" s="64" t="str">
        <f t="shared" ref="AC60" si="102">IF(AC58="","",AC56-AC58)</f>
        <v/>
      </c>
      <c r="AD60" s="65"/>
      <c r="AE60" s="65"/>
      <c r="AF60" s="65"/>
      <c r="AG60" s="65"/>
      <c r="AH60" s="65"/>
      <c r="AI60" s="65"/>
      <c r="AJ60" s="64" t="str">
        <f t="shared" ref="AJ60" si="103">IF(AJ58="","",AJ56-AJ58)</f>
        <v/>
      </c>
      <c r="AK60" s="65"/>
      <c r="AL60" s="65"/>
      <c r="AM60" s="65"/>
      <c r="AN60" s="65"/>
      <c r="AO60" s="65"/>
      <c r="AP60" s="65"/>
      <c r="AQ60" s="64" t="str">
        <f t="shared" ref="AQ60" si="104">IF(AQ58="","",AQ56-AQ58)</f>
        <v/>
      </c>
      <c r="AR60" s="65"/>
      <c r="AS60" s="65"/>
      <c r="AT60" s="65"/>
      <c r="AU60" s="65"/>
      <c r="AV60" s="65"/>
      <c r="AW60" s="65"/>
      <c r="AX60" s="64" t="str">
        <f t="shared" ref="AX60" si="105">IF(AX58="","",AX56-AX58)</f>
        <v/>
      </c>
      <c r="AY60" s="65"/>
      <c r="AZ60" s="65"/>
      <c r="BA60" s="65"/>
      <c r="BB60" s="65"/>
      <c r="BC60" s="65"/>
      <c r="BD60" s="65"/>
      <c r="BE60" s="64" t="str">
        <f t="shared" ref="BE60" si="106">IF(BE58="","",BE56-BE58)</f>
        <v/>
      </c>
      <c r="BF60" s="65"/>
      <c r="BG60" s="65"/>
      <c r="BH60" s="65"/>
      <c r="BI60" s="65"/>
      <c r="BJ60" s="65"/>
      <c r="BK60" s="65"/>
      <c r="BL60" s="64" t="str">
        <f t="shared" ref="BL60" si="107">IF(BL58="","",BL56-BL58)</f>
        <v/>
      </c>
      <c r="BM60" s="65"/>
      <c r="BN60" s="65"/>
      <c r="BO60" s="65"/>
      <c r="BP60" s="65"/>
      <c r="BQ60" s="65"/>
      <c r="BR60" s="65"/>
      <c r="BS60" s="64" t="str">
        <f t="shared" ref="BS60" si="108">IF(BS58="","",BS56-BS58)</f>
        <v/>
      </c>
      <c r="BT60" s="65"/>
      <c r="BU60" s="65"/>
      <c r="BV60" s="65"/>
      <c r="BW60" s="65"/>
      <c r="BX60" s="65"/>
      <c r="BY60" s="65"/>
      <c r="BZ60" s="64" t="str">
        <f t="shared" ref="BZ60" si="109">IF(BZ58="","",BZ56-BZ58)</f>
        <v/>
      </c>
      <c r="CA60" s="65"/>
      <c r="CB60" s="65"/>
      <c r="CC60" s="65"/>
      <c r="CD60" s="65"/>
      <c r="CE60" s="65"/>
      <c r="CF60" s="65"/>
      <c r="CG60" s="64" t="str">
        <f t="shared" ref="CG60" si="110">IF(CG58="","",CG56-CG58)</f>
        <v/>
      </c>
      <c r="CH60" s="65"/>
      <c r="CI60" s="65"/>
      <c r="CJ60" s="65"/>
      <c r="CK60" s="65"/>
      <c r="CL60" s="65"/>
      <c r="CM60" s="65"/>
    </row>
    <row r="63" spans="1:92" x14ac:dyDescent="0.2">
      <c r="H63" s="39"/>
      <c r="I63" s="39"/>
      <c r="J63" s="39"/>
      <c r="K63" s="39"/>
      <c r="L63" s="39"/>
      <c r="M63" s="39"/>
    </row>
  </sheetData>
  <sortState ref="A3:CM43">
    <sortCondition ref="D3:D43"/>
    <sortCondition descending="1" ref="A3:A43"/>
    <sortCondition ref="B3:B43"/>
  </sortState>
  <mergeCells count="139">
    <mergeCell ref="AC48:AI48"/>
    <mergeCell ref="V48:AB48"/>
    <mergeCell ref="AX46:BD46"/>
    <mergeCell ref="BE46:BK46"/>
    <mergeCell ref="BL46:BR46"/>
    <mergeCell ref="BS46:BY46"/>
    <mergeCell ref="BZ46:CF46"/>
    <mergeCell ref="V46:AB46"/>
    <mergeCell ref="BL48:BR48"/>
    <mergeCell ref="CG48:CM48"/>
    <mergeCell ref="BZ48:CF48"/>
    <mergeCell ref="AX48:BD48"/>
    <mergeCell ref="A56:D56"/>
    <mergeCell ref="A54:D54"/>
    <mergeCell ref="BS50:BY50"/>
    <mergeCell ref="BL50:BR50"/>
    <mergeCell ref="BE50:BK50"/>
    <mergeCell ref="AX54:BD54"/>
    <mergeCell ref="AQ54:AW54"/>
    <mergeCell ref="AJ54:AP54"/>
    <mergeCell ref="AC54:AI54"/>
    <mergeCell ref="V54:AB54"/>
    <mergeCell ref="O54:U54"/>
    <mergeCell ref="H54:N54"/>
    <mergeCell ref="H52:N52"/>
    <mergeCell ref="V52:AB52"/>
    <mergeCell ref="O52:U52"/>
    <mergeCell ref="BE52:BK52"/>
    <mergeCell ref="O50:U50"/>
    <mergeCell ref="H50:N50"/>
    <mergeCell ref="AQ48:AW48"/>
    <mergeCell ref="AJ48:AP48"/>
    <mergeCell ref="A52:D52"/>
    <mergeCell ref="AX52:BD52"/>
    <mergeCell ref="AQ52:AW52"/>
    <mergeCell ref="AJ52:AP52"/>
    <mergeCell ref="AC52:AI52"/>
    <mergeCell ref="BS52:BY52"/>
    <mergeCell ref="A1:A2"/>
    <mergeCell ref="B1:B2"/>
    <mergeCell ref="G1:G2"/>
    <mergeCell ref="F1:F2"/>
    <mergeCell ref="D1:D2"/>
    <mergeCell ref="C1:C2"/>
    <mergeCell ref="E1:E2"/>
    <mergeCell ref="BE48:BK48"/>
    <mergeCell ref="A50:D50"/>
    <mergeCell ref="AX50:BD50"/>
    <mergeCell ref="AQ50:AW50"/>
    <mergeCell ref="AJ50:AP50"/>
    <mergeCell ref="AC50:AI50"/>
    <mergeCell ref="V50:AB50"/>
    <mergeCell ref="A48:D48"/>
    <mergeCell ref="A46:D46"/>
    <mergeCell ref="H46:N46"/>
    <mergeCell ref="O46:U46"/>
    <mergeCell ref="O48:U48"/>
    <mergeCell ref="H48:N48"/>
    <mergeCell ref="AC46:AI46"/>
    <mergeCell ref="AJ46:AP46"/>
    <mergeCell ref="AQ46:AW46"/>
    <mergeCell ref="H1:AW1"/>
    <mergeCell ref="AX1:CM1"/>
    <mergeCell ref="AJ2:AP2"/>
    <mergeCell ref="AQ2:AW2"/>
    <mergeCell ref="AX2:BD2"/>
    <mergeCell ref="BE2:BK2"/>
    <mergeCell ref="BL2:BR2"/>
    <mergeCell ref="H2:N2"/>
    <mergeCell ref="O2:U2"/>
    <mergeCell ref="V2:AB2"/>
    <mergeCell ref="AC2:AI2"/>
    <mergeCell ref="AQ44:AW44"/>
    <mergeCell ref="AX44:BD44"/>
    <mergeCell ref="BE44:BK44"/>
    <mergeCell ref="BL44:BR44"/>
    <mergeCell ref="BS44:BY44"/>
    <mergeCell ref="BZ44:CF44"/>
    <mergeCell ref="CG46:CM46"/>
    <mergeCell ref="BS48:BY48"/>
    <mergeCell ref="A44:D44"/>
    <mergeCell ref="H44:N44"/>
    <mergeCell ref="O44:U44"/>
    <mergeCell ref="V44:AB44"/>
    <mergeCell ref="AC44:AI44"/>
    <mergeCell ref="AJ44:AP44"/>
    <mergeCell ref="CN1:CO1"/>
    <mergeCell ref="CG56:CM56"/>
    <mergeCell ref="BZ56:CF56"/>
    <mergeCell ref="CG54:CM54"/>
    <mergeCell ref="BZ54:CF54"/>
    <mergeCell ref="BS54:BY54"/>
    <mergeCell ref="BL54:BR54"/>
    <mergeCell ref="BE54:BK54"/>
    <mergeCell ref="CG44:CM44"/>
    <mergeCell ref="CG2:CM2"/>
    <mergeCell ref="BZ2:CF2"/>
    <mergeCell ref="BS2:BY2"/>
    <mergeCell ref="CG50:CM50"/>
    <mergeCell ref="BZ50:CF50"/>
    <mergeCell ref="BZ52:CF52"/>
    <mergeCell ref="CG52:CM52"/>
    <mergeCell ref="BL52:BR52"/>
    <mergeCell ref="AJ56:AP56"/>
    <mergeCell ref="AQ60:AW60"/>
    <mergeCell ref="AJ60:AP60"/>
    <mergeCell ref="AC56:AI56"/>
    <mergeCell ref="V56:AB56"/>
    <mergeCell ref="O56:U56"/>
    <mergeCell ref="H56:N56"/>
    <mergeCell ref="BS56:BY56"/>
    <mergeCell ref="BL56:BR56"/>
    <mergeCell ref="BE56:BK56"/>
    <mergeCell ref="AX56:BD56"/>
    <mergeCell ref="AQ56:AW56"/>
    <mergeCell ref="AC60:AI60"/>
    <mergeCell ref="V60:AB60"/>
    <mergeCell ref="O60:U60"/>
    <mergeCell ref="H60:N60"/>
    <mergeCell ref="A58:D58"/>
    <mergeCell ref="CG58:CM58"/>
    <mergeCell ref="BZ58:CF58"/>
    <mergeCell ref="BS58:BY58"/>
    <mergeCell ref="BL58:BR58"/>
    <mergeCell ref="BE58:BK58"/>
    <mergeCell ref="AX58:BD58"/>
    <mergeCell ref="AQ58:AW58"/>
    <mergeCell ref="AJ58:AP58"/>
    <mergeCell ref="AC58:AI58"/>
    <mergeCell ref="V58:AB58"/>
    <mergeCell ref="O58:U58"/>
    <mergeCell ref="H58:N58"/>
    <mergeCell ref="A60:D60"/>
    <mergeCell ref="CG60:CM60"/>
    <mergeCell ref="BZ60:CF60"/>
    <mergeCell ref="BS60:BY60"/>
    <mergeCell ref="BL60:BR60"/>
    <mergeCell ref="BE60:BK60"/>
    <mergeCell ref="AX60:BD60"/>
  </mergeCells>
  <printOptions horizontalCentered="1"/>
  <pageMargins left="0" right="0" top="0.39370078740157483" bottom="0.39370078740157483" header="0.31496062992125984" footer="0.31496062992125984"/>
  <pageSetup paperSize="8" scale="80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REF!$A$23:$A$30</xm:f>
          </x14:formula1>
          <xm:sqref>D3:D43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REF</vt:lpstr>
      <vt:lpstr>Cholet</vt:lpstr>
      <vt:lpstr>Angers</vt:lpstr>
      <vt:lpstr>Chartres</vt:lpstr>
      <vt:lpstr>Angers-Ouest</vt:lpstr>
      <vt:lpstr>Angers-Est</vt:lpstr>
      <vt:lpstr>Beaupreau</vt:lpstr>
      <vt:lpstr>Segré</vt:lpstr>
      <vt:lpstr>Chemillé</vt:lpstr>
      <vt:lpstr>Aytré</vt:lpstr>
      <vt:lpstr>Niort</vt:lpstr>
      <vt:lpstr>Nogent Le Rotrou</vt:lpstr>
      <vt:lpstr>Nogent Le Roi</vt:lpstr>
      <vt:lpstr>Baugé</vt:lpstr>
      <vt:lpstr>Saumur</vt:lpstr>
      <vt:lpstr>Chateaudun</vt:lpstr>
    </vt:vector>
  </TitlesOfParts>
  <Company>Groupe In Extenso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LANGLAIS Clement</dc:creator>
  <cp:lastModifiedBy>LANGLAIS Clement</cp:lastModifiedBy>
  <cp:lastPrinted>2013-01-25T15:07:57Z</cp:lastPrinted>
  <dcterms:created xsi:type="dcterms:W3CDTF">2013-01-21T15:33:30Z</dcterms:created>
  <dcterms:modified xsi:type="dcterms:W3CDTF">2013-01-29T10:15:04Z</dcterms:modified>
</cp:coreProperties>
</file>