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9" i="1"/>
  <c r="G9"/>
  <c r="E12"/>
  <c r="E10"/>
  <c r="E11"/>
  <c r="F12"/>
  <c r="F11"/>
  <c r="F10"/>
  <c r="G12" l="1"/>
  <c r="G10"/>
  <c r="G11"/>
  <c r="G18" l="1"/>
</calcChain>
</file>

<file path=xl/sharedStrings.xml><?xml version="1.0" encoding="utf-8"?>
<sst xmlns="http://schemas.openxmlformats.org/spreadsheetml/2006/main" count="36" uniqueCount="30">
  <si>
    <t> Après 4 ans </t>
  </si>
  <si>
    <t>%</t>
  </si>
  <si>
    <t xml:space="preserve">Période du : </t>
  </si>
  <si>
    <t>au</t>
  </si>
  <si>
    <t> Après 6 ans</t>
  </si>
  <si>
    <t>Nombre d'heures semaine travaillées</t>
  </si>
  <si>
    <t> Après 8 ans</t>
  </si>
  <si>
    <t>Nombre d'heures sup. semaine travaillées</t>
  </si>
  <si>
    <t> Après 10 ans </t>
  </si>
  <si>
    <t>Nombre d'heures dimanche et férié travaillés</t>
  </si>
  <si>
    <t> Après 15 ans</t>
  </si>
  <si>
    <t>Nombre d'heures travaillées 1 Mai</t>
  </si>
  <si>
    <t> Après 20 ans </t>
  </si>
  <si>
    <t>Salaire</t>
  </si>
  <si>
    <t>Nbr d’heures</t>
  </si>
  <si>
    <t>Taux horaire</t>
  </si>
  <si>
    <t>Montant (€)</t>
  </si>
  <si>
    <t xml:space="preserve">Salaire de base (151,67 x taux horaire) </t>
  </si>
  <si>
    <r>
      <t>Heures supp. à 110 %</t>
    </r>
    <r>
      <rPr>
        <sz val="12"/>
        <color rgb="FFFF0000"/>
        <rFont val="Calibri"/>
        <family val="2"/>
        <scheme val="minor"/>
      </rPr>
      <t xml:space="preserve"> </t>
    </r>
  </si>
  <si>
    <t>Heures supp. à 120 % (Dimanche et jour férié)</t>
  </si>
  <si>
    <t>Heures supp. à 150 % (1er Mai</t>
  </si>
  <si>
    <t>Avantages en nature nourriture (Si 8h/jour et 35h semaine)</t>
  </si>
  <si>
    <t>Indemnités compensatrices nourriture (Si 8h/jour et 35h semaine)</t>
  </si>
  <si>
    <t>Avantages en nature logement</t>
  </si>
  <si>
    <t>-</t>
  </si>
  <si>
    <t>Prime d'ancienneté</t>
  </si>
  <si>
    <t xml:space="preserve">     Indiquer le nombre d'année d'ancienneté</t>
  </si>
  <si>
    <t>Mutuelle santé</t>
  </si>
  <si>
    <t>Salaire brut</t>
  </si>
  <si>
    <t>Le montant indiqué en F9 devrait être majoré du pourcentage en fonction du nombre d'année d'ancienneté indiquée en E16 en tenant compte du barème indiqué de                                              M9 à M14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</si>
</sst>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&quot;€&quot;"/>
    <numFmt numFmtId="165" formatCode="[$-40C]d\ mmmm\ yyyy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0" fillId="0" borderId="0" xfId="0" applyBorder="1"/>
    <xf numFmtId="0" fontId="0" fillId="3" borderId="5" xfId="0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right"/>
    </xf>
    <xf numFmtId="165" fontId="0" fillId="3" borderId="9" xfId="0" applyNumberFormat="1" applyFill="1" applyBorder="1" applyAlignment="1" applyProtection="1">
      <alignment horizontal="center" vertical="center"/>
      <protection locked="0"/>
    </xf>
    <xf numFmtId="49" fontId="0" fillId="0" borderId="12" xfId="0" applyNumberFormat="1" applyFont="1" applyBorder="1" applyAlignment="1">
      <alignment horizontal="right" vertical="center"/>
    </xf>
    <xf numFmtId="164" fontId="2" fillId="0" borderId="12" xfId="0" applyNumberFormat="1" applyFont="1" applyBorder="1"/>
    <xf numFmtId="164" fontId="2" fillId="2" borderId="7" xfId="0" applyNumberFormat="1" applyFont="1" applyFill="1" applyBorder="1" applyProtection="1"/>
    <xf numFmtId="164" fontId="2" fillId="0" borderId="8" xfId="0" applyNumberFormat="1" applyFont="1" applyBorder="1" applyProtection="1"/>
    <xf numFmtId="164" fontId="2" fillId="2" borderId="8" xfId="0" applyNumberFormat="1" applyFont="1" applyFill="1" applyBorder="1" applyAlignment="1" applyProtection="1">
      <alignment horizontal="right" vertical="center"/>
    </xf>
    <xf numFmtId="164" fontId="2" fillId="2" borderId="9" xfId="0" applyNumberFormat="1" applyFont="1" applyFill="1" applyBorder="1" applyAlignment="1" applyProtection="1">
      <alignment horizontal="right" vertical="center"/>
    </xf>
    <xf numFmtId="0" fontId="0" fillId="0" borderId="5" xfId="0" applyBorder="1"/>
    <xf numFmtId="0" fontId="2" fillId="2" borderId="5" xfId="0" applyFont="1" applyFill="1" applyBorder="1" applyAlignment="1" applyProtection="1">
      <alignment horizontal="center"/>
    </xf>
    <xf numFmtId="0" fontId="0" fillId="0" borderId="1" xfId="0" applyBorder="1" applyAlignment="1"/>
    <xf numFmtId="0" fontId="0" fillId="0" borderId="15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2" xfId="0" applyBorder="1" applyAlignment="1"/>
    <xf numFmtId="0" fontId="0" fillId="0" borderId="13" xfId="0" applyBorder="1" applyAlignment="1"/>
    <xf numFmtId="0" fontId="0" fillId="0" borderId="4" xfId="0" applyBorder="1" applyAlignment="1"/>
    <xf numFmtId="0" fontId="0" fillId="0" borderId="3" xfId="0" applyBorder="1" applyAlignment="1"/>
    <xf numFmtId="164" fontId="3" fillId="3" borderId="5" xfId="0" applyNumberFormat="1" applyFont="1" applyFill="1" applyBorder="1" applyAlignment="1" applyProtection="1">
      <alignment horizontal="right" vertical="center"/>
    </xf>
    <xf numFmtId="164" fontId="2" fillId="2" borderId="8" xfId="0" applyNumberFormat="1" applyFont="1" applyFill="1" applyBorder="1" applyProtection="1"/>
    <xf numFmtId="0" fontId="3" fillId="0" borderId="5" xfId="0" applyFont="1" applyBorder="1" applyAlignment="1">
      <alignment horizontal="center" vertical="center"/>
    </xf>
    <xf numFmtId="0" fontId="4" fillId="0" borderId="14" xfId="0" applyFont="1" applyBorder="1"/>
    <xf numFmtId="0" fontId="3" fillId="0" borderId="1" xfId="0" applyFont="1" applyBorder="1"/>
    <xf numFmtId="0" fontId="2" fillId="0" borderId="12" xfId="0" applyFont="1" applyBorder="1"/>
    <xf numFmtId="164" fontId="0" fillId="4" borderId="5" xfId="0" applyNumberFormat="1" applyFill="1" applyBorder="1"/>
    <xf numFmtId="0" fontId="2" fillId="4" borderId="5" xfId="0" applyFont="1" applyFill="1" applyBorder="1" applyAlignment="1" applyProtection="1">
      <alignment horizontal="center"/>
    </xf>
    <xf numFmtId="0" fontId="0" fillId="4" borderId="5" xfId="0" applyFill="1" applyBorder="1" applyAlignment="1">
      <alignment horizontal="center" vertical="center"/>
    </xf>
    <xf numFmtId="0" fontId="4" fillId="0" borderId="1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5" fontId="0" fillId="3" borderId="13" xfId="0" applyNumberFormat="1" applyFill="1" applyBorder="1" applyAlignment="1" applyProtection="1">
      <alignment horizontal="center" vertical="center"/>
      <protection locked="0"/>
    </xf>
    <xf numFmtId="165" fontId="0" fillId="3" borderId="3" xfId="0" applyNumberFormat="1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left" vertical="distributed"/>
    </xf>
    <xf numFmtId="0" fontId="0" fillId="0" borderId="1" xfId="0" applyBorder="1" applyAlignment="1">
      <alignment horizontal="left" vertical="distributed"/>
    </xf>
    <xf numFmtId="0" fontId="0" fillId="0" borderId="15" xfId="0" applyBorder="1" applyAlignment="1">
      <alignment horizontal="left" vertical="distributed"/>
    </xf>
    <xf numFmtId="0" fontId="0" fillId="0" borderId="12" xfId="0" applyBorder="1" applyAlignment="1">
      <alignment horizontal="left" vertical="distributed"/>
    </xf>
    <xf numFmtId="0" fontId="0" fillId="0" borderId="0" xfId="0" applyBorder="1" applyAlignment="1">
      <alignment horizontal="left" vertical="distributed"/>
    </xf>
    <xf numFmtId="0" fontId="0" fillId="0" borderId="2" xfId="0" applyBorder="1" applyAlignment="1">
      <alignment horizontal="left" vertical="distributed"/>
    </xf>
    <xf numFmtId="0" fontId="0" fillId="0" borderId="13" xfId="0" applyBorder="1" applyAlignment="1">
      <alignment horizontal="left" vertical="distributed"/>
    </xf>
    <xf numFmtId="0" fontId="0" fillId="0" borderId="4" xfId="0" applyBorder="1" applyAlignment="1">
      <alignment horizontal="left" vertical="distributed"/>
    </xf>
    <xf numFmtId="0" fontId="0" fillId="0" borderId="3" xfId="0" applyBorder="1" applyAlignment="1">
      <alignment horizontal="left" vertical="distributed"/>
    </xf>
  </cellXfs>
  <cellStyles count="4">
    <cellStyle name="Milliers 2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0</xdr:rowOff>
    </xdr:from>
    <xdr:to>
      <xdr:col>12</xdr:col>
      <xdr:colOff>9525</xdr:colOff>
      <xdr:row>6</xdr:row>
      <xdr:rowOff>0</xdr:rowOff>
    </xdr:to>
    <xdr:sp macro="" textlink="">
      <xdr:nvSpPr>
        <xdr:cNvPr id="13" name="Rectangle 12"/>
        <xdr:cNvSpPr/>
      </xdr:nvSpPr>
      <xdr:spPr>
        <a:xfrm>
          <a:off x="9563100" y="190500"/>
          <a:ext cx="2762250" cy="11334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76200</xdr:colOff>
      <xdr:row>2</xdr:row>
      <xdr:rowOff>209550</xdr:rowOff>
    </xdr:from>
    <xdr:to>
      <xdr:col>11</xdr:col>
      <xdr:colOff>295275</xdr:colOff>
      <xdr:row>3</xdr:row>
      <xdr:rowOff>180975</xdr:rowOff>
    </xdr:to>
    <xdr:sp macro="" textlink="">
      <xdr:nvSpPr>
        <xdr:cNvPr id="15" name="Rectangle 14"/>
        <xdr:cNvSpPr/>
      </xdr:nvSpPr>
      <xdr:spPr>
        <a:xfrm>
          <a:off x="11630025" y="638175"/>
          <a:ext cx="219075" cy="209550"/>
        </a:xfrm>
        <a:prstGeom prst="rect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4</xdr:row>
      <xdr:rowOff>209549</xdr:rowOff>
    </xdr:from>
    <xdr:to>
      <xdr:col>8</xdr:col>
      <xdr:colOff>590550</xdr:colOff>
      <xdr:row>6</xdr:row>
      <xdr:rowOff>9524</xdr:rowOff>
    </xdr:to>
    <xdr:sp macro="" textlink="">
      <xdr:nvSpPr>
        <xdr:cNvPr id="16" name="Rectangle 15"/>
        <xdr:cNvSpPr/>
      </xdr:nvSpPr>
      <xdr:spPr>
        <a:xfrm>
          <a:off x="9572625" y="1095374"/>
          <a:ext cx="590550" cy="238125"/>
        </a:xfrm>
        <a:prstGeom prst="rect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123825</xdr:colOff>
      <xdr:row>1</xdr:row>
      <xdr:rowOff>9525</xdr:rowOff>
    </xdr:from>
    <xdr:to>
      <xdr:col>10</xdr:col>
      <xdr:colOff>342900</xdr:colOff>
      <xdr:row>1</xdr:row>
      <xdr:rowOff>219075</xdr:rowOff>
    </xdr:to>
    <xdr:sp macro="" textlink="">
      <xdr:nvSpPr>
        <xdr:cNvPr id="14" name="Rectangle 13"/>
        <xdr:cNvSpPr/>
      </xdr:nvSpPr>
      <xdr:spPr>
        <a:xfrm>
          <a:off x="10915650" y="200025"/>
          <a:ext cx="219075" cy="209550"/>
        </a:xfrm>
        <a:prstGeom prst="rect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abSelected="1" workbookViewId="0">
      <selection activeCell="B1" sqref="B1"/>
    </sheetView>
  </sheetViews>
  <sheetFormatPr baseColWidth="10" defaultRowHeight="15"/>
  <cols>
    <col min="1" max="1" width="1.42578125" customWidth="1"/>
    <col min="2" max="2" width="63.28515625" bestFit="1" customWidth="1"/>
    <col min="3" max="3" width="16.140625" bestFit="1" customWidth="1"/>
    <col min="5" max="5" width="13.7109375" bestFit="1" customWidth="1"/>
    <col min="6" max="6" width="13.28515625" bestFit="1" customWidth="1"/>
    <col min="7" max="7" width="12.85546875" bestFit="1" customWidth="1"/>
    <col min="10" max="10" width="6.85546875" customWidth="1"/>
    <col min="13" max="13" width="5.140625" customWidth="1"/>
    <col min="14" max="14" width="3.7109375" customWidth="1"/>
  </cols>
  <sheetData>
    <row r="2" spans="2:14" ht="18.75" customHeight="1">
      <c r="B2" s="35"/>
      <c r="C2" s="36"/>
      <c r="D2" s="36"/>
      <c r="E2" s="36"/>
      <c r="F2" s="36"/>
      <c r="G2" s="37"/>
      <c r="H2" s="1"/>
      <c r="I2" s="46" t="s">
        <v>29</v>
      </c>
      <c r="J2" s="47"/>
      <c r="K2" s="47"/>
      <c r="L2" s="48"/>
      <c r="N2" s="1"/>
    </row>
    <row r="3" spans="2:14" ht="18.75">
      <c r="B3" s="5" t="s">
        <v>2</v>
      </c>
      <c r="C3" s="6">
        <v>42675</v>
      </c>
      <c r="D3" s="38" t="s">
        <v>3</v>
      </c>
      <c r="E3" s="39"/>
      <c r="F3" s="40">
        <v>42704</v>
      </c>
      <c r="G3" s="41"/>
      <c r="H3" s="1"/>
      <c r="I3" s="49"/>
      <c r="J3" s="50"/>
      <c r="K3" s="50"/>
      <c r="L3" s="51"/>
      <c r="N3" s="1"/>
    </row>
    <row r="4" spans="2:14" ht="17.25" customHeight="1">
      <c r="B4" s="4" t="s">
        <v>5</v>
      </c>
      <c r="C4" s="3">
        <v>90</v>
      </c>
      <c r="D4" s="44">
        <v>9.86</v>
      </c>
      <c r="E4" s="45"/>
      <c r="F4" s="15"/>
      <c r="G4" s="16"/>
      <c r="H4" s="1"/>
      <c r="I4" s="49"/>
      <c r="J4" s="50"/>
      <c r="K4" s="50"/>
      <c r="L4" s="51"/>
      <c r="N4" s="1"/>
    </row>
    <row r="5" spans="2:14" ht="17.25">
      <c r="B5" s="4" t="s">
        <v>7</v>
      </c>
      <c r="C5" s="3">
        <v>0</v>
      </c>
      <c r="D5" s="17"/>
      <c r="E5" s="18"/>
      <c r="F5" s="18"/>
      <c r="G5" s="19"/>
      <c r="H5" s="1"/>
      <c r="I5" s="49"/>
      <c r="J5" s="50"/>
      <c r="K5" s="50"/>
      <c r="L5" s="51"/>
      <c r="N5" s="1"/>
    </row>
    <row r="6" spans="2:14" ht="17.25">
      <c r="B6" s="4" t="s">
        <v>9</v>
      </c>
      <c r="C6" s="3">
        <v>8</v>
      </c>
      <c r="D6" s="17"/>
      <c r="E6" s="18"/>
      <c r="F6" s="18"/>
      <c r="G6" s="19"/>
      <c r="H6" s="1"/>
      <c r="I6" s="52"/>
      <c r="J6" s="53"/>
      <c r="K6" s="53"/>
      <c r="L6" s="54"/>
      <c r="N6" s="1"/>
    </row>
    <row r="7" spans="2:14" ht="17.25">
      <c r="B7" s="4" t="s">
        <v>11</v>
      </c>
      <c r="C7" s="3">
        <v>0</v>
      </c>
      <c r="D7" s="20"/>
      <c r="E7" s="21"/>
      <c r="F7" s="21"/>
      <c r="G7" s="22"/>
      <c r="H7" s="1"/>
      <c r="I7" s="1"/>
      <c r="J7" s="1"/>
      <c r="N7" s="1"/>
    </row>
    <row r="8" spans="2:14" ht="18.75">
      <c r="B8" s="26" t="s">
        <v>13</v>
      </c>
      <c r="C8" s="27"/>
      <c r="D8" s="27"/>
      <c r="E8" s="25" t="s">
        <v>14</v>
      </c>
      <c r="F8" s="25" t="s">
        <v>15</v>
      </c>
      <c r="G8" s="25" t="s">
        <v>16</v>
      </c>
      <c r="H8" s="1"/>
      <c r="I8" s="1"/>
      <c r="J8" s="1"/>
      <c r="K8" s="1"/>
      <c r="L8" s="1"/>
      <c r="M8" s="1"/>
      <c r="N8" s="1"/>
    </row>
    <row r="9" spans="2:14" ht="15.75">
      <c r="B9" s="28" t="s">
        <v>17</v>
      </c>
      <c r="C9" s="2"/>
      <c r="D9" s="2"/>
      <c r="E9" s="14">
        <v>90</v>
      </c>
      <c r="F9" s="29">
        <f>D4</f>
        <v>9.86</v>
      </c>
      <c r="G9" s="9">
        <f>F9*E9</f>
        <v>887.4</v>
      </c>
      <c r="H9" s="1"/>
      <c r="L9" s="13" t="s">
        <v>0</v>
      </c>
      <c r="M9" s="31">
        <v>2</v>
      </c>
      <c r="N9" s="13" t="s">
        <v>1</v>
      </c>
    </row>
    <row r="10" spans="2:14" ht="15.75">
      <c r="B10" s="28" t="s">
        <v>18</v>
      </c>
      <c r="C10" s="2"/>
      <c r="D10" s="2"/>
      <c r="E10" s="14">
        <f>C5</f>
        <v>0</v>
      </c>
      <c r="F10" s="8">
        <f>D4*1.1</f>
        <v>10.846</v>
      </c>
      <c r="G10" s="24">
        <f t="shared" ref="G10:G12" si="0">F10*E10</f>
        <v>0</v>
      </c>
      <c r="H10" s="1"/>
      <c r="L10" s="13" t="s">
        <v>4</v>
      </c>
      <c r="M10" s="31">
        <v>3</v>
      </c>
      <c r="N10" s="13" t="s">
        <v>1</v>
      </c>
    </row>
    <row r="11" spans="2:14" ht="15.75">
      <c r="B11" s="28" t="s">
        <v>19</v>
      </c>
      <c r="C11" s="2"/>
      <c r="D11" s="2"/>
      <c r="E11" s="14">
        <f>C6</f>
        <v>8</v>
      </c>
      <c r="F11" s="8">
        <f>D4*1.2</f>
        <v>11.831999999999999</v>
      </c>
      <c r="G11" s="24">
        <f t="shared" si="0"/>
        <v>94.655999999999992</v>
      </c>
      <c r="H11" s="1"/>
      <c r="L11" s="13" t="s">
        <v>6</v>
      </c>
      <c r="M11" s="31">
        <v>4</v>
      </c>
      <c r="N11" s="13" t="s">
        <v>1</v>
      </c>
    </row>
    <row r="12" spans="2:14" ht="15.75">
      <c r="B12" s="28" t="s">
        <v>20</v>
      </c>
      <c r="C12" s="2"/>
      <c r="D12" s="2"/>
      <c r="E12" s="14">
        <f>C7</f>
        <v>0</v>
      </c>
      <c r="F12" s="8">
        <f>D4*1.5</f>
        <v>14.79</v>
      </c>
      <c r="G12" s="24">
        <f t="shared" si="0"/>
        <v>0</v>
      </c>
      <c r="H12" s="1"/>
      <c r="L12" s="13" t="s">
        <v>8</v>
      </c>
      <c r="M12" s="31">
        <v>5</v>
      </c>
      <c r="N12" s="13" t="s">
        <v>1</v>
      </c>
    </row>
    <row r="13" spans="2:14" ht="15.75">
      <c r="B13" s="28" t="s">
        <v>21</v>
      </c>
      <c r="C13" s="2"/>
      <c r="D13" s="2"/>
      <c r="E13" s="14">
        <v>0</v>
      </c>
      <c r="F13" s="8">
        <v>3.54</v>
      </c>
      <c r="G13" s="10">
        <v>0</v>
      </c>
      <c r="H13" s="1"/>
      <c r="L13" s="13" t="s">
        <v>10</v>
      </c>
      <c r="M13" s="31">
        <v>5.5</v>
      </c>
      <c r="N13" s="13" t="s">
        <v>1</v>
      </c>
    </row>
    <row r="14" spans="2:14" ht="15.75">
      <c r="B14" s="28" t="s">
        <v>22</v>
      </c>
      <c r="C14" s="2"/>
      <c r="D14" s="2"/>
      <c r="E14" s="14">
        <v>0</v>
      </c>
      <c r="F14" s="8">
        <v>3.54</v>
      </c>
      <c r="G14" s="10">
        <v>0</v>
      </c>
      <c r="H14" s="1"/>
      <c r="L14" s="13" t="s">
        <v>12</v>
      </c>
      <c r="M14" s="31">
        <v>6</v>
      </c>
      <c r="N14" s="13" t="s">
        <v>1</v>
      </c>
    </row>
    <row r="15" spans="2:14" ht="15.75">
      <c r="B15" s="28" t="s">
        <v>23</v>
      </c>
      <c r="C15" s="2"/>
      <c r="D15" s="2"/>
      <c r="E15" s="14">
        <v>0</v>
      </c>
      <c r="F15" s="7" t="s">
        <v>24</v>
      </c>
      <c r="G15" s="11">
        <v>0</v>
      </c>
    </row>
    <row r="16" spans="2:14" ht="15.75">
      <c r="B16" s="28" t="s">
        <v>25</v>
      </c>
      <c r="C16" s="42" t="s">
        <v>26</v>
      </c>
      <c r="D16" s="43"/>
      <c r="E16" s="30">
        <v>2</v>
      </c>
      <c r="F16" s="7"/>
      <c r="G16" s="11">
        <v>2</v>
      </c>
    </row>
    <row r="17" spans="2:7" ht="15.75">
      <c r="B17" s="28" t="s">
        <v>27</v>
      </c>
      <c r="C17" s="2"/>
      <c r="D17" s="2"/>
      <c r="E17" s="14">
        <v>0</v>
      </c>
      <c r="F17" s="7" t="s">
        <v>24</v>
      </c>
      <c r="G17" s="12">
        <v>0</v>
      </c>
    </row>
    <row r="18" spans="2:7" ht="18.75">
      <c r="B18" s="32" t="s">
        <v>28</v>
      </c>
      <c r="C18" s="33"/>
      <c r="D18" s="33"/>
      <c r="E18" s="33"/>
      <c r="F18" s="34"/>
      <c r="G18" s="23">
        <f>SUM(G9:G17)</f>
        <v>984.05599999999993</v>
      </c>
    </row>
  </sheetData>
  <mergeCells count="7">
    <mergeCell ref="B18:F18"/>
    <mergeCell ref="I2:L6"/>
    <mergeCell ref="B2:G2"/>
    <mergeCell ref="D3:E3"/>
    <mergeCell ref="F3:G3"/>
    <mergeCell ref="C16:D16"/>
    <mergeCell ref="D4:E4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HOLZER</dc:creator>
  <cp:lastModifiedBy>HOLZER</cp:lastModifiedBy>
  <dcterms:created xsi:type="dcterms:W3CDTF">2017-11-04T09:53:13Z</dcterms:created>
  <dcterms:modified xsi:type="dcterms:W3CDTF">2017-11-04T10:18:28Z</dcterms:modified>
</cp:coreProperties>
</file>