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autoCompressPictures="0"/>
  <bookViews>
    <workbookView xWindow="0" yWindow="0" windowWidth="24000" windowHeight="9630" tabRatio="742" activeTab="2"/>
  </bookViews>
  <sheets>
    <sheet name="Saisie de données" sheetId="2" r:id="rId1"/>
    <sheet name="PLANNING EQUIPE" sheetId="1" r:id="rId2"/>
    <sheet name="PLANNING MENSUEL" sheetId="6" r:id="rId3"/>
    <sheet name="Données " sheetId="5" r:id="rId4"/>
    <sheet name="Recherche de nom" sheetId="3" r:id="rId5"/>
  </sheets>
  <definedNames>
    <definedName name="AfficherNom" localSheetId="2">'PLANNING MENSUEL'!$I$3</definedName>
    <definedName name="AfficherNom">'PLANNING EQUIPE'!$I$3</definedName>
    <definedName name="ChampQui" localSheetId="2">tblDonnées[[Equipe ]]</definedName>
    <definedName name="ChampQui">tblDonnées[[Equipe ]]</definedName>
    <definedName name="creneau">Tableau11[AM/PM]</definedName>
    <definedName name="equipe">Tableau7[Colonne1]</definedName>
    <definedName name="RechercherQui">OFFSET('Recherche de nom'!$A$3,,,COUNT('Recherche de nom'!$B:$B),1)</definedName>
    <definedName name="SemaineDu" localSheetId="2">'PLANNING MENSUEL'!$E$3</definedName>
    <definedName name="SemaineDu">'PLANNING EQUIPE'!$G$3</definedName>
    <definedName name="_xlnm.Print_Area" localSheetId="1">'PLANNING EQUIPE'!$B$2:$I$23</definedName>
    <definedName name="_xlnm.Print_Area" localSheetId="2">'PLANNING MENSUEL'!$B$2:$I$23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6"/>
  <c r="E3" s="1"/>
  <c r="G3" s="1"/>
  <c r="G3" i="1"/>
  <c r="F4" i="2"/>
  <c r="F9" l="1"/>
  <c r="F10"/>
  <c r="F11"/>
  <c r="F12"/>
  <c r="F13"/>
  <c r="F14"/>
  <c r="F3" i="6" l="1"/>
  <c r="F4" s="1"/>
  <c r="F8" i="2" l="1"/>
  <c r="A3" i="3" l="1" a="1"/>
  <c r="A3" s="1"/>
  <c r="E28" i="6" l="1"/>
  <c r="G28"/>
  <c r="I28"/>
  <c r="D28"/>
  <c r="F28"/>
  <c r="H28"/>
  <c r="F10"/>
  <c r="D16"/>
  <c r="H16"/>
  <c r="F22"/>
  <c r="D10"/>
  <c r="H10"/>
  <c r="F16"/>
  <c r="D22"/>
  <c r="H22"/>
  <c r="E10"/>
  <c r="G10"/>
  <c r="I10"/>
  <c r="E16"/>
  <c r="G16"/>
  <c r="I16"/>
  <c r="E22"/>
  <c r="G22"/>
  <c r="I22"/>
  <c r="E4"/>
  <c r="I4"/>
  <c r="D4"/>
  <c r="F3" i="1"/>
  <c r="B3" i="3"/>
  <c r="C5" i="6" l="1"/>
  <c r="E5"/>
  <c r="G5"/>
  <c r="I5"/>
  <c r="D5"/>
  <c r="F5"/>
  <c r="H5"/>
  <c r="I4" i="1"/>
  <c r="G4"/>
  <c r="E4"/>
  <c r="D4"/>
  <c r="F4"/>
  <c r="H4"/>
  <c r="A4" i="3" a="1"/>
  <c r="A4" s="1"/>
  <c r="G5" i="1" l="1"/>
  <c r="J20"/>
  <c r="H20"/>
  <c r="F20"/>
  <c r="D20"/>
  <c r="J15"/>
  <c r="H15"/>
  <c r="F15"/>
  <c r="D15"/>
  <c r="I20"/>
  <c r="G20"/>
  <c r="E20"/>
  <c r="I15"/>
  <c r="G15"/>
  <c r="E15"/>
  <c r="E10"/>
  <c r="G10"/>
  <c r="I10"/>
  <c r="D10"/>
  <c r="F10"/>
  <c r="H10"/>
  <c r="H12" s="1" a="1"/>
  <c r="H12" s="1"/>
  <c r="J10"/>
  <c r="F9" i="6" a="1"/>
  <c r="F9" s="1"/>
  <c r="F7" a="1"/>
  <c r="F7" s="1"/>
  <c r="F8" a="1"/>
  <c r="F8" s="1"/>
  <c r="E8" a="1"/>
  <c r="E8" s="1"/>
  <c r="E9" a="1"/>
  <c r="E9" s="1"/>
  <c r="E7" a="1"/>
  <c r="E7" s="1"/>
  <c r="I8" a="1"/>
  <c r="I8" s="1"/>
  <c r="I9" a="1"/>
  <c r="I9" s="1"/>
  <c r="I7" a="1"/>
  <c r="I7" s="1"/>
  <c r="D9" a="1"/>
  <c r="D9" s="1"/>
  <c r="D7" a="1"/>
  <c r="D7" s="1"/>
  <c r="D8" a="1"/>
  <c r="D8" s="1"/>
  <c r="H9" a="1"/>
  <c r="H9" s="1"/>
  <c r="H7" a="1"/>
  <c r="H7" s="1"/>
  <c r="H8" a="1"/>
  <c r="H8" s="1"/>
  <c r="G8" a="1"/>
  <c r="G8" s="1"/>
  <c r="G7" a="1"/>
  <c r="G7" s="1"/>
  <c r="G9" a="1"/>
  <c r="G9" s="1"/>
  <c r="C8" a="1"/>
  <c r="C8" s="1"/>
  <c r="C7" a="1"/>
  <c r="C7" s="1"/>
  <c r="C9" a="1"/>
  <c r="C9" s="1"/>
  <c r="C11"/>
  <c r="D5" i="1"/>
  <c r="I5"/>
  <c r="E5"/>
  <c r="J5"/>
  <c r="H5"/>
  <c r="F5"/>
  <c r="B4" i="3"/>
  <c r="A5" a="1"/>
  <c r="A5" s="1"/>
  <c r="H9" i="1" l="1" a="1"/>
  <c r="H9" s="1"/>
  <c r="H8" a="1"/>
  <c r="H8" s="1"/>
  <c r="H7" a="1"/>
  <c r="H7" s="1"/>
  <c r="F7" a="1"/>
  <c r="F7" s="1"/>
  <c r="F8" a="1"/>
  <c r="F8" s="1"/>
  <c r="F9" a="1"/>
  <c r="F9" s="1"/>
  <c r="J7" a="1"/>
  <c r="J7" s="1"/>
  <c r="J8" a="1"/>
  <c r="J8" s="1"/>
  <c r="J9" a="1"/>
  <c r="J9" s="1"/>
  <c r="I9" a="1"/>
  <c r="I9" s="1"/>
  <c r="I7" a="1"/>
  <c r="I7" s="1"/>
  <c r="I8" a="1"/>
  <c r="I8" s="1"/>
  <c r="D9" a="1"/>
  <c r="D9" s="1"/>
  <c r="D8" a="1"/>
  <c r="D8" s="1"/>
  <c r="D7" a="1"/>
  <c r="D7" s="1"/>
  <c r="H13" a="1"/>
  <c r="H13" s="1"/>
  <c r="H14" a="1"/>
  <c r="H14" s="1"/>
  <c r="D13" a="1"/>
  <c r="D13" s="1"/>
  <c r="D12" a="1"/>
  <c r="D12" s="1"/>
  <c r="D14" a="1"/>
  <c r="D14" s="1"/>
  <c r="G14" a="1"/>
  <c r="G14" s="1"/>
  <c r="G12" a="1"/>
  <c r="G12" s="1"/>
  <c r="G13" a="1"/>
  <c r="G13" s="1"/>
  <c r="E18" a="1"/>
  <c r="E18" s="1"/>
  <c r="E19" a="1"/>
  <c r="E19" s="1"/>
  <c r="E17" a="1"/>
  <c r="E17" s="1"/>
  <c r="I18" a="1"/>
  <c r="I18" s="1"/>
  <c r="I19" a="1"/>
  <c r="I19" s="1"/>
  <c r="I17" a="1"/>
  <c r="I17" s="1"/>
  <c r="G24" a="1"/>
  <c r="G24" s="1"/>
  <c r="G22" a="1"/>
  <c r="G22" s="1"/>
  <c r="G23" a="1"/>
  <c r="G23" s="1"/>
  <c r="D19" a="1"/>
  <c r="D19" s="1"/>
  <c r="D18" a="1"/>
  <c r="D18" s="1"/>
  <c r="D17" a="1"/>
  <c r="D17" s="1"/>
  <c r="H19" a="1"/>
  <c r="H19" s="1"/>
  <c r="H17" a="1"/>
  <c r="H17" s="1"/>
  <c r="H18" a="1"/>
  <c r="H18" s="1"/>
  <c r="D23" a="1"/>
  <c r="D23" s="1"/>
  <c r="D22" a="1"/>
  <c r="D22" s="1"/>
  <c r="D24" a="1"/>
  <c r="D24" s="1"/>
  <c r="H23" a="1"/>
  <c r="H23" s="1"/>
  <c r="H24" a="1"/>
  <c r="H24" s="1"/>
  <c r="H22" a="1"/>
  <c r="H22" s="1"/>
  <c r="E8" a="1"/>
  <c r="E8" s="1"/>
  <c r="E9" a="1"/>
  <c r="E9" s="1"/>
  <c r="E7" a="1"/>
  <c r="E7" s="1"/>
  <c r="G9" a="1"/>
  <c r="G9" s="1"/>
  <c r="G7" a="1"/>
  <c r="G7" s="1"/>
  <c r="G8" a="1"/>
  <c r="G8" s="1"/>
  <c r="J13" a="1"/>
  <c r="J13" s="1"/>
  <c r="J14" a="1"/>
  <c r="J14" s="1"/>
  <c r="J12" a="1"/>
  <c r="J12" s="1"/>
  <c r="F13" a="1"/>
  <c r="F13" s="1"/>
  <c r="F14" a="1"/>
  <c r="F14" s="1"/>
  <c r="F12" a="1"/>
  <c r="F12" s="1"/>
  <c r="I14" a="1"/>
  <c r="I14" s="1"/>
  <c r="I13" a="1"/>
  <c r="I13" s="1"/>
  <c r="I12" a="1"/>
  <c r="I12" s="1"/>
  <c r="E14" a="1"/>
  <c r="E14" s="1"/>
  <c r="E13" a="1"/>
  <c r="E13" s="1"/>
  <c r="E12" a="1"/>
  <c r="E12" s="1"/>
  <c r="G18" a="1"/>
  <c r="G18" s="1"/>
  <c r="G19" a="1"/>
  <c r="G19" s="1"/>
  <c r="G17" a="1"/>
  <c r="G17" s="1"/>
  <c r="E24" a="1"/>
  <c r="E24" s="1"/>
  <c r="E22" a="1"/>
  <c r="E22" s="1"/>
  <c r="E23" a="1"/>
  <c r="E23" s="1"/>
  <c r="I24" a="1"/>
  <c r="I24" s="1"/>
  <c r="I22" a="1"/>
  <c r="I22" s="1"/>
  <c r="I23" a="1"/>
  <c r="I23" s="1"/>
  <c r="F19" a="1"/>
  <c r="F19" s="1"/>
  <c r="F17" a="1"/>
  <c r="F17" s="1"/>
  <c r="F18" a="1"/>
  <c r="F18" s="1"/>
  <c r="J19" a="1"/>
  <c r="J19" s="1"/>
  <c r="J17" a="1"/>
  <c r="J17" s="1"/>
  <c r="J18" a="1"/>
  <c r="J18" s="1"/>
  <c r="F23" a="1"/>
  <c r="F23" s="1"/>
  <c r="F24" a="1"/>
  <c r="F24" s="1"/>
  <c r="F22" a="1"/>
  <c r="F22" s="1"/>
  <c r="J23" a="1"/>
  <c r="J23" s="1"/>
  <c r="J24" a="1"/>
  <c r="J24" s="1"/>
  <c r="J22" a="1"/>
  <c r="J22" s="1"/>
  <c r="C15" i="6" a="1"/>
  <c r="C15" s="1"/>
  <c r="C14" a="1"/>
  <c r="C14" s="1"/>
  <c r="C13" a="1"/>
  <c r="C13" s="1"/>
  <c r="D11"/>
  <c r="B5" i="3"/>
  <c r="A6" a="1"/>
  <c r="A6" s="1"/>
  <c r="B6" s="1"/>
  <c r="D14" i="6" l="1" a="1"/>
  <c r="D14" s="1"/>
  <c r="D13" a="1"/>
  <c r="D13" s="1"/>
  <c r="D15" a="1"/>
  <c r="D15" s="1"/>
  <c r="E11"/>
  <c r="A7" i="3" a="1"/>
  <c r="A7" s="1"/>
  <c r="E15" i="6" l="1" a="1"/>
  <c r="E15" s="1"/>
  <c r="E13" a="1"/>
  <c r="E13" s="1"/>
  <c r="E14" a="1"/>
  <c r="E14" s="1"/>
  <c r="F11"/>
  <c r="B7" i="3"/>
  <c r="A8" a="1"/>
  <c r="A8" s="1"/>
  <c r="A9" s="1" a="1"/>
  <c r="A9" s="1"/>
  <c r="B9" s="1"/>
  <c r="F14" i="6" l="1" a="1"/>
  <c r="F14" s="1"/>
  <c r="F15" a="1"/>
  <c r="F15" s="1"/>
  <c r="F13" a="1"/>
  <c r="F13" s="1"/>
  <c r="G11"/>
  <c r="B8" i="3"/>
  <c r="A10" a="1"/>
  <c r="A10" s="1"/>
  <c r="B10" s="1"/>
  <c r="G15" i="6" l="1" a="1"/>
  <c r="G15" s="1"/>
  <c r="G13" a="1"/>
  <c r="G13" s="1"/>
  <c r="G14" a="1"/>
  <c r="G14" s="1"/>
  <c r="H11"/>
  <c r="A11" i="3" a="1"/>
  <c r="A11" s="1"/>
  <c r="H14" i="6" l="1" a="1"/>
  <c r="H14" s="1"/>
  <c r="H13" a="1"/>
  <c r="H13" s="1"/>
  <c r="H15" a="1"/>
  <c r="H15" s="1"/>
  <c r="I11"/>
  <c r="B11" i="3"/>
  <c r="A12" a="1"/>
  <c r="A12" s="1"/>
  <c r="I15" i="6" l="1" a="1"/>
  <c r="I15" s="1"/>
  <c r="I13" a="1"/>
  <c r="I13" s="1"/>
  <c r="I14" a="1"/>
  <c r="I14" s="1"/>
  <c r="C17"/>
  <c r="B12" i="3"/>
  <c r="A13" a="1"/>
  <c r="A13" s="1"/>
  <c r="C20" i="6" l="1" a="1"/>
  <c r="C20" s="1"/>
  <c r="C19" a="1"/>
  <c r="C19" s="1"/>
  <c r="C21" a="1"/>
  <c r="C21" s="1"/>
  <c r="D17"/>
  <c r="B13" i="3"/>
  <c r="A14" a="1"/>
  <c r="A14" s="1"/>
  <c r="D21" i="6" l="1" a="1"/>
  <c r="D21" s="1"/>
  <c r="D19" a="1"/>
  <c r="D19" s="1"/>
  <c r="D20" a="1"/>
  <c r="D20" s="1"/>
  <c r="E17"/>
  <c r="B14" i="3"/>
  <c r="A15" a="1"/>
  <c r="A15" s="1"/>
  <c r="E20" i="6" l="1" a="1"/>
  <c r="E20" s="1"/>
  <c r="E21" a="1"/>
  <c r="E21" s="1"/>
  <c r="E19" a="1"/>
  <c r="E19" s="1"/>
  <c r="F17"/>
  <c r="B15" i="3"/>
  <c r="A16" a="1"/>
  <c r="A16" s="1"/>
  <c r="F21" i="6" l="1" a="1"/>
  <c r="F21" s="1"/>
  <c r="F19" a="1"/>
  <c r="F19" s="1"/>
  <c r="F20" a="1"/>
  <c r="F20" s="1"/>
  <c r="G17"/>
  <c r="B16" i="3"/>
  <c r="A17" a="1"/>
  <c r="A17" s="1"/>
  <c r="G20" i="6" l="1" a="1"/>
  <c r="G20" s="1"/>
  <c r="G21" a="1"/>
  <c r="G21" s="1"/>
  <c r="G19" a="1"/>
  <c r="G19" s="1"/>
  <c r="H17"/>
  <c r="B17" i="3"/>
  <c r="A18" a="1"/>
  <c r="A18" s="1"/>
  <c r="H21" i="6" l="1" a="1"/>
  <c r="H21" s="1"/>
  <c r="H19" a="1"/>
  <c r="H19" s="1"/>
  <c r="H20" a="1"/>
  <c r="H20" s="1"/>
  <c r="I17"/>
  <c r="B18" i="3"/>
  <c r="A19" a="1"/>
  <c r="A19" s="1"/>
  <c r="I20" i="6" l="1" a="1"/>
  <c r="I20" s="1"/>
  <c r="I21" a="1"/>
  <c r="I21" s="1"/>
  <c r="I19" a="1"/>
  <c r="I19" s="1"/>
  <c r="C23"/>
  <c r="B19" i="3"/>
  <c r="A20" a="1"/>
  <c r="A20" s="1"/>
  <c r="C27" i="6" l="1" a="1"/>
  <c r="C27" s="1"/>
  <c r="C26" a="1"/>
  <c r="C26" s="1"/>
  <c r="C25" a="1"/>
  <c r="C25" s="1"/>
  <c r="D23"/>
  <c r="B20" i="3"/>
  <c r="A21" a="1"/>
  <c r="A21" s="1"/>
  <c r="D26" i="6" l="1" a="1"/>
  <c r="D26" s="1"/>
  <c r="D27" a="1"/>
  <c r="D27" s="1"/>
  <c r="D25" a="1"/>
  <c r="D25" s="1"/>
  <c r="E23"/>
  <c r="B21" i="3"/>
  <c r="A22" a="1"/>
  <c r="A22" s="1"/>
  <c r="E27" i="6" l="1" a="1"/>
  <c r="E27" s="1"/>
  <c r="E25" a="1"/>
  <c r="E25" s="1"/>
  <c r="E26" a="1"/>
  <c r="E26" s="1"/>
  <c r="F23"/>
  <c r="B22" i="3"/>
  <c r="A23" a="1"/>
  <c r="A23" s="1"/>
  <c r="F26" i="6" l="1" a="1"/>
  <c r="F26" s="1"/>
  <c r="F27" a="1"/>
  <c r="F27" s="1"/>
  <c r="F25" a="1"/>
  <c r="F25" s="1"/>
  <c r="G23"/>
  <c r="B23" i="3"/>
  <c r="A24" a="1"/>
  <c r="A24" s="1"/>
  <c r="G27" i="6" l="1" a="1"/>
  <c r="G27" s="1"/>
  <c r="G25" a="1"/>
  <c r="G25" s="1"/>
  <c r="G26" a="1"/>
  <c r="G26" s="1"/>
  <c r="H23"/>
  <c r="B24" i="3"/>
  <c r="A25" a="1"/>
  <c r="A25" s="1"/>
  <c r="H26" i="6" l="1" a="1"/>
  <c r="H26" s="1"/>
  <c r="H27" a="1"/>
  <c r="H27" s="1"/>
  <c r="H25" a="1"/>
  <c r="H25" s="1"/>
  <c r="I23"/>
  <c r="B25" i="3"/>
  <c r="A26" a="1"/>
  <c r="A26" s="1"/>
  <c r="I27" i="6" l="1" a="1"/>
  <c r="I27" s="1"/>
  <c r="I25" a="1"/>
  <c r="I25" s="1"/>
  <c r="I26" a="1"/>
  <c r="I26" s="1"/>
  <c r="C29"/>
  <c r="B26" i="3"/>
  <c r="A27" a="1"/>
  <c r="A27" s="1"/>
  <c r="C32" i="6" l="1" a="1"/>
  <c r="C32" s="1"/>
  <c r="C31" a="1"/>
  <c r="C31" s="1"/>
  <c r="C33" a="1"/>
  <c r="C33" s="1"/>
  <c r="D29"/>
  <c r="B27" i="3"/>
  <c r="A28" a="1"/>
  <c r="A28" s="1"/>
  <c r="D33" i="6" l="1" a="1"/>
  <c r="D33" s="1"/>
  <c r="D31" a="1"/>
  <c r="D31" s="1"/>
  <c r="D32" a="1"/>
  <c r="D32" s="1"/>
  <c r="E29"/>
  <c r="B28" i="3"/>
  <c r="A29" a="1"/>
  <c r="A29" s="1"/>
  <c r="E32" i="6" l="1" a="1"/>
  <c r="E32" s="1"/>
  <c r="E33" a="1"/>
  <c r="E33" s="1"/>
  <c r="E31" a="1"/>
  <c r="E31" s="1"/>
  <c r="F29"/>
  <c r="B29" i="3"/>
  <c r="A30" a="1"/>
  <c r="A30" s="1"/>
  <c r="F33" i="6" l="1" a="1"/>
  <c r="F33" s="1"/>
  <c r="F31" a="1"/>
  <c r="F31" s="1"/>
  <c r="F32" a="1"/>
  <c r="F32" s="1"/>
  <c r="G29"/>
  <c r="B30" i="3"/>
  <c r="A31" a="1"/>
  <c r="A31" s="1"/>
  <c r="G32" i="6" l="1" a="1"/>
  <c r="G32" s="1"/>
  <c r="G33" a="1"/>
  <c r="G33" s="1"/>
  <c r="G31" a="1"/>
  <c r="G31" s="1"/>
  <c r="H29"/>
  <c r="B31" i="3"/>
  <c r="A32" a="1"/>
  <c r="A32" s="1"/>
  <c r="H33" i="6" l="1" a="1"/>
  <c r="H33" s="1"/>
  <c r="H31" a="1"/>
  <c r="H31" s="1"/>
  <c r="H32" a="1"/>
  <c r="H32" s="1"/>
  <c r="I29"/>
  <c r="B32" i="3"/>
  <c r="A33" a="1"/>
  <c r="A33" s="1"/>
  <c r="I32" i="6" l="1" a="1"/>
  <c r="I32" s="1"/>
  <c r="I33" a="1"/>
  <c r="I33" s="1"/>
  <c r="I31" a="1"/>
  <c r="I31" s="1"/>
  <c r="B33" i="3"/>
  <c r="A34" a="1"/>
  <c r="A34" s="1"/>
  <c r="B34" l="1"/>
  <c r="A35" a="1"/>
  <c r="A35" s="1"/>
  <c r="B35" l="1"/>
  <c r="A36" a="1"/>
  <c r="A36" s="1"/>
  <c r="B36" l="1"/>
  <c r="A37" a="1"/>
  <c r="A37" s="1"/>
  <c r="B37" l="1"/>
  <c r="A38" a="1"/>
  <c r="A38" s="1"/>
  <c r="B38" l="1"/>
  <c r="A39" a="1"/>
  <c r="A39" s="1"/>
  <c r="B39" l="1"/>
  <c r="A40" a="1"/>
  <c r="A40" s="1"/>
  <c r="B40" l="1"/>
  <c r="A41" a="1"/>
  <c r="A41" s="1"/>
  <c r="B41" l="1"/>
  <c r="A42" a="1"/>
  <c r="A42" s="1"/>
  <c r="B42" l="1"/>
  <c r="A43" a="1"/>
  <c r="A43" s="1"/>
  <c r="B43" l="1"/>
  <c r="A44" a="1"/>
  <c r="A44" s="1"/>
  <c r="B44" l="1"/>
  <c r="A45" a="1"/>
  <c r="A45" s="1"/>
  <c r="B45" l="1"/>
  <c r="A46" a="1"/>
  <c r="A46" s="1"/>
  <c r="B46" l="1"/>
  <c r="A47" a="1"/>
  <c r="A47" s="1"/>
  <c r="B47" l="1"/>
  <c r="A48" a="1"/>
  <c r="A48" s="1"/>
  <c r="B48" l="1"/>
  <c r="A49" a="1"/>
  <c r="A49" s="1"/>
  <c r="B49" l="1"/>
  <c r="A50" a="1"/>
  <c r="A50" s="1"/>
  <c r="B50" l="1"/>
  <c r="A51" a="1"/>
  <c r="A51" s="1"/>
  <c r="B51" l="1"/>
  <c r="A52" a="1"/>
  <c r="A52" s="1"/>
  <c r="B52" l="1"/>
  <c r="A53" a="1"/>
  <c r="A53" s="1"/>
  <c r="B53" l="1"/>
  <c r="A54" a="1"/>
  <c r="A54" s="1"/>
  <c r="B54" l="1"/>
  <c r="A55" a="1"/>
  <c r="A55" s="1"/>
  <c r="B55" l="1"/>
  <c r="A56" a="1"/>
  <c r="A56" s="1"/>
  <c r="B56" l="1"/>
  <c r="A57" a="1"/>
  <c r="A57" s="1"/>
  <c r="B57" l="1"/>
  <c r="A58" a="1"/>
  <c r="A58" s="1"/>
  <c r="B58" l="1"/>
  <c r="A59" a="1"/>
  <c r="A59" s="1"/>
  <c r="B59" l="1"/>
  <c r="A60" a="1"/>
  <c r="A60" s="1"/>
  <c r="B60" l="1"/>
  <c r="A61" a="1"/>
  <c r="A61" s="1"/>
  <c r="B61" l="1"/>
  <c r="A62" a="1"/>
  <c r="A62" s="1"/>
  <c r="B62" l="1"/>
  <c r="A63" a="1"/>
  <c r="A63" s="1"/>
  <c r="B63" l="1"/>
  <c r="A64" a="1"/>
  <c r="A64" s="1"/>
  <c r="B64" l="1"/>
  <c r="A65" a="1"/>
  <c r="A65" s="1"/>
  <c r="B65" l="1"/>
  <c r="A66" a="1"/>
  <c r="A66" s="1"/>
  <c r="B66" l="1"/>
  <c r="A67" a="1"/>
  <c r="A67" s="1"/>
  <c r="B67" l="1"/>
  <c r="A68" a="1"/>
  <c r="A68" s="1"/>
  <c r="B68" l="1"/>
  <c r="A69" a="1"/>
  <c r="A69" s="1"/>
  <c r="B69" l="1"/>
  <c r="A70" a="1"/>
  <c r="A70" s="1"/>
  <c r="B70" l="1"/>
  <c r="A71" a="1"/>
  <c r="A71" s="1"/>
  <c r="B71" l="1"/>
  <c r="A72" a="1"/>
  <c r="A72" s="1"/>
  <c r="B72" l="1"/>
  <c r="A73" a="1"/>
  <c r="A73" s="1"/>
  <c r="B73" l="1"/>
  <c r="A74" a="1"/>
  <c r="A74" s="1"/>
  <c r="B74" l="1"/>
  <c r="A75" a="1"/>
  <c r="A75" s="1"/>
  <c r="B75" l="1"/>
  <c r="A76" a="1"/>
  <c r="A76" s="1"/>
  <c r="B76" l="1"/>
  <c r="A77" a="1"/>
  <c r="A77" s="1"/>
  <c r="B77" l="1"/>
  <c r="A78" a="1"/>
  <c r="A78" s="1"/>
  <c r="B78" l="1"/>
  <c r="A79" a="1"/>
  <c r="A79" s="1"/>
  <c r="B79" l="1"/>
  <c r="A80" a="1"/>
  <c r="A80" s="1"/>
  <c r="B80" l="1"/>
  <c r="A81" a="1"/>
  <c r="A81" s="1"/>
  <c r="B81" l="1"/>
  <c r="A82" a="1"/>
  <c r="A82" s="1"/>
  <c r="B82" l="1"/>
  <c r="A83" a="1"/>
  <c r="A83" s="1"/>
  <c r="B83" l="1"/>
  <c r="A84" a="1"/>
  <c r="A84" s="1"/>
  <c r="B84" l="1"/>
  <c r="A85" a="1"/>
  <c r="A85" s="1"/>
  <c r="B85" l="1"/>
  <c r="A86" a="1"/>
  <c r="A86" s="1"/>
  <c r="B86" l="1"/>
  <c r="A87" a="1"/>
  <c r="A87" s="1"/>
  <c r="B87" l="1"/>
  <c r="A88" a="1"/>
  <c r="A88" s="1"/>
  <c r="B88" l="1"/>
  <c r="A89" a="1"/>
  <c r="A89" s="1"/>
  <c r="B89" l="1"/>
  <c r="A90" a="1"/>
  <c r="A90" s="1"/>
  <c r="B90" l="1"/>
  <c r="A91" a="1"/>
  <c r="A91" s="1"/>
  <c r="B91" l="1"/>
  <c r="A92" a="1"/>
  <c r="A92" s="1"/>
  <c r="B92" l="1"/>
  <c r="A93" a="1"/>
  <c r="A93" s="1"/>
  <c r="B93" l="1"/>
  <c r="A94" a="1"/>
  <c r="A94" s="1"/>
  <c r="B94" l="1"/>
  <c r="A95" a="1"/>
  <c r="A95" s="1"/>
  <c r="B95" l="1"/>
  <c r="A96" a="1"/>
  <c r="A96" s="1"/>
  <c r="B96" l="1"/>
  <c r="A97" a="1"/>
  <c r="A97" s="1"/>
  <c r="B97" l="1"/>
  <c r="A98" a="1"/>
  <c r="A98" s="1"/>
  <c r="B98" l="1"/>
  <c r="A99" a="1"/>
  <c r="A99" s="1"/>
  <c r="B99" l="1"/>
  <c r="A100" a="1"/>
  <c r="A100" s="1"/>
  <c r="B100" l="1"/>
  <c r="A101" a="1"/>
  <c r="A101" s="1"/>
  <c r="B101" l="1"/>
  <c r="A102" a="1"/>
  <c r="A102" s="1"/>
  <c r="B102" l="1"/>
  <c r="A103" a="1"/>
  <c r="A103" s="1"/>
  <c r="B103" l="1"/>
  <c r="A104" a="1"/>
  <c r="A104" s="1"/>
  <c r="B104" l="1"/>
  <c r="A105" a="1"/>
  <c r="A105" s="1"/>
  <c r="B105" l="1"/>
  <c r="A106" a="1"/>
  <c r="A106" s="1"/>
  <c r="B106" l="1"/>
  <c r="A107" a="1"/>
  <c r="A107" s="1"/>
  <c r="B107" l="1"/>
  <c r="A108" a="1"/>
  <c r="A108" s="1"/>
  <c r="B108" l="1"/>
  <c r="A109" a="1"/>
  <c r="A109" s="1"/>
  <c r="B109" l="1"/>
  <c r="A110" a="1"/>
  <c r="A110" s="1"/>
  <c r="B110" l="1"/>
  <c r="A111" a="1"/>
  <c r="A111" s="1"/>
  <c r="B111" l="1"/>
  <c r="A112" a="1"/>
  <c r="A112" s="1"/>
  <c r="B112" l="1"/>
  <c r="A113" a="1"/>
  <c r="A113" s="1"/>
  <c r="B113" l="1"/>
  <c r="A114" a="1"/>
  <c r="A114" s="1"/>
  <c r="B114" l="1"/>
  <c r="A115" a="1"/>
  <c r="A115" s="1"/>
  <c r="B115" l="1"/>
  <c r="A116" a="1"/>
  <c r="A116" s="1"/>
  <c r="B116" l="1"/>
  <c r="A117" a="1"/>
  <c r="A117" s="1"/>
  <c r="B117" l="1"/>
  <c r="A118" a="1"/>
  <c r="A118" s="1"/>
  <c r="B118" l="1"/>
  <c r="A119" a="1"/>
  <c r="A119" s="1"/>
  <c r="B119" l="1"/>
  <c r="A120" a="1"/>
  <c r="A120" s="1"/>
  <c r="B120" l="1"/>
  <c r="A121" a="1"/>
  <c r="A121" s="1"/>
  <c r="B121" l="1"/>
  <c r="A122" a="1"/>
  <c r="A122" s="1"/>
  <c r="B122" l="1"/>
  <c r="A123" a="1"/>
  <c r="A123" s="1"/>
  <c r="B123" l="1"/>
  <c r="A124" a="1"/>
  <c r="A124" s="1"/>
  <c r="B124" l="1"/>
  <c r="A125" a="1"/>
  <c r="A125" s="1"/>
  <c r="B125" l="1"/>
  <c r="A126" a="1"/>
  <c r="A126" s="1"/>
  <c r="B126" l="1"/>
  <c r="A127" a="1"/>
  <c r="A127" s="1"/>
  <c r="B127" l="1"/>
  <c r="A128" a="1"/>
  <c r="A128" s="1"/>
  <c r="B128" l="1"/>
  <c r="A129" a="1"/>
  <c r="A129" s="1"/>
  <c r="B129" l="1"/>
  <c r="A130" a="1"/>
  <c r="A130" s="1"/>
  <c r="B130" l="1"/>
  <c r="A131" a="1"/>
  <c r="A131" s="1"/>
  <c r="B131" l="1"/>
  <c r="A132" a="1"/>
  <c r="A132" s="1"/>
  <c r="B132" s="1"/>
</calcChain>
</file>

<file path=xl/sharedStrings.xml><?xml version="1.0" encoding="utf-8"?>
<sst xmlns="http://schemas.openxmlformats.org/spreadsheetml/2006/main" count="138" uniqueCount="49">
  <si>
    <t>TIME</t>
  </si>
  <si>
    <t xml:space="preserve">Pour la semaine du </t>
  </si>
  <si>
    <t>LUNDI</t>
  </si>
  <si>
    <t>MARDI</t>
  </si>
  <si>
    <t>MERCREDI</t>
  </si>
  <si>
    <t>JEUDI</t>
  </si>
  <si>
    <t>VENDREDI</t>
  </si>
  <si>
    <t>SAMEDI</t>
  </si>
  <si>
    <t>DIMANCHE</t>
  </si>
  <si>
    <t>TÂCHE</t>
  </si>
  <si>
    <t xml:space="preserve">Afficher le programme pour : </t>
  </si>
  <si>
    <t>NOM UNIQUE</t>
  </si>
  <si>
    <t>NUMÉRO DE LIGNE</t>
  </si>
  <si>
    <t>Equipe 1</t>
  </si>
  <si>
    <t>Equipe 2</t>
  </si>
  <si>
    <t>Equipe 3</t>
  </si>
  <si>
    <t>Equipe 4</t>
  </si>
  <si>
    <t xml:space="preserve">Numéro de semaine </t>
  </si>
  <si>
    <t>DATE</t>
  </si>
  <si>
    <t>AM/PM</t>
  </si>
  <si>
    <t>Matinée</t>
  </si>
  <si>
    <t xml:space="preserve">Après-midi </t>
  </si>
  <si>
    <t xml:space="preserve">Journée continue </t>
  </si>
  <si>
    <t xml:space="preserve">La feuille sera cachée pour faciliter l'utilisation par les menbres de l'entreprise </t>
  </si>
  <si>
    <t xml:space="preserve">INFOS A SAISIR </t>
  </si>
  <si>
    <t xml:space="preserve">PLANNING MENSUEL </t>
  </si>
  <si>
    <t xml:space="preserve">Florian &amp; Didier </t>
  </si>
  <si>
    <t xml:space="preserve">Jean Yves &amp; Jerôme </t>
  </si>
  <si>
    <t xml:space="preserve">Mickael &amp; Lucas </t>
  </si>
  <si>
    <t xml:space="preserve">Nicolas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</si>
  <si>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</si>
  <si>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</si>
  <si>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</si>
  <si>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</si>
  <si>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</si>
  <si>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</si>
  <si>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</si>
  <si>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</si>
  <si>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 xml:space="preserve">JOUR </t>
  </si>
  <si>
    <t>PLANNING SEMAINE</t>
  </si>
  <si>
    <t>EQUIPE 1</t>
  </si>
  <si>
    <t>EQUIPE 2</t>
  </si>
  <si>
    <t>EQUIPE 3</t>
  </si>
  <si>
    <t>EQUIPE 4</t>
  </si>
  <si>
    <t xml:space="preserve">PERSONNES CONCERNEES </t>
  </si>
  <si>
    <t>CHANTIER …</t>
  </si>
  <si>
    <t>Année</t>
  </si>
  <si>
    <t>Créneau</t>
  </si>
  <si>
    <t xml:space="preserve">Equipe </t>
  </si>
</sst>
</file>

<file path=xl/styles.xml><?xml version="1.0" encoding="utf-8"?>
<styleSheet xmlns="http://schemas.openxmlformats.org/spreadsheetml/2006/main">
  <fonts count="43">
    <font>
      <sz val="9"/>
      <color theme="3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0"/>
      <name val="Cambria"/>
      <family val="2"/>
      <scheme val="minor"/>
    </font>
    <font>
      <sz val="8"/>
      <color theme="1"/>
      <name val="Cambria"/>
      <family val="2"/>
      <scheme val="minor"/>
    </font>
    <font>
      <sz val="8"/>
      <color theme="0"/>
      <name val="Cambria"/>
      <family val="2"/>
      <scheme val="minor"/>
    </font>
    <font>
      <sz val="10"/>
      <color theme="1"/>
      <name val="Franklin Gothic Medium"/>
      <family val="2"/>
      <scheme val="major"/>
    </font>
    <font>
      <b/>
      <sz val="8"/>
      <color theme="3" tint="9.9978637043366805E-2"/>
      <name val="Cambria"/>
      <family val="1"/>
      <scheme val="minor"/>
    </font>
    <font>
      <sz val="14"/>
      <color theme="4"/>
      <name val="Franklin Gothic Medium"/>
      <family val="2"/>
      <scheme val="major"/>
    </font>
    <font>
      <sz val="14"/>
      <color theme="5"/>
      <name val="Franklin Gothic Medium"/>
      <family val="2"/>
      <scheme val="major"/>
    </font>
    <font>
      <sz val="14"/>
      <color theme="7"/>
      <name val="Franklin Gothic Medium"/>
      <family val="2"/>
      <scheme val="major"/>
    </font>
    <font>
      <sz val="14"/>
      <color theme="6"/>
      <name val="Franklin Gothic Medium"/>
      <family val="2"/>
      <scheme val="major"/>
    </font>
    <font>
      <sz val="14"/>
      <color theme="9"/>
      <name val="Franklin Gothic Medium"/>
      <family val="2"/>
      <scheme val="major"/>
    </font>
    <font>
      <sz val="14"/>
      <color theme="8"/>
      <name val="Franklin Gothic Medium"/>
      <family val="2"/>
      <scheme val="major"/>
    </font>
    <font>
      <sz val="14"/>
      <color theme="5" tint="-0.499984740745262"/>
      <name val="Franklin Gothic Medium"/>
      <family val="2"/>
      <scheme val="maj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sz val="28"/>
      <color theme="3" tint="9.9917600024414813E-2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13"/>
      <color theme="3" tint="9.9948118533890809E-2"/>
      <name val="Franklin Gothic Medium"/>
      <family val="2"/>
      <scheme val="major"/>
    </font>
    <font>
      <sz val="13"/>
      <color theme="3" tint="9.9917600024414813E-2"/>
      <name val="Franklin Gothic Medium"/>
      <family val="2"/>
      <scheme val="major"/>
    </font>
    <font>
      <b/>
      <sz val="8"/>
      <color theme="3" tint="9.9917600024414813E-2"/>
      <name val="Cambria"/>
      <family val="1"/>
      <scheme val="minor"/>
    </font>
    <font>
      <sz val="9"/>
      <color theme="4"/>
      <name val="Cambria"/>
      <family val="2"/>
      <scheme val="minor"/>
    </font>
    <font>
      <sz val="16"/>
      <color theme="3"/>
      <name val="Cambria"/>
      <family val="2"/>
      <scheme val="minor"/>
    </font>
    <font>
      <b/>
      <sz val="9"/>
      <color theme="3"/>
      <name val="Cambria"/>
      <family val="1"/>
      <scheme val="minor"/>
    </font>
    <font>
      <i/>
      <sz val="9"/>
      <color theme="3"/>
      <name val="Cambria"/>
      <family val="1"/>
      <scheme val="minor"/>
    </font>
    <font>
      <sz val="9"/>
      <name val="Cambria"/>
      <family val="1"/>
      <scheme val="min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sz val="7.2"/>
      <color rgb="FFACD433"/>
      <name val="+mj-lt"/>
    </font>
    <font>
      <b/>
      <sz val="10"/>
      <color theme="3" tint="9.9978637043366805E-2"/>
      <name val="Cambria"/>
      <family val="1"/>
      <scheme val="minor"/>
    </font>
    <font>
      <sz val="11"/>
      <color theme="1"/>
      <name val="Franklin Gothic Medium"/>
      <family val="2"/>
      <scheme val="major"/>
    </font>
    <font>
      <i/>
      <sz val="11"/>
      <color theme="3" tint="9.9978637043366805E-2"/>
      <name val="Cambria"/>
      <family val="1"/>
      <scheme val="minor"/>
    </font>
    <font>
      <i/>
      <sz val="11"/>
      <color theme="1"/>
      <name val="Cambria"/>
      <family val="2"/>
      <scheme val="minor"/>
    </font>
    <font>
      <i/>
      <sz val="11"/>
      <color theme="1"/>
      <name val="Franklin Gothic Medium"/>
      <family val="2"/>
      <scheme val="major"/>
    </font>
    <font>
      <sz val="16"/>
      <color theme="4"/>
      <name val="Franklin Gothic Medium"/>
      <family val="2"/>
      <scheme val="major"/>
    </font>
    <font>
      <sz val="16"/>
      <color theme="5"/>
      <name val="Franklin Gothic Medium"/>
      <family val="2"/>
      <scheme val="major"/>
    </font>
    <font>
      <sz val="16"/>
      <color theme="7"/>
      <name val="Franklin Gothic Medium"/>
      <family val="2"/>
      <scheme val="major"/>
    </font>
    <font>
      <sz val="16"/>
      <color theme="6"/>
      <name val="Franklin Gothic Medium"/>
      <family val="2"/>
      <scheme val="major"/>
    </font>
    <font>
      <sz val="16"/>
      <color theme="9"/>
      <name val="Franklin Gothic Medium"/>
      <family val="2"/>
      <scheme val="major"/>
    </font>
    <font>
      <sz val="16"/>
      <color theme="8"/>
      <name val="Franklin Gothic Medium"/>
      <family val="2"/>
      <scheme val="major"/>
    </font>
    <font>
      <sz val="16"/>
      <color theme="5" tint="-0.499984740745262"/>
      <name val="Franklin Gothic Medium"/>
      <family val="2"/>
      <scheme val="major"/>
    </font>
    <font>
      <b/>
      <sz val="12"/>
      <color theme="3"/>
      <name val="Cambria"/>
      <family val="1"/>
      <scheme val="minor"/>
    </font>
    <font>
      <b/>
      <sz val="12"/>
      <color theme="3" tint="9.9978637043366805E-2"/>
      <name val="Cambria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0" fontId="19" fillId="0" borderId="1" applyNumberFormat="0" applyFill="0" applyProtection="0">
      <alignment vertical="top"/>
    </xf>
    <xf numFmtId="0" fontId="18" fillId="0" borderId="0" applyNumberFormat="0" applyFill="0" applyAlignment="0" applyProtection="0"/>
    <xf numFmtId="0" fontId="17" fillId="0" borderId="0" applyNumberFormat="0" applyFill="0" applyAlignment="0" applyProtection="0"/>
    <xf numFmtId="0" fontId="20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15" fillId="0" borderId="0" xfId="0" applyFont="1" applyFill="1" applyBorder="1" applyAlignment="1">
      <alignment horizontal="left" vertical="center" wrapText="1" indent="1"/>
    </xf>
    <xf numFmtId="0" fontId="16" fillId="0" borderId="0" xfId="1"/>
    <xf numFmtId="0" fontId="20" fillId="0" borderId="1" xfId="5" applyBorder="1" applyAlignment="1">
      <alignment horizontal="left" indent="1"/>
    </xf>
    <xf numFmtId="0" fontId="15" fillId="0" borderId="0" xfId="0" applyFont="1" applyAlignment="1">
      <alignment horizontal="left" vertical="center" indent="1"/>
    </xf>
    <xf numFmtId="14" fontId="6" fillId="0" borderId="0" xfId="0" applyNumberFormat="1" applyFont="1" applyAlignment="1">
      <alignment horizontal="left" indent="1"/>
    </xf>
    <xf numFmtId="0" fontId="7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10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indent="1"/>
    </xf>
    <xf numFmtId="0" fontId="13" fillId="0" borderId="0" xfId="0" applyFont="1" applyBorder="1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0" borderId="0" xfId="0" applyFont="1" applyAlignment="1">
      <alignment horizontal="left" indent="1"/>
    </xf>
    <xf numFmtId="0" fontId="10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horizontal="left" vertical="center" indent="1"/>
    </xf>
    <xf numFmtId="49" fontId="14" fillId="0" borderId="0" xfId="0" applyNumberFormat="1" applyFont="1" applyFill="1" applyBorder="1" applyAlignment="1">
      <alignment horizontal="left" vertical="center" indent="1"/>
    </xf>
    <xf numFmtId="49" fontId="14" fillId="0" borderId="0" xfId="0" applyNumberFormat="1" applyFont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wrapText="1" indent="1"/>
    </xf>
    <xf numFmtId="18" fontId="26" fillId="0" borderId="0" xfId="0" applyNumberFormat="1" applyFont="1" applyAlignment="1">
      <alignment horizontal="left" vertical="center" indent="1"/>
    </xf>
    <xf numFmtId="0" fontId="27" fillId="0" borderId="0" xfId="0" applyFont="1" applyAlignment="1">
      <alignment horizontal="left" vertical="center" indent="1"/>
    </xf>
    <xf numFmtId="49" fontId="26" fillId="0" borderId="0" xfId="0" applyNumberFormat="1" applyFont="1" applyFill="1" applyAlignment="1">
      <alignment horizontal="left" vertical="center" indent="1"/>
    </xf>
    <xf numFmtId="0" fontId="27" fillId="0" borderId="0" xfId="0" applyNumberFormat="1" applyFont="1" applyAlignment="1">
      <alignment vertical="center"/>
    </xf>
    <xf numFmtId="0" fontId="0" fillId="0" borderId="0" xfId="0" applyFill="1" applyBorder="1" applyAlignment="1">
      <alignment vertical="center"/>
    </xf>
    <xf numFmtId="14" fontId="14" fillId="0" borderId="0" xfId="0" applyNumberFormat="1" applyFont="1" applyAlignment="1">
      <alignment horizontal="left" vertical="center" indent="1"/>
    </xf>
    <xf numFmtId="49" fontId="14" fillId="0" borderId="0" xfId="0" applyNumberFormat="1" applyFont="1" applyFill="1" applyAlignment="1">
      <alignment horizontal="left" vertical="center" indent="1"/>
    </xf>
    <xf numFmtId="0" fontId="15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 indent="5" readingOrder="1"/>
    </xf>
    <xf numFmtId="0" fontId="0" fillId="0" borderId="0" xfId="0" applyProtection="1">
      <protection locked="0"/>
    </xf>
    <xf numFmtId="0" fontId="7" fillId="0" borderId="0" xfId="0" applyFont="1" applyBorder="1" applyAlignment="1" applyProtection="1">
      <alignment horizontal="left" indent="1"/>
      <protection locked="0"/>
    </xf>
    <xf numFmtId="0" fontId="8" fillId="0" borderId="0" xfId="0" applyFont="1" applyBorder="1" applyAlignment="1" applyProtection="1">
      <alignment horizontal="left" indent="1"/>
      <protection locked="0"/>
    </xf>
    <xf numFmtId="0" fontId="9" fillId="0" borderId="0" xfId="0" applyFont="1" applyBorder="1" applyAlignment="1" applyProtection="1">
      <alignment horizontal="left" indent="1"/>
      <protection locked="0"/>
    </xf>
    <xf numFmtId="0" fontId="10" fillId="0" borderId="0" xfId="0" applyFont="1" applyBorder="1" applyAlignment="1" applyProtection="1">
      <alignment horizontal="left" indent="1"/>
      <protection locked="0"/>
    </xf>
    <xf numFmtId="0" fontId="11" fillId="0" borderId="0" xfId="0" applyFont="1" applyBorder="1" applyAlignment="1" applyProtection="1">
      <alignment horizontal="left" indent="1"/>
      <protection locked="0"/>
    </xf>
    <xf numFmtId="0" fontId="12" fillId="0" borderId="0" xfId="0" applyFont="1" applyBorder="1" applyAlignment="1" applyProtection="1">
      <alignment horizontal="left" indent="1"/>
      <protection locked="0"/>
    </xf>
    <xf numFmtId="14" fontId="29" fillId="0" borderId="0" xfId="0" applyNumberFormat="1" applyFont="1" applyAlignment="1">
      <alignment horizontal="left" indent="1"/>
    </xf>
    <xf numFmtId="49" fontId="31" fillId="0" borderId="0" xfId="0" applyNumberFormat="1" applyFont="1" applyBorder="1" applyAlignment="1">
      <alignment horizontal="left" vertical="center" indent="1"/>
    </xf>
    <xf numFmtId="18" fontId="31" fillId="0" borderId="0" xfId="0" applyNumberFormat="1" applyFont="1" applyAlignment="1">
      <alignment horizontal="left" vertical="center" indent="1"/>
    </xf>
    <xf numFmtId="0" fontId="32" fillId="0" borderId="0" xfId="0" applyFont="1"/>
    <xf numFmtId="0" fontId="33" fillId="0" borderId="0" xfId="0" applyFont="1" applyBorder="1" applyAlignment="1" applyProtection="1">
      <alignment horizontal="left" indent="1"/>
      <protection locked="0"/>
    </xf>
    <xf numFmtId="0" fontId="33" fillId="0" borderId="0" xfId="0" applyFont="1" applyBorder="1" applyAlignment="1">
      <alignment horizontal="left" indent="1"/>
    </xf>
    <xf numFmtId="0" fontId="3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left" indent="1"/>
    </xf>
    <xf numFmtId="0" fontId="35" fillId="0" borderId="0" xfId="0" applyFont="1" applyBorder="1" applyAlignment="1">
      <alignment horizontal="left" indent="1"/>
    </xf>
    <xf numFmtId="0" fontId="36" fillId="0" borderId="0" xfId="0" applyFont="1" applyBorder="1" applyAlignment="1">
      <alignment horizontal="left" indent="1"/>
    </xf>
    <xf numFmtId="0" fontId="37" fillId="0" borderId="0" xfId="0" applyFont="1" applyBorder="1" applyAlignment="1">
      <alignment horizontal="left" indent="1"/>
    </xf>
    <xf numFmtId="0" fontId="38" fillId="0" borderId="0" xfId="0" applyFont="1" applyBorder="1" applyAlignment="1">
      <alignment horizontal="left" indent="1"/>
    </xf>
    <xf numFmtId="0" fontId="39" fillId="0" borderId="0" xfId="0" applyFont="1" applyBorder="1" applyAlignment="1">
      <alignment horizontal="left" indent="1"/>
    </xf>
    <xf numFmtId="0" fontId="40" fillId="0" borderId="0" xfId="0" applyFont="1" applyBorder="1" applyAlignment="1">
      <alignment horizontal="left" indent="1"/>
    </xf>
    <xf numFmtId="14" fontId="19" fillId="0" borderId="1" xfId="2" applyNumberFormat="1" applyAlignment="1" applyProtection="1">
      <alignment horizontal="left" vertical="top" indent="1"/>
      <protection locked="0"/>
    </xf>
    <xf numFmtId="0" fontId="22" fillId="0" borderId="0" xfId="0" applyFont="1" applyAlignment="1" applyProtection="1">
      <alignment horizontal="center"/>
      <protection locked="0"/>
    </xf>
    <xf numFmtId="0" fontId="19" fillId="0" borderId="1" xfId="2" applyAlignment="1" applyProtection="1">
      <alignment horizontal="left" vertical="top" indent="1"/>
      <protection locked="0"/>
    </xf>
    <xf numFmtId="14" fontId="14" fillId="0" borderId="0" xfId="0" applyNumberFormat="1" applyFont="1" applyFill="1" applyBorder="1" applyAlignment="1" applyProtection="1">
      <alignment horizontal="left" vertical="center" indent="1"/>
      <protection locked="0"/>
    </xf>
    <xf numFmtId="49" fontId="14" fillId="0" borderId="0" xfId="0" applyNumberFormat="1" applyFont="1" applyFill="1" applyBorder="1" applyAlignment="1" applyProtection="1">
      <alignment horizontal="left" vertical="center" indent="1"/>
      <protection locked="0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horizontal="centerContinuous"/>
    </xf>
    <xf numFmtId="18" fontId="42" fillId="2" borderId="0" xfId="0" applyNumberFormat="1" applyFont="1" applyFill="1" applyAlignment="1">
      <alignment horizontal="center" vertical="center"/>
    </xf>
    <xf numFmtId="0" fontId="41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49" fontId="26" fillId="0" borderId="0" xfId="0" applyNumberFormat="1" applyFont="1" applyFill="1" applyBorder="1" applyAlignment="1" applyProtection="1">
      <alignment horizontal="left" vertical="center" indent="1"/>
      <protection locked="0"/>
    </xf>
    <xf numFmtId="0" fontId="23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4" fillId="0" borderId="3" xfId="0" applyFont="1" applyBorder="1"/>
    <xf numFmtId="0" fontId="24" fillId="0" borderId="3" xfId="0" applyFont="1" applyBorder="1" applyAlignment="1">
      <alignment vertical="center"/>
    </xf>
    <xf numFmtId="0" fontId="23" fillId="0" borderId="4" xfId="0" applyFont="1" applyBorder="1" applyAlignment="1">
      <alignment horizontal="center"/>
    </xf>
    <xf numFmtId="0" fontId="24" fillId="0" borderId="5" xfId="0" applyFont="1" applyBorder="1"/>
    <xf numFmtId="0" fontId="23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6" fillId="0" borderId="0" xfId="1" applyAlignment="1">
      <alignment horizontal="center"/>
    </xf>
    <xf numFmtId="0" fontId="41" fillId="2" borderId="0" xfId="0" applyFont="1" applyFill="1" applyAlignment="1">
      <alignment horizontal="center" vertical="center"/>
    </xf>
    <xf numFmtId="0" fontId="16" fillId="0" borderId="0" xfId="1" applyAlignment="1">
      <alignment horizontal="left"/>
    </xf>
    <xf numFmtId="0" fontId="21" fillId="0" borderId="0" xfId="0" applyFont="1" applyAlignment="1">
      <alignment horizontal="left" vertical="center" wrapText="1" indent="1"/>
    </xf>
    <xf numFmtId="0" fontId="23" fillId="0" borderId="0" xfId="0" applyFont="1"/>
  </cellXfs>
  <cellStyles count="6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119"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relativeIndent="0" justifyLastLine="0" shrinkToFit="0" mergeCell="0" readingOrder="0"/>
    </dxf>
    <dxf>
      <border outline="0">
        <bottom style="thin">
          <color auto="1"/>
        </bottom>
      </border>
    </dxf>
    <dxf>
      <alignment horizontal="general" vertical="center" textRotation="0" wrapText="0" indent="0" relativeIndent="0" justifyLastLine="0" shrinkToFit="0" mergeCell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3"/>
        <name val="Cambria"/>
        <scheme val="minor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mbria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mbria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mbria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mbria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mbria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mbria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alignment horizontal="left" vertical="center" textRotation="0" wrapText="1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minor"/>
      </font>
      <numFmt numFmtId="0" formatCode="General"/>
      <alignment horizontal="left" vertical="center" textRotation="0" wrapText="1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23" formatCode="h:mm\ AM/PM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mbria"/>
        <scheme val="minor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0" formatCode="General"/>
      <alignment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horizontal="left" vertical="center" textRotation="0" indent="1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horizontal="left" vertical="center" textRotation="0" indent="1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numFmt numFmtId="164" formatCode="dd/mm/yy"/>
      <alignment horizontal="left" vertical="center" textRotation="0" wrapText="0" indent="1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3" tint="9.9978637043366805E-2"/>
        <name val="Cambria"/>
        <scheme val="minor"/>
      </font>
      <alignment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Franklin Gothic Medium"/>
        <scheme val="major"/>
      </font>
      <alignment horizontal="center" vertical="bottom" textRotation="0" wrapText="0" indent="0" relativeIndent="255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</dxfs>
  <tableStyles count="1" defaultTableStyle="Daily Schedule" defaultPivotStyle="PivotStyleLight16">
    <tableStyle name="Daily Schedule" pivot="0" count="5">
      <tableStyleElement type="wholeTable" dxfId="118"/>
      <tableStyleElement type="headerRow" dxfId="117"/>
      <tableStyleElement type="firstColumn" dxfId="116"/>
      <tableStyleElement type="firstRowStripe" dxfId="115"/>
      <tableStyleElement type="firstColumnStripe" dxfId="1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PLANNING MENSUEL'!AfficherNom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PLANNING EQUIP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isie de donn&#233;es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PLANNING MENSUEL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isie de donn&#233;es'!A1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hyperlink" Target="#'PLANNING EQUIP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590551</xdr:colOff>
      <xdr:row>2</xdr:row>
      <xdr:rowOff>257176</xdr:rowOff>
    </xdr:from>
    <xdr:to>
      <xdr:col>8</xdr:col>
      <xdr:colOff>309116</xdr:colOff>
      <xdr:row>4</xdr:row>
      <xdr:rowOff>257175</xdr:rowOff>
    </xdr:to>
    <xdr:pic macro="[0]!sauvegarde">
      <xdr:nvPicPr>
        <xdr:cNvPr id="5" name="Imag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1449051" y="933451"/>
          <a:ext cx="661540" cy="66674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485775</xdr:colOff>
      <xdr:row>5</xdr:row>
      <xdr:rowOff>209550</xdr:rowOff>
    </xdr:from>
    <xdr:to>
      <xdr:col>8</xdr:col>
      <xdr:colOff>457200</xdr:colOff>
      <xdr:row>8</xdr:row>
      <xdr:rowOff>123825</xdr:rowOff>
    </xdr:to>
    <xdr:pic macro="[0]!impression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4275" y="1885950"/>
          <a:ext cx="914400" cy="914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180975</xdr:colOff>
      <xdr:row>9</xdr:row>
      <xdr:rowOff>171450</xdr:rowOff>
    </xdr:from>
    <xdr:to>
      <xdr:col>8</xdr:col>
      <xdr:colOff>895350</xdr:colOff>
      <xdr:row>10</xdr:row>
      <xdr:rowOff>114300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11039475" y="3181350"/>
          <a:ext cx="1657350" cy="276225"/>
        </a:xfrm>
        <a:prstGeom prst="rect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MENSUEL  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180975</xdr:colOff>
      <xdr:row>10</xdr:row>
      <xdr:rowOff>314325</xdr:rowOff>
    </xdr:from>
    <xdr:to>
      <xdr:col>8</xdr:col>
      <xdr:colOff>895350</xdr:colOff>
      <xdr:row>11</xdr:row>
      <xdr:rowOff>257175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11039475" y="3657600"/>
          <a:ext cx="1657350" cy="276225"/>
        </a:xfrm>
        <a:prstGeom prst="rect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EQUIPE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936854</xdr:colOff>
      <xdr:row>2</xdr:row>
      <xdr:rowOff>31298</xdr:rowOff>
    </xdr:from>
    <xdr:to>
      <xdr:col>5</xdr:col>
      <xdr:colOff>1011854</xdr:colOff>
      <xdr:row>2</xdr:row>
      <xdr:rowOff>151041</xdr:rowOff>
    </xdr:to>
    <xdr:sp macro="" textlink="">
      <xdr:nvSpPr>
        <xdr:cNvPr id="2054" name="Forme libre 6"/>
        <xdr:cNvSpPr>
          <a:spLocks/>
        </xdr:cNvSpPr>
      </xdr:nvSpPr>
      <xdr:spPr bwMode="auto">
        <a:xfrm>
          <a:off x="6413729" y="317048"/>
          <a:ext cx="75000" cy="119743"/>
        </a:xfrm>
        <a:custGeom>
          <a:avLst/>
          <a:gdLst>
            <a:gd name="T0" fmla="*/ 478 w 1799"/>
            <a:gd name="T1" fmla="*/ 0 h 3208"/>
            <a:gd name="T2" fmla="*/ 1799 w 1799"/>
            <a:gd name="T3" fmla="*/ 1605 h 3208"/>
            <a:gd name="T4" fmla="*/ 478 w 1799"/>
            <a:gd name="T5" fmla="*/ 3208 h 3208"/>
            <a:gd name="T6" fmla="*/ 0 w 1799"/>
            <a:gd name="T7" fmla="*/ 2813 h 3208"/>
            <a:gd name="T8" fmla="*/ 995 w 1799"/>
            <a:gd name="T9" fmla="*/ 1605 h 3208"/>
            <a:gd name="T10" fmla="*/ 0 w 1799"/>
            <a:gd name="T11" fmla="*/ 396 h 3208"/>
            <a:gd name="T12" fmla="*/ 478 w 1799"/>
            <a:gd name="T13" fmla="*/ 0 h 3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799" h="3208">
              <a:moveTo>
                <a:pt x="478" y="0"/>
              </a:moveTo>
              <a:lnTo>
                <a:pt x="1799" y="1605"/>
              </a:lnTo>
              <a:lnTo>
                <a:pt x="478" y="3208"/>
              </a:lnTo>
              <a:lnTo>
                <a:pt x="0" y="2813"/>
              </a:lnTo>
              <a:lnTo>
                <a:pt x="995" y="1605"/>
              </a:lnTo>
              <a:lnTo>
                <a:pt x="0" y="396"/>
              </a:lnTo>
              <a:lnTo>
                <a:pt x="478" y="0"/>
              </a:lnTo>
              <a:close/>
            </a:path>
          </a:pathLst>
        </a:custGeom>
        <a:solidFill>
          <a:schemeClr val="bg1"/>
        </a:solidFill>
        <a:ln w="0">
          <a:noFill/>
          <a:prstDash val="solid"/>
          <a:round/>
          <a:headEnd/>
          <a:tailEnd/>
        </a:ln>
      </xdr:spPr>
    </xdr:sp>
    <xdr:clientData fPrintsWithSheet="0"/>
  </xdr:twoCellAnchor>
  <xdr:twoCellAnchor editAs="oneCell">
    <xdr:from>
      <xdr:col>11</xdr:col>
      <xdr:colOff>238125</xdr:colOff>
      <xdr:row>5</xdr:row>
      <xdr:rowOff>152400</xdr:rowOff>
    </xdr:from>
    <xdr:to>
      <xdr:col>12</xdr:col>
      <xdr:colOff>290065</xdr:colOff>
      <xdr:row>8</xdr:row>
      <xdr:rowOff>171449</xdr:rowOff>
    </xdr:to>
    <xdr:pic macro="[0]!sauvegarde">
      <xdr:nvPicPr>
        <xdr:cNvPr id="4" name="Image 3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3373100" y="828675"/>
          <a:ext cx="661540" cy="66674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142875</xdr:colOff>
      <xdr:row>9</xdr:row>
      <xdr:rowOff>85725</xdr:rowOff>
    </xdr:from>
    <xdr:to>
      <xdr:col>12</xdr:col>
      <xdr:colOff>447675</xdr:colOff>
      <xdr:row>15</xdr:row>
      <xdr:rowOff>0</xdr:rowOff>
    </xdr:to>
    <xdr:pic macro="[0]!impression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7850" y="1609725"/>
          <a:ext cx="914400" cy="914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428625</xdr:colOff>
      <xdr:row>17</xdr:row>
      <xdr:rowOff>0</xdr:rowOff>
    </xdr:from>
    <xdr:to>
      <xdr:col>13</xdr:col>
      <xdr:colOff>257175</xdr:colOff>
      <xdr:row>17</xdr:row>
      <xdr:rowOff>180975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12954000" y="3219450"/>
          <a:ext cx="1657350" cy="180975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SAISIE DE DONNEES </a:t>
          </a: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438150</xdr:colOff>
      <xdr:row>18</xdr:row>
      <xdr:rowOff>171450</xdr:rowOff>
    </xdr:from>
    <xdr:to>
      <xdr:col>13</xdr:col>
      <xdr:colOff>266700</xdr:colOff>
      <xdr:row>19</xdr:row>
      <xdr:rowOff>171450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12963525" y="3590925"/>
          <a:ext cx="1657350" cy="200025"/>
        </a:xfrm>
        <a:prstGeom prst="rect">
          <a:avLst/>
        </a:prstGeom>
        <a:ln>
          <a:solidFill>
            <a:schemeClr val="accent1">
              <a:alpha val="99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MENSUEL</a:t>
          </a:r>
        </a:p>
        <a:p>
          <a:pPr algn="ctr"/>
          <a:r>
            <a:rPr lang="fr-FR" sz="1100" baseline="0"/>
            <a:t>  </a:t>
          </a:r>
        </a:p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936854</xdr:colOff>
      <xdr:row>2</xdr:row>
      <xdr:rowOff>31298</xdr:rowOff>
    </xdr:from>
    <xdr:to>
      <xdr:col>5</xdr:col>
      <xdr:colOff>1011854</xdr:colOff>
      <xdr:row>2</xdr:row>
      <xdr:rowOff>151041</xdr:rowOff>
    </xdr:to>
    <xdr:sp macro="" textlink="">
      <xdr:nvSpPr>
        <xdr:cNvPr id="2" name="Forme libre 6"/>
        <xdr:cNvSpPr>
          <a:spLocks/>
        </xdr:cNvSpPr>
      </xdr:nvSpPr>
      <xdr:spPr bwMode="auto">
        <a:xfrm>
          <a:off x="6347054" y="317048"/>
          <a:ext cx="75000" cy="119743"/>
        </a:xfrm>
        <a:custGeom>
          <a:avLst/>
          <a:gdLst>
            <a:gd name="T0" fmla="*/ 478 w 1799"/>
            <a:gd name="T1" fmla="*/ 0 h 3208"/>
            <a:gd name="T2" fmla="*/ 1799 w 1799"/>
            <a:gd name="T3" fmla="*/ 1605 h 3208"/>
            <a:gd name="T4" fmla="*/ 478 w 1799"/>
            <a:gd name="T5" fmla="*/ 3208 h 3208"/>
            <a:gd name="T6" fmla="*/ 0 w 1799"/>
            <a:gd name="T7" fmla="*/ 2813 h 3208"/>
            <a:gd name="T8" fmla="*/ 995 w 1799"/>
            <a:gd name="T9" fmla="*/ 1605 h 3208"/>
            <a:gd name="T10" fmla="*/ 0 w 1799"/>
            <a:gd name="T11" fmla="*/ 396 h 3208"/>
            <a:gd name="T12" fmla="*/ 478 w 1799"/>
            <a:gd name="T13" fmla="*/ 0 h 3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799" h="3208">
              <a:moveTo>
                <a:pt x="478" y="0"/>
              </a:moveTo>
              <a:lnTo>
                <a:pt x="1799" y="1605"/>
              </a:lnTo>
              <a:lnTo>
                <a:pt x="478" y="3208"/>
              </a:lnTo>
              <a:lnTo>
                <a:pt x="0" y="2813"/>
              </a:lnTo>
              <a:lnTo>
                <a:pt x="995" y="1605"/>
              </a:lnTo>
              <a:lnTo>
                <a:pt x="0" y="396"/>
              </a:lnTo>
              <a:lnTo>
                <a:pt x="478" y="0"/>
              </a:lnTo>
              <a:close/>
            </a:path>
          </a:pathLst>
        </a:custGeom>
        <a:solidFill>
          <a:schemeClr val="bg1"/>
        </a:solidFill>
        <a:ln w="0">
          <a:noFill/>
          <a:prstDash val="solid"/>
          <a:round/>
          <a:headEnd/>
          <a:tailEnd/>
        </a:ln>
      </xdr:spPr>
    </xdr:sp>
    <xdr:clientData fPrintsWithSheet="0"/>
  </xdr:twoCellAnchor>
  <xdr:twoCellAnchor editAs="oneCell">
    <xdr:from>
      <xdr:col>11</xdr:col>
      <xdr:colOff>0</xdr:colOff>
      <xdr:row>5</xdr:row>
      <xdr:rowOff>0</xdr:rowOff>
    </xdr:from>
    <xdr:to>
      <xdr:col>12</xdr:col>
      <xdr:colOff>51940</xdr:colOff>
      <xdr:row>8</xdr:row>
      <xdr:rowOff>38099</xdr:rowOff>
    </xdr:to>
    <xdr:pic macro="[0]!sauvegarde">
      <xdr:nvPicPr>
        <xdr:cNvPr id="4" name="Image 3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5080" t="12430" r="34084" b="15254"/>
        <a:stretch/>
      </xdr:blipFill>
      <xdr:spPr bwMode="auto">
        <a:xfrm>
          <a:off x="12363450" y="742950"/>
          <a:ext cx="661540" cy="66674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504825</xdr:colOff>
      <xdr:row>10</xdr:row>
      <xdr:rowOff>142875</xdr:rowOff>
    </xdr:from>
    <xdr:to>
      <xdr:col>12</xdr:col>
      <xdr:colOff>200025</xdr:colOff>
      <xdr:row>18</xdr:row>
      <xdr:rowOff>152400</xdr:rowOff>
    </xdr:to>
    <xdr:pic macro="[0]!impression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58675" y="1743075"/>
          <a:ext cx="914400" cy="914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247651</xdr:colOff>
      <xdr:row>19</xdr:row>
      <xdr:rowOff>47625</xdr:rowOff>
    </xdr:from>
    <xdr:to>
      <xdr:col>13</xdr:col>
      <xdr:colOff>76201</xdr:colOff>
      <xdr:row>21</xdr:row>
      <xdr:rowOff>19050</xdr:rowOff>
    </xdr:to>
    <xdr:sp macro="" textlink="">
      <xdr:nvSpPr>
        <xdr:cNvPr id="3" name="Rectangle 2">
          <a:hlinkClick xmlns:r="http://schemas.openxmlformats.org/officeDocument/2006/relationships" r:id="rId3"/>
        </xdr:cNvPr>
        <xdr:cNvSpPr/>
      </xdr:nvSpPr>
      <xdr:spPr>
        <a:xfrm>
          <a:off x="12001501" y="3209925"/>
          <a:ext cx="1657350" cy="276225"/>
        </a:xfrm>
        <a:prstGeom prst="rect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  <a:r>
            <a:rPr lang="fr-FR" sz="1100" baseline="0"/>
            <a:t> DES DONNEES </a:t>
          </a: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247650</xdr:colOff>
      <xdr:row>22</xdr:row>
      <xdr:rowOff>152400</xdr:rowOff>
    </xdr:from>
    <xdr:to>
      <xdr:col>13</xdr:col>
      <xdr:colOff>76199</xdr:colOff>
      <xdr:row>25</xdr:row>
      <xdr:rowOff>104775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12211050" y="3162300"/>
          <a:ext cx="1657349" cy="314325"/>
        </a:xfrm>
        <a:prstGeom prst="rect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PLANNING EQUIPE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Données" displayName="tblDonnées" ref="B3:F7" totalsRowShown="0" headerRowDxfId="113" dataDxfId="112">
  <autoFilter ref="B3:F7"/>
  <tableColumns count="5">
    <tableColumn id="1" name="DATE" dataDxfId="111"/>
    <tableColumn id="8" name="Créneau" dataDxfId="110"/>
    <tableColumn id="3" name="Equipe " dataDxfId="109"/>
    <tableColumn id="4" name="TÂCHE" dataDxfId="108"/>
    <tableColumn id="7" name="PERSONNES CONCERNEES " dataDxfId="107">
      <calculatedColumnFormula>IF(D4="","",VLOOKUP(tblDonnées[[#This Row],[Equipe ]],'Données '!$A$2:$B$5,2,FALSE))</calculatedColumnFormula>
    </tableColumn>
  </tableColumns>
  <tableStyleInfo name="Daily Schedule" showFirstColumn="1" showLastColumn="0" showRowStripes="1" showColumnStripes="0"/>
</table>
</file>

<file path=xl/tables/table2.xml><?xml version="1.0" encoding="utf-8"?>
<table xmlns="http://schemas.openxmlformats.org/spreadsheetml/2006/main" id="2" name="tblProgramme" displayName="tblProgramme" ref="C6:J9" totalsRowShown="0" headerRowDxfId="101" dataDxfId="100">
  <tableColumns count="8">
    <tableColumn id="1" name="JOUR " dataDxfId="99"/>
    <tableColumn id="2" name="LUNDI" dataDxfId="98">
      <calculatedColumnFormula array="1">IFERROR(INDEX(tblDonnées[],MATCH(D$5&amp;$C7&amp;$B$7,tblDonnées[DATE]&amp;tblDonnées[Créneau]&amp;tblDonnées[[Equipe ]],0),4),"")</calculatedColumnFormula>
    </tableColumn>
    <tableColumn id="3" name="MARDI" dataDxfId="97">
      <calculatedColumnFormula array="1">IFERROR(INDEX(tblDonnées[],MATCH(E$5&amp;$C7&amp;$B$7,tblDonnées[DATE]&amp;tblDonnées[Créneau]&amp;tblDonnées[[Equipe ]],0),4),"")</calculatedColumnFormula>
    </tableColumn>
    <tableColumn id="4" name="MERCREDI" dataDxfId="96">
      <calculatedColumnFormula array="1">IFERROR(INDEX(tblDonnées[],MATCH(F$5&amp;$C7&amp;$B$7,tblDonnées[DATE]&amp;tblDonnées[Créneau]&amp;tblDonnées[[Equipe ]],0),4),"")</calculatedColumnFormula>
    </tableColumn>
    <tableColumn id="5" name="JEUDI" dataDxfId="95">
      <calculatedColumnFormula array="1">IFERROR(INDEX(tblDonnées[],MATCH(G$5&amp;$C7&amp;$B$7,tblDonnées[DATE]&amp;tblDonnées[Créneau]&amp;tblDonnées[[Equipe ]],0),4),"")</calculatedColumnFormula>
    </tableColumn>
    <tableColumn id="6" name="VENDREDI" dataDxfId="94">
      <calculatedColumnFormula array="1">IFERROR(INDEX(tblDonnées[],MATCH(H$5&amp;$C7&amp;$B$7,tblDonnées[DATE]&amp;tblDonnées[Créneau]&amp;tblDonnées[[Equipe ]],0),4),"")</calculatedColumnFormula>
    </tableColumn>
    <tableColumn id="7" name="SAMEDI" dataDxfId="93">
      <calculatedColumnFormula array="1">IFERROR(INDEX(tblDonnées[],MATCH(I$5&amp;$C7&amp;$B$7,tblDonnées[DATE]&amp;tblDonnées[Créneau]&amp;tblDonnées[[Equipe ]],0),4),"")</calculatedColumnFormula>
    </tableColumn>
    <tableColumn id="8" name="DIMANCHE" dataDxfId="92">
      <calculatedColumnFormula array="1">IFERROR(INDEX(tblDonnées[],MATCH(J$5&amp;$C7&amp;$B$7,tblDonnées[DATE]&amp;tblDonnées[Créneau]&amp;tblDonnées[[Equipe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3.xml><?xml version="1.0" encoding="utf-8"?>
<table xmlns="http://schemas.openxmlformats.org/spreadsheetml/2006/main" id="4" name="tblProgramme5" displayName="tblProgramme5" ref="C11:J14" totalsRowShown="0" headerRowDxfId="91" dataDxfId="90">
  <tableColumns count="8">
    <tableColumn id="1" name="JOUR " dataDxfId="89"/>
    <tableColumn id="2" name="LUNDI" dataDxfId="88">
      <calculatedColumnFormula array="1">IFERROR(INDEX(tblDonnées[],MATCH(D$10&amp;$C12&amp;$B$12,tblDonnées[DATE]&amp;tblDonnées[Créneau]&amp;tblDonnées[[Equipe ]],0),4),"")</calculatedColumnFormula>
    </tableColumn>
    <tableColumn id="3" name="MARDI" dataDxfId="87">
      <calculatedColumnFormula array="1">IFERROR(INDEX(tblDonnées[],MATCH(E$10&amp;$C12&amp;$B$12,tblDonnées[DATE]&amp;tblDonnées[Créneau]&amp;tblDonnées[[Equipe ]],0),4),"")</calculatedColumnFormula>
    </tableColumn>
    <tableColumn id="4" name="MERCREDI" dataDxfId="86">
      <calculatedColumnFormula array="1">IFERROR(INDEX(tblDonnées[],MATCH(F$10&amp;$C12&amp;$B$12,tblDonnées[DATE]&amp;tblDonnées[Créneau]&amp;tblDonnées[[Equipe ]],0),4),"")</calculatedColumnFormula>
    </tableColumn>
    <tableColumn id="5" name="JEUDI" dataDxfId="85">
      <calculatedColumnFormula array="1">IFERROR(INDEX(tblDonnées[],MATCH(G$10&amp;$C12&amp;$B$12,tblDonnées[DATE]&amp;tblDonnées[Créneau]&amp;tblDonnées[[Equipe ]],0),4),"")</calculatedColumnFormula>
    </tableColumn>
    <tableColumn id="6" name="VENDREDI" dataDxfId="84">
      <calculatedColumnFormula array="1">IFERROR(INDEX(tblDonnées[],MATCH(H$10&amp;$C12&amp;$B$12,tblDonnées[DATE]&amp;tblDonnées[Créneau]&amp;tblDonnées[[Equipe ]],0),4),"")</calculatedColumnFormula>
    </tableColumn>
    <tableColumn id="7" name="SAMEDI" dataDxfId="83">
      <calculatedColumnFormula array="1">IFERROR(INDEX(tblDonnées[],MATCH(I$10&amp;$C12&amp;$B$12,tblDonnées[DATE]&amp;tblDonnées[Créneau]&amp;tblDonnées[[Equipe ]],0),4),"")</calculatedColumnFormula>
    </tableColumn>
    <tableColumn id="8" name="DIMANCHE" dataDxfId="82">
      <calculatedColumnFormula array="1">IFERROR(INDEX(tblDonnées[],MATCH(J$10&amp;$C12&amp;$B$12,tblDonnées[DATE]&amp;tblDonnées[Créneau]&amp;tblDonnées[[Equipe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4.xml><?xml version="1.0" encoding="utf-8"?>
<table xmlns="http://schemas.openxmlformats.org/spreadsheetml/2006/main" id="5" name="tblProgramme56" displayName="tblProgramme56" ref="C16:J19" totalsRowShown="0" headerRowDxfId="81" dataDxfId="80">
  <tableColumns count="8">
    <tableColumn id="1" name="JOUR " dataDxfId="79"/>
    <tableColumn id="2" name="LUNDI" dataDxfId="78">
      <calculatedColumnFormula array="1">IFERROR(INDEX(tblDonnées[],MATCH(D$15&amp;$C17&amp;$B$17,tblDonnées[DATE]&amp;tblDonnées[Créneau]&amp;tblDonnées[[Equipe ]],0),4),"")</calculatedColumnFormula>
    </tableColumn>
    <tableColumn id="3" name="MARDI" dataDxfId="77">
      <calculatedColumnFormula array="1">IFERROR(INDEX(tblDonnées[],MATCH(E$15&amp;$C17&amp;$B$17,tblDonnées[DATE]&amp;tblDonnées[Créneau]&amp;tblDonnées[[Equipe ]],0),4),"")</calculatedColumnFormula>
    </tableColumn>
    <tableColumn id="4" name="MERCREDI" dataDxfId="76">
      <calculatedColumnFormula array="1">IFERROR(INDEX(tblDonnées[],MATCH(F$15&amp;$C17&amp;$B$17,tblDonnées[DATE]&amp;tblDonnées[Créneau]&amp;tblDonnées[[Equipe ]],0),4),"")</calculatedColumnFormula>
    </tableColumn>
    <tableColumn id="5" name="JEUDI" dataDxfId="75">
      <calculatedColumnFormula array="1">IFERROR(INDEX(tblDonnées[],MATCH(G$15&amp;$C17&amp;$B$17,tblDonnées[DATE]&amp;tblDonnées[Créneau]&amp;tblDonnées[[Equipe ]],0),4),"")</calculatedColumnFormula>
    </tableColumn>
    <tableColumn id="6" name="VENDREDI" dataDxfId="74">
      <calculatedColumnFormula array="1">IFERROR(INDEX(tblDonnées[],MATCH(H$15&amp;$C17&amp;$B$17,tblDonnées[DATE]&amp;tblDonnées[Créneau]&amp;tblDonnées[[Equipe ]],0),4),"")</calculatedColumnFormula>
    </tableColumn>
    <tableColumn id="7" name="SAMEDI" dataDxfId="73">
      <calculatedColumnFormula array="1">IFERROR(INDEX(tblDonnées[],MATCH(I$15&amp;$C17&amp;$B$17,tblDonnées[DATE]&amp;tblDonnées[Créneau]&amp;tblDonnées[[Equipe ]],0),4),"")</calculatedColumnFormula>
    </tableColumn>
    <tableColumn id="8" name="DIMANCHE" dataDxfId="72">
      <calculatedColumnFormula array="1">IFERROR(INDEX(tblDonnées[],MATCH(J$15&amp;$C17&amp;$B$17,tblDonnées[DATE]&amp;tblDonnées[Créneau]&amp;tblDonnées[[Equipe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5.xml><?xml version="1.0" encoding="utf-8"?>
<table xmlns="http://schemas.openxmlformats.org/spreadsheetml/2006/main" id="6" name="tblProgramme57" displayName="tblProgramme57" ref="C21:J24" totalsRowShown="0" headerRowDxfId="71" dataDxfId="70">
  <tableColumns count="8">
    <tableColumn id="1" name="JOUR " dataDxfId="69"/>
    <tableColumn id="2" name="LUNDI" dataDxfId="68">
      <calculatedColumnFormula array="1">IFERROR(INDEX(tblDonnées[],MATCH(D$20&amp;$C22&amp;$B$22,tblDonnées[DATE]&amp;tblDonnées[Créneau]&amp;tblDonnées[[Equipe ]],0),4),"")</calculatedColumnFormula>
    </tableColumn>
    <tableColumn id="3" name="MARDI" dataDxfId="67">
      <calculatedColumnFormula array="1">IFERROR(INDEX(tblDonnées[],MATCH(E$20&amp;$C22&amp;$B$22,tblDonnées[DATE]&amp;tblDonnées[Créneau]&amp;tblDonnées[[Equipe ]],0),4),"")</calculatedColumnFormula>
    </tableColumn>
    <tableColumn id="4" name="MERCREDI" dataDxfId="66">
      <calculatedColumnFormula array="1">IFERROR(INDEX(tblDonnées[],MATCH(F$20&amp;$C22&amp;$B$22,tblDonnées[DATE]&amp;tblDonnées[Créneau]&amp;tblDonnées[[Equipe ]],0),4),"")</calculatedColumnFormula>
    </tableColumn>
    <tableColumn id="5" name="JEUDI" dataDxfId="65">
      <calculatedColumnFormula array="1">IFERROR(INDEX(tblDonnées[],MATCH(G$20&amp;$C22&amp;$B$22,tblDonnées[DATE]&amp;tblDonnées[Créneau]&amp;tblDonnées[[Equipe ]],0),4),"")</calculatedColumnFormula>
    </tableColumn>
    <tableColumn id="6" name="VENDREDI" dataDxfId="64">
      <calculatedColumnFormula array="1">IFERROR(INDEX(tblDonnées[],MATCH(H$20&amp;$C22&amp;$B$22,tblDonnées[DATE]&amp;tblDonnées[Créneau]&amp;tblDonnées[[Equipe ]],0),4),"")</calculatedColumnFormula>
    </tableColumn>
    <tableColumn id="7" name="SAMEDI" dataDxfId="63">
      <calculatedColumnFormula array="1">IFERROR(INDEX(tblDonnées[],MATCH(I$20&amp;$C22&amp;$B$22,tblDonnées[DATE]&amp;tblDonnées[Créneau]&amp;tblDonnées[[Equipe ]],0),4),"")</calculatedColumnFormula>
    </tableColumn>
    <tableColumn id="8" name="DIMANCHE" dataDxfId="62">
      <calculatedColumnFormula array="1">IFERROR(INDEX(tblDonnées[],MATCH(J$20&amp;$C22&amp;$B$22,tblDonnées[DATE]&amp;tblDonnées[Créneau]&amp;tblDonnées[[Equipe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6.xml><?xml version="1.0" encoding="utf-8"?>
<table xmlns="http://schemas.openxmlformats.org/spreadsheetml/2006/main" id="3" name="tblProgramme4" displayName="tblProgramme4" ref="B6:I9" totalsRowShown="0" headerRowDxfId="61" dataDxfId="60">
  <tableColumns count="8">
    <tableColumn id="1" name="JOUR " dataDxfId="59"/>
    <tableColumn id="2" name="LUNDI" dataDxfId="58">
      <calculatedColumnFormula array="1">IFERROR(INDEX(tblDonnées[],MATCH(C$5&amp;$B7&amp;AfficherNom,tblDonnées[DATE]&amp;tblDonnées[Créneau]&amp;tblDonnées[[Equipe ]],0),4),"")</calculatedColumnFormula>
    </tableColumn>
    <tableColumn id="3" name="MARDI" dataDxfId="57">
      <calculatedColumnFormula array="1">IFERROR(INDEX(tblDonnées[],MATCH(D$5&amp;$B7&amp;AfficherNom,tblDonnées[DATE]&amp;tblDonnées[Créneau]&amp;tblDonnées[[Equipe ]],0),4),"")</calculatedColumnFormula>
    </tableColumn>
    <tableColumn id="4" name="MERCREDI" dataDxfId="56">
      <calculatedColumnFormula array="1">IFERROR(INDEX(tblDonnées[],MATCH(E$5&amp;$B7&amp;AfficherNom,tblDonnées[DATE]&amp;tblDonnées[Créneau]&amp;tblDonnées[[Equipe ]],0),4),"")</calculatedColumnFormula>
    </tableColumn>
    <tableColumn id="5" name="JEUDI" dataDxfId="55">
      <calculatedColumnFormula array="1">IFERROR(INDEX(tblDonnées[],MATCH(F$5&amp;$B7&amp;AfficherNom,tblDonnées[DATE]&amp;tblDonnées[Créneau]&amp;tblDonnées[[Equipe ]],0),4),"")</calculatedColumnFormula>
    </tableColumn>
    <tableColumn id="6" name="VENDREDI" dataDxfId="54">
      <calculatedColumnFormula array="1">IFERROR(INDEX(tblDonnées[],MATCH(G$5&amp;$B7&amp;AfficherNom,tblDonnées[DATE]&amp;tblDonnées[Créneau]&amp;tblDonnées[[Equipe ]],0),4),"")</calculatedColumnFormula>
    </tableColumn>
    <tableColumn id="7" name="SAMEDI" dataDxfId="53">
      <calculatedColumnFormula array="1">IFERROR(INDEX(tblDonnées[],MATCH(H$5&amp;$B7&amp;AfficherNom,tblDonnées[DATE]&amp;tblDonnées[Créneau]&amp;tblDonnées[[Equipe ]],0),4),"")</calculatedColumnFormula>
    </tableColumn>
    <tableColumn id="8" name="DIMANCHE" dataDxfId="52">
      <calculatedColumnFormula array="1">IFERROR(INDEX(tblDonnées[],MATCH(I$5&amp;$B7&amp;AfficherNom,tblDonnées[DATE]&amp;tblDonnées[Créneau]&amp;tblDonnées[[Equipe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7.xml><?xml version="1.0" encoding="utf-8"?>
<table xmlns="http://schemas.openxmlformats.org/spreadsheetml/2006/main" id="8" name="tblProgramme49" displayName="tblProgramme49" ref="B12:I15" totalsRowShown="0" headerRowDxfId="51" dataDxfId="50">
  <tableColumns count="8">
    <tableColumn id="1" name="Colonne1" dataDxfId="49"/>
    <tableColumn id="2" name="Colonne2" dataDxfId="48">
      <calculatedColumnFormula array="1">IFERROR(INDEX(tblDonnées[],MATCH(C$11&amp;$B13&amp;AfficherNom,tblDonnées[DATE]&amp;tblDonnées[Créneau]&amp;tblDonnées[[Equipe ]],0),4),"")</calculatedColumnFormula>
    </tableColumn>
    <tableColumn id="3" name="Colonne3" dataDxfId="47">
      <calculatedColumnFormula array="1">IFERROR(INDEX(tblDonnées[],MATCH(D$11&amp;$B13&amp;AfficherNom,tblDonnées[DATE]&amp;tblDonnées[Créneau]&amp;tblDonnées[[Equipe ]],0),4),"")</calculatedColumnFormula>
    </tableColumn>
    <tableColumn id="4" name="Colonne4" dataDxfId="46">
      <calculatedColumnFormula array="1">IFERROR(INDEX(tblDonnées[],MATCH(E$11&amp;$B13&amp;AfficherNom,tblDonnées[DATE]&amp;tblDonnées[Créneau]&amp;tblDonnées[[Equipe ]],0),4),"")</calculatedColumnFormula>
    </tableColumn>
    <tableColumn id="5" name="Colonne5" dataDxfId="45">
      <calculatedColumnFormula array="1">IFERROR(INDEX(tblDonnées[],MATCH(F$11&amp;$B13&amp;AfficherNom,tblDonnées[DATE]&amp;tblDonnées[Créneau]&amp;tblDonnées[[Equipe ]],0),4),"")</calculatedColumnFormula>
    </tableColumn>
    <tableColumn id="6" name="Colonne6" dataDxfId="44">
      <calculatedColumnFormula array="1">IFERROR(INDEX(tblDonnées[],MATCH(G$11&amp;$B13&amp;AfficherNom,tblDonnées[DATE]&amp;tblDonnées[Créneau]&amp;tblDonnées[[Equipe ]],0),4),"")</calculatedColumnFormula>
    </tableColumn>
    <tableColumn id="7" name="Colonne7" dataDxfId="43">
      <calculatedColumnFormula array="1">IFERROR(INDEX(tblDonnées[],MATCH(H$11&amp;$B13&amp;AfficherNom,tblDonnées[DATE]&amp;tblDonnées[Créneau]&amp;tblDonnées[[Equipe ]],0),4),"")</calculatedColumnFormula>
    </tableColumn>
    <tableColumn id="8" name="Colonne8" dataDxfId="42">
      <calculatedColumnFormula array="1">IFERROR(INDEX(tblDonnées[],MATCH(I$11&amp;$B13&amp;AfficherNom,tblDonnées[DATE]&amp;tblDonnées[Créneau]&amp;tblDonnées[[Equipe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8.xml><?xml version="1.0" encoding="utf-8"?>
<table xmlns="http://schemas.openxmlformats.org/spreadsheetml/2006/main" id="9" name="tblProgramme4910" displayName="tblProgramme4910" ref="B18:I21" totalsRowShown="0" headerRowDxfId="41" dataDxfId="40">
  <tableColumns count="8">
    <tableColumn id="1" name="TIME" dataDxfId="39"/>
    <tableColumn id="2" name="LUNDI" dataDxfId="38">
      <calculatedColumnFormula array="1">IFERROR(INDEX(tblDonnées[],MATCH(C$17&amp;$B19&amp;AfficherNom,tblDonnées[DATE]&amp;tblDonnées[Créneau]&amp;tblDonnées[[Equipe ]],0),4),"")</calculatedColumnFormula>
    </tableColumn>
    <tableColumn id="3" name="MARDI" dataDxfId="37">
      <calculatedColumnFormula array="1">IFERROR(INDEX(tblDonnées[],MATCH(D$17&amp;$B19&amp;AfficherNom,tblDonnées[DATE]&amp;tblDonnées[Créneau]&amp;tblDonnées[[Equipe ]],0),4),"")</calculatedColumnFormula>
    </tableColumn>
    <tableColumn id="4" name="MERCREDI" dataDxfId="36">
      <calculatedColumnFormula array="1">IFERROR(INDEX(tblDonnées[],MATCH(E$17&amp;$B19&amp;AfficherNom,tblDonnées[DATE]&amp;tblDonnées[Créneau]&amp;tblDonnées[[Equipe ]],0),4),"")</calculatedColumnFormula>
    </tableColumn>
    <tableColumn id="5" name="JEUDI" dataDxfId="35">
      <calculatedColumnFormula array="1">IFERROR(INDEX(tblDonnées[],MATCH(F$17&amp;$B19&amp;AfficherNom,tblDonnées[DATE]&amp;tblDonnées[Créneau]&amp;tblDonnées[[Equipe ]],0),4),"")</calculatedColumnFormula>
    </tableColumn>
    <tableColumn id="6" name="VENDREDI" dataDxfId="34">
      <calculatedColumnFormula array="1">IFERROR(INDEX(tblDonnées[],MATCH(G$17&amp;$B19&amp;AfficherNom,tblDonnées[DATE]&amp;tblDonnées[Créneau]&amp;tblDonnées[[Equipe ]],0),4),"")</calculatedColumnFormula>
    </tableColumn>
    <tableColumn id="7" name="SAMEDI" dataDxfId="33">
      <calculatedColumnFormula array="1">IFERROR(INDEX(tblDonnées[],MATCH(H$17&amp;$B19&amp;AfficherNom,tblDonnées[DATE]&amp;tblDonnées[Créneau]&amp;tblDonnées[[Equipe ]],0),4),"")</calculatedColumnFormula>
    </tableColumn>
    <tableColumn id="8" name="DIMANCHE" dataDxfId="32">
      <calculatedColumnFormula array="1">IFERROR(INDEX(tblDonnées[],MATCH(I$17&amp;$B19&amp;AfficherNom,tblDonnées[DATE]&amp;tblDonnées[Créneau]&amp;tblDonnées[[Equipe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9.xml><?xml version="1.0" encoding="utf-8"?>
<table xmlns="http://schemas.openxmlformats.org/spreadsheetml/2006/main" id="10" name="tblProgramme4911" displayName="tblProgramme4911" ref="B24:I27" totalsRowShown="0" headerRowDxfId="31" dataDxfId="30">
  <tableColumns count="8">
    <tableColumn id="1" name="TIME" dataDxfId="29"/>
    <tableColumn id="2" name="LUNDI" dataDxfId="28">
      <calculatedColumnFormula array="1">IFERROR(INDEX(tblDonnées[],MATCH(C$23&amp;$B25&amp;AfficherNom,tblDonnées[DATE]&amp;tblDonnées[Créneau]&amp;tblDonnées[[Equipe ]],0),4),"")</calculatedColumnFormula>
    </tableColumn>
    <tableColumn id="3" name="MARDI" dataDxfId="27">
      <calculatedColumnFormula array="1">IFERROR(INDEX(tblDonnées[],MATCH(D$23&amp;$B25&amp;AfficherNom,tblDonnées[DATE]&amp;tblDonnées[Créneau]&amp;tblDonnées[[Equipe ]],0),4),"")</calculatedColumnFormula>
    </tableColumn>
    <tableColumn id="4" name="MERCREDI" dataDxfId="26">
      <calculatedColumnFormula array="1">IFERROR(INDEX(tblDonnées[],MATCH(E$23&amp;$B25&amp;AfficherNom,tblDonnées[DATE]&amp;tblDonnées[Créneau]&amp;tblDonnées[[Equipe ]],0),4),"")</calculatedColumnFormula>
    </tableColumn>
    <tableColumn id="5" name="JEUDI" dataDxfId="25">
      <calculatedColumnFormula array="1">IFERROR(INDEX(tblDonnées[],MATCH(F$23&amp;$B25&amp;AfficherNom,tblDonnées[DATE]&amp;tblDonnées[Créneau]&amp;tblDonnées[[Equipe ]],0),4),"")</calculatedColumnFormula>
    </tableColumn>
    <tableColumn id="6" name="VENDREDI" dataDxfId="24">
      <calculatedColumnFormula array="1">IFERROR(INDEX(tblDonnées[],MATCH(G$23&amp;$B25&amp;AfficherNom,tblDonnées[DATE]&amp;tblDonnées[Créneau]&amp;tblDonnées[[Equipe ]],0),4),"")</calculatedColumnFormula>
    </tableColumn>
    <tableColumn id="7" name="SAMEDI" dataDxfId="23">
      <calculatedColumnFormula array="1">IFERROR(INDEX(tblDonnées[],MATCH(H$23&amp;$B25&amp;AfficherNom,tblDonnées[DATE]&amp;tblDonnées[Créneau]&amp;tblDonnées[[Equipe ]],0),4),"")</calculatedColumnFormula>
    </tableColumn>
    <tableColumn id="8" name="DIMANCHE" dataDxfId="22">
      <calculatedColumnFormula array="1">IFERROR(INDEX(tblDonnées[],MATCH(I$23&amp;$B25&amp;AfficherNom,tblDonnées[DATE]&amp;tblDonnées[Créneau]&amp;tblDonnées[[Equipe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10.xml><?xml version="1.0" encoding="utf-8"?>
<table xmlns="http://schemas.openxmlformats.org/spreadsheetml/2006/main" id="12" name="tblProgramme491113" displayName="tblProgramme491113" ref="B30:I33" totalsRowShown="0" headerRowDxfId="21" dataDxfId="20">
  <tableColumns count="8">
    <tableColumn id="1" name="TIME" dataDxfId="19"/>
    <tableColumn id="2" name="LUNDI" dataDxfId="18">
      <calculatedColumnFormula array="1">IFERROR(INDEX(tblDonnées[],MATCH(C$29&amp;$B31&amp;AfficherNom,tblDonnées[DATE]&amp;tblDonnées[Créneau]&amp;tblDonnées[[Equipe ]],0),4),"")</calculatedColumnFormula>
    </tableColumn>
    <tableColumn id="3" name="MARDI" dataDxfId="17">
      <calculatedColumnFormula array="1">IFERROR(INDEX(tblDonnées[],MATCH(D$29&amp;$B31&amp;AfficherNom,tblDonnées[DATE]&amp;tblDonnées[Créneau]&amp;tblDonnées[[Equipe ]],0),4),"")</calculatedColumnFormula>
    </tableColumn>
    <tableColumn id="4" name="MERCREDI" dataDxfId="16">
      <calculatedColumnFormula array="1">IFERROR(INDEX(tblDonnées[],MATCH(E$29&amp;$B31&amp;AfficherNom,tblDonnées[DATE]&amp;tblDonnées[Créneau]&amp;tblDonnées[[Equipe ]],0),4),"")</calculatedColumnFormula>
    </tableColumn>
    <tableColumn id="5" name="JEUDI" dataDxfId="15">
      <calculatedColumnFormula array="1">IFERROR(INDEX(tblDonnées[],MATCH(F$29&amp;$B31&amp;AfficherNom,tblDonnées[DATE]&amp;tblDonnées[Créneau]&amp;tblDonnées[[Equipe ]],0),4),"")</calculatedColumnFormula>
    </tableColumn>
    <tableColumn id="6" name="VENDREDI" dataDxfId="14">
      <calculatedColumnFormula array="1">IFERROR(INDEX(tblDonnées[],MATCH(G$29&amp;$B31&amp;AfficherNom,tblDonnées[DATE]&amp;tblDonnées[Créneau]&amp;tblDonnées[[Equipe ]],0),4),"")</calculatedColumnFormula>
    </tableColumn>
    <tableColumn id="7" name="SAMEDI" dataDxfId="13">
      <calculatedColumnFormula array="1">IFERROR(INDEX(tblDonnées[],MATCH(H$29&amp;$B31&amp;AfficherNom,tblDonnées[DATE]&amp;tblDonnées[Créneau]&amp;tblDonnées[[Equipe ]],0),4),"")</calculatedColumnFormula>
    </tableColumn>
    <tableColumn id="8" name="DIMANCHE" dataDxfId="12">
      <calculatedColumnFormula array="1">IFERROR(INDEX(tblDonnées[],MATCH(I$29&amp;$B31&amp;AfficherNom,tblDonnées[DATE]&amp;tblDonnées[Créneau]&amp;tblDonnées[[Equipe ]],0),4),"")</calculatedColumnFormula>
    </tableColumn>
  </tableColumns>
  <tableStyleInfo name="Daily Schedule" showFirstColumn="1" showLastColumn="0" showRowStripes="1" showColumnStripes="0"/>
  <extLst>
    <ext xmlns:x14="http://schemas.microsoft.com/office/spreadsheetml/2009/9/main" uri="{504A1905-F514-4f6f-8877-14C23A59335A}">
      <x14:table altText="Daily Schedule Table" altTextSummary="Based on formulas, this table shows a schedule for the person identified at top.  Enter a date and the entire week, starting on Monday, is shown."/>
    </ext>
  </extLst>
</table>
</file>

<file path=xl/tables/table11.xml><?xml version="1.0" encoding="utf-8"?>
<table xmlns="http://schemas.openxmlformats.org/spreadsheetml/2006/main" id="7" name="Tableau7" displayName="Tableau7" ref="A1:B5" totalsRowShown="0" headerRowBorderDxfId="11" tableBorderDxfId="10" totalsRowBorderDxfId="9">
  <autoFilter ref="A1:B5"/>
  <tableColumns count="2">
    <tableColumn id="1" name="Colonne1" dataDxfId="8"/>
    <tableColumn id="2" name="Colonne2" dataDxfId="7"/>
  </tableColumns>
  <tableStyleInfo name="Daily Schedule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A8:A11" totalsRowShown="0" headerRowDxfId="6" dataDxfId="4" headerRowBorderDxfId="5" tableBorderDxfId="3" totalsRowBorderDxfId="2">
  <autoFilter ref="A8:A11"/>
  <tableColumns count="1">
    <tableColumn id="1" name="AM/PM" dataDxfId="1"/>
  </tableColumns>
  <tableStyleInfo name="Daily Schedu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Daily Schedule">
      <a:dk1>
        <a:srgbClr val="000000"/>
      </a:dk1>
      <a:lt1>
        <a:srgbClr val="FFFFFF"/>
      </a:lt1>
      <a:dk2>
        <a:srgbClr val="383429"/>
      </a:dk2>
      <a:lt2>
        <a:srgbClr val="EDEDEC"/>
      </a:lt2>
      <a:accent1>
        <a:srgbClr val="F05133"/>
      </a:accent1>
      <a:accent2>
        <a:srgbClr val="199DDC"/>
      </a:accent2>
      <a:accent3>
        <a:srgbClr val="F7931E"/>
      </a:accent3>
      <a:accent4>
        <a:srgbClr val="3CACA1"/>
      </a:accent4>
      <a:accent5>
        <a:srgbClr val="DEB408"/>
      </a:accent5>
      <a:accent6>
        <a:srgbClr val="78A22F"/>
      </a:accent6>
      <a:hlink>
        <a:srgbClr val="009DDC"/>
      </a:hlink>
      <a:folHlink>
        <a:srgbClr val="866AA7"/>
      </a:folHlink>
    </a:clrScheme>
    <a:fontScheme name="Daily Schedule">
      <a:majorFont>
        <a:latin typeface="Franklin Gothic Medium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/>
    <pageSetUpPr fitToPage="1"/>
  </sheetPr>
  <dimension ref="B1:J18"/>
  <sheetViews>
    <sheetView showGridLines="0" workbookViewId="0">
      <selection activeCell="B4" sqref="B4"/>
    </sheetView>
  </sheetViews>
  <sheetFormatPr baseColWidth="10" defaultColWidth="9.140625" defaultRowHeight="26.25" customHeight="1"/>
  <cols>
    <col min="1" max="1" width="1.7109375" customWidth="1"/>
    <col min="2" max="3" width="23.42578125" customWidth="1"/>
    <col min="4" max="4" width="22.7109375" customWidth="1"/>
    <col min="5" max="5" width="37.28515625" customWidth="1"/>
    <col min="6" max="6" width="35.42578125" bestFit="1" customWidth="1"/>
    <col min="8" max="8" width="14.140625" bestFit="1" customWidth="1"/>
    <col min="9" max="9" width="19.7109375" bestFit="1" customWidth="1"/>
  </cols>
  <sheetData>
    <row r="1" spans="2:10" ht="42.75" customHeight="1">
      <c r="B1" s="7" t="s">
        <v>24</v>
      </c>
      <c r="C1" s="7"/>
    </row>
    <row r="2" spans="2:10" ht="10.5" customHeight="1"/>
    <row r="3" spans="2:10" ht="26.25" customHeight="1">
      <c r="B3" s="23" t="s">
        <v>18</v>
      </c>
      <c r="C3" s="23" t="s">
        <v>47</v>
      </c>
      <c r="D3" s="24" t="s">
        <v>48</v>
      </c>
      <c r="E3" s="25" t="s">
        <v>9</v>
      </c>
      <c r="F3" s="25" t="s">
        <v>44</v>
      </c>
    </row>
    <row r="4" spans="2:10" s="5" customFormat="1" ht="26.25" customHeight="1">
      <c r="B4" s="64">
        <v>42370</v>
      </c>
      <c r="C4" s="65" t="s">
        <v>21</v>
      </c>
      <c r="D4" s="66" t="s">
        <v>14</v>
      </c>
      <c r="E4" s="66" t="s">
        <v>45</v>
      </c>
      <c r="F4" s="33" t="str">
        <f>IF(tblDonnées[[#This Row],[Equipe ]]="","",VLOOKUP(tblDonnées[[#This Row],[Equipe ]],'Données '!$A$2:$B$5,2,))</f>
        <v xml:space="preserve">Jean Yves &amp; Jerôme </v>
      </c>
      <c r="H4"/>
      <c r="I4"/>
      <c r="J4"/>
    </row>
    <row r="5" spans="2:10" s="5" customFormat="1" ht="26.25" customHeight="1">
      <c r="B5" s="64"/>
      <c r="C5" s="71"/>
      <c r="D5" s="66"/>
      <c r="E5" s="66"/>
      <c r="F5" s="33"/>
      <c r="H5"/>
      <c r="I5"/>
      <c r="J5"/>
    </row>
    <row r="6" spans="2:10" s="5" customFormat="1" ht="26.25" customHeight="1">
      <c r="B6" s="64"/>
      <c r="C6" s="71"/>
      <c r="D6" s="66"/>
      <c r="E6" s="66"/>
      <c r="F6" s="33"/>
      <c r="H6"/>
      <c r="I6"/>
      <c r="J6"/>
    </row>
    <row r="7" spans="2:10" s="5" customFormat="1" ht="26.25" customHeight="1">
      <c r="B7" s="64"/>
      <c r="C7" s="71"/>
      <c r="D7" s="66"/>
      <c r="E7" s="66"/>
      <c r="F7" s="33"/>
      <c r="H7"/>
      <c r="I7"/>
      <c r="J7"/>
    </row>
    <row r="8" spans="2:10" s="5" customFormat="1" ht="26.25" customHeight="1">
      <c r="B8" s="64"/>
      <c r="C8" s="65"/>
      <c r="D8" s="66"/>
      <c r="E8" s="66"/>
      <c r="F8" s="33" t="str">
        <f>IF(D8="","",VLOOKUP(tblDonnées[[#This Row],[Equipe ]],'Données '!$A$2:$B$5,2,FALSE))</f>
        <v/>
      </c>
      <c r="H8"/>
      <c r="I8"/>
      <c r="J8"/>
    </row>
    <row r="9" spans="2:10" s="5" customFormat="1" ht="26.25" customHeight="1">
      <c r="B9" s="64"/>
      <c r="C9" s="65"/>
      <c r="D9" s="66"/>
      <c r="E9" s="66"/>
      <c r="F9" s="37" t="str">
        <f>IF(D9="","",VLOOKUP(tblDonnées[[#This Row],[Equipe ]],'Données '!$A$2:$B$5,2,FALSE))</f>
        <v/>
      </c>
      <c r="H9"/>
      <c r="I9"/>
      <c r="J9"/>
    </row>
    <row r="10" spans="2:10" s="5" customFormat="1" ht="26.25" customHeight="1">
      <c r="B10" s="64"/>
      <c r="C10" s="65"/>
      <c r="D10" s="66"/>
      <c r="E10" s="66"/>
      <c r="F10" s="37" t="str">
        <f>IF(D10="","",VLOOKUP(tblDonnées[[#This Row],[Equipe ]],'Données '!$A$2:$B$5,2,FALSE))</f>
        <v/>
      </c>
      <c r="H10"/>
      <c r="I10"/>
      <c r="J10"/>
    </row>
    <row r="11" spans="2:10" s="5" customFormat="1" ht="26.25" customHeight="1">
      <c r="B11" s="64"/>
      <c r="C11" s="65"/>
      <c r="D11" s="66"/>
      <c r="E11" s="66"/>
      <c r="F11" s="37" t="str">
        <f>IF(D11="","",VLOOKUP(tblDonnées[[#This Row],[Equipe ]],'Données '!$A$2:$B$5,2,FALSE))</f>
        <v/>
      </c>
      <c r="H11"/>
      <c r="I11"/>
      <c r="J11"/>
    </row>
    <row r="12" spans="2:10" s="5" customFormat="1" ht="26.25" customHeight="1">
      <c r="B12" s="64"/>
      <c r="C12" s="65"/>
      <c r="D12" s="66"/>
      <c r="E12" s="66"/>
      <c r="F12" s="37" t="str">
        <f>IF(D12="","",VLOOKUP(tblDonnées[[#This Row],[Equipe ]],'Données '!$A$2:$B$5,2,FALSE))</f>
        <v/>
      </c>
      <c r="H12"/>
      <c r="I12"/>
      <c r="J12"/>
    </row>
    <row r="13" spans="2:10" s="5" customFormat="1" ht="26.25" customHeight="1">
      <c r="B13" s="64"/>
      <c r="C13" s="65"/>
      <c r="D13" s="66"/>
      <c r="E13" s="66"/>
      <c r="F13" s="37" t="str">
        <f>IF(D13="","",VLOOKUP(tblDonnées[[#This Row],[Equipe ]],'Données '!$A$2:$B$5,2,FALSE))</f>
        <v/>
      </c>
      <c r="H13"/>
      <c r="I13"/>
      <c r="J13"/>
    </row>
    <row r="14" spans="2:10" ht="26.25" customHeight="1">
      <c r="B14" s="64"/>
      <c r="C14" s="65"/>
      <c r="D14" s="66"/>
      <c r="E14" s="66"/>
      <c r="F14" s="37" t="str">
        <f>IF(D14="","",VLOOKUP(tblDonnées[[#This Row],[Equipe ]],'Données '!$A$2:$B$5,2,FALSE))</f>
        <v/>
      </c>
    </row>
    <row r="15" spans="2:10" ht="26.25" customHeight="1">
      <c r="B15" s="26"/>
      <c r="C15" s="27"/>
      <c r="D15" s="6"/>
      <c r="E15" s="6"/>
      <c r="F15" s="33"/>
    </row>
    <row r="16" spans="2:10" ht="26.25" customHeight="1">
      <c r="B16" s="26"/>
      <c r="C16" s="32"/>
      <c r="D16" s="6"/>
      <c r="E16" s="31"/>
      <c r="F16" s="33"/>
    </row>
    <row r="17" spans="2:6" ht="26.25" customHeight="1">
      <c r="B17" s="35"/>
      <c r="C17" s="36"/>
      <c r="D17" s="9"/>
      <c r="E17" s="9"/>
      <c r="F17" s="37"/>
    </row>
    <row r="18" spans="2:6" ht="26.25" customHeight="1">
      <c r="B18" s="35"/>
      <c r="C18" s="36"/>
      <c r="D18" s="9"/>
      <c r="E18" s="9"/>
      <c r="F18" s="37"/>
    </row>
  </sheetData>
  <dataValidations count="3">
    <dataValidation type="list" allowBlank="1" showInputMessage="1" showErrorMessage="1" sqref="C16">
      <formula1>$H$11:$H$13</formula1>
    </dataValidation>
    <dataValidation type="list" showInputMessage="1" showErrorMessage="1" sqref="D4">
      <formula1>equipe</formula1>
    </dataValidation>
    <dataValidation type="list" allowBlank="1" showInputMessage="1" showErrorMessage="1" sqref="C4">
      <formula1>creneau</formula1>
    </dataValidation>
  </dataValidations>
  <printOptions horizontalCentered="1"/>
  <pageMargins left="0.7" right="0.7" top="0.75" bottom="0.75" header="0.3" footer="0.3"/>
  <pageSetup scale="51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'!$A$9:$A$11</xm:f>
          </x14:formula1>
          <xm:sqref>C4:C7</xm:sqref>
        </x14:dataValidation>
        <x14:dataValidation type="list" allowBlank="1" showInputMessage="1" showErrorMessage="1">
          <x14:formula1>
            <xm:f>'Données '!$A$1:$A$4</xm:f>
          </x14:formula1>
          <xm:sqref>D4:D7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/>
    <pageSetUpPr autoPageBreaks="0" fitToPage="1"/>
  </sheetPr>
  <dimension ref="A1:K27"/>
  <sheetViews>
    <sheetView showGridLines="0" zoomScale="91" zoomScaleNormal="91" workbookViewId="0">
      <selection activeCell="G5" sqref="G5"/>
    </sheetView>
  </sheetViews>
  <sheetFormatPr baseColWidth="10" defaultColWidth="9.140625" defaultRowHeight="26.25" customHeight="1"/>
  <cols>
    <col min="1" max="1" width="1.7109375" customWidth="1"/>
    <col min="2" max="2" width="16.85546875" customWidth="1"/>
    <col min="3" max="3" width="21.28515625" customWidth="1"/>
    <col min="4" max="4" width="20.5703125" customWidth="1"/>
    <col min="5" max="7" width="20.7109375" customWidth="1"/>
    <col min="8" max="8" width="23.85546875" bestFit="1" customWidth="1"/>
    <col min="9" max="10" width="20.7109375" customWidth="1"/>
  </cols>
  <sheetData>
    <row r="1" spans="1:11" ht="11.25" customHeight="1"/>
    <row r="2" spans="1:11" ht="11.25" customHeight="1">
      <c r="A2" s="1"/>
      <c r="B2" s="83" t="s">
        <v>39</v>
      </c>
      <c r="C2" s="83"/>
      <c r="D2" s="83"/>
      <c r="E2" s="67"/>
      <c r="G2" s="8" t="s">
        <v>1</v>
      </c>
      <c r="H2" s="8" t="s">
        <v>17</v>
      </c>
      <c r="I2" s="8"/>
      <c r="J2" s="8" t="s">
        <v>46</v>
      </c>
    </row>
    <row r="3" spans="1:11" ht="20.25">
      <c r="B3" s="83"/>
      <c r="C3" s="83"/>
      <c r="D3" s="83"/>
      <c r="E3" s="67"/>
      <c r="F3" s="2">
        <f>WEEKDAY(SemaineDu,1)</f>
        <v>2</v>
      </c>
      <c r="G3" s="61">
        <f>(H3-2)*7+DATE(J3,1,5)-WEEKDAY(DATE(J3,1,4),2)</f>
        <v>42366</v>
      </c>
      <c r="H3" s="62">
        <v>1</v>
      </c>
      <c r="I3" s="63"/>
      <c r="J3" s="62">
        <v>2016</v>
      </c>
    </row>
    <row r="4" spans="1:11" s="3" customFormat="1" ht="10.5" hidden="1" customHeight="1">
      <c r="C4" s="4"/>
      <c r="D4" s="4" t="b">
        <f t="shared" ref="D4:I4" si="0">$F$3=COLUMN(B$1)</f>
        <v>1</v>
      </c>
      <c r="E4" s="4" t="b">
        <f t="shared" si="0"/>
        <v>0</v>
      </c>
      <c r="F4" s="4" t="b">
        <f t="shared" si="0"/>
        <v>0</v>
      </c>
      <c r="G4" s="4" t="b">
        <f t="shared" si="0"/>
        <v>0</v>
      </c>
      <c r="H4" s="4" t="b">
        <f t="shared" si="0"/>
        <v>0</v>
      </c>
      <c r="I4" s="4" t="b">
        <f t="shared" si="0"/>
        <v>0</v>
      </c>
    </row>
    <row r="5" spans="1:11" s="3" customFormat="1" ht="10.5" customHeight="1">
      <c r="D5" s="10">
        <f t="shared" ref="D5:J5" si="1">COLUMN(A$1)-MATCH(TRUE,$C$4:$I$4,0)+SemaineDu+1</f>
        <v>42366</v>
      </c>
      <c r="E5" s="10">
        <f t="shared" si="1"/>
        <v>42367</v>
      </c>
      <c r="F5" s="10">
        <f t="shared" si="1"/>
        <v>42368</v>
      </c>
      <c r="G5" s="10">
        <f t="shared" si="1"/>
        <v>42369</v>
      </c>
      <c r="H5" s="10">
        <f t="shared" si="1"/>
        <v>42370</v>
      </c>
      <c r="I5" s="10">
        <f t="shared" si="1"/>
        <v>42371</v>
      </c>
      <c r="J5" s="10">
        <f t="shared" si="1"/>
        <v>42372</v>
      </c>
    </row>
    <row r="6" spans="1:11" ht="19.5">
      <c r="C6" s="53" t="s">
        <v>38</v>
      </c>
      <c r="D6" s="11" t="s">
        <v>2</v>
      </c>
      <c r="E6" s="12" t="s">
        <v>3</v>
      </c>
      <c r="F6" s="13" t="s">
        <v>4</v>
      </c>
      <c r="G6" s="14" t="s">
        <v>5</v>
      </c>
      <c r="H6" s="15" t="s">
        <v>6</v>
      </c>
      <c r="I6" s="16" t="s">
        <v>7</v>
      </c>
      <c r="J6" s="17" t="s">
        <v>8</v>
      </c>
    </row>
    <row r="7" spans="1:11" ht="15.75" customHeight="1">
      <c r="B7" s="84" t="s">
        <v>40</v>
      </c>
      <c r="C7" s="28" t="s">
        <v>20</v>
      </c>
      <c r="D7" s="29" t="str">
        <f t="array" ref="D7">IFERROR(INDEX(tblDonnées[],MATCH(D$5&amp;$C7&amp;$B$7,tblDonnées[DATE]&amp;tblDonnées[Créneau]&amp;tblDonnées[[Equipe ]],0),4),"")</f>
        <v/>
      </c>
      <c r="E7" s="29" t="str">
        <f t="array" ref="E7">IFERROR(INDEX(tblDonnées[],MATCH(E$5&amp;$C7&amp;$B$7,tblDonnées[DATE]&amp;tblDonnées[Créneau]&amp;tblDonnées[[Equipe ]],0),4),"")</f>
        <v/>
      </c>
      <c r="F7" s="29" t="str">
        <f t="array" ref="F7">IFERROR(INDEX(tblDonnées[],MATCH(F$5&amp;$C7&amp;$B$7,tblDonnées[DATE]&amp;tblDonnées[Créneau]&amp;tblDonnées[[Equipe ]],0),4),"")</f>
        <v/>
      </c>
      <c r="G7" s="29" t="str">
        <f t="array" ref="G7">IFERROR(INDEX(tblDonnées[],MATCH(G$5&amp;$C7&amp;$B$7,tblDonnées[DATE]&amp;tblDonnées[Créneau]&amp;tblDonnées[[Equipe ]],0),4),"")</f>
        <v/>
      </c>
      <c r="H7" s="29" t="str">
        <f t="array" ref="H7">IFERROR(INDEX(tblDonnées[],MATCH(H$5&amp;$C7&amp;$B$7,tblDonnées[DATE]&amp;tblDonnées[Créneau]&amp;tblDonnées[[Equipe ]],0),4),"")</f>
        <v/>
      </c>
      <c r="I7" s="29" t="str">
        <f t="array" ref="I7">IFERROR(INDEX(tblDonnées[],MATCH(I$5&amp;$C7&amp;$B$7,tblDonnées[DATE]&amp;tblDonnées[Créneau]&amp;tblDonnées[[Equipe ]],0),4),"")</f>
        <v/>
      </c>
      <c r="J7" s="29" t="str">
        <f t="array" ref="J7">IFERROR(INDEX(tblDonnées[],MATCH(J$5&amp;$C7&amp;$B$7,tblDonnées[DATE]&amp;tblDonnées[Créneau]&amp;tblDonnées[[Equipe ]],0),4),"")</f>
        <v/>
      </c>
    </row>
    <row r="8" spans="1:11" ht="15.75" customHeight="1">
      <c r="B8" s="84"/>
      <c r="C8" s="28" t="s">
        <v>21</v>
      </c>
      <c r="D8" s="29" t="str">
        <f t="array" ref="D8">IFERROR(INDEX(tblDonnées[],MATCH(D$5&amp;$C8&amp;$B$7,tblDonnées[DATE]&amp;tblDonnées[Créneau]&amp;tblDonnées[[Equipe ]],0),4),"")</f>
        <v/>
      </c>
      <c r="E8" s="29" t="str">
        <f t="array" ref="E8">IFERROR(INDEX(tblDonnées[],MATCH(E$5&amp;$C8&amp;$B$7,tblDonnées[DATE]&amp;tblDonnées[Créneau]&amp;tblDonnées[[Equipe ]],0),4),"")</f>
        <v/>
      </c>
      <c r="F8" s="29" t="str">
        <f t="array" ref="F8">IFERROR(INDEX(tblDonnées[],MATCH(F$5&amp;$C8&amp;$B$7,tblDonnées[DATE]&amp;tblDonnées[Créneau]&amp;tblDonnées[[Equipe ]],0),4),"")</f>
        <v/>
      </c>
      <c r="G8" s="29" t="str">
        <f t="array" ref="G8">IFERROR(INDEX(tblDonnées[],MATCH(G$5&amp;$C8&amp;$B$7,tblDonnées[DATE]&amp;tblDonnées[Créneau]&amp;tblDonnées[[Equipe ]],0),4),"")</f>
        <v/>
      </c>
      <c r="H8" s="29" t="str">
        <f t="array" ref="H8">IFERROR(INDEX(tblDonnées[],MATCH(H$5&amp;$C8&amp;$B$7,tblDonnées[DATE]&amp;tblDonnées[Créneau]&amp;tblDonnées[[Equipe ]],0),4),"")</f>
        <v/>
      </c>
      <c r="I8" s="29" t="str">
        <f t="array" ref="I8">IFERROR(INDEX(tblDonnées[],MATCH(I$5&amp;$C8&amp;$B$7,tblDonnées[DATE]&amp;tblDonnées[Créneau]&amp;tblDonnées[[Equipe ]],0),4),"")</f>
        <v/>
      </c>
      <c r="J8" s="29" t="str">
        <f t="array" ref="J8">IFERROR(INDEX(tblDonnées[],MATCH(J$5&amp;$C8&amp;$B$7,tblDonnées[DATE]&amp;tblDonnées[Créneau]&amp;tblDonnées[[Equipe ]],0),4),"")</f>
        <v/>
      </c>
    </row>
    <row r="9" spans="1:11" ht="15.75" customHeight="1">
      <c r="B9" s="84"/>
      <c r="C9" s="30" t="s">
        <v>22</v>
      </c>
      <c r="D9" s="29" t="str">
        <f t="array" ref="D9">IFERROR(INDEX(tblDonnées[],MATCH(D$5&amp;$C9&amp;$B$7,tblDonnées[DATE]&amp;tblDonnées[Créneau]&amp;tblDonnées[[Equipe ]],0),4),"")</f>
        <v/>
      </c>
      <c r="E9" s="29" t="str">
        <f t="array" ref="E9">IFERROR(INDEX(tblDonnées[],MATCH(E$5&amp;$C9&amp;$B$7,tblDonnées[DATE]&amp;tblDonnées[Créneau]&amp;tblDonnées[[Equipe ]],0),4),"")</f>
        <v/>
      </c>
      <c r="F9" s="29" t="str">
        <f t="array" ref="F9">IFERROR(INDEX(tblDonnées[],MATCH(F$5&amp;$C9&amp;$B$7,tblDonnées[DATE]&amp;tblDonnées[Créneau]&amp;tblDonnées[[Equipe ]],0),4),"")</f>
        <v/>
      </c>
      <c r="G9" s="29" t="str">
        <f t="array" ref="G9">IFERROR(INDEX(tblDonnées[],MATCH(G$5&amp;$C9&amp;$B$7,tblDonnées[DATE]&amp;tblDonnées[Créneau]&amp;tblDonnées[[Equipe ]],0),4),"")</f>
        <v/>
      </c>
      <c r="H9" s="29" t="str">
        <f t="array" ref="H9">IFERROR(INDEX(tblDonnées[],MATCH(H$5&amp;$C9&amp;$B$7,tblDonnées[DATE]&amp;tblDonnées[Créneau]&amp;tblDonnées[[Equipe ]],0),4),"")</f>
        <v/>
      </c>
      <c r="I9" s="29" t="str">
        <f t="array" ref="I9">IFERROR(INDEX(tblDonnées[],MATCH(I$5&amp;$C9&amp;$B$7,tblDonnées[DATE]&amp;tblDonnées[Créneau]&amp;tblDonnées[[Equipe ]],0),4),"")</f>
        <v/>
      </c>
      <c r="J9" s="29" t="str">
        <f t="array" ref="J9">IFERROR(INDEX(tblDonnées[],MATCH(J$5&amp;$C9&amp;$B$7,tblDonnées[DATE]&amp;tblDonnées[Créneau]&amp;tblDonnées[[Equipe ]],0),4),"")</f>
        <v/>
      </c>
    </row>
    <row r="10" spans="1:11" ht="15.75">
      <c r="B10" s="68"/>
      <c r="C10" s="3"/>
      <c r="D10" s="10">
        <f t="shared" ref="D10:J10" si="2">COLUMN(A$1)-MATCH(TRUE,$C$4:$I$4,0)+SemaineDu+1</f>
        <v>42366</v>
      </c>
      <c r="E10" s="10">
        <f t="shared" si="2"/>
        <v>42367</v>
      </c>
      <c r="F10" s="10">
        <f t="shared" si="2"/>
        <v>42368</v>
      </c>
      <c r="G10" s="10">
        <f t="shared" si="2"/>
        <v>42369</v>
      </c>
      <c r="H10" s="10">
        <f t="shared" si="2"/>
        <v>42370</v>
      </c>
      <c r="I10" s="10">
        <f t="shared" si="2"/>
        <v>42371</v>
      </c>
      <c r="J10" s="10">
        <f t="shared" si="2"/>
        <v>42372</v>
      </c>
    </row>
    <row r="11" spans="1:11" ht="19.5" hidden="1">
      <c r="B11" s="69"/>
      <c r="C11" s="53" t="s">
        <v>38</v>
      </c>
      <c r="D11" s="11" t="s">
        <v>2</v>
      </c>
      <c r="E11" s="12" t="s">
        <v>3</v>
      </c>
      <c r="F11" s="13" t="s">
        <v>4</v>
      </c>
      <c r="G11" s="14" t="s">
        <v>5</v>
      </c>
      <c r="H11" s="15" t="s">
        <v>6</v>
      </c>
      <c r="I11" s="16" t="s">
        <v>7</v>
      </c>
      <c r="J11" s="17" t="s">
        <v>8</v>
      </c>
      <c r="K11" s="10"/>
    </row>
    <row r="12" spans="1:11" ht="15.75" customHeight="1">
      <c r="B12" s="84" t="s">
        <v>41</v>
      </c>
      <c r="C12" s="28" t="s">
        <v>20</v>
      </c>
      <c r="D12" s="29" t="str">
        <f t="array" ref="D12">IFERROR(INDEX(tblDonnées[],MATCH(D$10&amp;$C12&amp;$B$12,tblDonnées[DATE]&amp;tblDonnées[Créneau]&amp;tblDonnées[[Equipe ]],0),4),"")</f>
        <v/>
      </c>
      <c r="E12" s="29" t="str">
        <f t="array" ref="E12">IFERROR(INDEX(tblDonnées[],MATCH(E$10&amp;$C12&amp;$B$12,tblDonnées[DATE]&amp;tblDonnées[Créneau]&amp;tblDonnées[[Equipe ]],0),4),"")</f>
        <v/>
      </c>
      <c r="F12" s="29" t="str">
        <f t="array" ref="F12">IFERROR(INDEX(tblDonnées[],MATCH(F$10&amp;$C12&amp;$B$12,tblDonnées[DATE]&amp;tblDonnées[Créneau]&amp;tblDonnées[[Equipe ]],0),4),"")</f>
        <v/>
      </c>
      <c r="G12" s="29" t="str">
        <f t="array" ref="G12">IFERROR(INDEX(tblDonnées[],MATCH(G$10&amp;$C12&amp;$B$12,tblDonnées[DATE]&amp;tblDonnées[Créneau]&amp;tblDonnées[[Equipe ]],0),4),"")</f>
        <v/>
      </c>
      <c r="H12" s="29" t="str">
        <f t="array" ref="H12">IFERROR(INDEX(tblDonnées[],MATCH(H$10&amp;$C12&amp;$B$12,tblDonnées[DATE]&amp;tblDonnées[Créneau]&amp;tblDonnées[[Equipe ]],0),4),"")</f>
        <v/>
      </c>
      <c r="I12" s="29" t="str">
        <f t="array" ref="I12">IFERROR(INDEX(tblDonnées[],MATCH(I$10&amp;$C12&amp;$B$12,tblDonnées[DATE]&amp;tblDonnées[Créneau]&amp;tblDonnées[[Equipe ]],0),4),"")</f>
        <v/>
      </c>
      <c r="J12" s="29" t="str">
        <f t="array" ref="J12">IFERROR(INDEX(tblDonnées[],MATCH(J$10&amp;$C12&amp;$B$12,tblDonnées[DATE]&amp;tblDonnées[Créneau]&amp;tblDonnées[[Equipe ]],0),4),"")</f>
        <v/>
      </c>
    </row>
    <row r="13" spans="1:11" ht="15.75" customHeight="1">
      <c r="B13" s="84"/>
      <c r="C13" s="28" t="s">
        <v>21</v>
      </c>
      <c r="D13" s="29" t="str">
        <f t="array" ref="D13">IFERROR(INDEX(tblDonnées[],MATCH(D$10&amp;$C13&amp;$B$12,tblDonnées[DATE]&amp;tblDonnées[Créneau]&amp;tblDonnées[[Equipe ]],0),4),"")</f>
        <v/>
      </c>
      <c r="E13" s="29" t="str">
        <f t="array" ref="E13">IFERROR(INDEX(tblDonnées[],MATCH(E$10&amp;$C13&amp;$B$12,tblDonnées[DATE]&amp;tblDonnées[Créneau]&amp;tblDonnées[[Equipe ]],0),4),"")</f>
        <v/>
      </c>
      <c r="F13" s="29" t="str">
        <f t="array" ref="F13">IFERROR(INDEX(tblDonnées[],MATCH(F$10&amp;$C13&amp;$B$12,tblDonnées[DATE]&amp;tblDonnées[Créneau]&amp;tblDonnées[[Equipe ]],0),4),"")</f>
        <v/>
      </c>
      <c r="G13" s="29" t="str">
        <f t="array" ref="G13">IFERROR(INDEX(tblDonnées[],MATCH(G$10&amp;$C13&amp;$B$12,tblDonnées[DATE]&amp;tblDonnées[Créneau]&amp;tblDonnées[[Equipe ]],0),4),"")</f>
        <v/>
      </c>
      <c r="H13" s="29" t="str">
        <f t="array" ref="H13">IFERROR(INDEX(tblDonnées[],MATCH(H$10&amp;$C13&amp;$B$12,tblDonnées[DATE]&amp;tblDonnées[Créneau]&amp;tblDonnées[[Equipe ]],0),4),"")</f>
        <v>CHANTIER …</v>
      </c>
      <c r="I13" s="29" t="str">
        <f t="array" ref="I13">IFERROR(INDEX(tblDonnées[],MATCH(I$10&amp;$C13&amp;$B$12,tblDonnées[DATE]&amp;tblDonnées[Créneau]&amp;tblDonnées[[Equipe ]],0),4),"")</f>
        <v/>
      </c>
      <c r="J13" s="29" t="str">
        <f t="array" ref="J13">IFERROR(INDEX(tblDonnées[],MATCH(J$10&amp;$C13&amp;$B$12,tblDonnées[DATE]&amp;tblDonnées[Créneau]&amp;tblDonnées[[Equipe ]],0),4),"")</f>
        <v/>
      </c>
    </row>
    <row r="14" spans="1:11" ht="15.75" customHeight="1">
      <c r="B14" s="84"/>
      <c r="C14" s="30" t="s">
        <v>22</v>
      </c>
      <c r="D14" s="29" t="str">
        <f t="array" ref="D14">IFERROR(INDEX(tblDonnées[],MATCH(D$10&amp;$C14&amp;$B$12,tblDonnées[DATE]&amp;tblDonnées[Créneau]&amp;tblDonnées[[Equipe ]],0),4),"")</f>
        <v/>
      </c>
      <c r="E14" s="29" t="str">
        <f t="array" ref="E14">IFERROR(INDEX(tblDonnées[],MATCH(E$10&amp;$C14&amp;$B$12,tblDonnées[DATE]&amp;tblDonnées[Créneau]&amp;tblDonnées[[Equipe ]],0),4),"")</f>
        <v/>
      </c>
      <c r="F14" s="29" t="str">
        <f t="array" ref="F14">IFERROR(INDEX(tblDonnées[],MATCH(F$10&amp;$C14&amp;$B$12,tblDonnées[DATE]&amp;tblDonnées[Créneau]&amp;tblDonnées[[Equipe ]],0),4),"")</f>
        <v/>
      </c>
      <c r="G14" s="29" t="str">
        <f t="array" ref="G14">IFERROR(INDEX(tblDonnées[],MATCH(G$10&amp;$C14&amp;$B$12,tblDonnées[DATE]&amp;tblDonnées[Créneau]&amp;tblDonnées[[Equipe ]],0),4),"")</f>
        <v/>
      </c>
      <c r="H14" s="29" t="str">
        <f t="array" ref="H14">IFERROR(INDEX(tblDonnées[],MATCH(H$10&amp;$C14&amp;$B$12,tblDonnées[DATE]&amp;tblDonnées[Créneau]&amp;tblDonnées[[Equipe ]],0),4),"")</f>
        <v/>
      </c>
      <c r="I14" s="29" t="str">
        <f t="array" ref="I14">IFERROR(INDEX(tblDonnées[],MATCH(I$10&amp;$C14&amp;$B$12,tblDonnées[DATE]&amp;tblDonnées[Créneau]&amp;tblDonnées[[Equipe ]],0),4),"")</f>
        <v/>
      </c>
      <c r="J14" s="29" t="str">
        <f t="array" ref="J14">IFERROR(INDEX(tblDonnées[],MATCH(J$10&amp;$C14&amp;$B$12,tblDonnées[DATE]&amp;tblDonnées[Créneau]&amp;tblDonnées[[Equipe ]],0),4),"")</f>
        <v/>
      </c>
    </row>
    <row r="15" spans="1:11" ht="15.75">
      <c r="B15" s="69"/>
      <c r="C15" s="3"/>
      <c r="D15" s="10">
        <f t="shared" ref="D15:J15" si="3">COLUMN(A$1)-MATCH(TRUE,$C$4:$I$4,0)+SemaineDu+1</f>
        <v>42366</v>
      </c>
      <c r="E15" s="10">
        <f t="shared" si="3"/>
        <v>42367</v>
      </c>
      <c r="F15" s="10">
        <f t="shared" si="3"/>
        <v>42368</v>
      </c>
      <c r="G15" s="10">
        <f t="shared" si="3"/>
        <v>42369</v>
      </c>
      <c r="H15" s="10">
        <f t="shared" si="3"/>
        <v>42370</v>
      </c>
      <c r="I15" s="10">
        <f t="shared" si="3"/>
        <v>42371</v>
      </c>
      <c r="J15" s="10">
        <f t="shared" si="3"/>
        <v>42372</v>
      </c>
    </row>
    <row r="16" spans="1:11" ht="19.5" hidden="1">
      <c r="B16" s="69"/>
      <c r="C16" s="53" t="s">
        <v>38</v>
      </c>
      <c r="D16" s="11" t="s">
        <v>2</v>
      </c>
      <c r="E16" s="12" t="s">
        <v>3</v>
      </c>
      <c r="F16" s="13" t="s">
        <v>4</v>
      </c>
      <c r="G16" s="14" t="s">
        <v>5</v>
      </c>
      <c r="H16" s="15" t="s">
        <v>6</v>
      </c>
      <c r="I16" s="16" t="s">
        <v>7</v>
      </c>
      <c r="J16" s="17" t="s">
        <v>8</v>
      </c>
    </row>
    <row r="17" spans="2:10" ht="15.75" customHeight="1">
      <c r="B17" s="84" t="s">
        <v>42</v>
      </c>
      <c r="C17" s="28" t="s">
        <v>20</v>
      </c>
      <c r="D17" s="29" t="str">
        <f t="array" ref="D17">IFERROR(INDEX(tblDonnées[],MATCH(D$15&amp;$C17&amp;$B$17,tblDonnées[DATE]&amp;tblDonnées[Créneau]&amp;tblDonnées[[Equipe ]],0),4),"")</f>
        <v/>
      </c>
      <c r="E17" s="29" t="str">
        <f t="array" ref="E17">IFERROR(INDEX(tblDonnées[],MATCH(E$15&amp;$C17&amp;$B$17,tblDonnées[DATE]&amp;tblDonnées[Créneau]&amp;tblDonnées[[Equipe ]],0),4),"")</f>
        <v/>
      </c>
      <c r="F17" s="29" t="str">
        <f t="array" ref="F17">IFERROR(INDEX(tblDonnées[],MATCH(F$15&amp;$C17&amp;$B$17,tblDonnées[DATE]&amp;tblDonnées[Créneau]&amp;tblDonnées[[Equipe ]],0),4),"")</f>
        <v/>
      </c>
      <c r="G17" s="29" t="str">
        <f t="array" ref="G17">IFERROR(INDEX(tblDonnées[],MATCH(G$15&amp;$C17&amp;$B$17,tblDonnées[DATE]&amp;tblDonnées[Créneau]&amp;tblDonnées[[Equipe ]],0),4),"")</f>
        <v/>
      </c>
      <c r="H17" s="29" t="str">
        <f t="array" ref="H17">IFERROR(INDEX(tblDonnées[],MATCH(H$15&amp;$C17&amp;$B$17,tblDonnées[DATE]&amp;tblDonnées[Créneau]&amp;tblDonnées[[Equipe ]],0),4),"")</f>
        <v/>
      </c>
      <c r="I17" s="29" t="str">
        <f t="array" ref="I17">IFERROR(INDEX(tblDonnées[],MATCH(I$15&amp;$C17&amp;$B$17,tblDonnées[DATE]&amp;tblDonnées[Créneau]&amp;tblDonnées[[Equipe ]],0),4),"")</f>
        <v/>
      </c>
      <c r="J17" s="29" t="str">
        <f t="array" ref="J17">IFERROR(INDEX(tblDonnées[],MATCH(J$15&amp;$C17&amp;$B$17,tblDonnées[DATE]&amp;tblDonnées[Créneau]&amp;tblDonnées[[Equipe ]],0),4),"")</f>
        <v/>
      </c>
    </row>
    <row r="18" spans="2:10" ht="15.75" customHeight="1">
      <c r="B18" s="84"/>
      <c r="C18" s="28" t="s">
        <v>21</v>
      </c>
      <c r="D18" s="29" t="str">
        <f t="array" ref="D18">IFERROR(INDEX(tblDonnées[],MATCH(D$15&amp;$C18&amp;$B$17,tblDonnées[DATE]&amp;tblDonnées[Créneau]&amp;tblDonnées[[Equipe ]],0),4),"")</f>
        <v/>
      </c>
      <c r="E18" s="29" t="str">
        <f t="array" ref="E18">IFERROR(INDEX(tblDonnées[],MATCH(E$15&amp;$C18&amp;$B$17,tblDonnées[DATE]&amp;tblDonnées[Créneau]&amp;tblDonnées[[Equipe ]],0),4),"")</f>
        <v/>
      </c>
      <c r="F18" s="29" t="str">
        <f t="array" ref="F18">IFERROR(INDEX(tblDonnées[],MATCH(F$15&amp;$C18&amp;$B$17,tblDonnées[DATE]&amp;tblDonnées[Créneau]&amp;tblDonnées[[Equipe ]],0),4),"")</f>
        <v/>
      </c>
      <c r="G18" s="29" t="str">
        <f t="array" ref="G18">IFERROR(INDEX(tblDonnées[],MATCH(G$15&amp;$C18&amp;$B$17,tblDonnées[DATE]&amp;tblDonnées[Créneau]&amp;tblDonnées[[Equipe ]],0),4),"")</f>
        <v/>
      </c>
      <c r="H18" s="29" t="str">
        <f t="array" ref="H18">IFERROR(INDEX(tblDonnées[],MATCH(H$15&amp;$C18&amp;$B$17,tblDonnées[DATE]&amp;tblDonnées[Créneau]&amp;tblDonnées[[Equipe ]],0),4),"")</f>
        <v/>
      </c>
      <c r="I18" s="29" t="str">
        <f t="array" ref="I18">IFERROR(INDEX(tblDonnées[],MATCH(I$15&amp;$C18&amp;$B$17,tblDonnées[DATE]&amp;tblDonnées[Créneau]&amp;tblDonnées[[Equipe ]],0),4),"")</f>
        <v/>
      </c>
      <c r="J18" s="29" t="str">
        <f t="array" ref="J18">IFERROR(INDEX(tblDonnées[],MATCH(J$15&amp;$C18&amp;$B$17,tblDonnées[DATE]&amp;tblDonnées[Créneau]&amp;tblDonnées[[Equipe ]],0),4),"")</f>
        <v/>
      </c>
    </row>
    <row r="19" spans="2:10" ht="15.75" customHeight="1">
      <c r="B19" s="84"/>
      <c r="C19" s="30" t="s">
        <v>22</v>
      </c>
      <c r="D19" s="29" t="str">
        <f t="array" ref="D19">IFERROR(INDEX(tblDonnées[],MATCH(D$15&amp;$C19&amp;$B$17,tblDonnées[DATE]&amp;tblDonnées[Créneau]&amp;tblDonnées[[Equipe ]],0),4),"")</f>
        <v/>
      </c>
      <c r="E19" s="29" t="str">
        <f t="array" ref="E19">IFERROR(INDEX(tblDonnées[],MATCH(E$15&amp;$C19&amp;$B$17,tblDonnées[DATE]&amp;tblDonnées[Créneau]&amp;tblDonnées[[Equipe ]],0),4),"")</f>
        <v/>
      </c>
      <c r="F19" s="29" t="str">
        <f t="array" ref="F19">IFERROR(INDEX(tblDonnées[],MATCH(F$15&amp;$C19&amp;$B$17,tblDonnées[DATE]&amp;tblDonnées[Créneau]&amp;tblDonnées[[Equipe ]],0),4),"")</f>
        <v/>
      </c>
      <c r="G19" s="29" t="str">
        <f t="array" ref="G19">IFERROR(INDEX(tblDonnées[],MATCH(G$15&amp;$C19&amp;$B$17,tblDonnées[DATE]&amp;tblDonnées[Créneau]&amp;tblDonnées[[Equipe ]],0),4),"")</f>
        <v/>
      </c>
      <c r="H19" s="29" t="str">
        <f t="array" ref="H19">IFERROR(INDEX(tblDonnées[],MATCH(H$15&amp;$C19&amp;$B$17,tblDonnées[DATE]&amp;tblDonnées[Créneau]&amp;tblDonnées[[Equipe ]],0),4),"")</f>
        <v/>
      </c>
      <c r="I19" s="29" t="str">
        <f t="array" ref="I19">IFERROR(INDEX(tblDonnées[],MATCH(I$15&amp;$C19&amp;$B$17,tblDonnées[DATE]&amp;tblDonnées[Créneau]&amp;tblDonnées[[Equipe ]],0),4),"")</f>
        <v/>
      </c>
      <c r="J19" s="29" t="str">
        <f t="array" ref="J19">IFERROR(INDEX(tblDonnées[],MATCH(J$15&amp;$C19&amp;$B$17,tblDonnées[DATE]&amp;tblDonnées[Créneau]&amp;tblDonnées[[Equipe ]],0),4),"")</f>
        <v/>
      </c>
    </row>
    <row r="20" spans="2:10" ht="15.75">
      <c r="B20" s="69"/>
      <c r="C20" s="3"/>
      <c r="D20" s="10">
        <f t="shared" ref="D20:J20" si="4">COLUMN(A$1)-MATCH(TRUE,$C$4:$I$4,0)+SemaineDu+1</f>
        <v>42366</v>
      </c>
      <c r="E20" s="10">
        <f t="shared" si="4"/>
        <v>42367</v>
      </c>
      <c r="F20" s="10">
        <f t="shared" si="4"/>
        <v>42368</v>
      </c>
      <c r="G20" s="10">
        <f t="shared" si="4"/>
        <v>42369</v>
      </c>
      <c r="H20" s="10">
        <f t="shared" si="4"/>
        <v>42370</v>
      </c>
      <c r="I20" s="10">
        <f t="shared" si="4"/>
        <v>42371</v>
      </c>
      <c r="J20" s="10">
        <f t="shared" si="4"/>
        <v>42372</v>
      </c>
    </row>
    <row r="21" spans="2:10" ht="19.5" hidden="1">
      <c r="B21" s="69"/>
      <c r="C21" s="53" t="s">
        <v>38</v>
      </c>
      <c r="D21" s="11" t="s">
        <v>2</v>
      </c>
      <c r="E21" s="12" t="s">
        <v>3</v>
      </c>
      <c r="F21" s="13" t="s">
        <v>4</v>
      </c>
      <c r="G21" s="14" t="s">
        <v>5</v>
      </c>
      <c r="H21" s="15" t="s">
        <v>6</v>
      </c>
      <c r="I21" s="16" t="s">
        <v>7</v>
      </c>
      <c r="J21" s="17" t="s">
        <v>8</v>
      </c>
    </row>
    <row r="22" spans="2:10" ht="15.75" customHeight="1">
      <c r="B22" s="84" t="s">
        <v>43</v>
      </c>
      <c r="C22" s="28" t="s">
        <v>20</v>
      </c>
      <c r="D22" s="29" t="str">
        <f t="array" ref="D22">IFERROR(INDEX(tblDonnées[],MATCH(D$20&amp;$C22&amp;$B$22,tblDonnées[DATE]&amp;tblDonnées[Créneau]&amp;tblDonnées[[Equipe ]],0),4),"")</f>
        <v/>
      </c>
      <c r="E22" s="29" t="str">
        <f t="array" ref="E22">IFERROR(INDEX(tblDonnées[],MATCH(E$20&amp;$C22&amp;$B$22,tblDonnées[DATE]&amp;tblDonnées[Créneau]&amp;tblDonnées[[Equipe ]],0),4),"")</f>
        <v/>
      </c>
      <c r="F22" s="29" t="str">
        <f t="array" ref="F22">IFERROR(INDEX(tblDonnées[],MATCH(F$20&amp;$C22&amp;$B$22,tblDonnées[DATE]&amp;tblDonnées[Créneau]&amp;tblDonnées[[Equipe ]],0),4),"")</f>
        <v/>
      </c>
      <c r="G22" s="29" t="str">
        <f t="array" ref="G22">IFERROR(INDEX(tblDonnées[],MATCH(G$20&amp;$C22&amp;$B$22,tblDonnées[DATE]&amp;tblDonnées[Créneau]&amp;tblDonnées[[Equipe ]],0),4),"")</f>
        <v/>
      </c>
      <c r="H22" s="29" t="str">
        <f t="array" ref="H22">IFERROR(INDEX(tblDonnées[],MATCH(H$20&amp;$C22&amp;$B$22,tblDonnées[DATE]&amp;tblDonnées[Créneau]&amp;tblDonnées[[Equipe ]],0),4),"")</f>
        <v/>
      </c>
      <c r="I22" s="29" t="str">
        <f t="array" ref="I22">IFERROR(INDEX(tblDonnées[],MATCH(I$20&amp;$C22&amp;$B$22,tblDonnées[DATE]&amp;tblDonnées[Créneau]&amp;tblDonnées[[Equipe ]],0),4),"")</f>
        <v/>
      </c>
      <c r="J22" s="29" t="str">
        <f t="array" ref="J22">IFERROR(INDEX(tblDonnées[],MATCH(J$20&amp;$C22&amp;$B$22,tblDonnées[DATE]&amp;tblDonnées[Créneau]&amp;tblDonnées[[Equipe ]],0),4),"")</f>
        <v/>
      </c>
    </row>
    <row r="23" spans="2:10" ht="15.75" customHeight="1">
      <c r="B23" s="84"/>
      <c r="C23" s="28" t="s">
        <v>21</v>
      </c>
      <c r="D23" s="29" t="str">
        <f t="array" ref="D23">IFERROR(INDEX(tblDonnées[],MATCH(D$20&amp;$C23&amp;$B$22,tblDonnées[DATE]&amp;tblDonnées[Créneau]&amp;tblDonnées[[Equipe ]],0),4),"")</f>
        <v/>
      </c>
      <c r="E23" s="29" t="str">
        <f t="array" ref="E23">IFERROR(INDEX(tblDonnées[],MATCH(E$20&amp;$C23&amp;$B$22,tblDonnées[DATE]&amp;tblDonnées[Créneau]&amp;tblDonnées[[Equipe ]],0),4),"")</f>
        <v/>
      </c>
      <c r="F23" s="29" t="str">
        <f t="array" ref="F23">IFERROR(INDEX(tblDonnées[],MATCH(F$20&amp;$C23&amp;$B$22,tblDonnées[DATE]&amp;tblDonnées[Créneau]&amp;tblDonnées[[Equipe ]],0),4),"")</f>
        <v/>
      </c>
      <c r="G23" s="29" t="str">
        <f t="array" ref="G23">IFERROR(INDEX(tblDonnées[],MATCH(G$20&amp;$C23&amp;$B$22,tblDonnées[DATE]&amp;tblDonnées[Créneau]&amp;tblDonnées[[Equipe ]],0),4),"")</f>
        <v/>
      </c>
      <c r="H23" s="29" t="str">
        <f t="array" ref="H23">IFERROR(INDEX(tblDonnées[],MATCH(H$20&amp;$C23&amp;$B$22,tblDonnées[DATE]&amp;tblDonnées[Créneau]&amp;tblDonnées[[Equipe ]],0),4),"")</f>
        <v/>
      </c>
      <c r="I23" s="29" t="str">
        <f t="array" ref="I23">IFERROR(INDEX(tblDonnées[],MATCH(I$20&amp;$C23&amp;$B$22,tblDonnées[DATE]&amp;tblDonnées[Créneau]&amp;tblDonnées[[Equipe ]],0),4),"")</f>
        <v/>
      </c>
      <c r="J23" s="29" t="str">
        <f t="array" ref="J23">IFERROR(INDEX(tblDonnées[],MATCH(J$20&amp;$C23&amp;$B$22,tblDonnées[DATE]&amp;tblDonnées[Créneau]&amp;tblDonnées[[Equipe ]],0),4),"")</f>
        <v/>
      </c>
    </row>
    <row r="24" spans="2:10" ht="15.75" customHeight="1">
      <c r="B24" s="84"/>
      <c r="C24" s="30" t="s">
        <v>22</v>
      </c>
      <c r="D24" s="29" t="str">
        <f t="array" ref="D24">IFERROR(INDEX(tblDonnées[],MATCH(D$20&amp;$C24&amp;$B$22,tblDonnées[DATE]&amp;tblDonnées[Créneau]&amp;tblDonnées[[Equipe ]],0),4),"")</f>
        <v/>
      </c>
      <c r="E24" s="29" t="str">
        <f t="array" ref="E24">IFERROR(INDEX(tblDonnées[],MATCH(E$20&amp;$C24&amp;$B$22,tblDonnées[DATE]&amp;tblDonnées[Créneau]&amp;tblDonnées[[Equipe ]],0),4),"")</f>
        <v/>
      </c>
      <c r="F24" s="29" t="str">
        <f t="array" ref="F24">IFERROR(INDEX(tblDonnées[],MATCH(F$20&amp;$C24&amp;$B$22,tblDonnées[DATE]&amp;tblDonnées[Créneau]&amp;tblDonnées[[Equipe ]],0),4),"")</f>
        <v/>
      </c>
      <c r="G24" s="29" t="str">
        <f t="array" ref="G24">IFERROR(INDEX(tblDonnées[],MATCH(G$20&amp;$C24&amp;$B$22,tblDonnées[DATE]&amp;tblDonnées[Créneau]&amp;tblDonnées[[Equipe ]],0),4),"")</f>
        <v/>
      </c>
      <c r="H24" s="29" t="str">
        <f t="array" ref="H24">IFERROR(INDEX(tblDonnées[],MATCH(H$20&amp;$C24&amp;$B$22,tblDonnées[DATE]&amp;tblDonnées[Créneau]&amp;tblDonnées[[Equipe ]],0),4),"")</f>
        <v/>
      </c>
      <c r="I24" s="29" t="str">
        <f t="array" ref="I24">IFERROR(INDEX(tblDonnées[],MATCH(I$20&amp;$C24&amp;$B$22,tblDonnées[DATE]&amp;tblDonnées[Créneau]&amp;tblDonnées[[Equipe ]],0),4),"")</f>
        <v/>
      </c>
      <c r="J24" s="29" t="str">
        <f t="array" ref="J24">IFERROR(INDEX(tblDonnées[],MATCH(J$20&amp;$C24&amp;$B$22,tblDonnées[DATE]&amp;tblDonnées[Créneau]&amp;tblDonnées[[Equipe ]],0),4),"")</f>
        <v/>
      </c>
    </row>
    <row r="27" spans="2:10" ht="26.25" customHeight="1">
      <c r="D27" s="70"/>
    </row>
  </sheetData>
  <mergeCells count="5">
    <mergeCell ref="B2:D3"/>
    <mergeCell ref="B7:B9"/>
    <mergeCell ref="B12:B14"/>
    <mergeCell ref="B17:B19"/>
    <mergeCell ref="B22:B24"/>
  </mergeCells>
  <conditionalFormatting sqref="D7:J9">
    <cfRule type="containsText" dxfId="106" priority="5" operator="containsText" text="CHANTIER">
      <formula>NOT(ISERROR(SEARCH("CHANTIER",D7)))</formula>
    </cfRule>
  </conditionalFormatting>
  <conditionalFormatting sqref="D12:J14">
    <cfRule type="containsText" dxfId="105" priority="4" operator="containsText" text="CHANTIER">
      <formula>NOT(ISERROR(SEARCH("CHANTIER",D12)))</formula>
    </cfRule>
  </conditionalFormatting>
  <conditionalFormatting sqref="D17:J19">
    <cfRule type="containsText" dxfId="104" priority="3" operator="containsText" text="CHANTIER">
      <formula>NOT(ISERROR(SEARCH("CHANTIER",D17)))</formula>
    </cfRule>
  </conditionalFormatting>
  <conditionalFormatting sqref="D22:J24">
    <cfRule type="containsText" dxfId="103" priority="2" operator="containsText" text="CHANTIER">
      <formula>NOT(ISERROR(SEARCH("CHANTIER",D22)))</formula>
    </cfRule>
  </conditionalFormatting>
  <conditionalFormatting sqref="D11:J24">
    <cfRule type="containsText" dxfId="102" priority="1" operator="containsText" text="CHANTIER">
      <formula>NOT(ISERROR(SEARCH("CHANTIER",D11)))</formula>
    </cfRule>
  </conditionalFormatting>
  <dataValidations count="1">
    <dataValidation type="list" allowBlank="1" showInputMessage="1" sqref="I3">
      <formula1>RechercherQui</formula1>
    </dataValidation>
  </dataValidations>
  <printOptions horizontalCentered="1" verticalCentered="1"/>
  <pageMargins left="0.25" right="0.25" top="0.75" bottom="0.75" header="0.3" footer="0.3"/>
  <pageSetup scale="90" orientation="landscape" r:id="rId1"/>
  <drawing r:id="rId2"/>
  <legacyDrawing r:id="rId3"/>
  <tableParts count="4">
    <tablePart r:id="rId4"/>
    <tablePart r:id="rId5"/>
    <tablePart r:id="rId6"/>
    <tablePart r:id="rId7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4"/>
    <pageSetUpPr autoPageBreaks="0" fitToPage="1"/>
  </sheetPr>
  <dimension ref="A1:K33"/>
  <sheetViews>
    <sheetView showGridLines="0" tabSelected="1" workbookViewId="0">
      <selection activeCell="E37" sqref="E37"/>
    </sheetView>
  </sheetViews>
  <sheetFormatPr baseColWidth="10" defaultColWidth="9.140625" defaultRowHeight="26.25" customHeight="1"/>
  <cols>
    <col min="1" max="1" width="1.7109375" customWidth="1"/>
    <col min="2" max="2" width="20" customWidth="1"/>
    <col min="3" max="3" width="21.28515625" customWidth="1"/>
    <col min="4" max="4" width="20.5703125" customWidth="1"/>
    <col min="5" max="7" width="20.7109375" customWidth="1"/>
    <col min="8" max="8" width="23.85546875" customWidth="1"/>
    <col min="9" max="9" width="20.7109375" customWidth="1"/>
  </cols>
  <sheetData>
    <row r="1" spans="1:10" ht="7.5" customHeight="1"/>
    <row r="2" spans="1:10" ht="9.75" customHeight="1">
      <c r="A2" s="1"/>
      <c r="B2" s="85" t="s">
        <v>25</v>
      </c>
      <c r="C2" s="85"/>
      <c r="D2" s="85"/>
      <c r="G2" s="8" t="s">
        <v>1</v>
      </c>
      <c r="H2" s="8" t="s">
        <v>17</v>
      </c>
      <c r="I2" s="8" t="s">
        <v>10</v>
      </c>
    </row>
    <row r="3" spans="1:10" ht="20.25">
      <c r="B3" s="85"/>
      <c r="C3" s="85"/>
      <c r="D3" s="85"/>
      <c r="E3" s="61">
        <f>(H3-2)*7+DATE(J3,1,5)-WEEKDAY(DATE(J3,1,4),2)</f>
        <v>42387</v>
      </c>
      <c r="F3" s="2">
        <f>WEEKDAY(SemaineDu,1)</f>
        <v>2</v>
      </c>
      <c r="G3" s="87" t="str">
        <f>TEXT(E3,"mmmm")</f>
        <v>janvier</v>
      </c>
      <c r="H3" s="62">
        <v>4</v>
      </c>
      <c r="I3" s="63" t="s">
        <v>14</v>
      </c>
      <c r="J3">
        <f>'PLANNING EQUIPE'!J3</f>
        <v>2016</v>
      </c>
    </row>
    <row r="4" spans="1:10" s="3" customFormat="1" ht="10.5">
      <c r="C4" s="4"/>
      <c r="D4" s="4" t="b">
        <f t="shared" ref="D4:I4" si="0">$F$3=COLUMN(B$1)</f>
        <v>1</v>
      </c>
      <c r="E4" s="4" t="b">
        <f t="shared" si="0"/>
        <v>0</v>
      </c>
      <c r="F4" s="4" t="b">
        <f t="shared" si="0"/>
        <v>0</v>
      </c>
      <c r="G4" s="4">
        <v>10</v>
      </c>
      <c r="H4" s="4">
        <v>3</v>
      </c>
      <c r="I4" s="4" t="b">
        <f t="shared" si="0"/>
        <v>0</v>
      </c>
    </row>
    <row r="5" spans="1:10" s="3" customFormat="1" ht="12.75">
      <c r="C5" s="46">
        <f>COLUMN(A$1)-MATCH(TRUE,$C$4:$I$4,0)+SemaineDu+1</f>
        <v>42387</v>
      </c>
      <c r="D5" s="46">
        <f t="shared" ref="D5:I5" si="1">COLUMN(B$1)-MATCH(TRUE,$C$4:$I$4,0)+SemaineDu+1</f>
        <v>42388</v>
      </c>
      <c r="E5" s="46">
        <f t="shared" si="1"/>
        <v>42389</v>
      </c>
      <c r="F5" s="46">
        <f t="shared" si="1"/>
        <v>42390</v>
      </c>
      <c r="G5" s="46">
        <f t="shared" si="1"/>
        <v>42391</v>
      </c>
      <c r="H5" s="46">
        <f t="shared" si="1"/>
        <v>42392</v>
      </c>
      <c r="I5" s="46">
        <f t="shared" si="1"/>
        <v>42393</v>
      </c>
    </row>
    <row r="6" spans="1:10" ht="21">
      <c r="B6" s="52" t="s">
        <v>38</v>
      </c>
      <c r="C6" s="54" t="s">
        <v>2</v>
      </c>
      <c r="D6" s="55" t="s">
        <v>3</v>
      </c>
      <c r="E6" s="56" t="s">
        <v>4</v>
      </c>
      <c r="F6" s="57" t="s">
        <v>5</v>
      </c>
      <c r="G6" s="58" t="s">
        <v>6</v>
      </c>
      <c r="H6" s="59" t="s">
        <v>7</v>
      </c>
      <c r="I6" s="60" t="s">
        <v>8</v>
      </c>
    </row>
    <row r="7" spans="1:10" ht="14.25">
      <c r="B7" s="47" t="s">
        <v>20</v>
      </c>
      <c r="C7" s="29" t="str">
        <f t="array" ref="C7">IFERROR(INDEX(tblDonnées[],MATCH(C$5&amp;$B7&amp;AfficherNom,tblDonnées[DATE]&amp;tblDonnées[Créneau]&amp;tblDonnées[[Equipe ]],0),4),"")</f>
        <v/>
      </c>
      <c r="D7" s="29" t="str">
        <f t="array" ref="D7">IFERROR(INDEX(tblDonnées[],MATCH(D$5&amp;$B7&amp;AfficherNom,tblDonnées[DATE]&amp;tblDonnées[Créneau]&amp;tblDonnées[[Equipe ]],0),4),"")</f>
        <v/>
      </c>
      <c r="E7" s="29" t="str">
        <f t="array" ref="E7">IFERROR(INDEX(tblDonnées[],MATCH(E$5&amp;$B7&amp;AfficherNom,tblDonnées[DATE]&amp;tblDonnées[Créneau]&amp;tblDonnées[[Equipe ]],0),4),"")</f>
        <v/>
      </c>
      <c r="F7" s="29" t="str">
        <f t="array" ref="F7">IFERROR(INDEX(tblDonnées[],MATCH(F$5&amp;$B7&amp;AfficherNom,tblDonnées[DATE]&amp;tblDonnées[Créneau]&amp;tblDonnées[[Equipe ]],0),4),"")</f>
        <v/>
      </c>
      <c r="G7" s="29" t="str">
        <f t="array" ref="G7">IFERROR(INDEX(tblDonnées[],MATCH(G$5&amp;$B7&amp;AfficherNom,tblDonnées[DATE]&amp;tblDonnées[Créneau]&amp;tblDonnées[[Equipe ]],0),4),"")</f>
        <v/>
      </c>
      <c r="H7" s="29" t="str">
        <f t="array" ref="H7">IFERROR(INDEX(tblDonnées[],MATCH(H$5&amp;$B7&amp;AfficherNom,tblDonnées[DATE]&amp;tblDonnées[Créneau]&amp;tblDonnées[[Equipe ]],0),4),"")</f>
        <v/>
      </c>
      <c r="I7" s="29" t="str">
        <f t="array" ref="I7">IFERROR(INDEX(tblDonnées[],MATCH(I$5&amp;$B7&amp;AfficherNom,tblDonnées[DATE]&amp;tblDonnées[Créneau]&amp;tblDonnées[[Equipe ]],0),4),"")</f>
        <v/>
      </c>
    </row>
    <row r="8" spans="1:10" ht="14.25">
      <c r="B8" s="47" t="s">
        <v>21</v>
      </c>
      <c r="C8" s="29" t="str">
        <f t="array" ref="C8">IFERROR(INDEX(tblDonnées[],MATCH(C$5&amp;$B8&amp;AfficherNom,tblDonnées[DATE]&amp;tblDonnées[Créneau]&amp;tblDonnées[[Equipe ]],0),4),"")</f>
        <v/>
      </c>
      <c r="D8" s="29" t="str">
        <f t="array" ref="D8">IFERROR(INDEX(tblDonnées[],MATCH(D$5&amp;$B8&amp;AfficherNom,tblDonnées[DATE]&amp;tblDonnées[Créneau]&amp;tblDonnées[[Equipe ]],0),4),"")</f>
        <v/>
      </c>
      <c r="E8" s="29" t="str">
        <f t="array" ref="E8">IFERROR(INDEX(tblDonnées[],MATCH(E$5&amp;$B8&amp;AfficherNom,tblDonnées[DATE]&amp;tblDonnées[Créneau]&amp;tblDonnées[[Equipe ]],0),4),"")</f>
        <v/>
      </c>
      <c r="F8" s="29" t="str">
        <f t="array" ref="F8">IFERROR(INDEX(tblDonnées[],MATCH(F$5&amp;$B8&amp;AfficherNom,tblDonnées[DATE]&amp;tblDonnées[Créneau]&amp;tblDonnées[[Equipe ]],0),4),"")</f>
        <v/>
      </c>
      <c r="G8" s="29" t="str">
        <f t="array" ref="G8">IFERROR(INDEX(tblDonnées[],MATCH(G$5&amp;$B8&amp;AfficherNom,tblDonnées[DATE]&amp;tblDonnées[Créneau]&amp;tblDonnées[[Equipe ]],0),4),"")</f>
        <v/>
      </c>
      <c r="H8" s="29" t="str">
        <f t="array" ref="H8">IFERROR(INDEX(tblDonnées[],MATCH(H$5&amp;$B8&amp;AfficherNom,tblDonnées[DATE]&amp;tblDonnées[Créneau]&amp;tblDonnées[[Equipe ]],0),4),"")</f>
        <v/>
      </c>
      <c r="I8" s="29" t="str">
        <f t="array" ref="I8">IFERROR(INDEX(tblDonnées[],MATCH(I$5&amp;$B8&amp;AfficherNom,tblDonnées[DATE]&amp;tblDonnées[Créneau]&amp;tblDonnées[[Equipe ]],0),4),"")</f>
        <v/>
      </c>
    </row>
    <row r="9" spans="1:10" ht="14.25">
      <c r="B9" s="48" t="s">
        <v>22</v>
      </c>
      <c r="C9" s="29" t="str">
        <f t="array" ref="C9">IFERROR(INDEX(tblDonnées[],MATCH(C$5&amp;$B9&amp;AfficherNom,tblDonnées[DATE]&amp;tblDonnées[Créneau]&amp;tblDonnées[[Equipe ]],0),4),"")</f>
        <v/>
      </c>
      <c r="D9" s="29" t="str">
        <f t="array" ref="D9">IFERROR(INDEX(tblDonnées[],MATCH(D$5&amp;$B9&amp;AfficherNom,tblDonnées[DATE]&amp;tblDonnées[Créneau]&amp;tblDonnées[[Equipe ]],0),4),"")</f>
        <v/>
      </c>
      <c r="E9" s="29" t="str">
        <f t="array" ref="E9">IFERROR(INDEX(tblDonnées[],MATCH(E$5&amp;$B9&amp;AfficherNom,tblDonnées[DATE]&amp;tblDonnées[Créneau]&amp;tblDonnées[[Equipe ]],0),4),"")</f>
        <v/>
      </c>
      <c r="F9" s="29" t="str">
        <f t="array" ref="F9">IFERROR(INDEX(tblDonnées[],MATCH(F$5&amp;$B9&amp;AfficherNom,tblDonnées[DATE]&amp;tblDonnées[Créneau]&amp;tblDonnées[[Equipe ]],0),4),"")</f>
        <v/>
      </c>
      <c r="G9" s="29" t="str">
        <f t="array" ref="G9">IFERROR(INDEX(tblDonnées[],MATCH(G$5&amp;$B9&amp;AfficherNom,tblDonnées[DATE]&amp;tblDonnées[Créneau]&amp;tblDonnées[[Equipe ]],0),4),"")</f>
        <v/>
      </c>
      <c r="H9" s="29" t="str">
        <f t="array" ref="H9">IFERROR(INDEX(tblDonnées[],MATCH(H$5&amp;$B9&amp;AfficherNom,tblDonnées[DATE]&amp;tblDonnées[Créneau]&amp;tblDonnées[[Equipe ]],0),4),"")</f>
        <v/>
      </c>
      <c r="I9" s="29" t="str">
        <f t="array" ref="I9">IFERROR(INDEX(tblDonnées[],MATCH(I$5&amp;$B9&amp;AfficherNom,tblDonnées[DATE]&amp;tblDonnées[Créneau]&amp;tblDonnées[[Equipe ]],0),4),"")</f>
        <v/>
      </c>
    </row>
    <row r="10" spans="1:10" ht="14.25" hidden="1">
      <c r="B10" s="49"/>
      <c r="C10" s="4"/>
      <c r="D10" s="4" t="b">
        <f t="shared" ref="D10" si="2">$F$3=COLUMN(B$1)</f>
        <v>1</v>
      </c>
      <c r="E10" s="4" t="b">
        <f t="shared" ref="E10" si="3">$F$3=COLUMN(C$1)</f>
        <v>0</v>
      </c>
      <c r="F10" s="4" t="b">
        <f t="shared" ref="F10" si="4">$F$3=COLUMN(D$1)</f>
        <v>0</v>
      </c>
      <c r="G10" s="4" t="b">
        <f t="shared" ref="G10" si="5">$F$3=COLUMN(E$1)</f>
        <v>0</v>
      </c>
      <c r="H10" s="4" t="b">
        <f>$F$3=COLUMN(F$1)</f>
        <v>0</v>
      </c>
      <c r="I10" s="4" t="b">
        <f t="shared" ref="I10" si="6">$F$3=COLUMN(G$1)</f>
        <v>0</v>
      </c>
    </row>
    <row r="11" spans="1:10" ht="14.25">
      <c r="B11" s="49"/>
      <c r="C11" s="46">
        <f>I5+1</f>
        <v>42394</v>
      </c>
      <c r="D11" s="46">
        <f>C$11+1</f>
        <v>42395</v>
      </c>
      <c r="E11" s="46">
        <f t="shared" ref="E11:I11" si="7">D$11+1</f>
        <v>42396</v>
      </c>
      <c r="F11" s="46">
        <f t="shared" si="7"/>
        <v>42397</v>
      </c>
      <c r="G11" s="46">
        <f t="shared" si="7"/>
        <v>42398</v>
      </c>
      <c r="H11" s="46">
        <f t="shared" si="7"/>
        <v>42399</v>
      </c>
      <c r="I11" s="46">
        <f t="shared" si="7"/>
        <v>42400</v>
      </c>
    </row>
    <row r="12" spans="1:10" s="39" customFormat="1" ht="19.5" hidden="1">
      <c r="B12" s="50" t="s">
        <v>30</v>
      </c>
      <c r="C12" s="40" t="s">
        <v>31</v>
      </c>
      <c r="D12" s="41" t="s">
        <v>32</v>
      </c>
      <c r="E12" s="42" t="s">
        <v>33</v>
      </c>
      <c r="F12" s="43" t="s">
        <v>34</v>
      </c>
      <c r="G12" s="44" t="s">
        <v>35</v>
      </c>
      <c r="H12" s="45" t="s">
        <v>36</v>
      </c>
      <c r="I12" s="39" t="s">
        <v>37</v>
      </c>
    </row>
    <row r="13" spans="1:10" ht="14.25">
      <c r="B13" s="47" t="s">
        <v>20</v>
      </c>
      <c r="C13" s="29" t="str">
        <f t="array" ref="C13">IFERROR(INDEX(tblDonnées[],MATCH(C$11&amp;$B13&amp;AfficherNom,tblDonnées[DATE]&amp;tblDonnées[Créneau]&amp;tblDonnées[[Equipe ]],0),4),"")</f>
        <v/>
      </c>
      <c r="D13" s="29" t="str">
        <f t="array" ref="D13">IFERROR(INDEX(tblDonnées[],MATCH(D$11&amp;$B13&amp;AfficherNom,tblDonnées[DATE]&amp;tblDonnées[Créneau]&amp;tblDonnées[[Equipe ]],0),4),"")</f>
        <v/>
      </c>
      <c r="E13" s="29" t="str">
        <f t="array" ref="E13">IFERROR(INDEX(tblDonnées[],MATCH(E$11&amp;$B13&amp;AfficherNom,tblDonnées[DATE]&amp;tblDonnées[Créneau]&amp;tblDonnées[[Equipe ]],0),4),"")</f>
        <v/>
      </c>
      <c r="F13" s="29" t="str">
        <f t="array" ref="F13">IFERROR(INDEX(tblDonnées[],MATCH(F$11&amp;$B13&amp;AfficherNom,tblDonnées[DATE]&amp;tblDonnées[Créneau]&amp;tblDonnées[[Equipe ]],0),4),"")</f>
        <v/>
      </c>
      <c r="G13" s="29" t="str">
        <f t="array" ref="G13">IFERROR(INDEX(tblDonnées[],MATCH(G$11&amp;$B13&amp;AfficherNom,tblDonnées[DATE]&amp;tblDonnées[Créneau]&amp;tblDonnées[[Equipe ]],0),4),"")</f>
        <v/>
      </c>
      <c r="H13" s="29" t="str">
        <f t="array" ref="H13">IFERROR(INDEX(tblDonnées[],MATCH(H$11&amp;$B13&amp;AfficherNom,tblDonnées[DATE]&amp;tblDonnées[Créneau]&amp;tblDonnées[[Equipe ]],0),4),"")</f>
        <v/>
      </c>
      <c r="I13" s="29" t="str">
        <f t="array" ref="I13">IFERROR(INDEX(tblDonnées[],MATCH(I$11&amp;$B13&amp;AfficherNom,tblDonnées[DATE]&amp;tblDonnées[Créneau]&amp;tblDonnées[[Equipe ]],0),4),"")</f>
        <v/>
      </c>
    </row>
    <row r="14" spans="1:10" ht="14.25">
      <c r="B14" s="47" t="s">
        <v>21</v>
      </c>
      <c r="C14" s="29" t="str">
        <f t="array" ref="C14">IFERROR(INDEX(tblDonnées[],MATCH(C$11&amp;$B14&amp;AfficherNom,tblDonnées[DATE]&amp;tblDonnées[Créneau]&amp;tblDonnées[[Equipe ]],0),4),"")</f>
        <v/>
      </c>
      <c r="D14" s="29" t="str">
        <f t="array" ref="D14">IFERROR(INDEX(tblDonnées[],MATCH(D$11&amp;$B14&amp;AfficherNom,tblDonnées[DATE]&amp;tblDonnées[Créneau]&amp;tblDonnées[[Equipe ]],0),4),"")</f>
        <v/>
      </c>
      <c r="E14" s="29" t="str">
        <f t="array" ref="E14">IFERROR(INDEX(tblDonnées[],MATCH(E$11&amp;$B14&amp;AfficherNom,tblDonnées[DATE]&amp;tblDonnées[Créneau]&amp;tblDonnées[[Equipe ]],0),4),"")</f>
        <v/>
      </c>
      <c r="F14" s="29" t="str">
        <f t="array" ref="F14">IFERROR(INDEX(tblDonnées[],MATCH(F$11&amp;$B14&amp;AfficherNom,tblDonnées[DATE]&amp;tblDonnées[Créneau]&amp;tblDonnées[[Equipe ]],0),4),"")</f>
        <v/>
      </c>
      <c r="G14" s="29" t="str">
        <f t="array" ref="G14">IFERROR(INDEX(tblDonnées[],MATCH(G$11&amp;$B14&amp;AfficherNom,tblDonnées[DATE]&amp;tblDonnées[Créneau]&amp;tblDonnées[[Equipe ]],0),4),"")</f>
        <v/>
      </c>
      <c r="H14" s="29" t="str">
        <f t="array" ref="H14">IFERROR(INDEX(tblDonnées[],MATCH(H$11&amp;$B14&amp;AfficherNom,tblDonnées[DATE]&amp;tblDonnées[Créneau]&amp;tblDonnées[[Equipe ]],0),4),"")</f>
        <v/>
      </c>
      <c r="I14" s="29" t="str">
        <f t="array" ref="I14">IFERROR(INDEX(tblDonnées[],MATCH(I$11&amp;$B14&amp;AfficherNom,tblDonnées[DATE]&amp;tblDonnées[Créneau]&amp;tblDonnées[[Equipe ]],0),4),"")</f>
        <v/>
      </c>
    </row>
    <row r="15" spans="1:10" ht="14.25">
      <c r="B15" s="48" t="s">
        <v>22</v>
      </c>
      <c r="C15" s="29" t="str">
        <f t="array" ref="C15">IFERROR(INDEX(tblDonnées[],MATCH(C$11&amp;$B15&amp;AfficherNom,tblDonnées[DATE]&amp;tblDonnées[Créneau]&amp;tblDonnées[[Equipe ]],0),4),"")</f>
        <v/>
      </c>
      <c r="D15" s="29" t="str">
        <f t="array" ref="D15">IFERROR(INDEX(tblDonnées[],MATCH(D$11&amp;$B15&amp;AfficherNom,tblDonnées[DATE]&amp;tblDonnées[Créneau]&amp;tblDonnées[[Equipe ]],0),4),"")</f>
        <v/>
      </c>
      <c r="E15" s="29" t="str">
        <f t="array" ref="E15">IFERROR(INDEX(tblDonnées[],MATCH(E$11&amp;$B15&amp;AfficherNom,tblDonnées[DATE]&amp;tblDonnées[Créneau]&amp;tblDonnées[[Equipe ]],0),4),"")</f>
        <v/>
      </c>
      <c r="F15" s="29" t="str">
        <f t="array" ref="F15">IFERROR(INDEX(tblDonnées[],MATCH(F$11&amp;$B15&amp;AfficherNom,tblDonnées[DATE]&amp;tblDonnées[Créneau]&amp;tblDonnées[[Equipe ]],0),4),"")</f>
        <v/>
      </c>
      <c r="G15" s="29" t="str">
        <f t="array" ref="G15">IFERROR(INDEX(tblDonnées[],MATCH(G$11&amp;$B15&amp;AfficherNom,tblDonnées[DATE]&amp;tblDonnées[Créneau]&amp;tblDonnées[[Equipe ]],0),4),"")</f>
        <v/>
      </c>
      <c r="H15" s="29" t="str">
        <f t="array" ref="H15">IFERROR(INDEX(tblDonnées[],MATCH(H$11&amp;$B15&amp;AfficherNom,tblDonnées[DATE]&amp;tblDonnées[Créneau]&amp;tblDonnées[[Equipe ]],0),4),"")</f>
        <v/>
      </c>
      <c r="I15" s="29" t="str">
        <f t="array" ref="I15">IFERROR(INDEX(tblDonnées[],MATCH(I$11&amp;$B15&amp;AfficherNom,tblDonnées[DATE]&amp;tblDonnées[Créneau]&amp;tblDonnées[[Equipe ]],0),4),"")</f>
        <v/>
      </c>
    </row>
    <row r="16" spans="1:10" ht="14.25" hidden="1">
      <c r="B16" s="49"/>
      <c r="C16" s="4"/>
      <c r="D16" s="4" t="b">
        <f t="shared" ref="D16" si="8">$F$3=COLUMN(B$1)</f>
        <v>1</v>
      </c>
      <c r="E16" s="4" t="b">
        <f t="shared" ref="E16" si="9">$F$3=COLUMN(C$1)</f>
        <v>0</v>
      </c>
      <c r="F16" s="4" t="b">
        <f t="shared" ref="F16" si="10">$F$3=COLUMN(D$1)</f>
        <v>0</v>
      </c>
      <c r="G16" s="4" t="b">
        <f t="shared" ref="G16" si="11">$F$3=COLUMN(E$1)</f>
        <v>0</v>
      </c>
      <c r="H16" s="4" t="b">
        <f>$F$3=COLUMN(F$1)</f>
        <v>0</v>
      </c>
      <c r="I16" s="4" t="b">
        <f t="shared" ref="I16" si="12">$F$3=COLUMN(G$1)</f>
        <v>0</v>
      </c>
    </row>
    <row r="17" spans="2:11" ht="14.25">
      <c r="B17" s="49"/>
      <c r="C17" s="46">
        <f>I11+1</f>
        <v>42401</v>
      </c>
      <c r="D17" s="46">
        <f>C$17+1</f>
        <v>42402</v>
      </c>
      <c r="E17" s="46">
        <f t="shared" ref="E17:I17" si="13">D$17+1</f>
        <v>42403</v>
      </c>
      <c r="F17" s="46">
        <f t="shared" si="13"/>
        <v>42404</v>
      </c>
      <c r="G17" s="46">
        <f t="shared" si="13"/>
        <v>42405</v>
      </c>
      <c r="H17" s="46">
        <f t="shared" si="13"/>
        <v>42406</v>
      </c>
      <c r="I17" s="46">
        <f t="shared" si="13"/>
        <v>42407</v>
      </c>
    </row>
    <row r="18" spans="2:11" ht="19.5" hidden="1">
      <c r="B18" s="51" t="s">
        <v>0</v>
      </c>
      <c r="C18" s="11" t="s">
        <v>2</v>
      </c>
      <c r="D18" s="12" t="s">
        <v>3</v>
      </c>
      <c r="E18" s="13" t="s">
        <v>4</v>
      </c>
      <c r="F18" s="14" t="s">
        <v>5</v>
      </c>
      <c r="G18" s="15" t="s">
        <v>6</v>
      </c>
      <c r="H18" s="16" t="s">
        <v>7</v>
      </c>
      <c r="I18" s="17" t="s">
        <v>8</v>
      </c>
    </row>
    <row r="19" spans="2:11" ht="14.25">
      <c r="B19" s="47" t="s">
        <v>20</v>
      </c>
      <c r="C19" s="29" t="str">
        <f t="array" ref="C19">IFERROR(INDEX(tblDonnées[],MATCH(C$17&amp;$B19&amp;AfficherNom,tblDonnées[DATE]&amp;tblDonnées[Créneau]&amp;tblDonnées[[Equipe ]],0),4),"")</f>
        <v/>
      </c>
      <c r="D19" s="29" t="str">
        <f t="array" ref="D19">IFERROR(INDEX(tblDonnées[],MATCH(D$17&amp;$B19&amp;AfficherNom,tblDonnées[DATE]&amp;tblDonnées[Créneau]&amp;tblDonnées[[Equipe ]],0),4),"")</f>
        <v/>
      </c>
      <c r="E19" s="29" t="str">
        <f t="array" ref="E19">IFERROR(INDEX(tblDonnées[],MATCH(E$17&amp;$B19&amp;AfficherNom,tblDonnées[DATE]&amp;tblDonnées[Créneau]&amp;tblDonnées[[Equipe ]],0),4),"")</f>
        <v/>
      </c>
      <c r="F19" s="29" t="str">
        <f t="array" ref="F19">IFERROR(INDEX(tblDonnées[],MATCH(F$17&amp;$B19&amp;AfficherNom,tblDonnées[DATE]&amp;tblDonnées[Créneau]&amp;tblDonnées[[Equipe ]],0),4),"")</f>
        <v/>
      </c>
      <c r="G19" s="29" t="str">
        <f t="array" ref="G19">IFERROR(INDEX(tblDonnées[],MATCH(G$17&amp;$B19&amp;AfficherNom,tblDonnées[DATE]&amp;tblDonnées[Créneau]&amp;tblDonnées[[Equipe ]],0),4),"")</f>
        <v/>
      </c>
      <c r="H19" s="29" t="str">
        <f t="array" ref="H19">IFERROR(INDEX(tblDonnées[],MATCH(H$17&amp;$B19&amp;AfficherNom,tblDonnées[DATE]&amp;tblDonnées[Créneau]&amp;tblDonnées[[Equipe ]],0),4),"")</f>
        <v/>
      </c>
      <c r="I19" s="29" t="str">
        <f t="array" ref="I19">IFERROR(INDEX(tblDonnées[],MATCH(I$17&amp;$B19&amp;AfficherNom,tblDonnées[DATE]&amp;tblDonnées[Créneau]&amp;tblDonnées[[Equipe ]],0),4),"")</f>
        <v/>
      </c>
    </row>
    <row r="20" spans="2:11" ht="14.25">
      <c r="B20" s="47" t="s">
        <v>21</v>
      </c>
      <c r="C20" s="29" t="str">
        <f t="array" ref="C20">IFERROR(INDEX(tblDonnées[],MATCH(C$17&amp;$B20&amp;AfficherNom,tblDonnées[DATE]&amp;tblDonnées[Créneau]&amp;tblDonnées[[Equipe ]],0),4),"")</f>
        <v/>
      </c>
      <c r="D20" s="29" t="str">
        <f t="array" ref="D20">IFERROR(INDEX(tblDonnées[],MATCH(D$17&amp;$B20&amp;AfficherNom,tblDonnées[DATE]&amp;tblDonnées[Créneau]&amp;tblDonnées[[Equipe ]],0),4),"")</f>
        <v/>
      </c>
      <c r="E20" s="29" t="str">
        <f t="array" ref="E20">IFERROR(INDEX(tblDonnées[],MATCH(E$17&amp;$B20&amp;AfficherNom,tblDonnées[DATE]&amp;tblDonnées[Créneau]&amp;tblDonnées[[Equipe ]],0),4),"")</f>
        <v/>
      </c>
      <c r="F20" s="29" t="str">
        <f t="array" ref="F20">IFERROR(INDEX(tblDonnées[],MATCH(F$17&amp;$B20&amp;AfficherNom,tblDonnées[DATE]&amp;tblDonnées[Créneau]&amp;tblDonnées[[Equipe ]],0),4),"")</f>
        <v/>
      </c>
      <c r="G20" s="29" t="str">
        <f t="array" ref="G20">IFERROR(INDEX(tblDonnées[],MATCH(G$17&amp;$B20&amp;AfficherNom,tblDonnées[DATE]&amp;tblDonnées[Créneau]&amp;tblDonnées[[Equipe ]],0),4),"")</f>
        <v/>
      </c>
      <c r="H20" s="29" t="str">
        <f t="array" ref="H20">IFERROR(INDEX(tblDonnées[],MATCH(H$17&amp;$B20&amp;AfficherNom,tblDonnées[DATE]&amp;tblDonnées[Créneau]&amp;tblDonnées[[Equipe ]],0),4),"")</f>
        <v/>
      </c>
      <c r="I20" s="29" t="str">
        <f t="array" ref="I20">IFERROR(INDEX(tblDonnées[],MATCH(I$17&amp;$B20&amp;AfficherNom,tblDonnées[DATE]&amp;tblDonnées[Créneau]&amp;tblDonnées[[Equipe ]],0),4),"")</f>
        <v/>
      </c>
    </row>
    <row r="21" spans="2:11" ht="14.25">
      <c r="B21" s="48" t="s">
        <v>22</v>
      </c>
      <c r="C21" s="29" t="str">
        <f t="array" ref="C21">IFERROR(INDEX(tblDonnées[],MATCH(C$17&amp;$B21&amp;AfficherNom,tblDonnées[DATE]&amp;tblDonnées[Créneau]&amp;tblDonnées[[Equipe ]],0),4),"")</f>
        <v/>
      </c>
      <c r="D21" s="29" t="str">
        <f t="array" ref="D21">IFERROR(INDEX(tblDonnées[],MATCH(D$17&amp;$B21&amp;AfficherNom,tblDonnées[DATE]&amp;tblDonnées[Créneau]&amp;tblDonnées[[Equipe ]],0),4),"")</f>
        <v/>
      </c>
      <c r="E21" s="29" t="str">
        <f t="array" ref="E21">IFERROR(INDEX(tblDonnées[],MATCH(E$17&amp;$B21&amp;AfficherNom,tblDonnées[DATE]&amp;tblDonnées[Créneau]&amp;tblDonnées[[Equipe ]],0),4),"")</f>
        <v/>
      </c>
      <c r="F21" s="29" t="str">
        <f t="array" ref="F21">IFERROR(INDEX(tblDonnées[],MATCH(F$17&amp;$B21&amp;AfficherNom,tblDonnées[DATE]&amp;tblDonnées[Créneau]&amp;tblDonnées[[Equipe ]],0),4),"")</f>
        <v/>
      </c>
      <c r="G21" s="29" t="str">
        <f t="array" ref="G21">IFERROR(INDEX(tblDonnées[],MATCH(G$17&amp;$B21&amp;AfficherNom,tblDonnées[DATE]&amp;tblDonnées[Créneau]&amp;tblDonnées[[Equipe ]],0),4),"")</f>
        <v/>
      </c>
      <c r="H21" s="29" t="str">
        <f t="array" ref="H21">IFERROR(INDEX(tblDonnées[],MATCH(H$17&amp;$B21&amp;AfficherNom,tblDonnées[DATE]&amp;tblDonnées[Créneau]&amp;tblDonnées[[Equipe ]],0),4),"")</f>
        <v/>
      </c>
      <c r="I21" s="29" t="str">
        <f t="array" ref="I21">IFERROR(INDEX(tblDonnées[],MATCH(I$17&amp;$B21&amp;AfficherNom,tblDonnées[DATE]&amp;tblDonnées[Créneau]&amp;tblDonnées[[Equipe ]],0),4),"")</f>
        <v/>
      </c>
    </row>
    <row r="22" spans="2:11" ht="14.25" hidden="1">
      <c r="B22" s="49"/>
      <c r="C22" s="4"/>
      <c r="D22" s="4" t="b">
        <f t="shared" ref="D22" si="14">$F$3=COLUMN(B$1)</f>
        <v>1</v>
      </c>
      <c r="E22" s="4" t="b">
        <f t="shared" ref="E22" si="15">$F$3=COLUMN(C$1)</f>
        <v>0</v>
      </c>
      <c r="F22" s="4" t="b">
        <f t="shared" ref="F22" si="16">$F$3=COLUMN(D$1)</f>
        <v>0</v>
      </c>
      <c r="G22" s="4" t="b">
        <f t="shared" ref="G22" si="17">$F$3=COLUMN(E$1)</f>
        <v>0</v>
      </c>
      <c r="H22" s="4" t="b">
        <f>$F$3=COLUMN(F$1)</f>
        <v>0</v>
      </c>
      <c r="I22" s="4" t="b">
        <f t="shared" ref="I22" si="18">$F$3=COLUMN(G$1)</f>
        <v>0</v>
      </c>
    </row>
    <row r="23" spans="2:11" ht="14.25">
      <c r="B23" s="49"/>
      <c r="C23" s="46">
        <f>I17+1</f>
        <v>42408</v>
      </c>
      <c r="D23" s="46">
        <f>C$23+1</f>
        <v>42409</v>
      </c>
      <c r="E23" s="46">
        <f t="shared" ref="E23:I23" si="19">D$23+1</f>
        <v>42410</v>
      </c>
      <c r="F23" s="46">
        <f t="shared" si="19"/>
        <v>42411</v>
      </c>
      <c r="G23" s="46">
        <f t="shared" si="19"/>
        <v>42412</v>
      </c>
      <c r="H23" s="46">
        <f t="shared" si="19"/>
        <v>42413</v>
      </c>
      <c r="I23" s="46">
        <f t="shared" si="19"/>
        <v>42414</v>
      </c>
    </row>
    <row r="24" spans="2:11" ht="19.5" hidden="1">
      <c r="B24" s="51" t="s">
        <v>0</v>
      </c>
      <c r="C24" s="11" t="s">
        <v>2</v>
      </c>
      <c r="D24" s="12" t="s">
        <v>3</v>
      </c>
      <c r="E24" s="13" t="s">
        <v>4</v>
      </c>
      <c r="F24" s="14" t="s">
        <v>5</v>
      </c>
      <c r="G24" s="15" t="s">
        <v>6</v>
      </c>
      <c r="H24" s="16" t="s">
        <v>7</v>
      </c>
      <c r="I24" s="17" t="s">
        <v>8</v>
      </c>
    </row>
    <row r="25" spans="2:11" ht="14.25">
      <c r="B25" s="47" t="s">
        <v>20</v>
      </c>
      <c r="C25" s="29" t="str">
        <f t="array" ref="C25">IFERROR(INDEX(tblDonnées[],MATCH(C$23&amp;$B25&amp;AfficherNom,tblDonnées[DATE]&amp;tblDonnées[Créneau]&amp;tblDonnées[[Equipe ]],0),4),"")</f>
        <v/>
      </c>
      <c r="D25" s="29" t="str">
        <f t="array" ref="D25">IFERROR(INDEX(tblDonnées[],MATCH(D$23&amp;$B25&amp;AfficherNom,tblDonnées[DATE]&amp;tblDonnées[Créneau]&amp;tblDonnées[[Equipe ]],0),4),"")</f>
        <v/>
      </c>
      <c r="E25" s="29" t="str">
        <f t="array" ref="E25">IFERROR(INDEX(tblDonnées[],MATCH(E$23&amp;$B25&amp;AfficherNom,tblDonnées[DATE]&amp;tblDonnées[Créneau]&amp;tblDonnées[[Equipe ]],0),4),"")</f>
        <v/>
      </c>
      <c r="F25" s="29" t="str">
        <f t="array" ref="F25">IFERROR(INDEX(tblDonnées[],MATCH(F$23&amp;$B25&amp;AfficherNom,tblDonnées[DATE]&amp;tblDonnées[Créneau]&amp;tblDonnées[[Equipe ]],0),4),"")</f>
        <v/>
      </c>
      <c r="G25" s="29" t="str">
        <f t="array" ref="G25">IFERROR(INDEX(tblDonnées[],MATCH(G$23&amp;$B25&amp;AfficherNom,tblDonnées[DATE]&amp;tblDonnées[Créneau]&amp;tblDonnées[[Equipe ]],0),4),"")</f>
        <v/>
      </c>
      <c r="H25" s="29" t="str">
        <f t="array" ref="H25">IFERROR(INDEX(tblDonnées[],MATCH(H$23&amp;$B25&amp;AfficherNom,tblDonnées[DATE]&amp;tblDonnées[Créneau]&amp;tblDonnées[[Equipe ]],0),4),"")</f>
        <v/>
      </c>
      <c r="I25" s="29" t="str">
        <f t="array" ref="I25">IFERROR(INDEX(tblDonnées[],MATCH(I$23&amp;$B25&amp;AfficherNom,tblDonnées[DATE]&amp;tblDonnées[Créneau]&amp;tblDonnées[[Equipe ]],0),4),"")</f>
        <v/>
      </c>
    </row>
    <row r="26" spans="2:11" ht="14.25">
      <c r="B26" s="47" t="s">
        <v>21</v>
      </c>
      <c r="C26" s="29" t="str">
        <f t="array" ref="C26">IFERROR(INDEX(tblDonnées[],MATCH(C$23&amp;$B26&amp;AfficherNom,tblDonnées[DATE]&amp;tblDonnées[Créneau]&amp;tblDonnées[[Equipe ]],0),4),"")</f>
        <v/>
      </c>
      <c r="D26" s="29" t="str">
        <f t="array" ref="D26">IFERROR(INDEX(tblDonnées[],MATCH(D$23&amp;$B26&amp;AfficherNom,tblDonnées[DATE]&amp;tblDonnées[Créneau]&amp;tblDonnées[[Equipe ]],0),4),"")</f>
        <v/>
      </c>
      <c r="E26" s="29" t="str">
        <f t="array" ref="E26">IFERROR(INDEX(tblDonnées[],MATCH(E$23&amp;$B26&amp;AfficherNom,tblDonnées[DATE]&amp;tblDonnées[Créneau]&amp;tblDonnées[[Equipe ]],0),4),"")</f>
        <v/>
      </c>
      <c r="F26" s="29" t="str">
        <f t="array" ref="F26">IFERROR(INDEX(tblDonnées[],MATCH(F$23&amp;$B26&amp;AfficherNom,tblDonnées[DATE]&amp;tblDonnées[Créneau]&amp;tblDonnées[[Equipe ]],0),4),"")</f>
        <v/>
      </c>
      <c r="G26" s="29" t="str">
        <f t="array" ref="G26">IFERROR(INDEX(tblDonnées[],MATCH(G$23&amp;$B26&amp;AfficherNom,tblDonnées[DATE]&amp;tblDonnées[Créneau]&amp;tblDonnées[[Equipe ]],0),4),"")</f>
        <v/>
      </c>
      <c r="H26" s="29" t="str">
        <f t="array" ref="H26">IFERROR(INDEX(tblDonnées[],MATCH(H$23&amp;$B26&amp;AfficherNom,tblDonnées[DATE]&amp;tblDonnées[Créneau]&amp;tblDonnées[[Equipe ]],0),4),"")</f>
        <v/>
      </c>
      <c r="I26" s="29" t="str">
        <f t="array" ref="I26">IFERROR(INDEX(tblDonnées[],MATCH(I$23&amp;$B26&amp;AfficherNom,tblDonnées[DATE]&amp;tblDonnées[Créneau]&amp;tblDonnées[[Equipe ]],0),4),"")</f>
        <v/>
      </c>
    </row>
    <row r="27" spans="2:11" ht="14.25">
      <c r="B27" s="48" t="s">
        <v>22</v>
      </c>
      <c r="C27" s="29" t="str">
        <f t="array" ref="C27">IFERROR(INDEX(tblDonnées[],MATCH(C$23&amp;$B27&amp;AfficherNom,tblDonnées[DATE]&amp;tblDonnées[Créneau]&amp;tblDonnées[[Equipe ]],0),4),"")</f>
        <v/>
      </c>
      <c r="D27" s="29" t="str">
        <f t="array" ref="D27">IFERROR(INDEX(tblDonnées[],MATCH(D$23&amp;$B27&amp;AfficherNom,tblDonnées[DATE]&amp;tblDonnées[Créneau]&amp;tblDonnées[[Equipe ]],0),4),"")</f>
        <v/>
      </c>
      <c r="E27" s="29" t="str">
        <f t="array" ref="E27">IFERROR(INDEX(tblDonnées[],MATCH(E$23&amp;$B27&amp;AfficherNom,tblDonnées[DATE]&amp;tblDonnées[Créneau]&amp;tblDonnées[[Equipe ]],0),4),"")</f>
        <v/>
      </c>
      <c r="F27" s="29" t="str">
        <f t="array" ref="F27">IFERROR(INDEX(tblDonnées[],MATCH(F$23&amp;$B27&amp;AfficherNom,tblDonnées[DATE]&amp;tblDonnées[Créneau]&amp;tblDonnées[[Equipe ]],0),4),"")</f>
        <v/>
      </c>
      <c r="G27" s="29" t="str">
        <f t="array" ref="G27">IFERROR(INDEX(tblDonnées[],MATCH(G$23&amp;$B27&amp;AfficherNom,tblDonnées[DATE]&amp;tblDonnées[Créneau]&amp;tblDonnées[[Equipe ]],0),4),"")</f>
        <v/>
      </c>
      <c r="H27" s="29" t="str">
        <f t="array" ref="H27">IFERROR(INDEX(tblDonnées[],MATCH(H$23&amp;$B27&amp;AfficherNom,tblDonnées[DATE]&amp;tblDonnées[Créneau]&amp;tblDonnées[[Equipe ]],0),4),"")</f>
        <v/>
      </c>
      <c r="I27" s="29" t="str">
        <f t="array" ref="I27">IFERROR(INDEX(tblDonnées[],MATCH(I$23&amp;$B27&amp;AfficherNom,tblDonnées[DATE]&amp;tblDonnées[Créneau]&amp;tblDonnées[[Equipe ]],0),4),"")</f>
        <v/>
      </c>
      <c r="K27" s="38"/>
    </row>
    <row r="28" spans="2:11" ht="14.25" hidden="1">
      <c r="B28" s="49"/>
      <c r="C28" s="4"/>
      <c r="D28" s="4" t="b">
        <f t="shared" ref="D28" si="20">$F$3=COLUMN(B$1)</f>
        <v>1</v>
      </c>
      <c r="E28" s="4" t="b">
        <f t="shared" ref="E28" si="21">$F$3=COLUMN(C$1)</f>
        <v>0</v>
      </c>
      <c r="F28" s="4" t="b">
        <f t="shared" ref="F28" si="22">$F$3=COLUMN(D$1)</f>
        <v>0</v>
      </c>
      <c r="G28" s="4" t="b">
        <f t="shared" ref="G28" si="23">$F$3=COLUMN(E$1)</f>
        <v>0</v>
      </c>
      <c r="H28" s="4" t="b">
        <f>$F$3=COLUMN(F$1)</f>
        <v>0</v>
      </c>
      <c r="I28" s="4" t="b">
        <f t="shared" ref="I28" si="24">$F$3=COLUMN(G$1)</f>
        <v>0</v>
      </c>
    </row>
    <row r="29" spans="2:11" ht="14.25">
      <c r="B29" s="49"/>
      <c r="C29" s="46">
        <f>I23+1</f>
        <v>42415</v>
      </c>
      <c r="D29" s="46">
        <f>C$29+1</f>
        <v>42416</v>
      </c>
      <c r="E29" s="46">
        <f t="shared" ref="E29:I29" si="25">D$29+1</f>
        <v>42417</v>
      </c>
      <c r="F29" s="46">
        <f t="shared" si="25"/>
        <v>42418</v>
      </c>
      <c r="G29" s="46">
        <f t="shared" si="25"/>
        <v>42419</v>
      </c>
      <c r="H29" s="46">
        <f t="shared" si="25"/>
        <v>42420</v>
      </c>
      <c r="I29" s="46">
        <f t="shared" si="25"/>
        <v>42421</v>
      </c>
    </row>
    <row r="30" spans="2:11" ht="19.5" hidden="1">
      <c r="B30" s="51" t="s">
        <v>0</v>
      </c>
      <c r="C30" s="11" t="s">
        <v>2</v>
      </c>
      <c r="D30" s="12" t="s">
        <v>3</v>
      </c>
      <c r="E30" s="13" t="s">
        <v>4</v>
      </c>
      <c r="F30" s="14" t="s">
        <v>5</v>
      </c>
      <c r="G30" s="15" t="s">
        <v>6</v>
      </c>
      <c r="H30" s="16" t="s">
        <v>7</v>
      </c>
      <c r="I30" s="17" t="s">
        <v>8</v>
      </c>
    </row>
    <row r="31" spans="2:11" ht="14.25">
      <c r="B31" s="47" t="s">
        <v>20</v>
      </c>
      <c r="C31" s="29" t="str">
        <f t="array" ref="C31">IFERROR(INDEX(tblDonnées[],MATCH(C$29&amp;$B31&amp;AfficherNom,tblDonnées[DATE]&amp;tblDonnées[Créneau]&amp;tblDonnées[[Equipe ]],0),4),"")</f>
        <v/>
      </c>
      <c r="D31" s="29" t="str">
        <f t="array" ref="D31">IFERROR(INDEX(tblDonnées[],MATCH(D$29&amp;$B31&amp;AfficherNom,tblDonnées[DATE]&amp;tblDonnées[Créneau]&amp;tblDonnées[[Equipe ]],0),4),"")</f>
        <v/>
      </c>
      <c r="E31" s="29" t="str">
        <f t="array" ref="E31">IFERROR(INDEX(tblDonnées[],MATCH(E$29&amp;$B31&amp;AfficherNom,tblDonnées[DATE]&amp;tblDonnées[Créneau]&amp;tblDonnées[[Equipe ]],0),4),"")</f>
        <v/>
      </c>
      <c r="F31" s="29" t="str">
        <f t="array" ref="F31">IFERROR(INDEX(tblDonnées[],MATCH(F$29&amp;$B31&amp;AfficherNom,tblDonnées[DATE]&amp;tblDonnées[Créneau]&amp;tblDonnées[[Equipe ]],0),4),"")</f>
        <v/>
      </c>
      <c r="G31" s="29" t="str">
        <f t="array" ref="G31">IFERROR(INDEX(tblDonnées[],MATCH(G$29&amp;$B31&amp;AfficherNom,tblDonnées[DATE]&amp;tblDonnées[Créneau]&amp;tblDonnées[[Equipe ]],0),4),"")</f>
        <v/>
      </c>
      <c r="H31" s="29" t="str">
        <f t="array" ref="H31">IFERROR(INDEX(tblDonnées[],MATCH(H$29&amp;$B31&amp;AfficherNom,tblDonnées[DATE]&amp;tblDonnées[Créneau]&amp;tblDonnées[[Equipe ]],0),4),"")</f>
        <v/>
      </c>
      <c r="I31" s="29" t="str">
        <f t="array" ref="I31">IFERROR(INDEX(tblDonnées[],MATCH(I$29&amp;$B31&amp;AfficherNom,tblDonnées[DATE]&amp;tblDonnées[Créneau]&amp;tblDonnées[[Equipe ]],0),4),"")</f>
        <v/>
      </c>
    </row>
    <row r="32" spans="2:11" ht="14.25">
      <c r="B32" s="47" t="s">
        <v>21</v>
      </c>
      <c r="C32" s="29" t="str">
        <f t="array" ref="C32">IFERROR(INDEX(tblDonnées[],MATCH(C$29&amp;$B32&amp;AfficherNom,tblDonnées[DATE]&amp;tblDonnées[Créneau]&amp;tblDonnées[[Equipe ]],0),4),"")</f>
        <v/>
      </c>
      <c r="D32" s="29" t="str">
        <f t="array" ref="D32">IFERROR(INDEX(tblDonnées[],MATCH(D$29&amp;$B32&amp;AfficherNom,tblDonnées[DATE]&amp;tblDonnées[Créneau]&amp;tblDonnées[[Equipe ]],0),4),"")</f>
        <v/>
      </c>
      <c r="E32" s="29" t="str">
        <f t="array" ref="E32">IFERROR(INDEX(tblDonnées[],MATCH(E$29&amp;$B32&amp;AfficherNom,tblDonnées[DATE]&amp;tblDonnées[Créneau]&amp;tblDonnées[[Equipe ]],0),4),"")</f>
        <v/>
      </c>
      <c r="F32" s="29" t="str">
        <f t="array" ref="F32">IFERROR(INDEX(tblDonnées[],MATCH(F$29&amp;$B32&amp;AfficherNom,tblDonnées[DATE]&amp;tblDonnées[Créneau]&amp;tblDonnées[[Equipe ]],0),4),"")</f>
        <v/>
      </c>
      <c r="G32" s="29" t="str">
        <f t="array" ref="G32">IFERROR(INDEX(tblDonnées[],MATCH(G$29&amp;$B32&amp;AfficherNom,tblDonnées[DATE]&amp;tblDonnées[Créneau]&amp;tblDonnées[[Equipe ]],0),4),"")</f>
        <v/>
      </c>
      <c r="H32" s="29" t="str">
        <f t="array" ref="H32">IFERROR(INDEX(tblDonnées[],MATCH(H$29&amp;$B32&amp;AfficherNom,tblDonnées[DATE]&amp;tblDonnées[Créneau]&amp;tblDonnées[[Equipe ]],0),4),"")</f>
        <v/>
      </c>
      <c r="I32" s="29" t="str">
        <f t="array" ref="I32">IFERROR(INDEX(tblDonnées[],MATCH(I$29&amp;$B32&amp;AfficherNom,tblDonnées[DATE]&amp;tblDonnées[Créneau]&amp;tblDonnées[[Equipe ]],0),4),"")</f>
        <v/>
      </c>
    </row>
    <row r="33" spans="2:9" ht="14.25">
      <c r="B33" s="48" t="s">
        <v>22</v>
      </c>
      <c r="C33" s="29" t="str">
        <f t="array" ref="C33">IFERROR(INDEX(tblDonnées[],MATCH(C$29&amp;$B33&amp;AfficherNom,tblDonnées[DATE]&amp;tblDonnées[Créneau]&amp;tblDonnées[[Equipe ]],0),4),"")</f>
        <v/>
      </c>
      <c r="D33" s="29" t="str">
        <f t="array" ref="D33">IFERROR(INDEX(tblDonnées[],MATCH(D$29&amp;$B33&amp;AfficherNom,tblDonnées[DATE]&amp;tblDonnées[Créneau]&amp;tblDonnées[[Equipe ]],0),4),"")</f>
        <v/>
      </c>
      <c r="E33" s="29" t="str">
        <f t="array" ref="E33">IFERROR(INDEX(tblDonnées[],MATCH(E$29&amp;$B33&amp;AfficherNom,tblDonnées[DATE]&amp;tblDonnées[Créneau]&amp;tblDonnées[[Equipe ]],0),4),"")</f>
        <v/>
      </c>
      <c r="F33" s="29" t="str">
        <f t="array" ref="F33">IFERROR(INDEX(tblDonnées[],MATCH(F$29&amp;$B33&amp;AfficherNom,tblDonnées[DATE]&amp;tblDonnées[Créneau]&amp;tblDonnées[[Equipe ]],0),4),"")</f>
        <v/>
      </c>
      <c r="G33" s="29" t="str">
        <f t="array" ref="G33">IFERROR(INDEX(tblDonnées[],MATCH(G$29&amp;$B33&amp;AfficherNom,tblDonnées[DATE]&amp;tblDonnées[Créneau]&amp;tblDonnées[[Equipe ]],0),4),"")</f>
        <v/>
      </c>
      <c r="H33" s="29" t="str">
        <f t="array" ref="H33">IFERROR(INDEX(tblDonnées[],MATCH(H$29&amp;$B33&amp;AfficherNom,tblDonnées[DATE]&amp;tblDonnées[Créneau]&amp;tblDonnées[[Equipe ]],0),4),"")</f>
        <v/>
      </c>
      <c r="I33" s="29" t="str">
        <f t="array" ref="I33">IFERROR(INDEX(tblDonnées[],MATCH(I$29&amp;$B33&amp;AfficherNom,tblDonnées[DATE]&amp;tblDonnées[Créneau]&amp;tblDonnées[[Equipe ]],0),4),"")</f>
        <v/>
      </c>
    </row>
  </sheetData>
  <mergeCells count="1">
    <mergeCell ref="B2:D3"/>
  </mergeCells>
  <conditionalFormatting sqref="B7:I33">
    <cfRule type="containsText" dxfId="0" priority="1" operator="containsText" text="CHANTIER ">
      <formula>NOT(ISERROR(SEARCH("CHANTIER ",B7)))</formula>
    </cfRule>
  </conditionalFormatting>
  <dataValidations count="1">
    <dataValidation type="list" allowBlank="1" showInputMessage="1" sqref="I3">
      <formula1>RechercherQui</formula1>
    </dataValidation>
  </dataValidations>
  <printOptions horizontalCentered="1" verticalCentered="1"/>
  <pageMargins left="0.25" right="0.25" top="0.75" bottom="0.75" header="0.3" footer="0.3"/>
  <pageSetup scale="90" orientation="landscape" r:id="rId1"/>
  <drawing r:id="rId2"/>
  <legacyDrawing r:id="rId3"/>
  <tableParts count="5"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4"/>
  <sheetViews>
    <sheetView workbookViewId="0">
      <selection activeCell="F10" sqref="F10"/>
    </sheetView>
  </sheetViews>
  <sheetFormatPr baseColWidth="10" defaultRowHeight="12"/>
  <cols>
    <col min="1" max="1" width="14.140625" bestFit="1" customWidth="1"/>
    <col min="2" max="2" width="19.28515625" bestFit="1" customWidth="1"/>
  </cols>
  <sheetData>
    <row r="1" spans="1:2">
      <c r="A1" s="76" t="s">
        <v>30</v>
      </c>
      <c r="B1" s="77" t="s">
        <v>31</v>
      </c>
    </row>
    <row r="2" spans="1:2">
      <c r="A2" s="72" t="s">
        <v>13</v>
      </c>
      <c r="B2" s="74" t="s">
        <v>26</v>
      </c>
    </row>
    <row r="3" spans="1:2">
      <c r="A3" s="73" t="s">
        <v>14</v>
      </c>
      <c r="B3" s="75" t="s">
        <v>27</v>
      </c>
    </row>
    <row r="4" spans="1:2">
      <c r="A4" s="73" t="s">
        <v>15</v>
      </c>
      <c r="B4" s="75" t="s">
        <v>28</v>
      </c>
    </row>
    <row r="5" spans="1:2">
      <c r="A5" s="78" t="s">
        <v>16</v>
      </c>
      <c r="B5" s="79" t="s">
        <v>29</v>
      </c>
    </row>
    <row r="8" spans="1:2">
      <c r="A8" s="81" t="s">
        <v>19</v>
      </c>
    </row>
    <row r="9" spans="1:2">
      <c r="A9" s="80" t="s">
        <v>20</v>
      </c>
    </row>
    <row r="10" spans="1:2">
      <c r="A10" s="80" t="s">
        <v>21</v>
      </c>
    </row>
    <row r="11" spans="1:2">
      <c r="A11" s="82" t="s">
        <v>22</v>
      </c>
    </row>
    <row r="14" spans="1:2">
      <c r="A14" s="34" t="s">
        <v>23</v>
      </c>
    </row>
  </sheetData>
  <pageMargins left="0.7" right="0.7" top="0.75" bottom="0.75" header="0.3" footer="0.3"/>
  <pageSetup paperSize="9" orientation="portrait" verticalDpi="30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6"/>
  </sheetPr>
  <dimension ref="A1:C132"/>
  <sheetViews>
    <sheetView showGridLines="0" workbookViewId="0">
      <selection activeCell="E9" sqref="E9"/>
    </sheetView>
  </sheetViews>
  <sheetFormatPr baseColWidth="10" defaultColWidth="9.140625" defaultRowHeight="26.25" customHeight="1"/>
  <cols>
    <col min="1" max="1" width="20.28515625" style="19" customWidth="1"/>
    <col min="2" max="2" width="18.42578125" style="18" bestFit="1" customWidth="1"/>
  </cols>
  <sheetData>
    <row r="1" spans="1:3" ht="48" customHeight="1">
      <c r="A1" s="86"/>
      <c r="B1" s="86"/>
      <c r="C1" s="22"/>
    </row>
    <row r="2" spans="1:3" ht="26.25" customHeight="1">
      <c r="A2" s="20" t="s">
        <v>11</v>
      </c>
      <c r="B2" s="21" t="s">
        <v>12</v>
      </c>
    </row>
    <row r="3" spans="1:3" ht="26.25" customHeight="1">
      <c r="A3" s="19" t="str">
        <f t="array" ref="A3">IFERROR(INDEX(ChampQui,MATCH(0,COUNTIF($A$2:A2,ChampQui),0)),"")</f>
        <v>Equipe 2</v>
      </c>
      <c r="B3" s="18">
        <f>IF(A3="","",ROW())</f>
        <v>3</v>
      </c>
    </row>
    <row r="4" spans="1:3" ht="26.25" customHeight="1">
      <c r="A4" s="19">
        <f t="array" ref="A4">IFERROR(INDEX(ChampQui,MATCH(0,COUNTIF($A$2:A3,ChampQui),0)),"")</f>
        <v>0</v>
      </c>
      <c r="B4" s="18">
        <f t="shared" ref="B4:B67" si="0">IF(A4="","",ROW())</f>
        <v>4</v>
      </c>
    </row>
    <row r="5" spans="1:3" ht="26.25" customHeight="1">
      <c r="A5" s="19" t="str">
        <f t="array" ref="A5">IFERROR(INDEX(ChampQui,MATCH(0,COUNTIF($A$2:A4,ChampQui),0)),"")</f>
        <v/>
      </c>
      <c r="B5" s="18" t="str">
        <f t="shared" si="0"/>
        <v/>
      </c>
    </row>
    <row r="6" spans="1:3" ht="26.25" customHeight="1">
      <c r="A6" s="19" t="str">
        <f t="array" ref="A6">IFERROR(INDEX(ChampQui,MATCH(0,COUNTIF($A$2:A5,ChampQui),0)),"")</f>
        <v/>
      </c>
      <c r="B6" s="18" t="str">
        <f t="shared" si="0"/>
        <v/>
      </c>
    </row>
    <row r="7" spans="1:3" ht="26.25" customHeight="1">
      <c r="A7" s="19" t="str">
        <f t="array" ref="A7">IFERROR(INDEX(ChampQui,MATCH(0,COUNTIF($A$2:A6,ChampQui),0)),"")</f>
        <v/>
      </c>
      <c r="B7" s="18" t="str">
        <f t="shared" si="0"/>
        <v/>
      </c>
    </row>
    <row r="8" spans="1:3" ht="26.25" customHeight="1">
      <c r="A8" s="19" t="str">
        <f t="array" ref="A8">IFERROR(INDEX(ChampQui,MATCH(0,COUNTIF($A$2:A7,ChampQui),0)),"")</f>
        <v/>
      </c>
      <c r="B8" s="18" t="str">
        <f t="shared" si="0"/>
        <v/>
      </c>
    </row>
    <row r="9" spans="1:3" ht="26.25" customHeight="1">
      <c r="A9" s="19" t="str">
        <f t="array" ref="A9">IFERROR(INDEX(ChampQui,MATCH(0,COUNTIF($A$2:A8,ChampQui),0)),"")</f>
        <v/>
      </c>
      <c r="B9" s="18" t="str">
        <f t="shared" si="0"/>
        <v/>
      </c>
    </row>
    <row r="10" spans="1:3" ht="26.25" customHeight="1">
      <c r="A10" s="19" t="str">
        <f t="array" ref="A10">IFERROR(INDEX(ChampQui,MATCH(0,COUNTIF($A$2:A9,ChampQui),0)),"")</f>
        <v/>
      </c>
      <c r="B10" s="18" t="str">
        <f t="shared" si="0"/>
        <v/>
      </c>
    </row>
    <row r="11" spans="1:3" ht="26.25" customHeight="1">
      <c r="A11" s="19" t="str">
        <f t="array" ref="A11">IFERROR(INDEX(ChampQui,MATCH(0,COUNTIF($A$2:A10,ChampQui),0)),"")</f>
        <v/>
      </c>
      <c r="B11" s="18" t="str">
        <f t="shared" si="0"/>
        <v/>
      </c>
    </row>
    <row r="12" spans="1:3" ht="26.25" customHeight="1">
      <c r="A12" s="19" t="str">
        <f t="array" ref="A12">IFERROR(INDEX(ChampQui,MATCH(0,COUNTIF($A$2:A11,ChampQui),0)),"")</f>
        <v/>
      </c>
      <c r="B12" s="18" t="str">
        <f t="shared" si="0"/>
        <v/>
      </c>
    </row>
    <row r="13" spans="1:3" ht="26.25" customHeight="1">
      <c r="A13" s="19" t="str">
        <f t="array" ref="A13">IFERROR(INDEX(ChampQui,MATCH(0,COUNTIF($A$2:A12,ChampQui),0)),"")</f>
        <v/>
      </c>
      <c r="B13" s="18" t="str">
        <f t="shared" si="0"/>
        <v/>
      </c>
    </row>
    <row r="14" spans="1:3" ht="26.25" customHeight="1">
      <c r="A14" s="19" t="str">
        <f t="array" ref="A14">IFERROR(INDEX(ChampQui,MATCH(0,COUNTIF($A$2:A13,ChampQui),0)),"")</f>
        <v/>
      </c>
      <c r="B14" s="18" t="str">
        <f t="shared" si="0"/>
        <v/>
      </c>
    </row>
    <row r="15" spans="1:3" ht="26.25" customHeight="1">
      <c r="A15" s="19" t="str">
        <f t="array" ref="A15">IFERROR(INDEX(ChampQui,MATCH(0,COUNTIF($A$2:A14,ChampQui),0)),"")</f>
        <v/>
      </c>
      <c r="B15" s="18" t="str">
        <f t="shared" si="0"/>
        <v/>
      </c>
    </row>
    <row r="16" spans="1:3" ht="26.25" customHeight="1">
      <c r="A16" s="19" t="str">
        <f t="array" ref="A16">IFERROR(INDEX(ChampQui,MATCH(0,COUNTIF($A$2:A15,ChampQui),0)),"")</f>
        <v/>
      </c>
      <c r="B16" s="18" t="str">
        <f t="shared" si="0"/>
        <v/>
      </c>
    </row>
    <row r="17" spans="1:2" ht="26.25" customHeight="1">
      <c r="A17" s="19" t="str">
        <f t="array" ref="A17">IFERROR(INDEX(ChampQui,MATCH(0,COUNTIF($A$2:A16,ChampQui),0)),"")</f>
        <v/>
      </c>
      <c r="B17" s="18" t="str">
        <f t="shared" si="0"/>
        <v/>
      </c>
    </row>
    <row r="18" spans="1:2" ht="26.25" customHeight="1">
      <c r="A18" s="19" t="str">
        <f t="array" ref="A18">IFERROR(INDEX(ChampQui,MATCH(0,COUNTIF($A$2:A17,ChampQui),0)),"")</f>
        <v/>
      </c>
      <c r="B18" s="18" t="str">
        <f t="shared" si="0"/>
        <v/>
      </c>
    </row>
    <row r="19" spans="1:2" ht="26.25" customHeight="1">
      <c r="A19" s="19" t="str">
        <f t="array" ref="A19">IFERROR(INDEX(ChampQui,MATCH(0,COUNTIF($A$2:A18,ChampQui),0)),"")</f>
        <v/>
      </c>
      <c r="B19" s="18" t="str">
        <f t="shared" si="0"/>
        <v/>
      </c>
    </row>
    <row r="20" spans="1:2" ht="26.25" customHeight="1">
      <c r="A20" s="19" t="str">
        <f t="array" ref="A20">IFERROR(INDEX(ChampQui,MATCH(0,COUNTIF($A$2:A19,ChampQui),0)),"")</f>
        <v/>
      </c>
      <c r="B20" s="18" t="str">
        <f t="shared" si="0"/>
        <v/>
      </c>
    </row>
    <row r="21" spans="1:2" ht="26.25" customHeight="1">
      <c r="A21" s="19" t="str">
        <f t="array" ref="A21">IFERROR(INDEX(ChampQui,MATCH(0,COUNTIF($A$2:A20,ChampQui),0)),"")</f>
        <v/>
      </c>
      <c r="B21" s="18" t="str">
        <f t="shared" si="0"/>
        <v/>
      </c>
    </row>
    <row r="22" spans="1:2" ht="26.25" customHeight="1">
      <c r="A22" s="19" t="str">
        <f t="array" ref="A22">IFERROR(INDEX(ChampQui,MATCH(0,COUNTIF($A$2:A21,ChampQui),0)),"")</f>
        <v/>
      </c>
      <c r="B22" s="18" t="str">
        <f t="shared" si="0"/>
        <v/>
      </c>
    </row>
    <row r="23" spans="1:2" ht="26.25" customHeight="1">
      <c r="A23" s="19" t="str">
        <f t="array" ref="A23">IFERROR(INDEX(ChampQui,MATCH(0,COUNTIF($A$2:A22,ChampQui),0)),"")</f>
        <v/>
      </c>
      <c r="B23" s="18" t="str">
        <f t="shared" si="0"/>
        <v/>
      </c>
    </row>
    <row r="24" spans="1:2" ht="26.25" customHeight="1">
      <c r="A24" s="19" t="str">
        <f t="array" ref="A24">IFERROR(INDEX(ChampQui,MATCH(0,COUNTIF($A$2:A23,ChampQui),0)),"")</f>
        <v/>
      </c>
      <c r="B24" s="18" t="str">
        <f t="shared" si="0"/>
        <v/>
      </c>
    </row>
    <row r="25" spans="1:2" ht="26.25" customHeight="1">
      <c r="A25" s="19" t="str">
        <f t="array" ref="A25">IFERROR(INDEX(ChampQui,MATCH(0,COUNTIF($A$2:A24,ChampQui),0)),"")</f>
        <v/>
      </c>
      <c r="B25" s="18" t="str">
        <f t="shared" si="0"/>
        <v/>
      </c>
    </row>
    <row r="26" spans="1:2" ht="26.25" customHeight="1">
      <c r="A26" s="19" t="str">
        <f t="array" ref="A26">IFERROR(INDEX(ChampQui,MATCH(0,COUNTIF($A$2:A25,ChampQui),0)),"")</f>
        <v/>
      </c>
      <c r="B26" s="18" t="str">
        <f t="shared" si="0"/>
        <v/>
      </c>
    </row>
    <row r="27" spans="1:2" ht="26.25" customHeight="1">
      <c r="A27" s="19" t="str">
        <f t="array" ref="A27">IFERROR(INDEX(ChampQui,MATCH(0,COUNTIF($A$2:A26,ChampQui),0)),"")</f>
        <v/>
      </c>
      <c r="B27" s="18" t="str">
        <f t="shared" si="0"/>
        <v/>
      </c>
    </row>
    <row r="28" spans="1:2" ht="26.25" customHeight="1">
      <c r="A28" s="19" t="str">
        <f t="array" ref="A28">IFERROR(INDEX(ChampQui,MATCH(0,COUNTIF($A$2:A27,ChampQui),0)),"")</f>
        <v/>
      </c>
      <c r="B28" s="18" t="str">
        <f t="shared" si="0"/>
        <v/>
      </c>
    </row>
    <row r="29" spans="1:2" ht="26.25" customHeight="1">
      <c r="A29" s="19" t="str">
        <f t="array" ref="A29">IFERROR(INDEX(ChampQui,MATCH(0,COUNTIF($A$2:A28,ChampQui),0)),"")</f>
        <v/>
      </c>
      <c r="B29" s="18" t="str">
        <f t="shared" si="0"/>
        <v/>
      </c>
    </row>
    <row r="30" spans="1:2" ht="26.25" customHeight="1">
      <c r="A30" s="19" t="str">
        <f t="array" ref="A30">IFERROR(INDEX(ChampQui,MATCH(0,COUNTIF($A$2:A29,ChampQui),0)),"")</f>
        <v/>
      </c>
      <c r="B30" s="18" t="str">
        <f t="shared" si="0"/>
        <v/>
      </c>
    </row>
    <row r="31" spans="1:2" ht="26.25" customHeight="1">
      <c r="A31" s="19" t="str">
        <f t="array" ref="A31">IFERROR(INDEX(ChampQui,MATCH(0,COUNTIF($A$2:A30,ChampQui),0)),"")</f>
        <v/>
      </c>
      <c r="B31" s="18" t="str">
        <f t="shared" si="0"/>
        <v/>
      </c>
    </row>
    <row r="32" spans="1:2" ht="26.25" customHeight="1">
      <c r="A32" s="19" t="str">
        <f t="array" ref="A32">IFERROR(INDEX(ChampQui,MATCH(0,COUNTIF($A$2:A31,ChampQui),0)),"")</f>
        <v/>
      </c>
      <c r="B32" s="18" t="str">
        <f t="shared" si="0"/>
        <v/>
      </c>
    </row>
    <row r="33" spans="1:2" ht="26.25" customHeight="1">
      <c r="A33" s="19" t="str">
        <f t="array" ref="A33">IFERROR(INDEX(ChampQui,MATCH(0,COUNTIF($A$2:A32,ChampQui),0)),"")</f>
        <v/>
      </c>
      <c r="B33" s="18" t="str">
        <f t="shared" si="0"/>
        <v/>
      </c>
    </row>
    <row r="34" spans="1:2" ht="26.25" customHeight="1">
      <c r="A34" s="19" t="str">
        <f t="array" ref="A34">IFERROR(INDEX(ChampQui,MATCH(0,COUNTIF($A$2:A33,ChampQui),0)),"")</f>
        <v/>
      </c>
      <c r="B34" s="18" t="str">
        <f t="shared" si="0"/>
        <v/>
      </c>
    </row>
    <row r="35" spans="1:2" ht="26.25" customHeight="1">
      <c r="A35" s="19" t="str">
        <f t="array" ref="A35">IFERROR(INDEX(ChampQui,MATCH(0,COUNTIF($A$2:A34,ChampQui),0)),"")</f>
        <v/>
      </c>
      <c r="B35" s="18" t="str">
        <f t="shared" si="0"/>
        <v/>
      </c>
    </row>
    <row r="36" spans="1:2" ht="26.25" customHeight="1">
      <c r="A36" s="19" t="str">
        <f t="array" ref="A36">IFERROR(INDEX(ChampQui,MATCH(0,COUNTIF($A$2:A35,ChampQui),0)),"")</f>
        <v/>
      </c>
      <c r="B36" s="18" t="str">
        <f t="shared" si="0"/>
        <v/>
      </c>
    </row>
    <row r="37" spans="1:2" ht="26.25" customHeight="1">
      <c r="A37" s="19" t="str">
        <f t="array" ref="A37">IFERROR(INDEX(ChampQui,MATCH(0,COUNTIF($A$2:A36,ChampQui),0)),"")</f>
        <v/>
      </c>
      <c r="B37" s="18" t="str">
        <f t="shared" si="0"/>
        <v/>
      </c>
    </row>
    <row r="38" spans="1:2" ht="26.25" customHeight="1">
      <c r="A38" s="19" t="str">
        <f t="array" ref="A38">IFERROR(INDEX(ChampQui,MATCH(0,COUNTIF($A$2:A37,ChampQui),0)),"")</f>
        <v/>
      </c>
      <c r="B38" s="18" t="str">
        <f t="shared" si="0"/>
        <v/>
      </c>
    </row>
    <row r="39" spans="1:2" ht="26.25" customHeight="1">
      <c r="A39" s="19" t="str">
        <f t="array" ref="A39">IFERROR(INDEX(ChampQui,MATCH(0,COUNTIF($A$2:A38,ChampQui),0)),"")</f>
        <v/>
      </c>
      <c r="B39" s="18" t="str">
        <f t="shared" si="0"/>
        <v/>
      </c>
    </row>
    <row r="40" spans="1:2" ht="26.25" customHeight="1">
      <c r="A40" s="19" t="str">
        <f t="array" ref="A40">IFERROR(INDEX(ChampQui,MATCH(0,COUNTIF($A$2:A39,ChampQui),0)),"")</f>
        <v/>
      </c>
      <c r="B40" s="18" t="str">
        <f t="shared" si="0"/>
        <v/>
      </c>
    </row>
    <row r="41" spans="1:2" ht="26.25" customHeight="1">
      <c r="A41" s="19" t="str">
        <f t="array" ref="A41">IFERROR(INDEX(ChampQui,MATCH(0,COUNTIF($A$2:A40,ChampQui),0)),"")</f>
        <v/>
      </c>
      <c r="B41" s="18" t="str">
        <f t="shared" si="0"/>
        <v/>
      </c>
    </row>
    <row r="42" spans="1:2" ht="26.25" customHeight="1">
      <c r="A42" s="19" t="str">
        <f t="array" ref="A42">IFERROR(INDEX(ChampQui,MATCH(0,COUNTIF($A$2:A41,ChampQui),0)),"")</f>
        <v/>
      </c>
      <c r="B42" s="18" t="str">
        <f t="shared" si="0"/>
        <v/>
      </c>
    </row>
    <row r="43" spans="1:2" ht="26.25" customHeight="1">
      <c r="A43" s="19" t="str">
        <f t="array" ref="A43">IFERROR(INDEX(ChampQui,MATCH(0,COUNTIF($A$2:A42,ChampQui),0)),"")</f>
        <v/>
      </c>
      <c r="B43" s="18" t="str">
        <f t="shared" si="0"/>
        <v/>
      </c>
    </row>
    <row r="44" spans="1:2" ht="26.25" customHeight="1">
      <c r="A44" s="19" t="str">
        <f t="array" ref="A44">IFERROR(INDEX(ChampQui,MATCH(0,COUNTIF($A$2:A43,ChampQui),0)),"")</f>
        <v/>
      </c>
      <c r="B44" s="18" t="str">
        <f t="shared" si="0"/>
        <v/>
      </c>
    </row>
    <row r="45" spans="1:2" ht="26.25" customHeight="1">
      <c r="A45" s="19" t="str">
        <f t="array" ref="A45">IFERROR(INDEX(ChampQui,MATCH(0,COUNTIF($A$2:A44,ChampQui),0)),"")</f>
        <v/>
      </c>
      <c r="B45" s="18" t="str">
        <f t="shared" si="0"/>
        <v/>
      </c>
    </row>
    <row r="46" spans="1:2" ht="26.25" customHeight="1">
      <c r="A46" s="19" t="str">
        <f t="array" ref="A46">IFERROR(INDEX(ChampQui,MATCH(0,COUNTIF($A$2:A45,ChampQui),0)),"")</f>
        <v/>
      </c>
      <c r="B46" s="18" t="str">
        <f t="shared" si="0"/>
        <v/>
      </c>
    </row>
    <row r="47" spans="1:2" ht="26.25" customHeight="1">
      <c r="A47" s="19" t="str">
        <f t="array" ref="A47">IFERROR(INDEX(ChampQui,MATCH(0,COUNTIF($A$2:A46,ChampQui),0)),"")</f>
        <v/>
      </c>
      <c r="B47" s="18" t="str">
        <f t="shared" si="0"/>
        <v/>
      </c>
    </row>
    <row r="48" spans="1:2" ht="26.25" customHeight="1">
      <c r="A48" s="19" t="str">
        <f t="array" ref="A48">IFERROR(INDEX(ChampQui,MATCH(0,COUNTIF($A$2:A47,ChampQui),0)),"")</f>
        <v/>
      </c>
      <c r="B48" s="18" t="str">
        <f t="shared" si="0"/>
        <v/>
      </c>
    </row>
    <row r="49" spans="1:2" ht="26.25" customHeight="1">
      <c r="A49" s="19" t="str">
        <f t="array" ref="A49">IFERROR(INDEX(ChampQui,MATCH(0,COUNTIF($A$2:A48,ChampQui),0)),"")</f>
        <v/>
      </c>
      <c r="B49" s="18" t="str">
        <f t="shared" si="0"/>
        <v/>
      </c>
    </row>
    <row r="50" spans="1:2" ht="26.25" customHeight="1">
      <c r="A50" s="19" t="str">
        <f t="array" ref="A50">IFERROR(INDEX(ChampQui,MATCH(0,COUNTIF($A$2:A49,ChampQui),0)),"")</f>
        <v/>
      </c>
      <c r="B50" s="18" t="str">
        <f t="shared" si="0"/>
        <v/>
      </c>
    </row>
    <row r="51" spans="1:2" ht="26.25" customHeight="1">
      <c r="A51" s="19" t="str">
        <f t="array" ref="A51">IFERROR(INDEX(ChampQui,MATCH(0,COUNTIF($A$2:A50,ChampQui),0)),"")</f>
        <v/>
      </c>
      <c r="B51" s="18" t="str">
        <f t="shared" si="0"/>
        <v/>
      </c>
    </row>
    <row r="52" spans="1:2" ht="26.25" customHeight="1">
      <c r="A52" s="19" t="str">
        <f t="array" ref="A52">IFERROR(INDEX(ChampQui,MATCH(0,COUNTIF($A$2:A51,ChampQui),0)),"")</f>
        <v/>
      </c>
      <c r="B52" s="18" t="str">
        <f t="shared" si="0"/>
        <v/>
      </c>
    </row>
    <row r="53" spans="1:2" ht="26.25" customHeight="1">
      <c r="A53" s="19" t="str">
        <f t="array" ref="A53">IFERROR(INDEX(ChampQui,MATCH(0,COUNTIF($A$2:A52,ChampQui),0)),"")</f>
        <v/>
      </c>
      <c r="B53" s="18" t="str">
        <f t="shared" si="0"/>
        <v/>
      </c>
    </row>
    <row r="54" spans="1:2" ht="26.25" customHeight="1">
      <c r="A54" s="19" t="str">
        <f t="array" ref="A54">IFERROR(INDEX(ChampQui,MATCH(0,COUNTIF($A$2:A53,ChampQui),0)),"")</f>
        <v/>
      </c>
      <c r="B54" s="18" t="str">
        <f t="shared" si="0"/>
        <v/>
      </c>
    </row>
    <row r="55" spans="1:2" ht="26.25" customHeight="1">
      <c r="A55" s="19" t="str">
        <f t="array" ref="A55">IFERROR(INDEX(ChampQui,MATCH(0,COUNTIF($A$2:A54,ChampQui),0)),"")</f>
        <v/>
      </c>
      <c r="B55" s="18" t="str">
        <f t="shared" si="0"/>
        <v/>
      </c>
    </row>
    <row r="56" spans="1:2" ht="26.25" customHeight="1">
      <c r="A56" s="19" t="str">
        <f t="array" ref="A56">IFERROR(INDEX(ChampQui,MATCH(0,COUNTIF($A$2:A55,ChampQui),0)),"")</f>
        <v/>
      </c>
      <c r="B56" s="18" t="str">
        <f t="shared" si="0"/>
        <v/>
      </c>
    </row>
    <row r="57" spans="1:2" ht="26.25" customHeight="1">
      <c r="A57" s="19" t="str">
        <f t="array" ref="A57">IFERROR(INDEX(ChampQui,MATCH(0,COUNTIF($A$2:A56,ChampQui),0)),"")</f>
        <v/>
      </c>
      <c r="B57" s="18" t="str">
        <f t="shared" si="0"/>
        <v/>
      </c>
    </row>
    <row r="58" spans="1:2" ht="26.25" customHeight="1">
      <c r="A58" s="19" t="str">
        <f t="array" ref="A58">IFERROR(INDEX(ChampQui,MATCH(0,COUNTIF($A$2:A57,ChampQui),0)),"")</f>
        <v/>
      </c>
      <c r="B58" s="18" t="str">
        <f t="shared" si="0"/>
        <v/>
      </c>
    </row>
    <row r="59" spans="1:2" ht="26.25" customHeight="1">
      <c r="A59" s="19" t="str">
        <f t="array" ref="A59">IFERROR(INDEX(ChampQui,MATCH(0,COUNTIF($A$2:A58,ChampQui),0)),"")</f>
        <v/>
      </c>
      <c r="B59" s="18" t="str">
        <f t="shared" si="0"/>
        <v/>
      </c>
    </row>
    <row r="60" spans="1:2" ht="26.25" customHeight="1">
      <c r="A60" s="19" t="str">
        <f t="array" ref="A60">IFERROR(INDEX(ChampQui,MATCH(0,COUNTIF($A$2:A59,ChampQui),0)),"")</f>
        <v/>
      </c>
      <c r="B60" s="18" t="str">
        <f t="shared" si="0"/>
        <v/>
      </c>
    </row>
    <row r="61" spans="1:2" ht="26.25" customHeight="1">
      <c r="A61" s="19" t="str">
        <f t="array" ref="A61">IFERROR(INDEX(ChampQui,MATCH(0,COUNTIF($A$2:A60,ChampQui),0)),"")</f>
        <v/>
      </c>
      <c r="B61" s="18" t="str">
        <f t="shared" si="0"/>
        <v/>
      </c>
    </row>
    <row r="62" spans="1:2" ht="26.25" customHeight="1">
      <c r="A62" s="19" t="str">
        <f t="array" ref="A62">IFERROR(INDEX(ChampQui,MATCH(0,COUNTIF($A$2:A61,ChampQui),0)),"")</f>
        <v/>
      </c>
      <c r="B62" s="18" t="str">
        <f t="shared" si="0"/>
        <v/>
      </c>
    </row>
    <row r="63" spans="1:2" ht="26.25" customHeight="1">
      <c r="A63" s="19" t="str">
        <f t="array" ref="A63">IFERROR(INDEX(ChampQui,MATCH(0,COUNTIF($A$2:A62,ChampQui),0)),"")</f>
        <v/>
      </c>
      <c r="B63" s="18" t="str">
        <f t="shared" si="0"/>
        <v/>
      </c>
    </row>
    <row r="64" spans="1:2" ht="26.25" customHeight="1">
      <c r="A64" s="19" t="str">
        <f t="array" ref="A64">IFERROR(INDEX(ChampQui,MATCH(0,COUNTIF($A$2:A63,ChampQui),0)),"")</f>
        <v/>
      </c>
      <c r="B64" s="18" t="str">
        <f t="shared" si="0"/>
        <v/>
      </c>
    </row>
    <row r="65" spans="1:2" ht="26.25" customHeight="1">
      <c r="A65" s="19" t="str">
        <f t="array" ref="A65">IFERROR(INDEX(ChampQui,MATCH(0,COUNTIF($A$2:A64,ChampQui),0)),"")</f>
        <v/>
      </c>
      <c r="B65" s="18" t="str">
        <f t="shared" si="0"/>
        <v/>
      </c>
    </row>
    <row r="66" spans="1:2" ht="26.25" customHeight="1">
      <c r="A66" s="19" t="str">
        <f t="array" ref="A66">IFERROR(INDEX(ChampQui,MATCH(0,COUNTIF($A$2:A65,ChampQui),0)),"")</f>
        <v/>
      </c>
      <c r="B66" s="18" t="str">
        <f t="shared" si="0"/>
        <v/>
      </c>
    </row>
    <row r="67" spans="1:2" ht="26.25" customHeight="1">
      <c r="A67" s="19" t="str">
        <f t="array" ref="A67">IFERROR(INDEX(ChampQui,MATCH(0,COUNTIF($A$2:A66,ChampQui),0)),"")</f>
        <v/>
      </c>
      <c r="B67" s="18" t="str">
        <f t="shared" si="0"/>
        <v/>
      </c>
    </row>
    <row r="68" spans="1:2" ht="26.25" customHeight="1">
      <c r="A68" s="19" t="str">
        <f t="array" ref="A68">IFERROR(INDEX(ChampQui,MATCH(0,COUNTIF($A$2:A67,ChampQui),0)),"")</f>
        <v/>
      </c>
      <c r="B68" s="18" t="str">
        <f t="shared" ref="B68:B131" si="1">IF(A68="","",ROW())</f>
        <v/>
      </c>
    </row>
    <row r="69" spans="1:2" ht="26.25" customHeight="1">
      <c r="A69" s="19" t="str">
        <f t="array" ref="A69">IFERROR(INDEX(ChampQui,MATCH(0,COUNTIF($A$2:A68,ChampQui),0)),"")</f>
        <v/>
      </c>
      <c r="B69" s="18" t="str">
        <f t="shared" si="1"/>
        <v/>
      </c>
    </row>
    <row r="70" spans="1:2" ht="26.25" customHeight="1">
      <c r="A70" s="19" t="str">
        <f t="array" ref="A70">IFERROR(INDEX(ChampQui,MATCH(0,COUNTIF($A$2:A69,ChampQui),0)),"")</f>
        <v/>
      </c>
      <c r="B70" s="18" t="str">
        <f t="shared" si="1"/>
        <v/>
      </c>
    </row>
    <row r="71" spans="1:2" ht="26.25" customHeight="1">
      <c r="A71" s="19" t="str">
        <f t="array" ref="A71">IFERROR(INDEX(ChampQui,MATCH(0,COUNTIF($A$2:A70,ChampQui),0)),"")</f>
        <v/>
      </c>
      <c r="B71" s="18" t="str">
        <f t="shared" si="1"/>
        <v/>
      </c>
    </row>
    <row r="72" spans="1:2" ht="26.25" customHeight="1">
      <c r="A72" s="19" t="str">
        <f t="array" ref="A72">IFERROR(INDEX(ChampQui,MATCH(0,COUNTIF($A$2:A71,ChampQui),0)),"")</f>
        <v/>
      </c>
      <c r="B72" s="18" t="str">
        <f t="shared" si="1"/>
        <v/>
      </c>
    </row>
    <row r="73" spans="1:2" ht="26.25" customHeight="1">
      <c r="A73" s="19" t="str">
        <f t="array" ref="A73">IFERROR(INDEX(ChampQui,MATCH(0,COUNTIF($A$2:A72,ChampQui),0)),"")</f>
        <v/>
      </c>
      <c r="B73" s="18" t="str">
        <f t="shared" si="1"/>
        <v/>
      </c>
    </row>
    <row r="74" spans="1:2" ht="26.25" customHeight="1">
      <c r="A74" s="19" t="str">
        <f t="array" ref="A74">IFERROR(INDEX(ChampQui,MATCH(0,COUNTIF($A$2:A73,ChampQui),0)),"")</f>
        <v/>
      </c>
      <c r="B74" s="18" t="str">
        <f t="shared" si="1"/>
        <v/>
      </c>
    </row>
    <row r="75" spans="1:2" ht="26.25" customHeight="1">
      <c r="A75" s="19" t="str">
        <f t="array" ref="A75">IFERROR(INDEX(ChampQui,MATCH(0,COUNTIF($A$2:A74,ChampQui),0)),"")</f>
        <v/>
      </c>
      <c r="B75" s="18" t="str">
        <f t="shared" si="1"/>
        <v/>
      </c>
    </row>
    <row r="76" spans="1:2" ht="26.25" customHeight="1">
      <c r="A76" s="19" t="str">
        <f t="array" ref="A76">IFERROR(INDEX(ChampQui,MATCH(0,COUNTIF($A$2:A75,ChampQui),0)),"")</f>
        <v/>
      </c>
      <c r="B76" s="18" t="str">
        <f t="shared" si="1"/>
        <v/>
      </c>
    </row>
    <row r="77" spans="1:2" ht="26.25" customHeight="1">
      <c r="A77" s="19" t="str">
        <f t="array" ref="A77">IFERROR(INDEX(ChampQui,MATCH(0,COUNTIF($A$2:A76,ChampQui),0)),"")</f>
        <v/>
      </c>
      <c r="B77" s="18" t="str">
        <f t="shared" si="1"/>
        <v/>
      </c>
    </row>
    <row r="78" spans="1:2" ht="26.25" customHeight="1">
      <c r="A78" s="19" t="str">
        <f t="array" ref="A78">IFERROR(INDEX(ChampQui,MATCH(0,COUNTIF($A$2:A77,ChampQui),0)),"")</f>
        <v/>
      </c>
      <c r="B78" s="18" t="str">
        <f t="shared" si="1"/>
        <v/>
      </c>
    </row>
    <row r="79" spans="1:2" ht="26.25" customHeight="1">
      <c r="A79" s="19" t="str">
        <f t="array" ref="A79">IFERROR(INDEX(ChampQui,MATCH(0,COUNTIF($A$2:A78,ChampQui),0)),"")</f>
        <v/>
      </c>
      <c r="B79" s="18" t="str">
        <f t="shared" si="1"/>
        <v/>
      </c>
    </row>
    <row r="80" spans="1:2" ht="26.25" customHeight="1">
      <c r="A80" s="19" t="str">
        <f t="array" ref="A80">IFERROR(INDEX(ChampQui,MATCH(0,COUNTIF($A$2:A79,ChampQui),0)),"")</f>
        <v/>
      </c>
      <c r="B80" s="18" t="str">
        <f t="shared" si="1"/>
        <v/>
      </c>
    </row>
    <row r="81" spans="1:2" ht="26.25" customHeight="1">
      <c r="A81" s="19" t="str">
        <f t="array" ref="A81">IFERROR(INDEX(ChampQui,MATCH(0,COUNTIF($A$2:A80,ChampQui),0)),"")</f>
        <v/>
      </c>
      <c r="B81" s="18" t="str">
        <f t="shared" si="1"/>
        <v/>
      </c>
    </row>
    <row r="82" spans="1:2" ht="26.25" customHeight="1">
      <c r="A82" s="19" t="str">
        <f t="array" ref="A82">IFERROR(INDEX(ChampQui,MATCH(0,COUNTIF($A$2:A81,ChampQui),0)),"")</f>
        <v/>
      </c>
      <c r="B82" s="18" t="str">
        <f t="shared" si="1"/>
        <v/>
      </c>
    </row>
    <row r="83" spans="1:2" ht="26.25" customHeight="1">
      <c r="A83" s="19" t="str">
        <f t="array" ref="A83">IFERROR(INDEX(ChampQui,MATCH(0,COUNTIF($A$2:A82,ChampQui),0)),"")</f>
        <v/>
      </c>
      <c r="B83" s="18" t="str">
        <f t="shared" si="1"/>
        <v/>
      </c>
    </row>
    <row r="84" spans="1:2" ht="26.25" customHeight="1">
      <c r="A84" s="19" t="str">
        <f t="array" ref="A84">IFERROR(INDEX(ChampQui,MATCH(0,COUNTIF($A$2:A83,ChampQui),0)),"")</f>
        <v/>
      </c>
      <c r="B84" s="18" t="str">
        <f t="shared" si="1"/>
        <v/>
      </c>
    </row>
    <row r="85" spans="1:2" ht="26.25" customHeight="1">
      <c r="A85" s="19" t="str">
        <f t="array" ref="A85">IFERROR(INDEX(ChampQui,MATCH(0,COUNTIF($A$2:A84,ChampQui),0)),"")</f>
        <v/>
      </c>
      <c r="B85" s="18" t="str">
        <f t="shared" si="1"/>
        <v/>
      </c>
    </row>
    <row r="86" spans="1:2" ht="26.25" customHeight="1">
      <c r="A86" s="19" t="str">
        <f t="array" ref="A86">IFERROR(INDEX(ChampQui,MATCH(0,COUNTIF($A$2:A85,ChampQui),0)),"")</f>
        <v/>
      </c>
      <c r="B86" s="18" t="str">
        <f t="shared" si="1"/>
        <v/>
      </c>
    </row>
    <row r="87" spans="1:2" ht="26.25" customHeight="1">
      <c r="A87" s="19" t="str">
        <f t="array" ref="A87">IFERROR(INDEX(ChampQui,MATCH(0,COUNTIF($A$2:A86,ChampQui),0)),"")</f>
        <v/>
      </c>
      <c r="B87" s="18" t="str">
        <f t="shared" si="1"/>
        <v/>
      </c>
    </row>
    <row r="88" spans="1:2" ht="26.25" customHeight="1">
      <c r="A88" s="19" t="str">
        <f t="array" ref="A88">IFERROR(INDEX(ChampQui,MATCH(0,COUNTIF($A$2:A87,ChampQui),0)),"")</f>
        <v/>
      </c>
      <c r="B88" s="18" t="str">
        <f t="shared" si="1"/>
        <v/>
      </c>
    </row>
    <row r="89" spans="1:2" ht="26.25" customHeight="1">
      <c r="A89" s="19" t="str">
        <f t="array" ref="A89">IFERROR(INDEX(ChampQui,MATCH(0,COUNTIF($A$2:A88,ChampQui),0)),"")</f>
        <v/>
      </c>
      <c r="B89" s="18" t="str">
        <f t="shared" si="1"/>
        <v/>
      </c>
    </row>
    <row r="90" spans="1:2" ht="26.25" customHeight="1">
      <c r="A90" s="19" t="str">
        <f t="array" ref="A90">IFERROR(INDEX(ChampQui,MATCH(0,COUNTIF($A$2:A89,ChampQui),0)),"")</f>
        <v/>
      </c>
      <c r="B90" s="18" t="str">
        <f t="shared" si="1"/>
        <v/>
      </c>
    </row>
    <row r="91" spans="1:2" ht="26.25" customHeight="1">
      <c r="A91" s="19" t="str">
        <f t="array" ref="A91">IFERROR(INDEX(ChampQui,MATCH(0,COUNTIF($A$2:A90,ChampQui),0)),"")</f>
        <v/>
      </c>
      <c r="B91" s="18" t="str">
        <f t="shared" si="1"/>
        <v/>
      </c>
    </row>
    <row r="92" spans="1:2" ht="26.25" customHeight="1">
      <c r="A92" s="19" t="str">
        <f t="array" ref="A92">IFERROR(INDEX(ChampQui,MATCH(0,COUNTIF($A$2:A91,ChampQui),0)),"")</f>
        <v/>
      </c>
      <c r="B92" s="18" t="str">
        <f t="shared" si="1"/>
        <v/>
      </c>
    </row>
    <row r="93" spans="1:2" ht="26.25" customHeight="1">
      <c r="A93" s="19" t="str">
        <f t="array" ref="A93">IFERROR(INDEX(ChampQui,MATCH(0,COUNTIF($A$2:A92,ChampQui),0)),"")</f>
        <v/>
      </c>
      <c r="B93" s="18" t="str">
        <f t="shared" si="1"/>
        <v/>
      </c>
    </row>
    <row r="94" spans="1:2" ht="26.25" customHeight="1">
      <c r="A94" s="19" t="str">
        <f t="array" ref="A94">IFERROR(INDEX(ChampQui,MATCH(0,COUNTIF($A$2:A93,ChampQui),0)),"")</f>
        <v/>
      </c>
      <c r="B94" s="18" t="str">
        <f t="shared" si="1"/>
        <v/>
      </c>
    </row>
    <row r="95" spans="1:2" ht="26.25" customHeight="1">
      <c r="A95" s="19" t="str">
        <f t="array" ref="A95">IFERROR(INDEX(ChampQui,MATCH(0,COUNTIF($A$2:A94,ChampQui),0)),"")</f>
        <v/>
      </c>
      <c r="B95" s="18" t="str">
        <f t="shared" si="1"/>
        <v/>
      </c>
    </row>
    <row r="96" spans="1:2" ht="26.25" customHeight="1">
      <c r="A96" s="19" t="str">
        <f t="array" ref="A96">IFERROR(INDEX(ChampQui,MATCH(0,COUNTIF($A$2:A95,ChampQui),0)),"")</f>
        <v/>
      </c>
      <c r="B96" s="18" t="str">
        <f t="shared" si="1"/>
        <v/>
      </c>
    </row>
    <row r="97" spans="1:2" ht="26.25" customHeight="1">
      <c r="A97" s="19" t="str">
        <f t="array" ref="A97">IFERROR(INDEX(ChampQui,MATCH(0,COUNTIF($A$2:A96,ChampQui),0)),"")</f>
        <v/>
      </c>
      <c r="B97" s="18" t="str">
        <f t="shared" si="1"/>
        <v/>
      </c>
    </row>
    <row r="98" spans="1:2" ht="26.25" customHeight="1">
      <c r="A98" s="19" t="str">
        <f t="array" ref="A98">IFERROR(INDEX(ChampQui,MATCH(0,COUNTIF($A$2:A97,ChampQui),0)),"")</f>
        <v/>
      </c>
      <c r="B98" s="18" t="str">
        <f t="shared" si="1"/>
        <v/>
      </c>
    </row>
    <row r="99" spans="1:2" ht="26.25" customHeight="1">
      <c r="A99" s="19" t="str">
        <f t="array" ref="A99">IFERROR(INDEX(ChampQui,MATCH(0,COUNTIF($A$2:A98,ChampQui),0)),"")</f>
        <v/>
      </c>
      <c r="B99" s="18" t="str">
        <f t="shared" si="1"/>
        <v/>
      </c>
    </row>
    <row r="100" spans="1:2" ht="26.25" customHeight="1">
      <c r="A100" s="19" t="str">
        <f t="array" ref="A100">IFERROR(INDEX(ChampQui,MATCH(0,COUNTIF($A$2:A99,ChampQui),0)),"")</f>
        <v/>
      </c>
      <c r="B100" s="18" t="str">
        <f t="shared" si="1"/>
        <v/>
      </c>
    </row>
    <row r="101" spans="1:2" ht="26.25" customHeight="1">
      <c r="A101" s="19" t="str">
        <f t="array" ref="A101">IFERROR(INDEX(ChampQui,MATCH(0,COUNTIF($A$2:A100,ChampQui),0)),"")</f>
        <v/>
      </c>
      <c r="B101" s="18" t="str">
        <f t="shared" si="1"/>
        <v/>
      </c>
    </row>
    <row r="102" spans="1:2" ht="26.25" customHeight="1">
      <c r="A102" s="19" t="str">
        <f t="array" ref="A102">IFERROR(INDEX(ChampQui,MATCH(0,COUNTIF($A$2:A101,ChampQui),0)),"")</f>
        <v/>
      </c>
      <c r="B102" s="18" t="str">
        <f t="shared" si="1"/>
        <v/>
      </c>
    </row>
    <row r="103" spans="1:2" ht="26.25" customHeight="1">
      <c r="A103" s="19" t="str">
        <f t="array" ref="A103">IFERROR(INDEX(ChampQui,MATCH(0,COUNTIF($A$2:A102,ChampQui),0)),"")</f>
        <v/>
      </c>
      <c r="B103" s="18" t="str">
        <f t="shared" si="1"/>
        <v/>
      </c>
    </row>
    <row r="104" spans="1:2" ht="26.25" customHeight="1">
      <c r="A104" s="19" t="str">
        <f t="array" ref="A104">IFERROR(INDEX(ChampQui,MATCH(0,COUNTIF($A$2:A103,ChampQui),0)),"")</f>
        <v/>
      </c>
      <c r="B104" s="18" t="str">
        <f t="shared" si="1"/>
        <v/>
      </c>
    </row>
    <row r="105" spans="1:2" ht="26.25" customHeight="1">
      <c r="A105" s="19" t="str">
        <f t="array" ref="A105">IFERROR(INDEX(ChampQui,MATCH(0,COUNTIF($A$2:A104,ChampQui),0)),"")</f>
        <v/>
      </c>
      <c r="B105" s="18" t="str">
        <f t="shared" si="1"/>
        <v/>
      </c>
    </row>
    <row r="106" spans="1:2" ht="26.25" customHeight="1">
      <c r="A106" s="19" t="str">
        <f t="array" ref="A106">IFERROR(INDEX(ChampQui,MATCH(0,COUNTIF($A$2:A105,ChampQui),0)),"")</f>
        <v/>
      </c>
      <c r="B106" s="18" t="str">
        <f t="shared" si="1"/>
        <v/>
      </c>
    </row>
    <row r="107" spans="1:2" ht="26.25" customHeight="1">
      <c r="A107" s="19" t="str">
        <f t="array" ref="A107">IFERROR(INDEX(ChampQui,MATCH(0,COUNTIF($A$2:A106,ChampQui),0)),"")</f>
        <v/>
      </c>
      <c r="B107" s="18" t="str">
        <f t="shared" si="1"/>
        <v/>
      </c>
    </row>
    <row r="108" spans="1:2" ht="26.25" customHeight="1">
      <c r="A108" s="19" t="str">
        <f t="array" ref="A108">IFERROR(INDEX(ChampQui,MATCH(0,COUNTIF($A$2:A107,ChampQui),0)),"")</f>
        <v/>
      </c>
      <c r="B108" s="18" t="str">
        <f t="shared" si="1"/>
        <v/>
      </c>
    </row>
    <row r="109" spans="1:2" ht="26.25" customHeight="1">
      <c r="A109" s="19" t="str">
        <f t="array" ref="A109">IFERROR(INDEX(ChampQui,MATCH(0,COUNTIF($A$2:A108,ChampQui),0)),"")</f>
        <v/>
      </c>
      <c r="B109" s="18" t="str">
        <f t="shared" si="1"/>
        <v/>
      </c>
    </row>
    <row r="110" spans="1:2" ht="26.25" customHeight="1">
      <c r="A110" s="19" t="str">
        <f t="array" ref="A110">IFERROR(INDEX(ChampQui,MATCH(0,COUNTIF($A$2:A109,ChampQui),0)),"")</f>
        <v/>
      </c>
      <c r="B110" s="18" t="str">
        <f t="shared" si="1"/>
        <v/>
      </c>
    </row>
    <row r="111" spans="1:2" ht="26.25" customHeight="1">
      <c r="A111" s="19" t="str">
        <f t="array" ref="A111">IFERROR(INDEX(ChampQui,MATCH(0,COUNTIF($A$2:A110,ChampQui),0)),"")</f>
        <v/>
      </c>
      <c r="B111" s="18" t="str">
        <f t="shared" si="1"/>
        <v/>
      </c>
    </row>
    <row r="112" spans="1:2" ht="26.25" customHeight="1">
      <c r="A112" s="19" t="str">
        <f t="array" ref="A112">IFERROR(INDEX(ChampQui,MATCH(0,COUNTIF($A$2:A111,ChampQui),0)),"")</f>
        <v/>
      </c>
      <c r="B112" s="18" t="str">
        <f t="shared" si="1"/>
        <v/>
      </c>
    </row>
    <row r="113" spans="1:2" ht="26.25" customHeight="1">
      <c r="A113" s="19" t="str">
        <f t="array" ref="A113">IFERROR(INDEX(ChampQui,MATCH(0,COUNTIF($A$2:A112,ChampQui),0)),"")</f>
        <v/>
      </c>
      <c r="B113" s="18" t="str">
        <f t="shared" si="1"/>
        <v/>
      </c>
    </row>
    <row r="114" spans="1:2" ht="26.25" customHeight="1">
      <c r="A114" s="19" t="str">
        <f t="array" ref="A114">IFERROR(INDEX(ChampQui,MATCH(0,COUNTIF($A$2:A113,ChampQui),0)),"")</f>
        <v/>
      </c>
      <c r="B114" s="18" t="str">
        <f t="shared" si="1"/>
        <v/>
      </c>
    </row>
    <row r="115" spans="1:2" ht="26.25" customHeight="1">
      <c r="A115" s="19" t="str">
        <f t="array" ref="A115">IFERROR(INDEX(ChampQui,MATCH(0,COUNTIF($A$2:A114,ChampQui),0)),"")</f>
        <v/>
      </c>
      <c r="B115" s="18" t="str">
        <f t="shared" si="1"/>
        <v/>
      </c>
    </row>
    <row r="116" spans="1:2" ht="26.25" customHeight="1">
      <c r="A116" s="19" t="str">
        <f t="array" ref="A116">IFERROR(INDEX(ChampQui,MATCH(0,COUNTIF($A$2:A115,ChampQui),0)),"")</f>
        <v/>
      </c>
      <c r="B116" s="18" t="str">
        <f t="shared" si="1"/>
        <v/>
      </c>
    </row>
    <row r="117" spans="1:2" ht="26.25" customHeight="1">
      <c r="A117" s="19" t="str">
        <f t="array" ref="A117">IFERROR(INDEX(ChampQui,MATCH(0,COUNTIF($A$2:A116,ChampQui),0)),"")</f>
        <v/>
      </c>
      <c r="B117" s="18" t="str">
        <f t="shared" si="1"/>
        <v/>
      </c>
    </row>
    <row r="118" spans="1:2" ht="26.25" customHeight="1">
      <c r="A118" s="19" t="str">
        <f t="array" ref="A118">IFERROR(INDEX(ChampQui,MATCH(0,COUNTIF($A$2:A117,ChampQui),0)),"")</f>
        <v/>
      </c>
      <c r="B118" s="18" t="str">
        <f t="shared" si="1"/>
        <v/>
      </c>
    </row>
    <row r="119" spans="1:2" ht="26.25" customHeight="1">
      <c r="A119" s="19" t="str">
        <f t="array" ref="A119">IFERROR(INDEX(ChampQui,MATCH(0,COUNTIF($A$2:A118,ChampQui),0)),"")</f>
        <v/>
      </c>
      <c r="B119" s="18" t="str">
        <f t="shared" si="1"/>
        <v/>
      </c>
    </row>
    <row r="120" spans="1:2" ht="26.25" customHeight="1">
      <c r="A120" s="19" t="str">
        <f t="array" ref="A120">IFERROR(INDEX(ChampQui,MATCH(0,COUNTIF($A$2:A119,ChampQui),0)),"")</f>
        <v/>
      </c>
      <c r="B120" s="18" t="str">
        <f t="shared" si="1"/>
        <v/>
      </c>
    </row>
    <row r="121" spans="1:2" ht="26.25" customHeight="1">
      <c r="A121" s="19" t="str">
        <f t="array" ref="A121">IFERROR(INDEX(ChampQui,MATCH(0,COUNTIF($A$2:A120,ChampQui),0)),"")</f>
        <v/>
      </c>
      <c r="B121" s="18" t="str">
        <f t="shared" si="1"/>
        <v/>
      </c>
    </row>
    <row r="122" spans="1:2" ht="26.25" customHeight="1">
      <c r="A122" s="19" t="str">
        <f t="array" ref="A122">IFERROR(INDEX(ChampQui,MATCH(0,COUNTIF($A$2:A121,ChampQui),0)),"")</f>
        <v/>
      </c>
      <c r="B122" s="18" t="str">
        <f t="shared" si="1"/>
        <v/>
      </c>
    </row>
    <row r="123" spans="1:2" ht="26.25" customHeight="1">
      <c r="A123" s="19" t="str">
        <f t="array" ref="A123">IFERROR(INDEX(ChampQui,MATCH(0,COUNTIF($A$2:A122,ChampQui),0)),"")</f>
        <v/>
      </c>
      <c r="B123" s="18" t="str">
        <f t="shared" si="1"/>
        <v/>
      </c>
    </row>
    <row r="124" spans="1:2" ht="26.25" customHeight="1">
      <c r="A124" s="19" t="str">
        <f t="array" ref="A124">IFERROR(INDEX(ChampQui,MATCH(0,COUNTIF($A$2:A123,ChampQui),0)),"")</f>
        <v/>
      </c>
      <c r="B124" s="18" t="str">
        <f t="shared" si="1"/>
        <v/>
      </c>
    </row>
    <row r="125" spans="1:2" ht="26.25" customHeight="1">
      <c r="A125" s="19" t="str">
        <f t="array" ref="A125">IFERROR(INDEX(ChampQui,MATCH(0,COUNTIF($A$2:A124,ChampQui),0)),"")</f>
        <v/>
      </c>
      <c r="B125" s="18" t="str">
        <f t="shared" si="1"/>
        <v/>
      </c>
    </row>
    <row r="126" spans="1:2" ht="26.25" customHeight="1">
      <c r="A126" s="19" t="str">
        <f t="array" ref="A126">IFERROR(INDEX(ChampQui,MATCH(0,COUNTIF($A$2:A125,ChampQui),0)),"")</f>
        <v/>
      </c>
      <c r="B126" s="18" t="str">
        <f t="shared" si="1"/>
        <v/>
      </c>
    </row>
    <row r="127" spans="1:2" ht="26.25" customHeight="1">
      <c r="A127" s="19" t="str">
        <f t="array" ref="A127">IFERROR(INDEX(ChampQui,MATCH(0,COUNTIF($A$2:A126,ChampQui),0)),"")</f>
        <v/>
      </c>
      <c r="B127" s="18" t="str">
        <f t="shared" si="1"/>
        <v/>
      </c>
    </row>
    <row r="128" spans="1:2" ht="26.25" customHeight="1">
      <c r="A128" s="19" t="str">
        <f t="array" ref="A128">IFERROR(INDEX(ChampQui,MATCH(0,COUNTIF($A$2:A127,ChampQui),0)),"")</f>
        <v/>
      </c>
      <c r="B128" s="18" t="str">
        <f t="shared" si="1"/>
        <v/>
      </c>
    </row>
    <row r="129" spans="1:2" ht="26.25" customHeight="1">
      <c r="A129" s="19" t="str">
        <f t="array" ref="A129">IFERROR(INDEX(ChampQui,MATCH(0,COUNTIF($A$2:A128,ChampQui),0)),"")</f>
        <v/>
      </c>
      <c r="B129" s="18" t="str">
        <f t="shared" si="1"/>
        <v/>
      </c>
    </row>
    <row r="130" spans="1:2" ht="26.25" customHeight="1">
      <c r="A130" s="19" t="str">
        <f t="array" ref="A130">IFERROR(INDEX(ChampQui,MATCH(0,COUNTIF($A$2:A129,ChampQui),0)),"")</f>
        <v/>
      </c>
      <c r="B130" s="18" t="str">
        <f t="shared" si="1"/>
        <v/>
      </c>
    </row>
    <row r="131" spans="1:2" ht="26.25" customHeight="1">
      <c r="A131" s="19" t="str">
        <f t="array" ref="A131">IFERROR(INDEX(ChampQui,MATCH(0,COUNTIF($A$2:A130,ChampQui),0)),"")</f>
        <v/>
      </c>
      <c r="B131" s="18" t="str">
        <f t="shared" si="1"/>
        <v/>
      </c>
    </row>
    <row r="132" spans="1:2" ht="26.25" customHeight="1">
      <c r="A132" s="19" t="str">
        <f t="array" ref="A132">IFERROR(INDEX(ChampQui,MATCH(0,COUNTIF($A$2:A131,ChampQui),0)),"")</f>
        <v/>
      </c>
      <c r="B132" s="18" t="str">
        <f t="shared" ref="B132" si="2">IF(A132="","",ROW())</f>
        <v/>
      </c>
    </row>
  </sheetData>
  <mergeCells count="1">
    <mergeCell ref="A1:B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891DAE2-A044-423E-ACE5-54D3D6352D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Saisie de données</vt:lpstr>
      <vt:lpstr>PLANNING EQUIPE</vt:lpstr>
      <vt:lpstr>PLANNING MENSUEL</vt:lpstr>
      <vt:lpstr>Données </vt:lpstr>
      <vt:lpstr>Recherche de nom</vt:lpstr>
      <vt:lpstr>'PLANNING MENSUEL'!AfficherNom</vt:lpstr>
      <vt:lpstr>AfficherNom</vt:lpstr>
      <vt:lpstr>'PLANNING MENSUEL'!ChampQui</vt:lpstr>
      <vt:lpstr>ChampQui</vt:lpstr>
      <vt:lpstr>creneau</vt:lpstr>
      <vt:lpstr>equipe</vt:lpstr>
      <vt:lpstr>'PLANNING MENSUEL'!SemaineDu</vt:lpstr>
      <vt:lpstr>SemaineDu</vt:lpstr>
      <vt:lpstr>'PLANNING EQUIPE'!Zone_d_impression</vt:lpstr>
      <vt:lpstr>'PLANNING MENSUEL'!Zone_d_impression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2016-03-05T16:56:45Z</dcterms:created>
  <dcterms:modified xsi:type="dcterms:W3CDTF">2016-04-09T16:16:23Z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TC029300209991</vt:lpwstr>
  </property>
</Properties>
</file>