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44" windowWidth="22116" windowHeight="952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mensuel">[1]Feuil1!$A$5:$A$12</definedName>
    <definedName name="revenu">Feuil2!$A$7:$A$14</definedName>
  </definedNames>
  <calcPr calcId="125725"/>
</workbook>
</file>

<file path=xl/calcChain.xml><?xml version="1.0" encoding="utf-8"?>
<calcChain xmlns="http://schemas.openxmlformats.org/spreadsheetml/2006/main">
  <c r="W157" i="1"/>
  <c r="L157"/>
  <c r="W155"/>
  <c r="L155"/>
  <c r="W153"/>
  <c r="L153"/>
  <c r="W151"/>
  <c r="L151"/>
  <c r="W149"/>
  <c r="L149"/>
  <c r="W147"/>
  <c r="L147"/>
  <c r="W145"/>
  <c r="L145"/>
  <c r="W143"/>
  <c r="L143"/>
  <c r="W141"/>
  <c r="L141"/>
  <c r="W139"/>
  <c r="L139"/>
  <c r="W137"/>
  <c r="L137"/>
  <c r="B136" s="1"/>
  <c r="N136"/>
  <c r="W129"/>
  <c r="L129"/>
  <c r="W127"/>
  <c r="L127"/>
  <c r="W125"/>
  <c r="L125"/>
  <c r="W123"/>
  <c r="L123"/>
  <c r="W121"/>
  <c r="L121"/>
  <c r="B120" s="1"/>
  <c r="N120"/>
  <c r="W113"/>
  <c r="L113"/>
  <c r="B110" s="1"/>
  <c r="W111"/>
  <c r="N110" s="1"/>
  <c r="L111"/>
  <c r="W103"/>
  <c r="L103"/>
  <c r="W101"/>
  <c r="L101"/>
  <c r="B100" s="1"/>
  <c r="N100"/>
  <c r="W93"/>
  <c r="L93"/>
  <c r="W91"/>
  <c r="L91"/>
  <c r="W89"/>
  <c r="L89"/>
  <c r="W87"/>
  <c r="L87"/>
  <c r="W85"/>
  <c r="L85"/>
  <c r="W83"/>
  <c r="N82" s="1"/>
  <c r="Q12" s="1"/>
  <c r="Q14" s="1"/>
  <c r="T17" s="1"/>
  <c r="L83"/>
  <c r="B82"/>
  <c r="W76"/>
  <c r="L76"/>
  <c r="W74"/>
  <c r="L74"/>
  <c r="W72"/>
  <c r="L72"/>
  <c r="W70"/>
  <c r="L70"/>
  <c r="W68"/>
  <c r="L68"/>
  <c r="W66"/>
  <c r="L66"/>
  <c r="B65" s="1"/>
  <c r="N65"/>
  <c r="W58"/>
  <c r="L58"/>
  <c r="W56"/>
  <c r="L56"/>
  <c r="W54"/>
  <c r="L54"/>
  <c r="W52"/>
  <c r="L52"/>
  <c r="W50"/>
  <c r="L50"/>
  <c r="W48"/>
  <c r="L48"/>
  <c r="W46"/>
  <c r="L46"/>
  <c r="W44"/>
  <c r="L44"/>
  <c r="W42"/>
  <c r="L42"/>
  <c r="B41" s="1"/>
  <c r="N41"/>
  <c r="W29"/>
  <c r="L29"/>
  <c r="W27"/>
  <c r="L27"/>
  <c r="W25"/>
  <c r="L25"/>
  <c r="W23"/>
  <c r="W31" s="1"/>
  <c r="L23"/>
  <c r="L31" s="1"/>
  <c r="Q10"/>
  <c r="C10"/>
  <c r="L6" s="1"/>
  <c r="C12" l="1"/>
  <c r="M6" l="1"/>
  <c r="C14"/>
  <c r="F17" s="1"/>
  <c r="N6" s="1"/>
</calcChain>
</file>

<file path=xl/comments1.xml><?xml version="1.0" encoding="utf-8"?>
<comments xmlns="http://schemas.openxmlformats.org/spreadsheetml/2006/main">
  <authors>
    <author>Christian</author>
  </authors>
  <commentList>
    <comment ref="F92" authorId="0">
      <text>
        <r>
          <rPr>
            <b/>
            <sz val="9"/>
            <color indexed="81"/>
            <rFont val="Tahoma"/>
            <charset val="1"/>
          </rPr>
          <t>Christian:</t>
        </r>
        <r>
          <rPr>
            <sz val="9"/>
            <color indexed="81"/>
            <rFont val="Tahoma"/>
            <charset val="1"/>
          </rPr>
          <t xml:space="preserve">
307D</t>
        </r>
      </text>
    </comment>
    <comment ref="G92" authorId="0">
      <text>
        <r>
          <rPr>
            <b/>
            <sz val="9"/>
            <color indexed="81"/>
            <rFont val="Tahoma"/>
            <charset val="1"/>
          </rPr>
          <t>Christian:</t>
        </r>
        <r>
          <rPr>
            <sz val="9"/>
            <color indexed="81"/>
            <rFont val="Tahoma"/>
            <charset val="1"/>
          </rPr>
          <t xml:space="preserve">
307D</t>
        </r>
      </text>
    </comment>
    <comment ref="I92" authorId="0">
      <text>
        <r>
          <rPr>
            <b/>
            <sz val="9"/>
            <color indexed="81"/>
            <rFont val="Tahoma"/>
            <charset val="1"/>
          </rPr>
          <t>Christian:</t>
        </r>
        <r>
          <rPr>
            <sz val="9"/>
            <color indexed="81"/>
            <rFont val="Tahoma"/>
            <charset val="1"/>
          </rPr>
          <t xml:space="preserve">
307D</t>
        </r>
      </text>
    </comment>
  </commentList>
</comments>
</file>

<file path=xl/sharedStrings.xml><?xml version="1.0" encoding="utf-8"?>
<sst xmlns="http://schemas.openxmlformats.org/spreadsheetml/2006/main" count="363" uniqueCount="155">
  <si>
    <t>Solde 2012  &gt;&gt;</t>
  </si>
  <si>
    <t>AXA</t>
  </si>
  <si>
    <t>CA</t>
  </si>
  <si>
    <t>JANVIER</t>
  </si>
  <si>
    <t>SYNTHESE GLOBALE</t>
  </si>
  <si>
    <t>EPARGNE</t>
  </si>
  <si>
    <t>Régulation du compte</t>
  </si>
  <si>
    <t>REVENU</t>
  </si>
  <si>
    <t>DEPENSE</t>
  </si>
  <si>
    <t>SOLDE</t>
  </si>
  <si>
    <t>JANV.</t>
  </si>
  <si>
    <t>FEV.</t>
  </si>
  <si>
    <t>Solde précèdent</t>
  </si>
  <si>
    <t>I</t>
  </si>
  <si>
    <t>Livret</t>
  </si>
  <si>
    <t>MARS</t>
  </si>
  <si>
    <t>Prédissime Christian</t>
  </si>
  <si>
    <t>Entrée</t>
  </si>
  <si>
    <t>AVR.</t>
  </si>
  <si>
    <t>Revenu du mois</t>
  </si>
  <si>
    <t>MAI</t>
  </si>
  <si>
    <t>Prédissime Martine</t>
  </si>
  <si>
    <t>transfert de CA</t>
  </si>
  <si>
    <t>JUIN</t>
  </si>
  <si>
    <t>commentaire</t>
  </si>
  <si>
    <t>Total dépenses</t>
  </si>
  <si>
    <t>Arpèges Christian</t>
  </si>
  <si>
    <t>JUIL.</t>
  </si>
  <si>
    <t>Codevi Christian</t>
  </si>
  <si>
    <t>Sortie</t>
  </si>
  <si>
    <t>AOÛT</t>
  </si>
  <si>
    <t>SOLDE DU MOIS</t>
  </si>
  <si>
    <t>Arpèges Martine</t>
  </si>
  <si>
    <t>SEPT.</t>
  </si>
  <si>
    <t>Codevi Martine</t>
  </si>
  <si>
    <t>OCT.</t>
  </si>
  <si>
    <t>pour achat PC Martine AXA</t>
  </si>
  <si>
    <t>NOV.</t>
  </si>
  <si>
    <r>
      <t>SOLDE DE TOUT COMPTE</t>
    </r>
    <r>
      <rPr>
        <sz val="11"/>
        <color theme="1"/>
        <rFont val="Calibri"/>
        <family val="2"/>
        <scheme val="minor"/>
      </rPr>
      <t xml:space="preserve">    &gt;</t>
    </r>
  </si>
  <si>
    <t>DEC.</t>
  </si>
  <si>
    <t>Avoir</t>
  </si>
  <si>
    <t>J</t>
  </si>
  <si>
    <t>Divers</t>
  </si>
  <si>
    <t>R_ Sécu</t>
  </si>
  <si>
    <t>Christ le 28/12</t>
  </si>
  <si>
    <t>Christ le 04/01</t>
  </si>
  <si>
    <t>R_ Mutuelle</t>
  </si>
  <si>
    <t>frottis le 02/01</t>
  </si>
  <si>
    <t>Nadal C 10/01</t>
  </si>
  <si>
    <t>Christ DESEGUIN</t>
  </si>
  <si>
    <t>RACHEL DENTISTE</t>
  </si>
  <si>
    <t>Christian</t>
  </si>
  <si>
    <t>Martine</t>
  </si>
  <si>
    <t>Salaire</t>
  </si>
  <si>
    <t>Prime</t>
  </si>
  <si>
    <t>Pension</t>
  </si>
  <si>
    <t>Int_bancaire</t>
  </si>
  <si>
    <t>DEPENSES COURANTES</t>
  </si>
  <si>
    <t>Retrait Christian</t>
  </si>
  <si>
    <t>L</t>
  </si>
  <si>
    <t>Retrait Martine</t>
  </si>
  <si>
    <t>Le 09/01/13</t>
  </si>
  <si>
    <t>Frais bancaires</t>
  </si>
  <si>
    <t>gestion compte</t>
  </si>
  <si>
    <t>carte crédit</t>
  </si>
  <si>
    <t>Csca sérénité</t>
  </si>
  <si>
    <t>Alimentation</t>
  </si>
  <si>
    <t>INTER 4/01</t>
  </si>
  <si>
    <t>INTER 12/01</t>
  </si>
  <si>
    <t>INTER 18/01</t>
  </si>
  <si>
    <t>Super u 23/01</t>
  </si>
  <si>
    <t>POULET CUIT</t>
  </si>
  <si>
    <t>LIDL 12/01</t>
  </si>
  <si>
    <t>LIDL 18/01</t>
  </si>
  <si>
    <t>Animaux</t>
  </si>
  <si>
    <t>Traitement Benji</t>
  </si>
  <si>
    <t>Véto Benji</t>
  </si>
  <si>
    <t>Médical</t>
  </si>
  <si>
    <t>autoroute Christ</t>
  </si>
  <si>
    <t>CFDT Martine</t>
  </si>
  <si>
    <t>CFDT Christ</t>
  </si>
  <si>
    <t>tabac</t>
  </si>
  <si>
    <t>Yves Rocher</t>
  </si>
  <si>
    <t>LOGEMENT</t>
  </si>
  <si>
    <t>Crédit</t>
  </si>
  <si>
    <t>Ass_crédit</t>
  </si>
  <si>
    <t>Taxe habit</t>
  </si>
  <si>
    <t>Taxe foncière</t>
  </si>
  <si>
    <t>EDF</t>
  </si>
  <si>
    <t>EAU</t>
  </si>
  <si>
    <t>GAZ</t>
  </si>
  <si>
    <t>Fioul</t>
  </si>
  <si>
    <t>Travaux maison</t>
  </si>
  <si>
    <t>crédit isolation</t>
  </si>
  <si>
    <t>Fournit_ jardin</t>
  </si>
  <si>
    <t>Meuble électro
ménager</t>
  </si>
  <si>
    <t>Hygieau 11/2013</t>
  </si>
  <si>
    <t>VEHICULE</t>
  </si>
  <si>
    <t>Carb_Berlingo</t>
  </si>
  <si>
    <t>Carburant Clio</t>
  </si>
  <si>
    <t>Carburant TDM</t>
  </si>
  <si>
    <t>Carburant</t>
  </si>
  <si>
    <t>Réparation
Véhicules</t>
  </si>
  <si>
    <t>Oscaro 307D</t>
  </si>
  <si>
    <t>peinture roue</t>
  </si>
  <si>
    <t>démarreur occ</t>
  </si>
  <si>
    <t>sablage roue</t>
  </si>
  <si>
    <t>chéque Citroën</t>
  </si>
  <si>
    <t>2 pneus AR 307D</t>
  </si>
  <si>
    <t>Contrôle
technique</t>
  </si>
  <si>
    <t>Berlingo</t>
  </si>
  <si>
    <t>Clio</t>
  </si>
  <si>
    <t>307D</t>
  </si>
  <si>
    <t>MULTIMEDIA</t>
  </si>
  <si>
    <t>Port_Christian</t>
  </si>
  <si>
    <t>Port_Martine</t>
  </si>
  <si>
    <t>Internet</t>
  </si>
  <si>
    <t>Hot spot</t>
  </si>
  <si>
    <t>Achats divers</t>
  </si>
  <si>
    <t>Cdiscount 1 Ech</t>
  </si>
  <si>
    <t>Cdiscount</t>
  </si>
  <si>
    <t xml:space="preserve">PC Martine et + </t>
  </si>
  <si>
    <t>ASSURANCE</t>
  </si>
  <si>
    <t>Retraite-vie C</t>
  </si>
  <si>
    <t>Retraite M</t>
  </si>
  <si>
    <t>Vie Martine</t>
  </si>
  <si>
    <t>Maison</t>
  </si>
  <si>
    <t>307 D</t>
  </si>
  <si>
    <t>TDM</t>
  </si>
  <si>
    <t>Spigaou</t>
  </si>
  <si>
    <t>HOBBY</t>
  </si>
  <si>
    <t>Outillage</t>
  </si>
  <si>
    <t>Activité-loisirs</t>
  </si>
  <si>
    <t>CINEMA X 4</t>
  </si>
  <si>
    <t>Cadeaux</t>
  </si>
  <si>
    <t>NOEL  PATRICK</t>
  </si>
  <si>
    <t>Restaurant</t>
  </si>
  <si>
    <t>Chinois 04/01</t>
  </si>
  <si>
    <t>resto PEA</t>
  </si>
  <si>
    <t>Autres</t>
  </si>
  <si>
    <t>loto 03/01</t>
  </si>
  <si>
    <t>VACANCES</t>
  </si>
  <si>
    <t>Autoroute</t>
  </si>
  <si>
    <t>visite</t>
  </si>
  <si>
    <t>Retrait liquide</t>
  </si>
  <si>
    <t>Camping</t>
  </si>
  <si>
    <t>Hôtel</t>
  </si>
  <si>
    <t>assurance</t>
  </si>
  <si>
    <t>revenu</t>
  </si>
  <si>
    <t>depenses courantes</t>
  </si>
  <si>
    <t>logement</t>
  </si>
  <si>
    <t>vehicule</t>
  </si>
  <si>
    <t>multimedia</t>
  </si>
  <si>
    <t>hobby</t>
  </si>
  <si>
    <t>vacances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</si>
</sst>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mmm\ yyyy"/>
    <numFmt numFmtId="166" formatCode="mmm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1924FF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92D05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rgb="FF1924FF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sz val="10"/>
      <color theme="6" tint="0.79998168889431442"/>
      <name val="Calibri"/>
      <family val="2"/>
      <scheme val="minor"/>
    </font>
    <font>
      <b/>
      <sz val="14"/>
      <color rgb="FF00B050"/>
      <name val="Wingdings"/>
      <charset val="2"/>
    </font>
    <font>
      <sz val="11"/>
      <color rgb="FF7030A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20"/>
      <color rgb="FF00B050"/>
      <name val="Wingdings"/>
      <charset val="2"/>
    </font>
    <font>
      <b/>
      <sz val="20"/>
      <color theme="1"/>
      <name val="Calibri"/>
      <family val="2"/>
      <scheme val="minor"/>
    </font>
    <font>
      <b/>
      <sz val="18"/>
      <color rgb="FF00B050"/>
      <name val="Wingdings"/>
      <charset val="2"/>
    </font>
    <font>
      <b/>
      <sz val="12"/>
      <color rgb="FF1924FF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7030A0"/>
      <name val="Wingdings"/>
      <charset val="2"/>
    </font>
    <font>
      <b/>
      <sz val="14"/>
      <color rgb="FF7030A0"/>
      <name val="Calibri"/>
      <family val="2"/>
      <scheme val="minor"/>
    </font>
    <font>
      <sz val="14"/>
      <color rgb="FF7030A0"/>
      <name val="Calibri"/>
      <family val="2"/>
      <scheme val="minor"/>
    </font>
    <font>
      <b/>
      <sz val="18"/>
      <color theme="7"/>
      <name val="Wingdings"/>
      <charset val="2"/>
    </font>
    <font>
      <b/>
      <sz val="12"/>
      <color theme="7"/>
      <name val="Calibri"/>
      <family val="2"/>
      <scheme val="minor"/>
    </font>
    <font>
      <sz val="11"/>
      <color rgb="FF1924FF"/>
      <name val="Calibri"/>
      <family val="2"/>
      <scheme val="minor"/>
    </font>
    <font>
      <b/>
      <sz val="20"/>
      <color theme="1"/>
      <name val="Wingdings"/>
      <charset val="2"/>
    </font>
    <font>
      <b/>
      <sz val="20"/>
      <color rgb="FF7030A0"/>
      <name val="Wingdings"/>
      <charset val="2"/>
    </font>
    <font>
      <b/>
      <sz val="20"/>
      <color rgb="FF7030A0"/>
      <name val="Calibri"/>
      <family val="2"/>
      <scheme val="minor"/>
    </font>
    <font>
      <b/>
      <sz val="14"/>
      <color theme="1"/>
      <name val="Calibri"/>
      <family val="2"/>
    </font>
    <font>
      <b/>
      <sz val="11"/>
      <color rgb="FFF8FDB1"/>
      <name val="Calibri"/>
      <family val="2"/>
      <scheme val="minor"/>
    </font>
    <font>
      <b/>
      <sz val="14"/>
      <color theme="1"/>
      <name val="Wingdings"/>
      <charset val="2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gray0625">
        <fgColor theme="1"/>
        <bgColor theme="0" tint="-4.9989318521683403E-2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4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/>
      <right style="hair">
        <color indexed="64"/>
      </right>
      <top style="double">
        <color indexed="64"/>
      </top>
      <bottom style="hair">
        <color auto="1"/>
      </bottom>
      <diagonal/>
    </border>
    <border>
      <left/>
      <right style="thin">
        <color indexed="64"/>
      </right>
      <top/>
      <bottom style="double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164" fontId="0" fillId="2" borderId="0" xfId="1" applyNumberFormat="1" applyFont="1" applyFill="1" applyAlignment="1">
      <alignment horizontal="left"/>
    </xf>
    <xf numFmtId="165" fontId="0" fillId="2" borderId="0" xfId="0" applyNumberFormat="1" applyFill="1" applyAlignment="1">
      <alignment horizontal="center" vertical="center"/>
    </xf>
    <xf numFmtId="166" fontId="4" fillId="3" borderId="0" xfId="0" applyNumberFormat="1" applyFont="1" applyFill="1" applyAlignment="1">
      <alignment horizontal="center" vertical="center"/>
    </xf>
    <xf numFmtId="0" fontId="0" fillId="2" borderId="1" xfId="0" applyFill="1" applyBorder="1"/>
    <xf numFmtId="0" fontId="7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0" fillId="2" borderId="6" xfId="0" applyFont="1" applyFill="1" applyBorder="1"/>
    <xf numFmtId="164" fontId="11" fillId="2" borderId="7" xfId="0" applyNumberFormat="1" applyFont="1" applyFill="1" applyBorder="1" applyAlignment="1">
      <alignment horizontal="center" vertical="center"/>
    </xf>
    <xf numFmtId="164" fontId="12" fillId="2" borderId="8" xfId="0" applyNumberFormat="1" applyFont="1" applyFill="1" applyBorder="1" applyAlignment="1">
      <alignment horizontal="center" vertical="center"/>
    </xf>
    <xf numFmtId="164" fontId="13" fillId="2" borderId="9" xfId="0" applyNumberFormat="1" applyFont="1" applyFill="1" applyBorder="1" applyAlignment="1">
      <alignment horizontal="center" vertical="center"/>
    </xf>
    <xf numFmtId="0" fontId="10" fillId="2" borderId="10" xfId="0" applyFont="1" applyFill="1" applyBorder="1"/>
    <xf numFmtId="44" fontId="11" fillId="2" borderId="11" xfId="1" applyFont="1" applyFill="1" applyBorder="1" applyAlignment="1">
      <alignment horizontal="center" vertical="center"/>
    </xf>
    <xf numFmtId="44" fontId="12" fillId="2" borderId="12" xfId="1" applyFont="1" applyFill="1" applyBorder="1" applyAlignment="1">
      <alignment horizontal="center" vertical="center"/>
    </xf>
    <xf numFmtId="164" fontId="13" fillId="2" borderId="13" xfId="0" applyNumberFormat="1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11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164" fontId="0" fillId="2" borderId="14" xfId="0" applyNumberFormat="1" applyFill="1" applyBorder="1" applyAlignment="1">
      <alignment horizontal="center" vertical="center"/>
    </xf>
    <xf numFmtId="0" fontId="0" fillId="2" borderId="0" xfId="0" applyFill="1" applyAlignment="1"/>
    <xf numFmtId="164" fontId="0" fillId="2" borderId="0" xfId="0" applyNumberFormat="1" applyFill="1" applyBorder="1" applyAlignment="1"/>
    <xf numFmtId="0" fontId="10" fillId="2" borderId="16" xfId="0" applyFont="1" applyFill="1" applyBorder="1"/>
    <xf numFmtId="0" fontId="11" fillId="2" borderId="17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3" fillId="2" borderId="19" xfId="0" applyFont="1" applyFill="1" applyBorder="1" applyAlignment="1">
      <alignment horizontal="center" vertical="center"/>
    </xf>
    <xf numFmtId="0" fontId="16" fillId="2" borderId="0" xfId="0" applyFont="1" applyFill="1"/>
    <xf numFmtId="0" fontId="17" fillId="4" borderId="0" xfId="0" applyFont="1" applyFill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9" fillId="5" borderId="0" xfId="0" applyFont="1" applyFill="1" applyAlignment="1">
      <alignment horizontal="left" vertical="center"/>
    </xf>
    <xf numFmtId="0" fontId="5" fillId="6" borderId="0" xfId="0" applyFont="1" applyFill="1" applyBorder="1" applyAlignment="1">
      <alignment horizontal="center"/>
    </xf>
    <xf numFmtId="0" fontId="5" fillId="5" borderId="0" xfId="0" applyFont="1" applyFill="1" applyAlignment="1">
      <alignment horizontal="center"/>
    </xf>
    <xf numFmtId="164" fontId="0" fillId="8" borderId="7" xfId="1" applyNumberFormat="1" applyFont="1" applyFill="1" applyBorder="1" applyAlignment="1">
      <alignment horizontal="center" vertical="center"/>
    </xf>
    <xf numFmtId="164" fontId="0" fillId="8" borderId="8" xfId="1" applyNumberFormat="1" applyFont="1" applyFill="1" applyBorder="1" applyAlignment="1">
      <alignment horizontal="center" vertical="center"/>
    </xf>
    <xf numFmtId="0" fontId="18" fillId="8" borderId="0" xfId="0" applyFont="1" applyFill="1" applyAlignment="1">
      <alignment horizontal="center" vertical="center"/>
    </xf>
    <xf numFmtId="164" fontId="0" fillId="8" borderId="21" xfId="1" applyNumberFormat="1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20" fillId="8" borderId="0" xfId="0" applyFont="1" applyFill="1" applyAlignment="1">
      <alignment vertical="center"/>
    </xf>
    <xf numFmtId="0" fontId="0" fillId="8" borderId="22" xfId="0" applyFill="1" applyBorder="1" applyAlignment="1">
      <alignment horizontal="center" vertical="center"/>
    </xf>
    <xf numFmtId="164" fontId="0" fillId="8" borderId="12" xfId="1" applyNumberFormat="1" applyFont="1" applyFill="1" applyBorder="1" applyAlignment="1">
      <alignment horizontal="center" vertical="center"/>
    </xf>
    <xf numFmtId="164" fontId="0" fillId="5" borderId="11" xfId="1" applyNumberFormat="1" applyFont="1" applyFill="1" applyBorder="1" applyAlignment="1">
      <alignment horizontal="center" vertical="center"/>
    </xf>
    <xf numFmtId="164" fontId="0" fillId="5" borderId="12" xfId="1" applyNumberFormat="1" applyFont="1" applyFill="1" applyBorder="1" applyAlignment="1">
      <alignment horizontal="center" vertical="center"/>
    </xf>
    <xf numFmtId="0" fontId="18" fillId="5" borderId="0" xfId="0" applyFont="1" applyFill="1" applyAlignment="1">
      <alignment horizontal="center" vertical="center"/>
    </xf>
    <xf numFmtId="164" fontId="0" fillId="5" borderId="22" xfId="1" applyNumberFormat="1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20" fillId="5" borderId="0" xfId="0" applyFont="1" applyFill="1" applyAlignment="1">
      <alignment vertical="center"/>
    </xf>
    <xf numFmtId="0" fontId="0" fillId="5" borderId="22" xfId="0" applyFill="1" applyBorder="1" applyAlignment="1">
      <alignment horizontal="center" vertical="center"/>
    </xf>
    <xf numFmtId="164" fontId="0" fillId="8" borderId="11" xfId="1" applyNumberFormat="1" applyFont="1" applyFill="1" applyBorder="1" applyAlignment="1">
      <alignment horizontal="center" vertical="center"/>
    </xf>
    <xf numFmtId="164" fontId="0" fillId="8" borderId="22" xfId="1" applyNumberFormat="1" applyFont="1" applyFill="1" applyBorder="1" applyAlignment="1">
      <alignment horizontal="center" vertical="center"/>
    </xf>
    <xf numFmtId="0" fontId="21" fillId="8" borderId="0" xfId="0" applyFont="1" applyFill="1" applyAlignment="1">
      <alignment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22" fillId="5" borderId="0" xfId="0" applyFont="1" applyFill="1" applyAlignment="1">
      <alignment vertical="center"/>
    </xf>
    <xf numFmtId="0" fontId="0" fillId="5" borderId="23" xfId="0" applyFill="1" applyBorder="1" applyAlignment="1">
      <alignment horizontal="center" vertical="center"/>
    </xf>
    <xf numFmtId="164" fontId="0" fillId="5" borderId="18" xfId="1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164" fontId="24" fillId="5" borderId="0" xfId="0" applyNumberFormat="1" applyFont="1" applyFill="1" applyBorder="1" applyAlignment="1">
      <alignment horizontal="center" vertical="top"/>
    </xf>
    <xf numFmtId="164" fontId="24" fillId="5" borderId="0" xfId="0" applyNumberFormat="1" applyFont="1" applyFill="1" applyBorder="1" applyAlignment="1">
      <alignment horizontal="left" vertical="top"/>
    </xf>
    <xf numFmtId="164" fontId="19" fillId="7" borderId="0" xfId="0" applyNumberFormat="1" applyFont="1" applyFill="1" applyBorder="1" applyAlignment="1">
      <alignment horizontal="center" vertical="top"/>
    </xf>
    <xf numFmtId="0" fontId="0" fillId="5" borderId="0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8" borderId="7" xfId="0" applyNumberFormat="1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0" fontId="25" fillId="6" borderId="0" xfId="0" applyFont="1" applyFill="1" applyBorder="1" applyAlignment="1"/>
    <xf numFmtId="0" fontId="4" fillId="5" borderId="0" xfId="0" applyFont="1" applyFill="1" applyAlignment="1"/>
    <xf numFmtId="164" fontId="24" fillId="5" borderId="0" xfId="0" applyNumberFormat="1" applyFont="1" applyFill="1" applyBorder="1" applyAlignment="1">
      <alignment horizontal="left" vertical="center"/>
    </xf>
    <xf numFmtId="0" fontId="27" fillId="8" borderId="0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28" fillId="8" borderId="0" xfId="0" applyFont="1" applyFill="1" applyBorder="1" applyAlignment="1">
      <alignment horizontal="center" vertical="center"/>
    </xf>
    <xf numFmtId="0" fontId="27" fillId="5" borderId="0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28" fillId="5" borderId="0" xfId="0" applyFont="1" applyFill="1" applyBorder="1" applyAlignment="1">
      <alignment horizontal="center" vertical="center"/>
    </xf>
    <xf numFmtId="0" fontId="0" fillId="8" borderId="23" xfId="0" applyFill="1" applyBorder="1" applyAlignment="1">
      <alignment horizontal="center"/>
    </xf>
    <xf numFmtId="16" fontId="0" fillId="5" borderId="33" xfId="0" applyNumberFormat="1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27" fillId="5" borderId="14" xfId="0" applyFont="1" applyFill="1" applyBorder="1" applyAlignment="1">
      <alignment horizontal="center" vertical="center"/>
    </xf>
    <xf numFmtId="0" fontId="0" fillId="5" borderId="33" xfId="0" applyFill="1" applyBorder="1" applyAlignment="1">
      <alignment horizontal="center"/>
    </xf>
    <xf numFmtId="164" fontId="0" fillId="5" borderId="37" xfId="1" applyNumberFormat="1" applyFont="1" applyFill="1" applyBorder="1" applyAlignment="1">
      <alignment horizontal="center" vertical="center"/>
    </xf>
    <xf numFmtId="164" fontId="0" fillId="5" borderId="38" xfId="1" applyNumberFormat="1" applyFont="1" applyFill="1" applyBorder="1" applyAlignment="1">
      <alignment horizontal="center" vertical="center"/>
    </xf>
    <xf numFmtId="0" fontId="27" fillId="5" borderId="15" xfId="0" applyFont="1" applyFill="1" applyBorder="1" applyAlignment="1">
      <alignment horizontal="center" vertical="center"/>
    </xf>
    <xf numFmtId="0" fontId="29" fillId="5" borderId="0" xfId="0" applyFont="1" applyFill="1" applyBorder="1" applyAlignment="1">
      <alignment horizontal="center" vertical="center"/>
    </xf>
    <xf numFmtId="0" fontId="0" fillId="8" borderId="33" xfId="0" applyFill="1" applyBorder="1" applyAlignment="1">
      <alignment horizontal="center"/>
    </xf>
    <xf numFmtId="0" fontId="0" fillId="8" borderId="34" xfId="0" applyFill="1" applyBorder="1" applyAlignment="1">
      <alignment horizontal="center"/>
    </xf>
    <xf numFmtId="164" fontId="0" fillId="8" borderId="37" xfId="1" applyNumberFormat="1" applyFont="1" applyFill="1" applyBorder="1" applyAlignment="1">
      <alignment horizontal="center" vertical="center"/>
    </xf>
    <xf numFmtId="164" fontId="0" fillId="8" borderId="38" xfId="1" applyNumberFormat="1" applyFont="1" applyFill="1" applyBorder="1" applyAlignment="1">
      <alignment horizontal="center" vertical="center"/>
    </xf>
    <xf numFmtId="0" fontId="27" fillId="8" borderId="15" xfId="0" applyFont="1" applyFill="1" applyBorder="1" applyAlignment="1">
      <alignment horizontal="center" vertical="center"/>
    </xf>
    <xf numFmtId="0" fontId="0" fillId="8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2" fillId="5" borderId="0" xfId="0" applyFont="1" applyFill="1"/>
    <xf numFmtId="0" fontId="30" fillId="5" borderId="0" xfId="0" applyFont="1" applyFill="1" applyAlignment="1">
      <alignment horizontal="center" vertical="center"/>
    </xf>
    <xf numFmtId="164" fontId="31" fillId="7" borderId="0" xfId="0" applyNumberFormat="1" applyFont="1" applyFill="1" applyBorder="1" applyAlignment="1">
      <alignment horizontal="center" vertical="center"/>
    </xf>
    <xf numFmtId="0" fontId="32" fillId="5" borderId="0" xfId="0" applyFont="1" applyFill="1" applyAlignment="1">
      <alignment horizontal="center"/>
    </xf>
    <xf numFmtId="0" fontId="25" fillId="6" borderId="0" xfId="0" applyFont="1" applyFill="1" applyBorder="1" applyAlignment="1">
      <alignment horizontal="center" vertical="center"/>
    </xf>
    <xf numFmtId="0" fontId="0" fillId="5" borderId="20" xfId="0" applyFill="1" applyBorder="1"/>
    <xf numFmtId="0" fontId="33" fillId="8" borderId="0" xfId="0" applyFont="1" applyFill="1" applyAlignment="1">
      <alignment vertical="center"/>
    </xf>
    <xf numFmtId="164" fontId="0" fillId="8" borderId="22" xfId="0" applyNumberFormat="1" applyFill="1" applyBorder="1" applyAlignment="1">
      <alignment horizontal="center" vertical="center"/>
    </xf>
    <xf numFmtId="164" fontId="0" fillId="8" borderId="12" xfId="0" applyNumberFormat="1" applyFill="1" applyBorder="1" applyAlignment="1">
      <alignment horizontal="center" vertical="center"/>
    </xf>
    <xf numFmtId="0" fontId="34" fillId="5" borderId="0" xfId="0" applyFont="1" applyFill="1" applyAlignment="1">
      <alignment vertical="center"/>
    </xf>
    <xf numFmtId="164" fontId="0" fillId="5" borderId="40" xfId="0" applyNumberFormat="1" applyFill="1" applyBorder="1" applyAlignment="1">
      <alignment horizontal="center" vertical="center"/>
    </xf>
    <xf numFmtId="164" fontId="0" fillId="5" borderId="41" xfId="0" applyNumberFormat="1" applyFill="1" applyBorder="1" applyAlignment="1">
      <alignment horizontal="center" vertical="center"/>
    </xf>
    <xf numFmtId="164" fontId="0" fillId="8" borderId="43" xfId="1" applyNumberFormat="1" applyFont="1" applyFill="1" applyBorder="1" applyAlignment="1">
      <alignment horizontal="center" vertical="center"/>
    </xf>
    <xf numFmtId="164" fontId="0" fillId="8" borderId="44" xfId="1" applyNumberFormat="1" applyFont="1" applyFill="1" applyBorder="1" applyAlignment="1">
      <alignment horizontal="center" vertical="center"/>
    </xf>
    <xf numFmtId="0" fontId="0" fillId="8" borderId="22" xfId="0" applyFill="1" applyBorder="1" applyAlignment="1">
      <alignment horizontal="center"/>
    </xf>
    <xf numFmtId="0" fontId="35" fillId="8" borderId="0" xfId="0" applyFont="1" applyFill="1" applyAlignment="1">
      <alignment vertical="center"/>
    </xf>
    <xf numFmtId="0" fontId="0" fillId="5" borderId="22" xfId="0" applyFill="1" applyBorder="1" applyAlignment="1">
      <alignment horizontal="center"/>
    </xf>
    <xf numFmtId="0" fontId="35" fillId="5" borderId="0" xfId="0" applyFont="1" applyFill="1" applyAlignment="1">
      <alignment vertical="center"/>
    </xf>
    <xf numFmtId="0" fontId="0" fillId="5" borderId="23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32" fillId="5" borderId="0" xfId="0" applyFont="1" applyFill="1"/>
    <xf numFmtId="0" fontId="2" fillId="5" borderId="0" xfId="0" applyFont="1" applyFill="1" applyBorder="1"/>
    <xf numFmtId="0" fontId="0" fillId="0" borderId="0" xfId="0" applyBorder="1"/>
    <xf numFmtId="16" fontId="0" fillId="8" borderId="22" xfId="0" applyNumberFormat="1" applyFill="1" applyBorder="1" applyAlignment="1">
      <alignment horizontal="center"/>
    </xf>
    <xf numFmtId="164" fontId="0" fillId="5" borderId="23" xfId="0" applyNumberForma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horizontal="center" vertical="center"/>
    </xf>
    <xf numFmtId="0" fontId="36" fillId="5" borderId="0" xfId="0" applyFont="1" applyFill="1" applyAlignment="1">
      <alignment horizontal="center" vertical="center"/>
    </xf>
    <xf numFmtId="0" fontId="37" fillId="6" borderId="0" xfId="0" applyFont="1" applyFill="1" applyBorder="1" applyAlignment="1">
      <alignment horizontal="center" vertical="center"/>
    </xf>
    <xf numFmtId="164" fontId="0" fillId="5" borderId="21" xfId="1" applyNumberFormat="1" applyFont="1" applyFill="1" applyBorder="1" applyAlignment="1">
      <alignment horizontal="center" vertical="center"/>
    </xf>
    <xf numFmtId="164" fontId="0" fillId="5" borderId="8" xfId="1" applyNumberFormat="1" applyFont="1" applyFill="1" applyBorder="1" applyAlignment="1">
      <alignment horizontal="center" vertical="center"/>
    </xf>
    <xf numFmtId="0" fontId="33" fillId="5" borderId="0" xfId="0" applyFont="1" applyFill="1" applyAlignment="1">
      <alignment vertical="center"/>
    </xf>
    <xf numFmtId="164" fontId="0" fillId="8" borderId="46" xfId="1" applyNumberFormat="1" applyFon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164" fontId="0" fillId="8" borderId="18" xfId="0" applyNumberFormat="1" applyFill="1" applyBorder="1" applyAlignment="1">
      <alignment horizontal="center" vertical="center"/>
    </xf>
    <xf numFmtId="0" fontId="22" fillId="8" borderId="0" xfId="0" applyFont="1" applyFill="1" applyAlignment="1">
      <alignment vertical="center"/>
    </xf>
    <xf numFmtId="0" fontId="0" fillId="5" borderId="0" xfId="0" applyFill="1" applyBorder="1" applyAlignment="1">
      <alignment horizontal="left" vertical="center"/>
    </xf>
    <xf numFmtId="164" fontId="0" fillId="5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5" borderId="5" xfId="0" applyFill="1" applyBorder="1"/>
    <xf numFmtId="0" fontId="0" fillId="5" borderId="47" xfId="0" applyFill="1" applyBorder="1"/>
    <xf numFmtId="164" fontId="0" fillId="8" borderId="40" xfId="0" applyNumberFormat="1" applyFill="1" applyBorder="1" applyAlignment="1">
      <alignment horizontal="center" vertical="center"/>
    </xf>
    <xf numFmtId="164" fontId="0" fillId="8" borderId="41" xfId="0" applyNumberFormat="1" applyFill="1" applyBorder="1" applyAlignment="1">
      <alignment horizontal="center" vertical="center"/>
    </xf>
    <xf numFmtId="164" fontId="0" fillId="5" borderId="44" xfId="1" applyNumberFormat="1" applyFont="1" applyFill="1" applyBorder="1" applyAlignment="1">
      <alignment horizontal="center" vertical="center"/>
    </xf>
    <xf numFmtId="0" fontId="38" fillId="8" borderId="14" xfId="0" applyFont="1" applyFill="1" applyBorder="1" applyAlignment="1">
      <alignment horizontal="center" vertical="center"/>
    </xf>
    <xf numFmtId="0" fontId="38" fillId="8" borderId="0" xfId="0" applyFont="1" applyFill="1" applyBorder="1" applyAlignment="1">
      <alignment horizontal="center" vertical="center"/>
    </xf>
    <xf numFmtId="0" fontId="39" fillId="5" borderId="0" xfId="0" applyFont="1" applyFill="1" applyAlignment="1">
      <alignment horizontal="center" vertical="center"/>
    </xf>
    <xf numFmtId="0" fontId="39" fillId="8" borderId="0" xfId="0" applyFont="1" applyFill="1" applyAlignment="1">
      <alignment horizontal="center" vertical="center"/>
    </xf>
    <xf numFmtId="0" fontId="0" fillId="6" borderId="0" xfId="0" applyFill="1"/>
    <xf numFmtId="0" fontId="0" fillId="7" borderId="0" xfId="0" applyFill="1"/>
    <xf numFmtId="164" fontId="0" fillId="8" borderId="12" xfId="1" applyNumberFormat="1" applyFont="1" applyFill="1" applyBorder="1" applyAlignment="1">
      <alignment horizontal="center" vertical="center"/>
    </xf>
    <xf numFmtId="164" fontId="0" fillId="8" borderId="13" xfId="1" applyNumberFormat="1" applyFont="1" applyFill="1" applyBorder="1" applyAlignment="1">
      <alignment horizontal="center" vertical="center"/>
    </xf>
    <xf numFmtId="164" fontId="19" fillId="8" borderId="0" xfId="0" applyNumberFormat="1" applyFont="1" applyFill="1" applyBorder="1" applyAlignment="1">
      <alignment horizontal="center" vertical="top"/>
    </xf>
    <xf numFmtId="0" fontId="19" fillId="8" borderId="0" xfId="0" applyFont="1" applyFill="1" applyBorder="1" applyAlignment="1">
      <alignment horizontal="center" vertical="top"/>
    </xf>
    <xf numFmtId="164" fontId="19" fillId="7" borderId="0" xfId="0" applyNumberFormat="1" applyFont="1" applyFill="1" applyBorder="1" applyAlignment="1">
      <alignment horizontal="center" vertical="top"/>
    </xf>
    <xf numFmtId="0" fontId="19" fillId="7" borderId="0" xfId="0" applyFont="1" applyFill="1" applyBorder="1" applyAlignment="1">
      <alignment horizontal="center" vertical="top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0" xfId="0" applyFill="1" applyBorder="1" applyAlignment="1">
      <alignment vertical="top" wrapText="1"/>
    </xf>
    <xf numFmtId="0" fontId="0" fillId="8" borderId="20" xfId="0" applyFill="1" applyBorder="1" applyAlignment="1">
      <alignment vertical="top"/>
    </xf>
    <xf numFmtId="0" fontId="0" fillId="8" borderId="0" xfId="0" applyFill="1" applyBorder="1" applyAlignment="1">
      <alignment vertical="top"/>
    </xf>
    <xf numFmtId="164" fontId="0" fillId="5" borderId="12" xfId="1" applyNumberFormat="1" applyFont="1" applyFill="1" applyBorder="1" applyAlignment="1">
      <alignment horizontal="center" vertical="center"/>
    </xf>
    <xf numFmtId="164" fontId="0" fillId="5" borderId="13" xfId="1" applyNumberFormat="1" applyFont="1" applyFill="1" applyBorder="1" applyAlignment="1">
      <alignment horizontal="center" vertical="center"/>
    </xf>
    <xf numFmtId="164" fontId="19" fillId="5" borderId="0" xfId="0" applyNumberFormat="1" applyFont="1" applyFill="1" applyBorder="1" applyAlignment="1">
      <alignment horizontal="center" vertical="top"/>
    </xf>
    <xf numFmtId="0" fontId="19" fillId="5" borderId="0" xfId="0" applyFont="1" applyFill="1" applyBorder="1" applyAlignment="1">
      <alignment horizontal="center" vertical="top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0" xfId="0" applyFill="1" applyBorder="1" applyAlignment="1">
      <alignment vertical="top" wrapText="1"/>
    </xf>
    <xf numFmtId="0" fontId="0" fillId="5" borderId="20" xfId="0" applyFill="1" applyBorder="1" applyAlignment="1">
      <alignment vertical="top"/>
    </xf>
    <xf numFmtId="0" fontId="0" fillId="5" borderId="0" xfId="0" applyFill="1" applyBorder="1" applyAlignment="1">
      <alignment vertical="top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6" fillId="5" borderId="0" xfId="0" applyFont="1" applyFill="1" applyBorder="1" applyAlignment="1">
      <alignment vertical="top"/>
    </xf>
    <xf numFmtId="0" fontId="26" fillId="5" borderId="20" xfId="0" applyFont="1" applyFill="1" applyBorder="1" applyAlignment="1">
      <alignment vertical="top"/>
    </xf>
    <xf numFmtId="164" fontId="0" fillId="8" borderId="38" xfId="1" applyNumberFormat="1" applyFont="1" applyFill="1" applyBorder="1" applyAlignment="1">
      <alignment horizontal="center" vertical="center"/>
    </xf>
    <xf numFmtId="164" fontId="0" fillId="8" borderId="39" xfId="1" applyNumberFormat="1" applyFont="1" applyFill="1" applyBorder="1" applyAlignment="1">
      <alignment horizontal="center" vertical="center"/>
    </xf>
    <xf numFmtId="164" fontId="19" fillId="8" borderId="15" xfId="0" applyNumberFormat="1" applyFont="1" applyFill="1" applyBorder="1" applyAlignment="1">
      <alignment horizontal="center" vertical="top"/>
    </xf>
    <xf numFmtId="164" fontId="19" fillId="7" borderId="15" xfId="0" applyNumberFormat="1" applyFont="1" applyFill="1" applyBorder="1" applyAlignment="1">
      <alignment horizontal="center" vertical="top"/>
    </xf>
    <xf numFmtId="164" fontId="19" fillId="8" borderId="14" xfId="0" applyNumberFormat="1" applyFont="1" applyFill="1" applyBorder="1" applyAlignment="1">
      <alignment horizontal="center" vertical="top"/>
    </xf>
    <xf numFmtId="164" fontId="19" fillId="7" borderId="14" xfId="0" applyNumberFormat="1" applyFont="1" applyFill="1" applyBorder="1" applyAlignment="1">
      <alignment horizontal="center" vertical="top"/>
    </xf>
    <xf numFmtId="0" fontId="0" fillId="8" borderId="34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8" borderId="0" xfId="0" applyFill="1" applyBorder="1" applyAlignment="1">
      <alignment horizontal="center" vertical="center" textRotation="35"/>
    </xf>
    <xf numFmtId="0" fontId="0" fillId="8" borderId="20" xfId="0" applyFont="1" applyFill="1" applyBorder="1" applyAlignment="1">
      <alignment horizontal="center" vertical="center" textRotation="35"/>
    </xf>
    <xf numFmtId="0" fontId="0" fillId="8" borderId="0" xfId="0" applyFont="1" applyFill="1" applyBorder="1" applyAlignment="1">
      <alignment horizontal="center" vertical="center" textRotation="35"/>
    </xf>
    <xf numFmtId="0" fontId="0" fillId="5" borderId="0" xfId="0" applyFill="1" applyBorder="1" applyAlignment="1">
      <alignment horizontal="left" vertical="top"/>
    </xf>
    <xf numFmtId="0" fontId="0" fillId="5" borderId="20" xfId="0" applyFill="1" applyBorder="1" applyAlignment="1">
      <alignment horizontal="left" vertical="top"/>
    </xf>
    <xf numFmtId="0" fontId="0" fillId="8" borderId="0" xfId="0" applyFill="1" applyBorder="1" applyAlignment="1">
      <alignment horizontal="left" vertical="top"/>
    </xf>
    <xf numFmtId="0" fontId="0" fillId="8" borderId="20" xfId="0" applyFill="1" applyBorder="1" applyAlignment="1">
      <alignment horizontal="left" vertical="top"/>
    </xf>
    <xf numFmtId="0" fontId="26" fillId="5" borderId="0" xfId="0" applyFont="1" applyFill="1" applyBorder="1" applyAlignment="1">
      <alignment horizontal="left" vertical="top"/>
    </xf>
    <xf numFmtId="0" fontId="26" fillId="5" borderId="20" xfId="0" applyFont="1" applyFill="1" applyBorder="1" applyAlignment="1">
      <alignment horizontal="left" vertical="top"/>
    </xf>
    <xf numFmtId="164" fontId="0" fillId="8" borderId="8" xfId="1" applyNumberFormat="1" applyFont="1" applyFill="1" applyBorder="1" applyAlignment="1">
      <alignment horizontal="center" vertical="center"/>
    </xf>
    <xf numFmtId="164" fontId="0" fillId="8" borderId="9" xfId="1" applyNumberFormat="1" applyFont="1" applyFill="1" applyBorder="1" applyAlignment="1">
      <alignment horizontal="center" vertical="center"/>
    </xf>
    <xf numFmtId="164" fontId="19" fillId="8" borderId="36" xfId="0" applyNumberFormat="1" applyFont="1" applyFill="1" applyBorder="1" applyAlignment="1">
      <alignment horizontal="center" vertical="top"/>
    </xf>
    <xf numFmtId="164" fontId="19" fillId="7" borderId="36" xfId="0" applyNumberFormat="1" applyFont="1" applyFill="1" applyBorder="1" applyAlignment="1">
      <alignment horizontal="center" vertical="top"/>
    </xf>
    <xf numFmtId="0" fontId="26" fillId="8" borderId="0" xfId="0" applyFont="1" applyFill="1" applyBorder="1" applyAlignment="1">
      <alignment vertical="top"/>
    </xf>
    <xf numFmtId="0" fontId="26" fillId="8" borderId="20" xfId="0" applyFont="1" applyFill="1" applyBorder="1" applyAlignment="1">
      <alignment vertical="top"/>
    </xf>
    <xf numFmtId="164" fontId="0" fillId="5" borderId="44" xfId="1" applyNumberFormat="1" applyFont="1" applyFill="1" applyBorder="1" applyAlignment="1">
      <alignment horizontal="center" vertical="center"/>
    </xf>
    <xf numFmtId="164" fontId="0" fillId="5" borderId="45" xfId="1" applyNumberFormat="1" applyFont="1" applyFill="1" applyBorder="1" applyAlignment="1">
      <alignment horizontal="center" vertical="center"/>
    </xf>
    <xf numFmtId="164" fontId="19" fillId="5" borderId="0" xfId="0" applyNumberFormat="1" applyFont="1" applyFill="1" applyBorder="1" applyAlignment="1">
      <alignment horizontal="center"/>
    </xf>
    <xf numFmtId="0" fontId="19" fillId="5" borderId="0" xfId="0" applyFont="1" applyFill="1" applyBorder="1" applyAlignment="1">
      <alignment horizontal="center"/>
    </xf>
    <xf numFmtId="164" fontId="19" fillId="7" borderId="0" xfId="0" applyNumberFormat="1" applyFont="1" applyFill="1" applyBorder="1" applyAlignment="1">
      <alignment horizontal="center"/>
    </xf>
    <xf numFmtId="0" fontId="19" fillId="7" borderId="0" xfId="0" applyFont="1" applyFill="1" applyBorder="1" applyAlignment="1">
      <alignment horizontal="center"/>
    </xf>
    <xf numFmtId="164" fontId="0" fillId="5" borderId="17" xfId="0" applyNumberFormat="1" applyFill="1" applyBorder="1" applyAlignment="1">
      <alignment horizontal="center"/>
    </xf>
    <xf numFmtId="164" fontId="0" fillId="5" borderId="18" xfId="0" applyNumberFormat="1" applyFill="1" applyBorder="1" applyAlignment="1">
      <alignment horizontal="center"/>
    </xf>
    <xf numFmtId="164" fontId="0" fillId="5" borderId="18" xfId="0" applyNumberFormat="1" applyFill="1" applyBorder="1" applyAlignment="1">
      <alignment horizontal="center" vertical="center"/>
    </xf>
    <xf numFmtId="164" fontId="0" fillId="5" borderId="19" xfId="0" applyNumberFormat="1" applyFill="1" applyBorder="1" applyAlignment="1">
      <alignment horizontal="center" vertical="center"/>
    </xf>
    <xf numFmtId="164" fontId="0" fillId="8" borderId="41" xfId="0" applyNumberFormat="1" applyFill="1" applyBorder="1" applyAlignment="1">
      <alignment horizontal="center" vertical="center"/>
    </xf>
    <xf numFmtId="164" fontId="0" fillId="8" borderId="42" xfId="0" applyNumberFormat="1" applyFill="1" applyBorder="1" applyAlignment="1">
      <alignment horizontal="center" vertical="center"/>
    </xf>
    <xf numFmtId="0" fontId="0" fillId="5" borderId="46" xfId="0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164" fontId="19" fillId="8" borderId="0" xfId="0" applyNumberFormat="1" applyFont="1" applyFill="1" applyBorder="1" applyAlignment="1">
      <alignment horizontal="center"/>
    </xf>
    <xf numFmtId="0" fontId="19" fillId="8" borderId="0" xfId="0" applyFont="1" applyFill="1" applyBorder="1" applyAlignment="1">
      <alignment horizontal="center"/>
    </xf>
    <xf numFmtId="164" fontId="0" fillId="8" borderId="44" xfId="1" applyNumberFormat="1" applyFont="1" applyFill="1" applyBorder="1" applyAlignment="1">
      <alignment horizontal="center" vertical="center"/>
    </xf>
    <xf numFmtId="164" fontId="0" fillId="8" borderId="45" xfId="1" applyNumberFormat="1" applyFont="1" applyFill="1" applyBorder="1" applyAlignment="1">
      <alignment horizontal="center" vertical="center"/>
    </xf>
    <xf numFmtId="164" fontId="0" fillId="8" borderId="18" xfId="0" applyNumberFormat="1" applyFill="1" applyBorder="1" applyAlignment="1">
      <alignment horizontal="center" vertical="center"/>
    </xf>
    <xf numFmtId="164" fontId="0" fillId="8" borderId="19" xfId="0" applyNumberFormat="1" applyFill="1" applyBorder="1" applyAlignment="1">
      <alignment horizontal="center" vertical="center"/>
    </xf>
    <xf numFmtId="164" fontId="0" fillId="5" borderId="41" xfId="0" applyNumberFormat="1" applyFill="1" applyBorder="1" applyAlignment="1">
      <alignment horizontal="center" vertical="center"/>
    </xf>
    <xf numFmtId="164" fontId="0" fillId="5" borderId="42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left" vertical="top" wrapText="1"/>
    </xf>
    <xf numFmtId="164" fontId="0" fillId="5" borderId="8" xfId="1" applyNumberFormat="1" applyFont="1" applyFill="1" applyBorder="1" applyAlignment="1">
      <alignment horizontal="center" vertical="center"/>
    </xf>
    <xf numFmtId="164" fontId="0" fillId="5" borderId="9" xfId="1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left" vertical="top" wrapText="1"/>
    </xf>
    <xf numFmtId="0" fontId="0" fillId="5" borderId="14" xfId="0" applyFill="1" applyBorder="1" applyAlignment="1">
      <alignment horizontal="left" vertical="top"/>
    </xf>
    <xf numFmtId="0" fontId="0" fillId="5" borderId="1" xfId="0" applyFill="1" applyBorder="1" applyAlignment="1">
      <alignment horizontal="left" vertical="top"/>
    </xf>
    <xf numFmtId="0" fontId="26" fillId="8" borderId="0" xfId="0" applyFont="1" applyFill="1" applyBorder="1" applyAlignment="1">
      <alignment horizontal="left" vertical="top"/>
    </xf>
    <xf numFmtId="0" fontId="26" fillId="8" borderId="20" xfId="0" applyFont="1" applyFill="1" applyBorder="1" applyAlignment="1">
      <alignment horizontal="left" vertical="top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164" fontId="0" fillId="8" borderId="12" xfId="0" applyNumberFormat="1" applyFill="1" applyBorder="1" applyAlignment="1">
      <alignment horizontal="center" vertical="center"/>
    </xf>
    <xf numFmtId="164" fontId="0" fillId="8" borderId="13" xfId="0" applyNumberFormat="1" applyFill="1" applyBorder="1" applyAlignment="1">
      <alignment horizontal="center" vertical="center"/>
    </xf>
    <xf numFmtId="164" fontId="0" fillId="5" borderId="38" xfId="1" applyNumberFormat="1" applyFont="1" applyFill="1" applyBorder="1" applyAlignment="1">
      <alignment horizontal="center" vertical="center"/>
    </xf>
    <xf numFmtId="164" fontId="0" fillId="5" borderId="39" xfId="1" applyNumberFormat="1" applyFont="1" applyFill="1" applyBorder="1" applyAlignment="1">
      <alignment horizontal="center" vertical="center"/>
    </xf>
    <xf numFmtId="164" fontId="19" fillId="5" borderId="36" xfId="0" applyNumberFormat="1" applyFont="1" applyFill="1" applyBorder="1" applyAlignment="1">
      <alignment horizontal="center" vertical="top"/>
    </xf>
    <xf numFmtId="164" fontId="19" fillId="5" borderId="15" xfId="0" applyNumberFormat="1" applyFont="1" applyFill="1" applyBorder="1" applyAlignment="1">
      <alignment horizontal="center" vertical="top"/>
    </xf>
    <xf numFmtId="164" fontId="19" fillId="5" borderId="14" xfId="0" applyNumberFormat="1" applyFont="1" applyFill="1" applyBorder="1" applyAlignment="1">
      <alignment horizontal="center" vertical="top"/>
    </xf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0" xfId="0" applyFont="1" applyFill="1" applyBorder="1" applyAlignment="1">
      <alignment vertical="center" textRotation="35"/>
    </xf>
    <xf numFmtId="0" fontId="0" fillId="5" borderId="20" xfId="0" applyFont="1" applyFill="1" applyBorder="1" applyAlignment="1">
      <alignment vertical="center" textRotation="35"/>
    </xf>
    <xf numFmtId="0" fontId="0" fillId="5" borderId="30" xfId="0" applyFill="1" applyBorder="1" applyAlignment="1">
      <alignment horizontal="left" vertical="center"/>
    </xf>
    <xf numFmtId="0" fontId="0" fillId="5" borderId="31" xfId="0" applyFill="1" applyBorder="1" applyAlignment="1">
      <alignment horizontal="left" vertical="center"/>
    </xf>
    <xf numFmtId="164" fontId="0" fillId="8" borderId="32" xfId="0" applyNumberFormat="1" applyFill="1" applyBorder="1" applyAlignment="1">
      <alignment horizontal="center" vertical="center"/>
    </xf>
    <xf numFmtId="0" fontId="9" fillId="5" borderId="0" xfId="0" applyFont="1" applyFill="1" applyAlignment="1">
      <alignment horizontal="left"/>
    </xf>
    <xf numFmtId="0" fontId="0" fillId="5" borderId="28" xfId="0" applyFill="1" applyBorder="1" applyAlignment="1">
      <alignment horizontal="left" vertical="center"/>
    </xf>
    <xf numFmtId="0" fontId="0" fillId="5" borderId="29" xfId="0" applyFill="1" applyBorder="1" applyAlignment="1">
      <alignment horizontal="left" vertic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4" xfId="0" applyFill="1" applyBorder="1" applyAlignment="1">
      <alignment horizontal="left" vertical="center"/>
    </xf>
    <xf numFmtId="0" fontId="0" fillId="5" borderId="25" xfId="0" applyFill="1" applyBorder="1" applyAlignment="1">
      <alignment horizontal="left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9" xfId="0" applyNumberFormat="1" applyFill="1" applyBorder="1" applyAlignment="1">
      <alignment horizontal="center" vertical="center"/>
    </xf>
    <xf numFmtId="164" fontId="19" fillId="5" borderId="0" xfId="0" applyNumberFormat="1" applyFont="1" applyFill="1" applyBorder="1" applyAlignment="1">
      <alignment horizontal="left" vertical="top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164" fontId="0" fillId="5" borderId="11" xfId="1" applyNumberFormat="1" applyFont="1" applyFill="1" applyBorder="1" applyAlignment="1">
      <alignment horizontal="center" vertical="center"/>
    </xf>
    <xf numFmtId="164" fontId="19" fillId="8" borderId="0" xfId="0" applyNumberFormat="1" applyFont="1" applyFill="1" applyBorder="1" applyAlignment="1">
      <alignment horizontal="left" vertical="top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2" borderId="0" xfId="0" applyFill="1" applyAlignment="1">
      <alignment horizontal="left"/>
    </xf>
    <xf numFmtId="164" fontId="0" fillId="2" borderId="0" xfId="0" applyNumberFormat="1" applyFill="1" applyBorder="1" applyAlignment="1">
      <alignment horizontal="center"/>
    </xf>
    <xf numFmtId="164" fontId="0" fillId="2" borderId="14" xfId="0" applyNumberFormat="1" applyFill="1" applyBorder="1" applyAlignment="1">
      <alignment horizontal="center"/>
    </xf>
    <xf numFmtId="0" fontId="1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164" fontId="9" fillId="2" borderId="14" xfId="0" applyNumberFormat="1" applyFont="1" applyFill="1" applyBorder="1" applyAlignment="1">
      <alignment horizontal="center"/>
    </xf>
    <xf numFmtId="8" fontId="9" fillId="2" borderId="15" xfId="0" applyNumberFormat="1" applyFont="1" applyFill="1" applyBorder="1" applyAlignment="1">
      <alignment horizontal="center"/>
    </xf>
    <xf numFmtId="8" fontId="9" fillId="2" borderId="14" xfId="0" applyNumberFormat="1" applyFont="1" applyFill="1" applyBorder="1" applyAlignment="1">
      <alignment horizontal="center"/>
    </xf>
    <xf numFmtId="164" fontId="0" fillId="2" borderId="15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8" fontId="0" fillId="2" borderId="0" xfId="0" applyNumberFormat="1" applyFill="1" applyBorder="1" applyAlignment="1">
      <alignment horizontal="center"/>
    </xf>
    <xf numFmtId="8" fontId="0" fillId="2" borderId="14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6" fillId="2" borderId="0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nance%202013%20probl&#232;me%20d&#233;boga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"/>
      <sheetName val="fév"/>
      <sheetName val="mars"/>
      <sheetName val="avril"/>
      <sheetName val="mai"/>
      <sheetName val="juin"/>
      <sheetName val="juil"/>
      <sheetName val="août"/>
      <sheetName val="sept"/>
      <sheetName val="oct"/>
      <sheetName val="nov"/>
      <sheetName val="déc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5">
          <cell r="A5" t="str">
            <v>revenu</v>
          </cell>
        </row>
        <row r="6">
          <cell r="A6" t="str">
            <v>depenses courantes</v>
          </cell>
        </row>
        <row r="7">
          <cell r="A7" t="str">
            <v>logement</v>
          </cell>
        </row>
        <row r="8">
          <cell r="A8" t="str">
            <v>vehicule</v>
          </cell>
        </row>
        <row r="9">
          <cell r="A9" t="str">
            <v>multimedia</v>
          </cell>
        </row>
        <row r="10">
          <cell r="A10" t="str">
            <v>assurance</v>
          </cell>
        </row>
        <row r="11">
          <cell r="A11" t="str">
            <v>hobby</v>
          </cell>
        </row>
        <row r="12">
          <cell r="A12" t="str">
            <v>vacances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81"/>
  <sheetViews>
    <sheetView tabSelected="1" workbookViewId="0">
      <pane ySplit="19" topLeftCell="A20" activePane="bottomLeft" state="frozen"/>
      <selection pane="bottomLeft" activeCell="H22" sqref="H22"/>
    </sheetView>
  </sheetViews>
  <sheetFormatPr baseColWidth="10" defaultRowHeight="14.4"/>
  <cols>
    <col min="1" max="1" width="2.33203125" customWidth="1"/>
    <col min="2" max="2" width="14.109375" bestFit="1" customWidth="1"/>
    <col min="3" max="3" width="10.6640625" bestFit="1" customWidth="1"/>
    <col min="4" max="4" width="2.6640625" customWidth="1"/>
    <col min="5" max="5" width="14.44140625" customWidth="1"/>
    <col min="6" max="6" width="11" customWidth="1"/>
    <col min="7" max="7" width="2.6640625" customWidth="1"/>
    <col min="8" max="8" width="10.109375" customWidth="1"/>
    <col min="9" max="9" width="9.5546875" customWidth="1"/>
    <col min="10" max="10" width="2.6640625" customWidth="1"/>
    <col min="11" max="11" width="6.33203125" customWidth="1"/>
    <col min="12" max="12" width="11.6640625" bestFit="1" customWidth="1"/>
    <col min="13" max="13" width="11.6640625" customWidth="1"/>
    <col min="14" max="14" width="10.33203125" bestFit="1" customWidth="1"/>
    <col min="15" max="15" width="2.6640625" customWidth="1"/>
    <col min="16" max="16" width="14.33203125" bestFit="1" customWidth="1"/>
    <col min="18" max="18" width="2.6640625" customWidth="1"/>
    <col min="19" max="19" width="17.5546875" customWidth="1"/>
    <col min="20" max="20" width="11.44140625" bestFit="1" customWidth="1"/>
    <col min="21" max="21" width="2.6640625" customWidth="1"/>
    <col min="22" max="22" width="9.44140625" customWidth="1"/>
    <col min="23" max="23" width="11" customWidth="1"/>
    <col min="24" max="24" width="7.6640625" customWidth="1"/>
  </cols>
  <sheetData>
    <row r="1" spans="1:24" s="1" customFormat="1"/>
    <row r="2" spans="1:24">
      <c r="A2" s="1"/>
      <c r="B2" s="2" t="s">
        <v>0</v>
      </c>
      <c r="C2" s="3">
        <v>8237.18</v>
      </c>
      <c r="D2" s="1"/>
      <c r="E2" s="281" t="s">
        <v>1</v>
      </c>
      <c r="F2" s="281"/>
      <c r="G2" s="1"/>
      <c r="H2" s="1"/>
      <c r="I2" s="1"/>
      <c r="J2" s="1"/>
      <c r="K2" s="1"/>
      <c r="L2" s="1"/>
      <c r="M2" s="1"/>
      <c r="N2" s="1"/>
      <c r="O2" s="1"/>
      <c r="P2" s="4"/>
      <c r="Q2" s="1"/>
      <c r="R2" s="1"/>
      <c r="S2" s="281" t="s">
        <v>2</v>
      </c>
      <c r="T2" s="281"/>
      <c r="U2" s="1"/>
      <c r="V2" s="1"/>
      <c r="W2" s="1"/>
      <c r="X2" s="1"/>
    </row>
    <row r="3" spans="1:24">
      <c r="A3" s="1"/>
      <c r="B3" s="5" t="s">
        <v>3</v>
      </c>
      <c r="C3" s="1"/>
      <c r="D3" s="1"/>
      <c r="E3" s="281"/>
      <c r="F3" s="281"/>
      <c r="G3" s="1"/>
      <c r="H3" s="1"/>
      <c r="I3" s="1"/>
      <c r="J3" s="1"/>
      <c r="K3" s="1"/>
      <c r="L3" s="282" t="s">
        <v>4</v>
      </c>
      <c r="M3" s="282"/>
      <c r="N3" s="282"/>
      <c r="O3" s="1"/>
      <c r="P3" s="1"/>
      <c r="Q3" s="1"/>
      <c r="R3" s="1"/>
      <c r="S3" s="281"/>
      <c r="T3" s="281"/>
      <c r="U3" s="1"/>
      <c r="V3" s="1"/>
      <c r="W3" s="1"/>
      <c r="X3" s="1"/>
    </row>
    <row r="4" spans="1:24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  <row r="5" spans="1:24">
      <c r="A5" s="1"/>
      <c r="B5" s="1"/>
      <c r="C5" s="1"/>
      <c r="D5" s="1"/>
      <c r="E5" s="283" t="s">
        <v>5</v>
      </c>
      <c r="F5" s="283"/>
      <c r="G5" s="1"/>
      <c r="H5" s="276" t="s">
        <v>6</v>
      </c>
      <c r="I5" s="276"/>
      <c r="J5" s="1"/>
      <c r="K5" s="6"/>
      <c r="L5" s="7" t="s">
        <v>7</v>
      </c>
      <c r="M5" s="8" t="s">
        <v>8</v>
      </c>
      <c r="N5" s="9" t="s">
        <v>9</v>
      </c>
      <c r="O5" s="1"/>
      <c r="P5" s="1"/>
      <c r="Q5" s="1"/>
      <c r="R5" s="1"/>
      <c r="S5" s="283" t="s">
        <v>5</v>
      </c>
      <c r="T5" s="283"/>
      <c r="U5" s="1"/>
      <c r="V5" s="276" t="s">
        <v>6</v>
      </c>
      <c r="W5" s="276"/>
      <c r="X5" s="1"/>
    </row>
    <row r="6" spans="1:24" ht="15" thickBot="1">
      <c r="A6" s="1"/>
      <c r="B6" s="1"/>
      <c r="C6" s="1"/>
      <c r="D6" s="1"/>
      <c r="E6" s="283"/>
      <c r="F6" s="283"/>
      <c r="G6" s="1"/>
      <c r="H6" s="277"/>
      <c r="I6" s="277"/>
      <c r="J6" s="1"/>
      <c r="K6" s="10" t="s">
        <v>10</v>
      </c>
      <c r="L6" s="11">
        <f>SUM(C10,Q10)</f>
        <v>4458</v>
      </c>
      <c r="M6" s="12">
        <f>SUM(C12,Q12)</f>
        <v>3635.6499999999996</v>
      </c>
      <c r="N6" s="13">
        <f>SUM(F17,T17)</f>
        <v>17216.68</v>
      </c>
      <c r="O6" s="1"/>
      <c r="P6" s="1"/>
      <c r="Q6" s="1"/>
      <c r="R6" s="1"/>
      <c r="S6" s="283"/>
      <c r="T6" s="283"/>
      <c r="U6" s="1"/>
      <c r="V6" s="277"/>
      <c r="W6" s="277"/>
      <c r="X6" s="1"/>
    </row>
    <row r="7" spans="1:24" ht="15" thickTop="1">
      <c r="A7" s="1"/>
      <c r="B7" s="1"/>
      <c r="C7" s="1"/>
      <c r="D7" s="1"/>
      <c r="E7" s="1"/>
      <c r="F7" s="1"/>
      <c r="G7" s="1"/>
      <c r="H7" s="1"/>
      <c r="I7" s="2"/>
      <c r="J7" s="1"/>
      <c r="K7" s="14" t="s">
        <v>11</v>
      </c>
      <c r="L7" s="15"/>
      <c r="M7" s="16"/>
      <c r="N7" s="17"/>
      <c r="O7" s="1"/>
      <c r="P7" s="1"/>
      <c r="Q7" s="1"/>
      <c r="R7" s="1"/>
      <c r="S7" s="1"/>
      <c r="T7" s="1"/>
      <c r="U7" s="1"/>
      <c r="V7" s="1"/>
      <c r="W7" s="2"/>
      <c r="X7" s="1"/>
    </row>
    <row r="8" spans="1:24" ht="18">
      <c r="A8" s="1"/>
      <c r="B8" s="267" t="s">
        <v>12</v>
      </c>
      <c r="C8" s="278">
        <v>-200.15</v>
      </c>
      <c r="D8" s="18" t="s">
        <v>13</v>
      </c>
      <c r="E8" s="280" t="s">
        <v>14</v>
      </c>
      <c r="F8" s="268">
        <v>52.06</v>
      </c>
      <c r="G8" s="18" t="s">
        <v>13</v>
      </c>
      <c r="H8" s="19"/>
      <c r="I8" s="19"/>
      <c r="J8" s="1"/>
      <c r="K8" s="14" t="s">
        <v>15</v>
      </c>
      <c r="L8" s="20"/>
      <c r="M8" s="21"/>
      <c r="N8" s="22"/>
      <c r="O8" s="1"/>
      <c r="P8" s="267" t="s">
        <v>12</v>
      </c>
      <c r="Q8" s="278">
        <v>7.79</v>
      </c>
      <c r="R8" s="18" t="s">
        <v>13</v>
      </c>
      <c r="S8" s="267" t="s">
        <v>16</v>
      </c>
      <c r="T8" s="268">
        <v>5233.83</v>
      </c>
      <c r="U8" s="18" t="s">
        <v>13</v>
      </c>
      <c r="V8" s="19"/>
      <c r="W8" s="19"/>
      <c r="X8" s="1"/>
    </row>
    <row r="9" spans="1:24" ht="18">
      <c r="A9" s="1"/>
      <c r="B9" s="267"/>
      <c r="C9" s="279"/>
      <c r="D9" s="18" t="s">
        <v>13</v>
      </c>
      <c r="E9" s="280"/>
      <c r="F9" s="269"/>
      <c r="G9" s="18" t="s">
        <v>13</v>
      </c>
      <c r="H9" s="23" t="s">
        <v>17</v>
      </c>
      <c r="I9" s="24">
        <v>400</v>
      </c>
      <c r="J9" s="1"/>
      <c r="K9" s="14" t="s">
        <v>18</v>
      </c>
      <c r="L9" s="20"/>
      <c r="M9" s="21"/>
      <c r="N9" s="22"/>
      <c r="O9" s="1"/>
      <c r="P9" s="267"/>
      <c r="Q9" s="279"/>
      <c r="R9" s="18" t="s">
        <v>13</v>
      </c>
      <c r="S9" s="267"/>
      <c r="T9" s="269"/>
      <c r="U9" s="18" t="s">
        <v>13</v>
      </c>
      <c r="V9" s="23" t="s">
        <v>17</v>
      </c>
      <c r="W9" s="24"/>
      <c r="X9" s="1"/>
    </row>
    <row r="10" spans="1:24" ht="18">
      <c r="A10" s="1"/>
      <c r="B10" s="267" t="s">
        <v>19</v>
      </c>
      <c r="C10" s="275">
        <f>SUM(E34:G37)</f>
        <v>1708.96</v>
      </c>
      <c r="D10" s="18" t="s">
        <v>13</v>
      </c>
      <c r="E10" s="19"/>
      <c r="F10" s="19"/>
      <c r="G10" s="18" t="s">
        <v>13</v>
      </c>
      <c r="H10" s="1"/>
      <c r="I10" s="1"/>
      <c r="J10" s="1"/>
      <c r="K10" s="14" t="s">
        <v>20</v>
      </c>
      <c r="L10" s="20"/>
      <c r="M10" s="21"/>
      <c r="N10" s="22"/>
      <c r="O10" s="1"/>
      <c r="P10" s="267" t="s">
        <v>19</v>
      </c>
      <c r="Q10" s="275">
        <f>SUM(P34:R37)</f>
        <v>2749.04</v>
      </c>
      <c r="R10" s="18" t="s">
        <v>13</v>
      </c>
      <c r="S10" s="267" t="s">
        <v>21</v>
      </c>
      <c r="T10" s="275">
        <v>2681.83</v>
      </c>
      <c r="U10" s="18" t="s">
        <v>13</v>
      </c>
      <c r="V10" s="1"/>
      <c r="W10" s="1"/>
      <c r="X10" s="1"/>
    </row>
    <row r="11" spans="1:24" ht="18">
      <c r="A11" s="1"/>
      <c r="B11" s="267"/>
      <c r="C11" s="269"/>
      <c r="D11" s="18" t="s">
        <v>13</v>
      </c>
      <c r="E11" s="19"/>
      <c r="F11" s="19"/>
      <c r="G11" s="18" t="s">
        <v>13</v>
      </c>
      <c r="H11" s="270" t="s">
        <v>22</v>
      </c>
      <c r="I11" s="270"/>
      <c r="J11" s="270"/>
      <c r="K11" s="14" t="s">
        <v>23</v>
      </c>
      <c r="L11" s="20"/>
      <c r="M11" s="21"/>
      <c r="N11" s="22"/>
      <c r="O11" s="1"/>
      <c r="P11" s="267"/>
      <c r="Q11" s="269"/>
      <c r="R11" s="18" t="s">
        <v>13</v>
      </c>
      <c r="S11" s="267"/>
      <c r="T11" s="269"/>
      <c r="U11" s="18" t="s">
        <v>13</v>
      </c>
      <c r="V11" s="270" t="s">
        <v>24</v>
      </c>
      <c r="W11" s="270"/>
      <c r="X11" s="270"/>
    </row>
    <row r="12" spans="1:24" ht="18">
      <c r="A12" s="1"/>
      <c r="B12" s="267" t="s">
        <v>25</v>
      </c>
      <c r="C12" s="275">
        <f>SUM(B41,B65,B82,B100,B110,B120,B136)</f>
        <v>1761.6599999999999</v>
      </c>
      <c r="D12" s="18" t="s">
        <v>13</v>
      </c>
      <c r="E12" s="267" t="s">
        <v>26</v>
      </c>
      <c r="F12" s="268">
        <v>489</v>
      </c>
      <c r="G12" s="18" t="s">
        <v>13</v>
      </c>
      <c r="H12" s="25"/>
      <c r="I12" s="25"/>
      <c r="J12" s="1"/>
      <c r="K12" s="14" t="s">
        <v>27</v>
      </c>
      <c r="L12" s="20"/>
      <c r="M12" s="21"/>
      <c r="N12" s="22"/>
      <c r="O12" s="1"/>
      <c r="P12" s="267" t="s">
        <v>25</v>
      </c>
      <c r="Q12" s="275">
        <f>SUM(N41,N65,N82,N100,N110,N120,N136)</f>
        <v>1873.99</v>
      </c>
      <c r="R12" s="18" t="s">
        <v>13</v>
      </c>
      <c r="S12" s="267" t="s">
        <v>28</v>
      </c>
      <c r="T12" s="268">
        <v>3779.81</v>
      </c>
      <c r="U12" s="18" t="s">
        <v>13</v>
      </c>
      <c r="V12" s="25"/>
      <c r="W12" s="25"/>
      <c r="X12" s="1"/>
    </row>
    <row r="13" spans="1:24" ht="18">
      <c r="A13" s="1"/>
      <c r="B13" s="267"/>
      <c r="C13" s="269"/>
      <c r="D13" s="18" t="s">
        <v>13</v>
      </c>
      <c r="E13" s="267"/>
      <c r="F13" s="269"/>
      <c r="G13" s="18" t="s">
        <v>13</v>
      </c>
      <c r="H13" s="23" t="s">
        <v>29</v>
      </c>
      <c r="I13" s="24"/>
      <c r="J13" s="1"/>
      <c r="K13" s="14" t="s">
        <v>30</v>
      </c>
      <c r="L13" s="20"/>
      <c r="M13" s="21"/>
      <c r="N13" s="22"/>
      <c r="O13" s="1"/>
      <c r="P13" s="267"/>
      <c r="Q13" s="269"/>
      <c r="R13" s="18" t="s">
        <v>13</v>
      </c>
      <c r="S13" s="267"/>
      <c r="T13" s="269"/>
      <c r="U13" s="18" t="s">
        <v>13</v>
      </c>
      <c r="V13" s="23" t="s">
        <v>29</v>
      </c>
      <c r="W13" s="24">
        <v>400</v>
      </c>
      <c r="X13" s="1"/>
    </row>
    <row r="14" spans="1:24" ht="18">
      <c r="A14" s="1"/>
      <c r="B14" s="267" t="s">
        <v>31</v>
      </c>
      <c r="C14" s="273">
        <f>SUM(C8:C11,I9,L23:L30)-(C12)-(I13)</f>
        <v>178.85000000000014</v>
      </c>
      <c r="D14" s="18" t="s">
        <v>13</v>
      </c>
      <c r="E14" s="267" t="s">
        <v>32</v>
      </c>
      <c r="F14" s="268">
        <v>491</v>
      </c>
      <c r="G14" s="18" t="s">
        <v>13</v>
      </c>
      <c r="H14" s="1"/>
      <c r="I14" s="26"/>
      <c r="J14" s="1"/>
      <c r="K14" s="14" t="s">
        <v>33</v>
      </c>
      <c r="L14" s="20"/>
      <c r="M14" s="21"/>
      <c r="N14" s="22"/>
      <c r="O14" s="1"/>
      <c r="P14" s="267" t="s">
        <v>31</v>
      </c>
      <c r="Q14" s="273">
        <f>SUM(Q8:Q11,W9,W23:W30)-(Q12)-(W13)</f>
        <v>522.49999999999977</v>
      </c>
      <c r="R14" s="18" t="s">
        <v>13</v>
      </c>
      <c r="S14" s="267" t="s">
        <v>34</v>
      </c>
      <c r="T14" s="268">
        <v>3787.8</v>
      </c>
      <c r="U14" s="18" t="s">
        <v>13</v>
      </c>
      <c r="V14" s="1"/>
      <c r="W14" s="26"/>
      <c r="X14" s="1"/>
    </row>
    <row r="15" spans="1:24" ht="18">
      <c r="A15" s="1"/>
      <c r="B15" s="267"/>
      <c r="C15" s="274"/>
      <c r="D15" s="18" t="s">
        <v>13</v>
      </c>
      <c r="E15" s="267"/>
      <c r="F15" s="269"/>
      <c r="G15" s="18" t="s">
        <v>13</v>
      </c>
      <c r="H15" s="270" t="s">
        <v>24</v>
      </c>
      <c r="I15" s="270"/>
      <c r="J15" s="270"/>
      <c r="K15" s="14" t="s">
        <v>35</v>
      </c>
      <c r="L15" s="20"/>
      <c r="M15" s="21"/>
      <c r="N15" s="22"/>
      <c r="O15" s="1"/>
      <c r="P15" s="267"/>
      <c r="Q15" s="274"/>
      <c r="R15" s="18" t="s">
        <v>13</v>
      </c>
      <c r="S15" s="267"/>
      <c r="T15" s="269"/>
      <c r="U15" s="18" t="s">
        <v>13</v>
      </c>
      <c r="V15" s="270" t="s">
        <v>36</v>
      </c>
      <c r="W15" s="270"/>
      <c r="X15" s="270"/>
    </row>
    <row r="16" spans="1:24">
      <c r="A16" s="1"/>
      <c r="B16" s="1"/>
      <c r="C16" s="1"/>
      <c r="D16" s="1"/>
      <c r="E16" s="1"/>
      <c r="F16" s="1"/>
      <c r="G16" s="1"/>
      <c r="H16" s="1"/>
      <c r="I16" s="1"/>
      <c r="J16" s="1"/>
      <c r="K16" s="14" t="s">
        <v>37</v>
      </c>
      <c r="L16" s="20"/>
      <c r="M16" s="21"/>
      <c r="N16" s="22"/>
      <c r="O16" s="1"/>
      <c r="P16" s="1"/>
      <c r="Q16" s="1"/>
      <c r="R16" s="1"/>
      <c r="S16" s="1"/>
      <c r="T16" s="1"/>
      <c r="U16" s="1"/>
      <c r="V16" s="1"/>
      <c r="W16" s="1"/>
      <c r="X16" s="1"/>
    </row>
    <row r="17" spans="1:25" ht="12" customHeight="1">
      <c r="A17" s="1"/>
      <c r="B17" s="1"/>
      <c r="C17" s="271" t="s">
        <v>38</v>
      </c>
      <c r="D17" s="271"/>
      <c r="E17" s="271"/>
      <c r="F17" s="272">
        <f>SUM(C14,F8,F12:F15)</f>
        <v>1210.9100000000001</v>
      </c>
      <c r="G17" s="19"/>
      <c r="H17" s="19"/>
      <c r="I17" s="19"/>
      <c r="J17" s="19"/>
      <c r="K17" s="27" t="s">
        <v>39</v>
      </c>
      <c r="L17" s="28"/>
      <c r="M17" s="29"/>
      <c r="N17" s="30"/>
      <c r="O17" s="19"/>
      <c r="P17" s="1"/>
      <c r="Q17" s="271" t="s">
        <v>38</v>
      </c>
      <c r="R17" s="271"/>
      <c r="S17" s="271"/>
      <c r="T17" s="272">
        <f>SUM(Q14,T8:T15)</f>
        <v>16005.77</v>
      </c>
      <c r="U17" s="19"/>
      <c r="V17" s="19"/>
      <c r="W17" s="19"/>
      <c r="X17" s="1"/>
    </row>
    <row r="18" spans="1:25" ht="12" customHeight="1">
      <c r="A18" s="31"/>
      <c r="B18" s="32" t="s">
        <v>149</v>
      </c>
      <c r="C18" s="271"/>
      <c r="D18" s="271"/>
      <c r="E18" s="271"/>
      <c r="F18" s="272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271"/>
      <c r="R18" s="271"/>
      <c r="S18" s="271"/>
      <c r="T18" s="272"/>
      <c r="U18" s="31"/>
      <c r="V18" s="31"/>
      <c r="W18" s="31"/>
      <c r="X18" s="31"/>
    </row>
    <row r="19" spans="1:25" ht="12" customHeigh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 spans="1:25">
      <c r="A20" s="3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4"/>
      <c r="M20" s="35"/>
      <c r="N20" s="33"/>
      <c r="O20" s="33"/>
      <c r="P20" s="33"/>
      <c r="Q20" s="33"/>
      <c r="R20" s="33"/>
      <c r="S20" s="33"/>
      <c r="T20" s="33"/>
      <c r="U20" s="33"/>
      <c r="V20" s="33"/>
      <c r="W20" s="34"/>
      <c r="X20" s="33"/>
      <c r="Y20" s="36"/>
    </row>
    <row r="21" spans="1:25">
      <c r="A21" s="33"/>
      <c r="B21" s="37" t="s">
        <v>7</v>
      </c>
      <c r="C21" s="33"/>
      <c r="D21" s="33"/>
      <c r="E21" s="33"/>
      <c r="F21" s="33"/>
      <c r="G21" s="33"/>
      <c r="H21" s="33"/>
      <c r="I21" s="33"/>
      <c r="J21" s="33"/>
      <c r="K21" s="33"/>
      <c r="L21" s="34"/>
      <c r="M21" s="38"/>
      <c r="N21" s="33"/>
      <c r="O21" s="33"/>
      <c r="P21" s="33"/>
      <c r="Q21" s="33"/>
      <c r="R21" s="33"/>
      <c r="S21" s="33"/>
      <c r="T21" s="33"/>
      <c r="U21" s="33"/>
      <c r="V21" s="33"/>
      <c r="W21" s="34"/>
      <c r="X21" s="33"/>
      <c r="Y21" s="36"/>
    </row>
    <row r="22" spans="1:25">
      <c r="A22" s="33"/>
      <c r="B22" s="39"/>
      <c r="C22" s="33"/>
      <c r="D22" s="33"/>
      <c r="E22" s="33"/>
      <c r="F22" s="33"/>
      <c r="G22" s="33"/>
      <c r="H22" s="33"/>
      <c r="I22" s="33"/>
      <c r="J22" s="33"/>
      <c r="K22" s="33"/>
      <c r="L22" s="34"/>
      <c r="M22" s="38"/>
      <c r="N22" s="33"/>
      <c r="O22" s="33"/>
      <c r="P22" s="33"/>
      <c r="Q22" s="33"/>
      <c r="R22" s="33"/>
      <c r="S22" s="33"/>
      <c r="T22" s="33"/>
      <c r="U22" s="33"/>
      <c r="V22" s="33"/>
      <c r="W22" s="34"/>
      <c r="X22" s="33"/>
      <c r="Y22" s="36"/>
    </row>
    <row r="23" spans="1:25" ht="14.4" customHeight="1">
      <c r="A23" s="33"/>
      <c r="B23" s="33"/>
      <c r="C23" s="190" t="s">
        <v>40</v>
      </c>
      <c r="D23" s="191"/>
      <c r="E23" s="40"/>
      <c r="F23" s="41"/>
      <c r="G23" s="194"/>
      <c r="H23" s="194"/>
      <c r="I23" s="194"/>
      <c r="J23" s="195"/>
      <c r="K23" s="42" t="s">
        <v>41</v>
      </c>
      <c r="L23" s="155">
        <f>SUM(E23:J23)</f>
        <v>0</v>
      </c>
      <c r="M23" s="35"/>
      <c r="N23" s="190" t="s">
        <v>40</v>
      </c>
      <c r="O23" s="191"/>
      <c r="P23" s="43"/>
      <c r="Q23" s="194"/>
      <c r="R23" s="194"/>
      <c r="S23" s="41"/>
      <c r="T23" s="194"/>
      <c r="U23" s="195"/>
      <c r="V23" s="42" t="s">
        <v>41</v>
      </c>
      <c r="W23" s="262">
        <f>SUM(P23:U23)</f>
        <v>0</v>
      </c>
      <c r="X23" s="42"/>
      <c r="Y23" s="157"/>
    </row>
    <row r="24" spans="1:25" ht="14.4" customHeight="1">
      <c r="A24" s="33"/>
      <c r="B24" s="33"/>
      <c r="C24" s="190"/>
      <c r="D24" s="191"/>
      <c r="E24" s="44"/>
      <c r="F24" s="45"/>
      <c r="G24" s="263"/>
      <c r="H24" s="263"/>
      <c r="I24" s="263"/>
      <c r="J24" s="264"/>
      <c r="K24" s="46"/>
      <c r="L24" s="155"/>
      <c r="M24" s="35"/>
      <c r="N24" s="190"/>
      <c r="O24" s="191"/>
      <c r="P24" s="47"/>
      <c r="Q24" s="263"/>
      <c r="R24" s="263"/>
      <c r="S24" s="48"/>
      <c r="T24" s="263"/>
      <c r="U24" s="264"/>
      <c r="V24" s="46"/>
      <c r="W24" s="262"/>
      <c r="X24" s="46"/>
      <c r="Y24" s="157"/>
    </row>
    <row r="25" spans="1:25" ht="14.4" customHeight="1">
      <c r="A25" s="33"/>
      <c r="B25" s="33"/>
      <c r="C25" s="188" t="s">
        <v>42</v>
      </c>
      <c r="D25" s="189"/>
      <c r="E25" s="49"/>
      <c r="F25" s="50"/>
      <c r="G25" s="164"/>
      <c r="H25" s="164"/>
      <c r="I25" s="164"/>
      <c r="J25" s="165"/>
      <c r="K25" s="51" t="s">
        <v>41</v>
      </c>
      <c r="L25" s="166">
        <f>SUM(E25:J25)</f>
        <v>0</v>
      </c>
      <c r="M25" s="35"/>
      <c r="N25" s="188" t="s">
        <v>42</v>
      </c>
      <c r="O25" s="189"/>
      <c r="P25" s="52"/>
      <c r="Q25" s="164"/>
      <c r="R25" s="164"/>
      <c r="S25" s="50"/>
      <c r="T25" s="164"/>
      <c r="U25" s="165"/>
      <c r="V25" s="51" t="s">
        <v>41</v>
      </c>
      <c r="W25" s="257">
        <f>SUM(P25:U25)</f>
        <v>0</v>
      </c>
      <c r="X25" s="51"/>
      <c r="Y25" s="157"/>
    </row>
    <row r="26" spans="1:25" ht="14.4" customHeight="1">
      <c r="A26" s="33"/>
      <c r="B26" s="33"/>
      <c r="C26" s="188"/>
      <c r="D26" s="189"/>
      <c r="E26" s="53"/>
      <c r="F26" s="54"/>
      <c r="G26" s="265"/>
      <c r="H26" s="265"/>
      <c r="I26" s="265"/>
      <c r="J26" s="266"/>
      <c r="K26" s="55"/>
      <c r="L26" s="166"/>
      <c r="M26" s="35"/>
      <c r="N26" s="188"/>
      <c r="O26" s="189"/>
      <c r="P26" s="56"/>
      <c r="Q26" s="265"/>
      <c r="R26" s="265"/>
      <c r="S26" s="50"/>
      <c r="T26" s="265"/>
      <c r="U26" s="266"/>
      <c r="V26" s="55"/>
      <c r="W26" s="257"/>
      <c r="X26" s="55"/>
      <c r="Y26" s="157"/>
    </row>
    <row r="27" spans="1:25" ht="14.4" customHeight="1">
      <c r="A27" s="33"/>
      <c r="B27" s="33"/>
      <c r="C27" s="190" t="s">
        <v>43</v>
      </c>
      <c r="D27" s="191"/>
      <c r="E27" s="57">
        <v>13.1</v>
      </c>
      <c r="F27" s="48">
        <v>18.600000000000001</v>
      </c>
      <c r="G27" s="153"/>
      <c r="H27" s="153"/>
      <c r="I27" s="153"/>
      <c r="J27" s="154"/>
      <c r="K27" s="42" t="s">
        <v>41</v>
      </c>
      <c r="L27" s="155">
        <f>SUM(E27:J27)</f>
        <v>31.700000000000003</v>
      </c>
      <c r="M27" s="35"/>
      <c r="N27" s="190" t="s">
        <v>43</v>
      </c>
      <c r="O27" s="191"/>
      <c r="P27" s="58"/>
      <c r="Q27" s="153"/>
      <c r="R27" s="153"/>
      <c r="S27" s="48"/>
      <c r="T27" s="153"/>
      <c r="U27" s="154"/>
      <c r="V27" s="42" t="s">
        <v>41</v>
      </c>
      <c r="W27" s="262">
        <f>SUM(P27:U27)</f>
        <v>0</v>
      </c>
      <c r="X27" s="42"/>
      <c r="Y27" s="157"/>
    </row>
    <row r="28" spans="1:25" ht="14.4" customHeight="1">
      <c r="A28" s="33"/>
      <c r="B28" s="33"/>
      <c r="C28" s="190"/>
      <c r="D28" s="191"/>
      <c r="E28" s="44" t="s">
        <v>44</v>
      </c>
      <c r="F28" s="45" t="s">
        <v>45</v>
      </c>
      <c r="G28" s="263"/>
      <c r="H28" s="263"/>
      <c r="I28" s="263"/>
      <c r="J28" s="264"/>
      <c r="K28" s="59"/>
      <c r="L28" s="155"/>
      <c r="M28" s="35"/>
      <c r="N28" s="190"/>
      <c r="O28" s="191"/>
      <c r="P28" s="47"/>
      <c r="Q28" s="263"/>
      <c r="R28" s="263"/>
      <c r="S28" s="48"/>
      <c r="T28" s="263"/>
      <c r="U28" s="264"/>
      <c r="V28" s="59"/>
      <c r="W28" s="262"/>
      <c r="X28" s="59"/>
      <c r="Y28" s="157"/>
    </row>
    <row r="29" spans="1:25" ht="14.4" customHeight="1">
      <c r="A29" s="33"/>
      <c r="B29" s="33"/>
      <c r="C29" s="188" t="s">
        <v>46</v>
      </c>
      <c r="D29" s="189"/>
      <c r="E29" s="49"/>
      <c r="F29" s="50"/>
      <c r="G29" s="164"/>
      <c r="H29" s="164"/>
      <c r="I29" s="164"/>
      <c r="J29" s="165"/>
      <c r="K29" s="51" t="s">
        <v>41</v>
      </c>
      <c r="L29" s="166">
        <f>SUM(E29:J29)</f>
        <v>0</v>
      </c>
      <c r="M29" s="35"/>
      <c r="N29" s="188" t="s">
        <v>46</v>
      </c>
      <c r="O29" s="189"/>
      <c r="P29" s="52">
        <v>4.62</v>
      </c>
      <c r="Q29" s="165">
        <v>6.9</v>
      </c>
      <c r="R29" s="261"/>
      <c r="S29" s="50">
        <v>8.4</v>
      </c>
      <c r="T29" s="164">
        <v>19.739999999999998</v>
      </c>
      <c r="U29" s="165"/>
      <c r="V29" s="51" t="s">
        <v>41</v>
      </c>
      <c r="W29" s="257">
        <f>SUM(P29:U29)</f>
        <v>39.659999999999997</v>
      </c>
      <c r="X29" s="51"/>
      <c r="Y29" s="157"/>
    </row>
    <row r="30" spans="1:25" ht="14.4" customHeight="1">
      <c r="A30" s="33"/>
      <c r="B30" s="33"/>
      <c r="C30" s="226"/>
      <c r="D30" s="227"/>
      <c r="E30" s="60"/>
      <c r="F30" s="61"/>
      <c r="G30" s="258"/>
      <c r="H30" s="258"/>
      <c r="I30" s="258"/>
      <c r="J30" s="259"/>
      <c r="K30" s="62"/>
      <c r="L30" s="166"/>
      <c r="M30" s="35"/>
      <c r="N30" s="226"/>
      <c r="O30" s="227"/>
      <c r="P30" s="63" t="s">
        <v>47</v>
      </c>
      <c r="Q30" s="259" t="s">
        <v>48</v>
      </c>
      <c r="R30" s="260"/>
      <c r="S30" s="64" t="s">
        <v>49</v>
      </c>
      <c r="T30" s="258" t="s">
        <v>50</v>
      </c>
      <c r="U30" s="259"/>
      <c r="V30" s="62"/>
      <c r="W30" s="257"/>
      <c r="X30" s="62"/>
      <c r="Y30" s="157"/>
    </row>
    <row r="31" spans="1:25" ht="14.4" customHeight="1">
      <c r="A31" s="33"/>
      <c r="B31" s="33"/>
      <c r="C31" s="65"/>
      <c r="D31" s="65"/>
      <c r="E31" s="66"/>
      <c r="F31" s="66"/>
      <c r="G31" s="66"/>
      <c r="H31" s="66"/>
      <c r="I31" s="66"/>
      <c r="J31" s="66"/>
      <c r="K31" s="67" t="s">
        <v>41</v>
      </c>
      <c r="L31" s="68">
        <f>SUM(L23:L30)</f>
        <v>31.700000000000003</v>
      </c>
      <c r="M31" s="35"/>
      <c r="N31" s="65"/>
      <c r="O31" s="65"/>
      <c r="P31" s="66"/>
      <c r="Q31" s="66"/>
      <c r="R31" s="66"/>
      <c r="S31" s="66"/>
      <c r="T31" s="66"/>
      <c r="U31" s="66"/>
      <c r="V31" s="67" t="s">
        <v>41</v>
      </c>
      <c r="W31" s="69">
        <f>SUM(W23:W30)</f>
        <v>39.659999999999997</v>
      </c>
      <c r="X31" s="62"/>
      <c r="Y31" s="70"/>
    </row>
    <row r="32" spans="1:25">
      <c r="A32" s="33"/>
      <c r="B32" s="33"/>
      <c r="C32" s="34"/>
      <c r="D32" s="34"/>
      <c r="E32" s="71"/>
      <c r="F32" s="72"/>
      <c r="G32" s="72"/>
      <c r="H32" s="73"/>
      <c r="I32" s="72"/>
      <c r="J32" s="72"/>
      <c r="K32" s="33"/>
      <c r="L32" s="34"/>
      <c r="M32" s="35"/>
      <c r="N32" s="34"/>
      <c r="O32" s="34"/>
      <c r="P32" s="71"/>
      <c r="Q32" s="72"/>
      <c r="R32" s="72"/>
      <c r="S32" s="73"/>
      <c r="T32" s="72"/>
      <c r="U32" s="72"/>
      <c r="V32" s="33"/>
      <c r="W32" s="34"/>
      <c r="X32" s="33"/>
      <c r="Y32" s="36"/>
    </row>
    <row r="33" spans="1:25">
      <c r="A33" s="33"/>
      <c r="B33" s="33"/>
      <c r="C33" s="249"/>
      <c r="D33" s="250"/>
      <c r="E33" s="74" t="s">
        <v>51</v>
      </c>
      <c r="F33" s="251" t="s">
        <v>52</v>
      </c>
      <c r="G33" s="252"/>
      <c r="H33" s="72"/>
      <c r="I33" s="72"/>
      <c r="J33" s="72"/>
      <c r="K33" s="33"/>
      <c r="L33" s="34"/>
      <c r="M33" s="35"/>
      <c r="N33" s="249"/>
      <c r="O33" s="250"/>
      <c r="P33" s="74" t="s">
        <v>51</v>
      </c>
      <c r="Q33" s="251" t="s">
        <v>52</v>
      </c>
      <c r="R33" s="252"/>
      <c r="S33" s="72"/>
      <c r="T33" s="72"/>
      <c r="U33" s="72"/>
      <c r="V33" s="33"/>
      <c r="W33" s="34"/>
      <c r="X33" s="33"/>
      <c r="Y33" s="36"/>
    </row>
    <row r="34" spans="1:25">
      <c r="A34" s="33"/>
      <c r="B34" s="33"/>
      <c r="C34" s="253" t="s">
        <v>53</v>
      </c>
      <c r="D34" s="254"/>
      <c r="E34" s="75">
        <v>1708.82</v>
      </c>
      <c r="F34" s="255"/>
      <c r="G34" s="256"/>
      <c r="H34" s="72"/>
      <c r="I34" s="72"/>
      <c r="J34" s="72"/>
      <c r="K34" s="33"/>
      <c r="L34" s="34"/>
      <c r="M34" s="35"/>
      <c r="N34" s="253" t="s">
        <v>53</v>
      </c>
      <c r="O34" s="254"/>
      <c r="P34" s="75"/>
      <c r="Q34" s="255">
        <v>2525.04</v>
      </c>
      <c r="R34" s="256"/>
      <c r="S34" s="72"/>
      <c r="T34" s="72"/>
      <c r="U34" s="72"/>
      <c r="V34" s="33"/>
      <c r="W34" s="34"/>
      <c r="X34" s="33"/>
      <c r="Y34" s="36"/>
    </row>
    <row r="35" spans="1:25">
      <c r="A35" s="33"/>
      <c r="B35" s="33"/>
      <c r="C35" s="247" t="s">
        <v>54</v>
      </c>
      <c r="D35" s="248"/>
      <c r="E35" s="76"/>
      <c r="F35" s="232"/>
      <c r="G35" s="233"/>
      <c r="H35" s="72"/>
      <c r="I35" s="72"/>
      <c r="J35" s="72"/>
      <c r="K35" s="33"/>
      <c r="L35" s="34"/>
      <c r="M35" s="35"/>
      <c r="N35" s="247" t="s">
        <v>54</v>
      </c>
      <c r="O35" s="248"/>
      <c r="P35" s="76"/>
      <c r="Q35" s="232"/>
      <c r="R35" s="233"/>
      <c r="S35" s="72"/>
      <c r="T35" s="72"/>
      <c r="U35" s="72"/>
      <c r="V35" s="33"/>
      <c r="W35" s="34"/>
      <c r="X35" s="33"/>
      <c r="Y35" s="36"/>
    </row>
    <row r="36" spans="1:25">
      <c r="A36" s="33"/>
      <c r="B36" s="33"/>
      <c r="C36" s="247" t="s">
        <v>55</v>
      </c>
      <c r="D36" s="248"/>
      <c r="E36" s="76"/>
      <c r="F36" s="232"/>
      <c r="G36" s="233"/>
      <c r="H36" s="72"/>
      <c r="I36" s="72"/>
      <c r="J36" s="72"/>
      <c r="K36" s="33"/>
      <c r="L36" s="34"/>
      <c r="M36" s="35"/>
      <c r="N36" s="247" t="s">
        <v>55</v>
      </c>
      <c r="O36" s="248"/>
      <c r="P36" s="76">
        <v>224</v>
      </c>
      <c r="Q36" s="232"/>
      <c r="R36" s="233"/>
      <c r="S36" s="72"/>
      <c r="T36" s="72"/>
      <c r="U36" s="72"/>
      <c r="V36" s="33"/>
      <c r="W36" s="34"/>
      <c r="X36" s="33"/>
      <c r="Y36" s="36"/>
    </row>
    <row r="37" spans="1:25">
      <c r="A37" s="33"/>
      <c r="B37" s="33"/>
      <c r="C37" s="243" t="s">
        <v>56</v>
      </c>
      <c r="D37" s="244"/>
      <c r="E37" s="245">
        <v>0.14000000000000001</v>
      </c>
      <c r="F37" s="245"/>
      <c r="G37" s="245"/>
      <c r="H37" s="72"/>
      <c r="I37" s="72"/>
      <c r="J37" s="72"/>
      <c r="K37" s="33"/>
      <c r="L37" s="34"/>
      <c r="M37" s="35"/>
      <c r="N37" s="243" t="s">
        <v>56</v>
      </c>
      <c r="O37" s="244"/>
      <c r="P37" s="245"/>
      <c r="Q37" s="245"/>
      <c r="R37" s="245"/>
      <c r="S37" s="72"/>
      <c r="T37" s="72"/>
      <c r="U37" s="72"/>
      <c r="V37" s="33"/>
      <c r="W37" s="34"/>
      <c r="X37" s="33"/>
      <c r="Y37" s="36"/>
    </row>
    <row r="38" spans="1:25">
      <c r="A38" s="33"/>
      <c r="B38" s="33"/>
      <c r="C38" s="33"/>
      <c r="D38" s="33"/>
      <c r="E38" s="72"/>
      <c r="F38" s="72"/>
      <c r="G38" s="72"/>
      <c r="H38" s="72"/>
      <c r="I38" s="72"/>
      <c r="J38" s="72"/>
      <c r="K38" s="33"/>
      <c r="L38" s="34"/>
      <c r="M38" s="35"/>
      <c r="N38" s="33"/>
      <c r="O38" s="33"/>
      <c r="P38" s="72"/>
      <c r="Q38" s="72"/>
      <c r="R38" s="72"/>
      <c r="S38" s="72"/>
      <c r="T38" s="72"/>
      <c r="U38" s="72"/>
      <c r="V38" s="33"/>
      <c r="W38" s="34"/>
      <c r="X38" s="33"/>
      <c r="Y38" s="36"/>
    </row>
    <row r="39" spans="1:25">
      <c r="A39" s="33"/>
      <c r="B39" s="33"/>
      <c r="C39" s="33"/>
      <c r="D39" s="33"/>
      <c r="E39" s="72"/>
      <c r="F39" s="72"/>
      <c r="G39" s="72"/>
      <c r="H39" s="72"/>
      <c r="I39" s="72"/>
      <c r="J39" s="72"/>
      <c r="K39" s="33"/>
      <c r="L39" s="34"/>
      <c r="M39" s="35"/>
      <c r="N39" s="33"/>
      <c r="O39" s="33"/>
      <c r="P39" s="72"/>
      <c r="Q39" s="72"/>
      <c r="R39" s="72"/>
      <c r="S39" s="72"/>
      <c r="T39" s="72"/>
      <c r="U39" s="72"/>
      <c r="V39" s="33"/>
      <c r="W39" s="34"/>
      <c r="X39" s="33"/>
      <c r="Y39" s="36"/>
    </row>
    <row r="40" spans="1:25">
      <c r="A40" s="33"/>
      <c r="B40" s="246" t="s">
        <v>57</v>
      </c>
      <c r="C40" s="246"/>
      <c r="D40" s="33"/>
      <c r="E40" s="72"/>
      <c r="F40" s="72"/>
      <c r="G40" s="72"/>
      <c r="H40" s="72"/>
      <c r="I40" s="72"/>
      <c r="J40" s="72"/>
      <c r="K40" s="33"/>
      <c r="L40" s="34"/>
      <c r="M40" s="77"/>
      <c r="N40" s="78"/>
      <c r="O40" s="33"/>
      <c r="P40" s="72"/>
      <c r="Q40" s="72"/>
      <c r="R40" s="72"/>
      <c r="S40" s="72"/>
      <c r="T40" s="72"/>
      <c r="U40" s="72"/>
      <c r="V40" s="33"/>
      <c r="W40" s="34"/>
      <c r="X40" s="33"/>
      <c r="Y40" s="36"/>
    </row>
    <row r="41" spans="1:25" ht="15.6">
      <c r="A41" s="33"/>
      <c r="B41" s="79">
        <f>SUM(L42:L58)</f>
        <v>136.60999999999999</v>
      </c>
      <c r="C41" s="33"/>
      <c r="D41" s="33"/>
      <c r="E41" s="72"/>
      <c r="F41" s="72"/>
      <c r="G41" s="72"/>
      <c r="H41" s="72"/>
      <c r="I41" s="72"/>
      <c r="J41" s="72"/>
      <c r="K41" s="33"/>
      <c r="L41" s="34"/>
      <c r="M41" s="35"/>
      <c r="N41" s="79">
        <f>SUM(W42:W58)</f>
        <v>621.27</v>
      </c>
      <c r="O41" s="33"/>
      <c r="P41" s="72"/>
      <c r="Q41" s="72"/>
      <c r="R41" s="72"/>
      <c r="S41" s="72"/>
      <c r="T41" s="72"/>
      <c r="U41" s="72"/>
      <c r="V41" s="33"/>
      <c r="W41" s="34"/>
      <c r="X41" s="33"/>
      <c r="Y41" s="36"/>
    </row>
    <row r="42" spans="1:25" ht="14.4" customHeight="1">
      <c r="A42" s="33"/>
      <c r="B42" s="33"/>
      <c r="C42" s="228" t="s">
        <v>58</v>
      </c>
      <c r="D42" s="229"/>
      <c r="E42" s="40"/>
      <c r="F42" s="41"/>
      <c r="G42" s="194"/>
      <c r="H42" s="194"/>
      <c r="I42" s="194"/>
      <c r="J42" s="195"/>
      <c r="K42" s="80" t="s">
        <v>59</v>
      </c>
      <c r="L42" s="155">
        <f>SUM(E42:J42)</f>
        <v>0</v>
      </c>
      <c r="M42" s="35"/>
      <c r="N42" s="228" t="s">
        <v>58</v>
      </c>
      <c r="O42" s="229"/>
      <c r="P42" s="40"/>
      <c r="Q42" s="41"/>
      <c r="R42" s="194"/>
      <c r="S42" s="194"/>
      <c r="T42" s="194"/>
      <c r="U42" s="195"/>
      <c r="V42" s="80" t="s">
        <v>59</v>
      </c>
      <c r="W42" s="155">
        <f>SUM(P42:U42)</f>
        <v>0</v>
      </c>
      <c r="X42" s="80"/>
      <c r="Y42" s="157"/>
    </row>
    <row r="43" spans="1:25" ht="14.4" customHeight="1">
      <c r="A43" s="33"/>
      <c r="B43" s="33"/>
      <c r="C43" s="228"/>
      <c r="D43" s="229"/>
      <c r="E43" s="81"/>
      <c r="F43" s="82"/>
      <c r="G43" s="173"/>
      <c r="H43" s="173"/>
      <c r="I43" s="173"/>
      <c r="J43" s="174"/>
      <c r="K43" s="83"/>
      <c r="L43" s="155"/>
      <c r="M43" s="35"/>
      <c r="N43" s="228"/>
      <c r="O43" s="229"/>
      <c r="P43" s="81"/>
      <c r="Q43" s="82"/>
      <c r="R43" s="173"/>
      <c r="S43" s="173"/>
      <c r="T43" s="173"/>
      <c r="U43" s="174"/>
      <c r="V43" s="83"/>
      <c r="W43" s="155"/>
      <c r="X43" s="83"/>
      <c r="Y43" s="157"/>
    </row>
    <row r="44" spans="1:25" ht="14.4" customHeight="1">
      <c r="A44" s="33"/>
      <c r="B44" s="33"/>
      <c r="C44" s="188" t="s">
        <v>60</v>
      </c>
      <c r="D44" s="189"/>
      <c r="E44" s="49">
        <v>50</v>
      </c>
      <c r="F44" s="50"/>
      <c r="G44" s="164"/>
      <c r="H44" s="164"/>
      <c r="I44" s="164"/>
      <c r="J44" s="165"/>
      <c r="K44" s="84" t="s">
        <v>59</v>
      </c>
      <c r="L44" s="166">
        <f>SUM(E44:J44)</f>
        <v>50</v>
      </c>
      <c r="M44" s="35"/>
      <c r="N44" s="188" t="s">
        <v>60</v>
      </c>
      <c r="O44" s="189"/>
      <c r="P44" s="49"/>
      <c r="Q44" s="50"/>
      <c r="R44" s="164"/>
      <c r="S44" s="164"/>
      <c r="T44" s="164"/>
      <c r="U44" s="165"/>
      <c r="V44" s="84" t="s">
        <v>59</v>
      </c>
      <c r="W44" s="166">
        <f>SUM(P44:U44)</f>
        <v>0</v>
      </c>
      <c r="X44" s="84"/>
      <c r="Y44" s="157"/>
    </row>
    <row r="45" spans="1:25" ht="14.4" customHeight="1">
      <c r="A45" s="33"/>
      <c r="B45" s="33"/>
      <c r="C45" s="188"/>
      <c r="D45" s="189"/>
      <c r="E45" s="85" t="s">
        <v>61</v>
      </c>
      <c r="F45" s="86"/>
      <c r="G45" s="168"/>
      <c r="H45" s="168"/>
      <c r="I45" s="168"/>
      <c r="J45" s="169"/>
      <c r="K45" s="87"/>
      <c r="L45" s="166"/>
      <c r="M45" s="35"/>
      <c r="N45" s="188"/>
      <c r="O45" s="189"/>
      <c r="P45" s="85"/>
      <c r="Q45" s="86"/>
      <c r="R45" s="168"/>
      <c r="S45" s="168"/>
      <c r="T45" s="168"/>
      <c r="U45" s="169"/>
      <c r="V45" s="87"/>
      <c r="W45" s="166"/>
      <c r="X45" s="87"/>
      <c r="Y45" s="157"/>
    </row>
    <row r="46" spans="1:25" ht="14.4" customHeight="1">
      <c r="A46" s="33"/>
      <c r="B46" s="33"/>
      <c r="C46" s="190" t="s">
        <v>62</v>
      </c>
      <c r="D46" s="191"/>
      <c r="E46" s="57">
        <v>8.25</v>
      </c>
      <c r="F46" s="48">
        <v>3.24</v>
      </c>
      <c r="G46" s="153"/>
      <c r="H46" s="153"/>
      <c r="I46" s="153"/>
      <c r="J46" s="154"/>
      <c r="K46" s="80" t="s">
        <v>59</v>
      </c>
      <c r="L46" s="155">
        <f>SUM(E46:J46)</f>
        <v>11.49</v>
      </c>
      <c r="M46" s="35"/>
      <c r="N46" s="190" t="s">
        <v>62</v>
      </c>
      <c r="O46" s="191"/>
      <c r="P46" s="58">
        <v>6.03</v>
      </c>
      <c r="Q46" s="48"/>
      <c r="R46" s="153"/>
      <c r="S46" s="153"/>
      <c r="T46" s="153"/>
      <c r="U46" s="154"/>
      <c r="V46" s="80" t="s">
        <v>59</v>
      </c>
      <c r="W46" s="155">
        <f>SUM(P46:U46)</f>
        <v>6.03</v>
      </c>
      <c r="X46" s="80"/>
      <c r="Y46" s="157"/>
    </row>
    <row r="47" spans="1:25" ht="14.4" customHeight="1">
      <c r="A47" s="33"/>
      <c r="B47" s="33"/>
      <c r="C47" s="190"/>
      <c r="D47" s="191"/>
      <c r="E47" s="81" t="s">
        <v>63</v>
      </c>
      <c r="F47" s="82" t="s">
        <v>64</v>
      </c>
      <c r="G47" s="173"/>
      <c r="H47" s="173"/>
      <c r="I47" s="173"/>
      <c r="J47" s="174"/>
      <c r="K47" s="83"/>
      <c r="L47" s="155"/>
      <c r="M47" s="35"/>
      <c r="N47" s="190"/>
      <c r="O47" s="191"/>
      <c r="P47" s="88" t="s">
        <v>65</v>
      </c>
      <c r="Q47" s="82"/>
      <c r="R47" s="173"/>
      <c r="S47" s="173"/>
      <c r="T47" s="173"/>
      <c r="U47" s="174"/>
      <c r="V47" s="83"/>
      <c r="W47" s="155"/>
      <c r="X47" s="83"/>
      <c r="Y47" s="157"/>
    </row>
    <row r="48" spans="1:25" ht="14.4" customHeight="1">
      <c r="A48" s="33"/>
      <c r="B48" s="33"/>
      <c r="C48" s="241" t="s">
        <v>66</v>
      </c>
      <c r="D48" s="242"/>
      <c r="E48" s="49">
        <v>61.92</v>
      </c>
      <c r="F48" s="50"/>
      <c r="G48" s="164"/>
      <c r="H48" s="164"/>
      <c r="I48" s="164"/>
      <c r="J48" s="165"/>
      <c r="K48" s="84" t="s">
        <v>59</v>
      </c>
      <c r="L48" s="238">
        <f>SUM(E48:J48)</f>
        <v>61.92</v>
      </c>
      <c r="M48" s="35"/>
      <c r="N48" s="241" t="s">
        <v>66</v>
      </c>
      <c r="O48" s="242"/>
      <c r="P48" s="49">
        <v>137.88999999999999</v>
      </c>
      <c r="Q48" s="50">
        <v>52.86</v>
      </c>
      <c r="R48" s="164">
        <v>48.91</v>
      </c>
      <c r="S48" s="164"/>
      <c r="T48" s="164">
        <v>47.35</v>
      </c>
      <c r="U48" s="165"/>
      <c r="V48" s="84" t="s">
        <v>59</v>
      </c>
      <c r="W48" s="238">
        <f>SUM(P48:U48)</f>
        <v>287.01</v>
      </c>
      <c r="X48" s="84"/>
      <c r="Y48" s="157"/>
    </row>
    <row r="49" spans="1:25" ht="14.4" customHeight="1">
      <c r="A49" s="33"/>
      <c r="B49" s="33"/>
      <c r="C49" s="241"/>
      <c r="D49" s="242"/>
      <c r="E49" s="89">
        <v>41275</v>
      </c>
      <c r="F49" s="90"/>
      <c r="G49" s="239"/>
      <c r="H49" s="239"/>
      <c r="I49" s="239"/>
      <c r="J49" s="240"/>
      <c r="K49" s="91"/>
      <c r="L49" s="236"/>
      <c r="M49" s="35"/>
      <c r="N49" s="241"/>
      <c r="O49" s="242"/>
      <c r="P49" s="92" t="s">
        <v>67</v>
      </c>
      <c r="Q49" s="90" t="s">
        <v>68</v>
      </c>
      <c r="R49" s="239" t="s">
        <v>69</v>
      </c>
      <c r="S49" s="239"/>
      <c r="T49" s="239" t="s">
        <v>70</v>
      </c>
      <c r="U49" s="240"/>
      <c r="V49" s="91"/>
      <c r="W49" s="236"/>
      <c r="X49" s="84"/>
      <c r="Y49" s="157"/>
    </row>
    <row r="50" spans="1:25" ht="14.4" customHeight="1">
      <c r="A50" s="33"/>
      <c r="B50" s="33"/>
      <c r="C50" s="241"/>
      <c r="D50" s="242"/>
      <c r="E50" s="93"/>
      <c r="F50" s="94"/>
      <c r="G50" s="234"/>
      <c r="H50" s="234"/>
      <c r="I50" s="234"/>
      <c r="J50" s="235"/>
      <c r="K50" s="95" t="s">
        <v>59</v>
      </c>
      <c r="L50" s="236">
        <f>SUM(E50:J50)</f>
        <v>0</v>
      </c>
      <c r="M50" s="35"/>
      <c r="N50" s="241"/>
      <c r="O50" s="242"/>
      <c r="P50" s="93">
        <v>9</v>
      </c>
      <c r="Q50" s="94">
        <v>86.68</v>
      </c>
      <c r="R50" s="234">
        <v>49.69</v>
      </c>
      <c r="S50" s="234"/>
      <c r="T50" s="234"/>
      <c r="U50" s="235"/>
      <c r="V50" s="95" t="s">
        <v>59</v>
      </c>
      <c r="W50" s="236">
        <f>SUM(P50:U50)</f>
        <v>145.37</v>
      </c>
      <c r="X50" s="84"/>
      <c r="Y50" s="157"/>
    </row>
    <row r="51" spans="1:25" ht="14.4" customHeight="1">
      <c r="A51" s="33"/>
      <c r="B51" s="33"/>
      <c r="C51" s="241"/>
      <c r="D51" s="242"/>
      <c r="E51" s="85"/>
      <c r="F51" s="86"/>
      <c r="G51" s="168"/>
      <c r="H51" s="168"/>
      <c r="I51" s="168"/>
      <c r="J51" s="169"/>
      <c r="K51" s="84"/>
      <c r="L51" s="237"/>
      <c r="M51" s="35"/>
      <c r="N51" s="241"/>
      <c r="O51" s="242"/>
      <c r="P51" s="85" t="s">
        <v>71</v>
      </c>
      <c r="Q51" s="86" t="s">
        <v>72</v>
      </c>
      <c r="R51" s="168" t="s">
        <v>73</v>
      </c>
      <c r="S51" s="168"/>
      <c r="T51" s="168"/>
      <c r="U51" s="169"/>
      <c r="V51" s="84"/>
      <c r="W51" s="237"/>
      <c r="X51" s="84"/>
      <c r="Y51" s="157"/>
    </row>
    <row r="52" spans="1:25" ht="14.4" customHeight="1">
      <c r="A52" s="33"/>
      <c r="B52" s="33"/>
      <c r="C52" s="228" t="s">
        <v>74</v>
      </c>
      <c r="D52" s="229"/>
      <c r="E52" s="57"/>
      <c r="F52" s="48"/>
      <c r="G52" s="153"/>
      <c r="H52" s="153"/>
      <c r="I52" s="153"/>
      <c r="J52" s="154"/>
      <c r="K52" s="80" t="s">
        <v>59</v>
      </c>
      <c r="L52" s="155">
        <f t="shared" ref="L52" si="0">SUM(E52:J52)</f>
        <v>0</v>
      </c>
      <c r="M52" s="35"/>
      <c r="N52" s="228" t="s">
        <v>74</v>
      </c>
      <c r="O52" s="229"/>
      <c r="P52" s="57">
        <v>29.5</v>
      </c>
      <c r="Q52" s="48">
        <v>62.8</v>
      </c>
      <c r="R52" s="153"/>
      <c r="S52" s="153"/>
      <c r="T52" s="153"/>
      <c r="U52" s="154"/>
      <c r="V52" s="80" t="s">
        <v>59</v>
      </c>
      <c r="W52" s="155">
        <f t="shared" ref="W52" si="1">SUM(P52:U52)</f>
        <v>92.3</v>
      </c>
      <c r="X52" s="80"/>
      <c r="Y52" s="157"/>
    </row>
    <row r="53" spans="1:25" ht="14.4" customHeight="1">
      <c r="A53" s="33"/>
      <c r="B53" s="33"/>
      <c r="C53" s="228"/>
      <c r="D53" s="229"/>
      <c r="E53" s="81"/>
      <c r="F53" s="82"/>
      <c r="G53" s="173"/>
      <c r="H53" s="173"/>
      <c r="I53" s="173"/>
      <c r="J53" s="174"/>
      <c r="K53" s="83"/>
      <c r="L53" s="155"/>
      <c r="M53" s="35"/>
      <c r="N53" s="228"/>
      <c r="O53" s="229"/>
      <c r="P53" s="81" t="s">
        <v>75</v>
      </c>
      <c r="Q53" s="82" t="s">
        <v>76</v>
      </c>
      <c r="R53" s="173"/>
      <c r="S53" s="173"/>
      <c r="T53" s="173"/>
      <c r="U53" s="174"/>
      <c r="V53" s="83"/>
      <c r="W53" s="155"/>
      <c r="X53" s="83"/>
      <c r="Y53" s="157"/>
    </row>
    <row r="54" spans="1:25" ht="14.4" customHeight="1">
      <c r="A54" s="33"/>
      <c r="B54" s="33"/>
      <c r="C54" s="192" t="s">
        <v>77</v>
      </c>
      <c r="D54" s="193"/>
      <c r="E54" s="49"/>
      <c r="F54" s="50"/>
      <c r="G54" s="164"/>
      <c r="H54" s="164"/>
      <c r="I54" s="164"/>
      <c r="J54" s="165"/>
      <c r="K54" s="84" t="s">
        <v>59</v>
      </c>
      <c r="L54" s="166">
        <f t="shared" ref="L54" si="2">SUM(E54:J54)</f>
        <v>0</v>
      </c>
      <c r="M54" s="35"/>
      <c r="N54" s="192" t="s">
        <v>77</v>
      </c>
      <c r="O54" s="193"/>
      <c r="P54" s="49"/>
      <c r="Q54" s="50"/>
      <c r="R54" s="164"/>
      <c r="S54" s="164"/>
      <c r="T54" s="164"/>
      <c r="U54" s="165"/>
      <c r="V54" s="84" t="s">
        <v>59</v>
      </c>
      <c r="W54" s="166">
        <f t="shared" ref="W54" si="3">SUM(P54:U54)</f>
        <v>0</v>
      </c>
      <c r="X54" s="84"/>
      <c r="Y54" s="157"/>
    </row>
    <row r="55" spans="1:25" ht="14.4" customHeight="1">
      <c r="A55" s="33"/>
      <c r="B55" s="33"/>
      <c r="C55" s="192"/>
      <c r="D55" s="193"/>
      <c r="E55" s="85"/>
      <c r="F55" s="86"/>
      <c r="G55" s="168"/>
      <c r="H55" s="168"/>
      <c r="I55" s="168"/>
      <c r="J55" s="169"/>
      <c r="K55" s="96"/>
      <c r="L55" s="166"/>
      <c r="M55" s="35"/>
      <c r="N55" s="192"/>
      <c r="O55" s="193"/>
      <c r="P55" s="85"/>
      <c r="Q55" s="86"/>
      <c r="R55" s="168"/>
      <c r="S55" s="168"/>
      <c r="T55" s="168"/>
      <c r="U55" s="169"/>
      <c r="V55" s="96"/>
      <c r="W55" s="166"/>
      <c r="X55" s="96"/>
      <c r="Y55" s="157"/>
    </row>
    <row r="56" spans="1:25" ht="14.4" customHeight="1">
      <c r="A56" s="33"/>
      <c r="B56" s="33"/>
      <c r="C56" s="185" t="s">
        <v>42</v>
      </c>
      <c r="D56" s="186"/>
      <c r="E56" s="57">
        <v>13.2</v>
      </c>
      <c r="F56" s="48"/>
      <c r="G56" s="153"/>
      <c r="H56" s="153"/>
      <c r="I56" s="153"/>
      <c r="J56" s="154"/>
      <c r="K56" s="80" t="s">
        <v>59</v>
      </c>
      <c r="L56" s="155">
        <f>SUM(E56:J56)</f>
        <v>13.2</v>
      </c>
      <c r="M56" s="35"/>
      <c r="N56" s="185" t="s">
        <v>42</v>
      </c>
      <c r="O56" s="186"/>
      <c r="P56" s="57">
        <v>11.1</v>
      </c>
      <c r="Q56" s="48">
        <v>23.06</v>
      </c>
      <c r="R56" s="153">
        <v>30.5</v>
      </c>
      <c r="S56" s="153"/>
      <c r="T56" s="153">
        <v>25.9</v>
      </c>
      <c r="U56" s="154"/>
      <c r="V56" s="80" t="s">
        <v>59</v>
      </c>
      <c r="W56" s="155">
        <f>SUM(P56:U56)</f>
        <v>90.56</v>
      </c>
      <c r="X56" s="80"/>
      <c r="Y56" s="157"/>
    </row>
    <row r="57" spans="1:25" ht="14.4" customHeight="1">
      <c r="A57" s="33"/>
      <c r="B57" s="33"/>
      <c r="C57" s="187"/>
      <c r="D57" s="186"/>
      <c r="E57" s="97" t="s">
        <v>78</v>
      </c>
      <c r="F57" s="98"/>
      <c r="G57" s="183"/>
      <c r="H57" s="183"/>
      <c r="I57" s="159"/>
      <c r="J57" s="160"/>
      <c r="K57" s="80"/>
      <c r="L57" s="155"/>
      <c r="M57" s="35"/>
      <c r="N57" s="187"/>
      <c r="O57" s="186"/>
      <c r="P57" s="97" t="s">
        <v>79</v>
      </c>
      <c r="Q57" s="98" t="s">
        <v>80</v>
      </c>
      <c r="R57" s="183" t="s">
        <v>81</v>
      </c>
      <c r="S57" s="183"/>
      <c r="T57" s="159" t="s">
        <v>82</v>
      </c>
      <c r="U57" s="160"/>
      <c r="V57" s="80"/>
      <c r="W57" s="155"/>
      <c r="X57" s="80"/>
      <c r="Y57" s="157"/>
    </row>
    <row r="58" spans="1:25" ht="14.4" customHeight="1">
      <c r="A58" s="33"/>
      <c r="B58" s="33"/>
      <c r="C58" s="187"/>
      <c r="D58" s="186"/>
      <c r="E58" s="99"/>
      <c r="F58" s="100"/>
      <c r="G58" s="177"/>
      <c r="H58" s="177"/>
      <c r="I58" s="177"/>
      <c r="J58" s="178"/>
      <c r="K58" s="101" t="s">
        <v>59</v>
      </c>
      <c r="L58" s="179">
        <f>SUM(E58:J58)</f>
        <v>0</v>
      </c>
      <c r="M58" s="35"/>
      <c r="N58" s="187"/>
      <c r="O58" s="186"/>
      <c r="P58" s="99"/>
      <c r="Q58" s="100"/>
      <c r="R58" s="177"/>
      <c r="S58" s="177"/>
      <c r="T58" s="177"/>
      <c r="U58" s="178"/>
      <c r="V58" s="101" t="s">
        <v>59</v>
      </c>
      <c r="W58" s="179">
        <f>SUM(P58:U58)</f>
        <v>0</v>
      </c>
      <c r="X58" s="101"/>
      <c r="Y58" s="180"/>
    </row>
    <row r="59" spans="1:25" ht="14.4" customHeight="1">
      <c r="A59" s="33"/>
      <c r="B59" s="33"/>
      <c r="C59" s="187"/>
      <c r="D59" s="186"/>
      <c r="E59" s="102"/>
      <c r="F59" s="103"/>
      <c r="G59" s="159"/>
      <c r="H59" s="159"/>
      <c r="I59" s="159"/>
      <c r="J59" s="160"/>
      <c r="K59" s="80"/>
      <c r="L59" s="155"/>
      <c r="M59" s="35"/>
      <c r="N59" s="187"/>
      <c r="O59" s="186"/>
      <c r="P59" s="102"/>
      <c r="Q59" s="103"/>
      <c r="R59" s="159"/>
      <c r="S59" s="159"/>
      <c r="T59" s="159"/>
      <c r="U59" s="160"/>
      <c r="V59" s="80"/>
      <c r="W59" s="155"/>
      <c r="X59" s="80"/>
      <c r="Y59" s="157"/>
    </row>
    <row r="60" spans="1:25">
      <c r="A60" s="33"/>
      <c r="B60" s="33"/>
      <c r="C60" s="33"/>
      <c r="D60" s="33"/>
      <c r="E60" s="72"/>
      <c r="F60" s="72"/>
      <c r="G60" s="72"/>
      <c r="H60" s="72"/>
      <c r="I60" s="72"/>
      <c r="J60" s="72"/>
      <c r="K60" s="104"/>
      <c r="L60" s="34"/>
      <c r="M60" s="35"/>
      <c r="N60" s="33"/>
      <c r="O60" s="33"/>
      <c r="P60" s="72"/>
      <c r="Q60" s="72"/>
      <c r="R60" s="72"/>
      <c r="S60" s="72"/>
      <c r="T60" s="72"/>
      <c r="U60" s="72"/>
      <c r="V60" s="104"/>
      <c r="W60" s="34"/>
      <c r="X60" s="104"/>
      <c r="Y60" s="36"/>
    </row>
    <row r="61" spans="1:25" ht="17.399999999999999" customHeight="1">
      <c r="A61" s="33"/>
      <c r="B61" s="33"/>
      <c r="C61" s="33"/>
      <c r="D61" s="33"/>
      <c r="E61" s="72"/>
      <c r="F61" s="72"/>
      <c r="G61" s="72"/>
      <c r="H61" s="72"/>
      <c r="I61" s="72"/>
      <c r="J61" s="72"/>
      <c r="K61" s="105"/>
      <c r="L61" s="33"/>
      <c r="M61" s="35"/>
      <c r="N61" s="33"/>
      <c r="O61" s="33"/>
      <c r="P61" s="72"/>
      <c r="Q61" s="72"/>
      <c r="R61" s="72"/>
      <c r="S61" s="72"/>
      <c r="T61" s="72"/>
      <c r="U61" s="72"/>
      <c r="V61" s="105"/>
      <c r="W61" s="33"/>
      <c r="X61" s="105"/>
      <c r="Y61" s="106"/>
    </row>
    <row r="62" spans="1:25" ht="14.4" customHeight="1">
      <c r="A62" s="33"/>
      <c r="B62" s="33"/>
      <c r="C62" s="33"/>
      <c r="D62" s="33"/>
      <c r="E62" s="72"/>
      <c r="F62" s="72"/>
      <c r="G62" s="72"/>
      <c r="H62" s="72"/>
      <c r="I62" s="72"/>
      <c r="J62" s="72"/>
      <c r="K62" s="104"/>
      <c r="L62" s="34"/>
      <c r="M62" s="35"/>
      <c r="N62" s="33"/>
      <c r="O62" s="33"/>
      <c r="P62" s="72"/>
      <c r="Q62" s="72"/>
      <c r="R62" s="72"/>
      <c r="S62" s="107"/>
      <c r="T62" s="72"/>
      <c r="U62" s="72"/>
      <c r="V62" s="104"/>
      <c r="W62" s="34"/>
      <c r="X62" s="104"/>
      <c r="Y62" s="36"/>
    </row>
    <row r="63" spans="1:25" ht="14.4" customHeight="1">
      <c r="A63" s="33"/>
      <c r="B63" s="33"/>
      <c r="C63" s="33"/>
      <c r="D63" s="33"/>
      <c r="E63" s="72"/>
      <c r="F63" s="72"/>
      <c r="G63" s="72"/>
      <c r="H63" s="72"/>
      <c r="I63" s="72"/>
      <c r="J63" s="72"/>
      <c r="K63" s="104"/>
      <c r="L63" s="34"/>
      <c r="M63" s="35"/>
      <c r="N63" s="33"/>
      <c r="O63" s="33"/>
      <c r="P63" s="72"/>
      <c r="Q63" s="72"/>
      <c r="R63" s="72"/>
      <c r="S63" s="72"/>
      <c r="T63" s="72"/>
      <c r="U63" s="72"/>
      <c r="V63" s="104"/>
      <c r="W63" s="34"/>
      <c r="X63" s="104"/>
      <c r="Y63" s="36"/>
    </row>
    <row r="64" spans="1:25" ht="14.4" customHeight="1">
      <c r="A64" s="33"/>
      <c r="B64" s="37" t="s">
        <v>83</v>
      </c>
      <c r="C64" s="33"/>
      <c r="D64" s="33"/>
      <c r="E64" s="72"/>
      <c r="F64" s="72"/>
      <c r="G64" s="72"/>
      <c r="H64" s="72"/>
      <c r="I64" s="72"/>
      <c r="J64" s="72"/>
      <c r="K64" s="104"/>
      <c r="L64" s="34"/>
      <c r="M64" s="108"/>
      <c r="N64" s="33"/>
      <c r="O64" s="33"/>
      <c r="P64" s="72"/>
      <c r="Q64" s="72"/>
      <c r="R64" s="72"/>
      <c r="S64" s="72"/>
      <c r="T64" s="72"/>
      <c r="U64" s="72"/>
      <c r="V64" s="104"/>
      <c r="W64" s="34"/>
      <c r="X64" s="104"/>
      <c r="Y64" s="36"/>
    </row>
    <row r="65" spans="1:25" ht="15.6">
      <c r="A65" s="33"/>
      <c r="B65" s="79">
        <f>SUM(L66:L77)</f>
        <v>111.81</v>
      </c>
      <c r="C65" s="33"/>
      <c r="D65" s="33"/>
      <c r="E65" s="72"/>
      <c r="F65" s="72"/>
      <c r="G65" s="72"/>
      <c r="H65" s="72"/>
      <c r="I65" s="72"/>
      <c r="J65" s="72"/>
      <c r="K65" s="104"/>
      <c r="L65" s="34"/>
      <c r="M65" s="35"/>
      <c r="N65" s="79">
        <f>SUM(W66:W77)</f>
        <v>818.74</v>
      </c>
      <c r="O65" s="33"/>
      <c r="P65" s="72"/>
      <c r="Q65" s="72"/>
      <c r="R65" s="72"/>
      <c r="S65" s="72"/>
      <c r="T65" s="72"/>
      <c r="U65" s="72"/>
      <c r="V65" s="104"/>
      <c r="W65" s="34"/>
      <c r="X65" s="104"/>
      <c r="Y65" s="36"/>
    </row>
    <row r="66" spans="1:25" ht="14.4" customHeight="1">
      <c r="A66" s="33"/>
      <c r="B66" s="33"/>
      <c r="C66" s="33"/>
      <c r="D66" s="109"/>
      <c r="E66" s="43" t="s">
        <v>84</v>
      </c>
      <c r="F66" s="41" t="s">
        <v>85</v>
      </c>
      <c r="G66" s="194" t="s">
        <v>86</v>
      </c>
      <c r="H66" s="194"/>
      <c r="I66" s="194" t="s">
        <v>87</v>
      </c>
      <c r="J66" s="195"/>
      <c r="K66" s="110"/>
      <c r="L66" s="214">
        <f>SUM(E67:J67)</f>
        <v>0</v>
      </c>
      <c r="M66" s="35"/>
      <c r="N66" s="33"/>
      <c r="O66" s="109"/>
      <c r="P66" s="43" t="s">
        <v>84</v>
      </c>
      <c r="Q66" s="41" t="s">
        <v>85</v>
      </c>
      <c r="R66" s="194" t="s">
        <v>86</v>
      </c>
      <c r="S66" s="194"/>
      <c r="T66" s="194" t="s">
        <v>87</v>
      </c>
      <c r="U66" s="195"/>
      <c r="V66" s="110"/>
      <c r="W66" s="214">
        <f>SUM(P67:U67)</f>
        <v>710.7</v>
      </c>
      <c r="X66" s="110"/>
      <c r="Y66" s="204"/>
    </row>
    <row r="67" spans="1:25" ht="14.4" customHeight="1">
      <c r="A67" s="33"/>
      <c r="B67" s="33"/>
      <c r="C67" s="33"/>
      <c r="D67" s="109"/>
      <c r="E67" s="111"/>
      <c r="F67" s="112"/>
      <c r="G67" s="232"/>
      <c r="H67" s="232"/>
      <c r="I67" s="232"/>
      <c r="J67" s="233"/>
      <c r="K67" s="80" t="s">
        <v>59</v>
      </c>
      <c r="L67" s="214"/>
      <c r="M67" s="35"/>
      <c r="N67" s="33"/>
      <c r="O67" s="109"/>
      <c r="P67" s="111">
        <v>534.62</v>
      </c>
      <c r="Q67" s="112">
        <v>34.08</v>
      </c>
      <c r="R67" s="232">
        <v>68</v>
      </c>
      <c r="S67" s="232"/>
      <c r="T67" s="232">
        <v>74</v>
      </c>
      <c r="U67" s="233"/>
      <c r="V67" s="80" t="s">
        <v>59</v>
      </c>
      <c r="W67" s="214"/>
      <c r="X67" s="80"/>
      <c r="Y67" s="204"/>
    </row>
    <row r="68" spans="1:25" ht="14.4" customHeight="1">
      <c r="A68" s="33"/>
      <c r="B68" s="33"/>
      <c r="C68" s="33"/>
      <c r="D68" s="109"/>
      <c r="E68" s="52" t="s">
        <v>88</v>
      </c>
      <c r="F68" s="50" t="s">
        <v>89</v>
      </c>
      <c r="G68" s="164" t="s">
        <v>90</v>
      </c>
      <c r="H68" s="164"/>
      <c r="I68" s="164" t="s">
        <v>91</v>
      </c>
      <c r="J68" s="165"/>
      <c r="K68" s="113"/>
      <c r="L68" s="202">
        <f>SUM(E69:J69)</f>
        <v>17.2</v>
      </c>
      <c r="M68" s="35"/>
      <c r="N68" s="33"/>
      <c r="O68" s="109"/>
      <c r="P68" s="52" t="s">
        <v>88</v>
      </c>
      <c r="Q68" s="50" t="s">
        <v>89</v>
      </c>
      <c r="R68" s="164" t="s">
        <v>90</v>
      </c>
      <c r="S68" s="164"/>
      <c r="T68" s="164" t="s">
        <v>91</v>
      </c>
      <c r="U68" s="165"/>
      <c r="V68" s="113"/>
      <c r="W68" s="202">
        <f>SUM(P69:U69)</f>
        <v>108.04</v>
      </c>
      <c r="X68" s="113"/>
      <c r="Y68" s="204"/>
    </row>
    <row r="69" spans="1:25" ht="14.4" customHeight="1" thickBot="1">
      <c r="A69" s="33"/>
      <c r="B69" s="33"/>
      <c r="C69" s="33"/>
      <c r="D69" s="109"/>
      <c r="E69" s="114"/>
      <c r="F69" s="115"/>
      <c r="G69" s="220">
        <v>17.2</v>
      </c>
      <c r="H69" s="220"/>
      <c r="I69" s="220"/>
      <c r="J69" s="221"/>
      <c r="K69" s="84" t="s">
        <v>59</v>
      </c>
      <c r="L69" s="202"/>
      <c r="M69" s="35"/>
      <c r="N69" s="33"/>
      <c r="O69" s="109"/>
      <c r="P69" s="114">
        <v>108.04</v>
      </c>
      <c r="Q69" s="115"/>
      <c r="R69" s="220"/>
      <c r="S69" s="220"/>
      <c r="T69" s="220"/>
      <c r="U69" s="221"/>
      <c r="V69" s="84" t="s">
        <v>59</v>
      </c>
      <c r="W69" s="202"/>
      <c r="X69" s="84"/>
      <c r="Y69" s="204"/>
    </row>
    <row r="70" spans="1:25" ht="14.4" customHeight="1" thickTop="1">
      <c r="A70" s="33"/>
      <c r="B70" s="33"/>
      <c r="C70" s="228" t="s">
        <v>92</v>
      </c>
      <c r="D70" s="229"/>
      <c r="E70" s="116">
        <v>78.61</v>
      </c>
      <c r="F70" s="117"/>
      <c r="G70" s="216"/>
      <c r="H70" s="216"/>
      <c r="I70" s="216"/>
      <c r="J70" s="217"/>
      <c r="K70" s="80" t="s">
        <v>59</v>
      </c>
      <c r="L70" s="155">
        <f>SUM(E70:J70)</f>
        <v>78.61</v>
      </c>
      <c r="M70" s="35"/>
      <c r="N70" s="228" t="s">
        <v>92</v>
      </c>
      <c r="O70" s="229"/>
      <c r="P70" s="116"/>
      <c r="Q70" s="117"/>
      <c r="R70" s="216"/>
      <c r="S70" s="216"/>
      <c r="T70" s="216"/>
      <c r="U70" s="217"/>
      <c r="V70" s="80" t="s">
        <v>59</v>
      </c>
      <c r="W70" s="155">
        <f>SUM(P70:U70)</f>
        <v>0</v>
      </c>
      <c r="X70" s="80"/>
      <c r="Y70" s="157"/>
    </row>
    <row r="71" spans="1:25" ht="14.4" customHeight="1">
      <c r="A71" s="33"/>
      <c r="B71" s="33"/>
      <c r="C71" s="228"/>
      <c r="D71" s="229"/>
      <c r="E71" s="118" t="s">
        <v>93</v>
      </c>
      <c r="F71" s="82"/>
      <c r="G71" s="173"/>
      <c r="H71" s="173"/>
      <c r="I71" s="173"/>
      <c r="J71" s="174"/>
      <c r="K71" s="119"/>
      <c r="L71" s="155"/>
      <c r="M71" s="35"/>
      <c r="N71" s="228"/>
      <c r="O71" s="229"/>
      <c r="P71" s="118"/>
      <c r="Q71" s="82"/>
      <c r="R71" s="173"/>
      <c r="S71" s="173"/>
      <c r="T71" s="173"/>
      <c r="U71" s="174"/>
      <c r="V71" s="119"/>
      <c r="W71" s="155"/>
      <c r="X71" s="119"/>
      <c r="Y71" s="157"/>
    </row>
    <row r="72" spans="1:25" ht="14.4" customHeight="1">
      <c r="A72" s="33"/>
      <c r="B72" s="33"/>
      <c r="C72" s="188" t="s">
        <v>94</v>
      </c>
      <c r="D72" s="189"/>
      <c r="E72" s="52"/>
      <c r="F72" s="50"/>
      <c r="G72" s="164"/>
      <c r="H72" s="164"/>
      <c r="I72" s="164"/>
      <c r="J72" s="165"/>
      <c r="K72" s="84" t="s">
        <v>59</v>
      </c>
      <c r="L72" s="166">
        <f>SUM(E72:J72)</f>
        <v>0</v>
      </c>
      <c r="M72" s="35"/>
      <c r="N72" s="188" t="s">
        <v>94</v>
      </c>
      <c r="O72" s="189"/>
      <c r="P72" s="52"/>
      <c r="Q72" s="50"/>
      <c r="R72" s="164"/>
      <c r="S72" s="164"/>
      <c r="T72" s="164"/>
      <c r="U72" s="165"/>
      <c r="V72" s="84" t="s">
        <v>59</v>
      </c>
      <c r="W72" s="166">
        <f>SUM(P72:U72)</f>
        <v>0</v>
      </c>
      <c r="X72" s="84"/>
      <c r="Y72" s="157"/>
    </row>
    <row r="73" spans="1:25" ht="14.4" customHeight="1">
      <c r="A73" s="33"/>
      <c r="B73" s="33"/>
      <c r="C73" s="188"/>
      <c r="D73" s="189"/>
      <c r="E73" s="120"/>
      <c r="F73" s="86"/>
      <c r="G73" s="168"/>
      <c r="H73" s="168"/>
      <c r="I73" s="168"/>
      <c r="J73" s="169"/>
      <c r="K73" s="121"/>
      <c r="L73" s="166"/>
      <c r="M73" s="35"/>
      <c r="N73" s="188"/>
      <c r="O73" s="189"/>
      <c r="P73" s="120"/>
      <c r="Q73" s="86"/>
      <c r="R73" s="168"/>
      <c r="S73" s="168"/>
      <c r="T73" s="168"/>
      <c r="U73" s="169"/>
      <c r="V73" s="121"/>
      <c r="W73" s="166"/>
      <c r="X73" s="121"/>
      <c r="Y73" s="157"/>
    </row>
    <row r="74" spans="1:25" ht="14.4" customHeight="1">
      <c r="A74" s="33"/>
      <c r="B74" s="33"/>
      <c r="C74" s="222" t="s">
        <v>95</v>
      </c>
      <c r="D74" s="191"/>
      <c r="E74" s="58">
        <v>16</v>
      </c>
      <c r="F74" s="48"/>
      <c r="G74" s="153"/>
      <c r="H74" s="153"/>
      <c r="I74" s="153"/>
      <c r="J74" s="154"/>
      <c r="K74" s="80" t="s">
        <v>59</v>
      </c>
      <c r="L74" s="155">
        <f>SUM(E74:J74)</f>
        <v>16</v>
      </c>
      <c r="M74" s="35"/>
      <c r="N74" s="222" t="s">
        <v>95</v>
      </c>
      <c r="O74" s="191"/>
      <c r="P74" s="58"/>
      <c r="Q74" s="48"/>
      <c r="R74" s="153"/>
      <c r="S74" s="153"/>
      <c r="T74" s="153"/>
      <c r="U74" s="154"/>
      <c r="V74" s="80" t="s">
        <v>59</v>
      </c>
      <c r="W74" s="155">
        <f>SUM(P74:U74)</f>
        <v>0</v>
      </c>
      <c r="X74" s="80"/>
      <c r="Y74" s="157"/>
    </row>
    <row r="75" spans="1:25" ht="14.4" customHeight="1">
      <c r="A75" s="33"/>
      <c r="B75" s="33"/>
      <c r="C75" s="190"/>
      <c r="D75" s="191"/>
      <c r="E75" s="118" t="s">
        <v>96</v>
      </c>
      <c r="F75" s="82"/>
      <c r="G75" s="173"/>
      <c r="H75" s="173"/>
      <c r="I75" s="173"/>
      <c r="J75" s="174"/>
      <c r="K75" s="119"/>
      <c r="L75" s="155"/>
      <c r="M75" s="35"/>
      <c r="N75" s="190"/>
      <c r="O75" s="191"/>
      <c r="P75" s="118"/>
      <c r="Q75" s="82"/>
      <c r="R75" s="173"/>
      <c r="S75" s="173"/>
      <c r="T75" s="173"/>
      <c r="U75" s="174"/>
      <c r="V75" s="119"/>
      <c r="W75" s="155"/>
      <c r="X75" s="119"/>
      <c r="Y75" s="157"/>
    </row>
    <row r="76" spans="1:25" ht="14.4" customHeight="1">
      <c r="A76" s="33"/>
      <c r="B76" s="33"/>
      <c r="C76" s="188" t="s">
        <v>42</v>
      </c>
      <c r="D76" s="189"/>
      <c r="E76" s="52"/>
      <c r="F76" s="50"/>
      <c r="G76" s="164"/>
      <c r="H76" s="164"/>
      <c r="I76" s="164"/>
      <c r="J76" s="165"/>
      <c r="K76" s="84" t="s">
        <v>59</v>
      </c>
      <c r="L76" s="166">
        <f>SUM(E76:J76)</f>
        <v>0</v>
      </c>
      <c r="M76" s="35"/>
      <c r="N76" s="188" t="s">
        <v>42</v>
      </c>
      <c r="O76" s="189"/>
      <c r="P76" s="120"/>
      <c r="Q76" s="50"/>
      <c r="R76" s="164"/>
      <c r="S76" s="164"/>
      <c r="T76" s="164"/>
      <c r="U76" s="165"/>
      <c r="V76" s="84" t="s">
        <v>59</v>
      </c>
      <c r="W76" s="166">
        <f>SUM(P76:U76)</f>
        <v>0</v>
      </c>
      <c r="X76" s="84"/>
      <c r="Y76" s="157"/>
    </row>
    <row r="77" spans="1:25" ht="14.4" customHeight="1">
      <c r="A77" s="33"/>
      <c r="B77" s="33"/>
      <c r="C77" s="226"/>
      <c r="D77" s="227"/>
      <c r="E77" s="122"/>
      <c r="F77" s="123"/>
      <c r="G77" s="230"/>
      <c r="H77" s="230"/>
      <c r="I77" s="230"/>
      <c r="J77" s="231"/>
      <c r="K77" s="62"/>
      <c r="L77" s="166"/>
      <c r="M77" s="35"/>
      <c r="N77" s="226"/>
      <c r="O77" s="227"/>
      <c r="P77" s="122"/>
      <c r="Q77" s="123"/>
      <c r="R77" s="230"/>
      <c r="S77" s="230"/>
      <c r="T77" s="230"/>
      <c r="U77" s="231"/>
      <c r="V77" s="62"/>
      <c r="W77" s="166"/>
      <c r="X77" s="62"/>
      <c r="Y77" s="157"/>
    </row>
    <row r="78" spans="1:25" ht="17.399999999999999" customHeight="1">
      <c r="A78" s="33"/>
      <c r="B78" s="33"/>
      <c r="C78" s="33"/>
      <c r="D78" s="33"/>
      <c r="E78" s="72"/>
      <c r="F78" s="72"/>
      <c r="G78" s="72"/>
      <c r="H78" s="72"/>
      <c r="I78" s="72"/>
      <c r="J78" s="72"/>
      <c r="K78" s="105"/>
      <c r="L78" s="124"/>
      <c r="M78" s="35"/>
      <c r="N78" s="33"/>
      <c r="O78" s="33"/>
      <c r="P78" s="72"/>
      <c r="Q78" s="72"/>
      <c r="R78" s="72"/>
      <c r="S78" s="72"/>
      <c r="T78" s="72"/>
      <c r="U78" s="72"/>
      <c r="V78" s="105"/>
      <c r="W78" s="124"/>
      <c r="X78" s="105"/>
      <c r="Y78" s="106"/>
    </row>
    <row r="79" spans="1:25" s="126" customFormat="1">
      <c r="A79" s="34"/>
      <c r="B79" s="34"/>
      <c r="C79" s="34"/>
      <c r="D79" s="34"/>
      <c r="E79" s="71"/>
      <c r="F79" s="71"/>
      <c r="G79" s="71"/>
      <c r="H79" s="71"/>
      <c r="I79" s="71"/>
      <c r="J79" s="71"/>
      <c r="K79" s="125"/>
      <c r="L79" s="34"/>
      <c r="M79" s="35"/>
      <c r="N79" s="34"/>
      <c r="O79" s="34"/>
      <c r="P79" s="71"/>
      <c r="Q79" s="71"/>
      <c r="R79" s="71"/>
      <c r="S79" s="71"/>
      <c r="T79" s="71"/>
      <c r="U79" s="71"/>
      <c r="V79" s="125"/>
      <c r="W79" s="34"/>
      <c r="X79" s="125"/>
      <c r="Y79" s="36"/>
    </row>
    <row r="80" spans="1:25" s="126" customFormat="1">
      <c r="A80" s="34"/>
      <c r="B80" s="34"/>
      <c r="C80" s="34"/>
      <c r="D80" s="34"/>
      <c r="E80" s="71"/>
      <c r="F80" s="71"/>
      <c r="G80" s="71"/>
      <c r="H80" s="71"/>
      <c r="I80" s="71"/>
      <c r="J80" s="71"/>
      <c r="K80" s="125"/>
      <c r="L80" s="34"/>
      <c r="M80" s="35"/>
      <c r="N80" s="34"/>
      <c r="O80" s="34"/>
      <c r="P80" s="71"/>
      <c r="Q80" s="71"/>
      <c r="R80" s="71"/>
      <c r="S80" s="71"/>
      <c r="T80" s="71"/>
      <c r="U80" s="71"/>
      <c r="V80" s="125"/>
      <c r="W80" s="34"/>
      <c r="X80" s="125"/>
      <c r="Y80" s="36"/>
    </row>
    <row r="81" spans="1:25">
      <c r="A81" s="33"/>
      <c r="B81" s="37" t="s">
        <v>97</v>
      </c>
      <c r="C81" s="33"/>
      <c r="D81" s="33"/>
      <c r="E81" s="72"/>
      <c r="F81" s="72"/>
      <c r="G81" s="72"/>
      <c r="H81" s="72"/>
      <c r="I81" s="72"/>
      <c r="J81" s="72"/>
      <c r="K81" s="104"/>
      <c r="L81" s="34"/>
      <c r="M81" s="108"/>
      <c r="N81" s="33"/>
      <c r="O81" s="33"/>
      <c r="P81" s="72"/>
      <c r="Q81" s="72"/>
      <c r="R81" s="72"/>
      <c r="S81" s="72"/>
      <c r="T81" s="72"/>
      <c r="U81" s="72"/>
      <c r="V81" s="104"/>
      <c r="W81" s="34"/>
      <c r="X81" s="104"/>
      <c r="Y81" s="36"/>
    </row>
    <row r="82" spans="1:25" ht="14.4" customHeight="1">
      <c r="A82" s="33"/>
      <c r="B82" s="79">
        <f>SUM(L83:L94)</f>
        <v>276.15999999999997</v>
      </c>
      <c r="C82" s="34"/>
      <c r="D82" s="34"/>
      <c r="E82" s="71"/>
      <c r="F82" s="71"/>
      <c r="G82" s="71"/>
      <c r="H82" s="71"/>
      <c r="I82" s="71"/>
      <c r="J82" s="71"/>
      <c r="K82" s="104"/>
      <c r="L82" s="34"/>
      <c r="M82" s="35"/>
      <c r="N82" s="79">
        <f>SUM(W83:W94)</f>
        <v>242.98</v>
      </c>
      <c r="O82" s="34"/>
      <c r="P82" s="71"/>
      <c r="Q82" s="71"/>
      <c r="R82" s="71"/>
      <c r="S82" s="71"/>
      <c r="T82" s="71"/>
      <c r="U82" s="71"/>
      <c r="V82" s="104"/>
      <c r="W82" s="34"/>
      <c r="X82" s="104"/>
      <c r="Y82" s="36"/>
    </row>
    <row r="83" spans="1:25" ht="14.4" customHeight="1">
      <c r="A83" s="33"/>
      <c r="B83" s="33"/>
      <c r="C83" s="228" t="s">
        <v>98</v>
      </c>
      <c r="D83" s="229"/>
      <c r="E83" s="43">
        <v>84.04</v>
      </c>
      <c r="F83" s="41"/>
      <c r="G83" s="194"/>
      <c r="H83" s="194"/>
      <c r="I83" s="194"/>
      <c r="J83" s="195"/>
      <c r="K83" s="80" t="s">
        <v>59</v>
      </c>
      <c r="L83" s="155">
        <f>SUM(E83:J83)</f>
        <v>84.04</v>
      </c>
      <c r="M83" s="35"/>
      <c r="N83" s="228" t="s">
        <v>98</v>
      </c>
      <c r="O83" s="229"/>
      <c r="P83" s="43"/>
      <c r="Q83" s="41"/>
      <c r="R83" s="194"/>
      <c r="S83" s="194"/>
      <c r="T83" s="194"/>
      <c r="U83" s="195"/>
      <c r="V83" s="80" t="s">
        <v>59</v>
      </c>
      <c r="W83" s="155">
        <f>SUM(P83:U83)</f>
        <v>0</v>
      </c>
      <c r="X83" s="80"/>
      <c r="Y83" s="157"/>
    </row>
    <row r="84" spans="1:25" ht="14.4" customHeight="1">
      <c r="A84" s="33"/>
      <c r="B84" s="33"/>
      <c r="C84" s="228"/>
      <c r="D84" s="229"/>
      <c r="E84" s="127">
        <v>41285</v>
      </c>
      <c r="F84" s="82"/>
      <c r="G84" s="173"/>
      <c r="H84" s="173"/>
      <c r="I84" s="173"/>
      <c r="J84" s="174"/>
      <c r="K84" s="119"/>
      <c r="L84" s="155"/>
      <c r="M84" s="35"/>
      <c r="N84" s="228"/>
      <c r="O84" s="229"/>
      <c r="P84" s="118"/>
      <c r="Q84" s="82"/>
      <c r="R84" s="173"/>
      <c r="S84" s="173"/>
      <c r="T84" s="173"/>
      <c r="U84" s="174"/>
      <c r="V84" s="119"/>
      <c r="W84" s="155"/>
      <c r="X84" s="119"/>
      <c r="Y84" s="157"/>
    </row>
    <row r="85" spans="1:25" ht="14.4" customHeight="1">
      <c r="A85" s="33"/>
      <c r="B85" s="33"/>
      <c r="C85" s="188" t="s">
        <v>99</v>
      </c>
      <c r="D85" s="189"/>
      <c r="E85" s="52"/>
      <c r="F85" s="50"/>
      <c r="G85" s="164"/>
      <c r="H85" s="164"/>
      <c r="I85" s="164"/>
      <c r="J85" s="165"/>
      <c r="K85" s="84" t="s">
        <v>59</v>
      </c>
      <c r="L85" s="166">
        <f>SUM(E85:J85)</f>
        <v>0</v>
      </c>
      <c r="M85" s="35"/>
      <c r="N85" s="188" t="s">
        <v>99</v>
      </c>
      <c r="O85" s="189"/>
      <c r="P85" s="52"/>
      <c r="Q85" s="50"/>
      <c r="R85" s="164"/>
      <c r="S85" s="164"/>
      <c r="T85" s="164"/>
      <c r="U85" s="165"/>
      <c r="V85" s="84" t="s">
        <v>59</v>
      </c>
      <c r="W85" s="166">
        <f>SUM(P85:U85)</f>
        <v>0</v>
      </c>
      <c r="X85" s="84"/>
      <c r="Y85" s="157"/>
    </row>
    <row r="86" spans="1:25" ht="14.4" customHeight="1">
      <c r="A86" s="33"/>
      <c r="B86" s="33"/>
      <c r="C86" s="188"/>
      <c r="D86" s="189"/>
      <c r="E86" s="120"/>
      <c r="F86" s="86"/>
      <c r="G86" s="168"/>
      <c r="H86" s="168"/>
      <c r="I86" s="168"/>
      <c r="J86" s="169"/>
      <c r="K86" s="121"/>
      <c r="L86" s="166"/>
      <c r="M86" s="35"/>
      <c r="N86" s="188"/>
      <c r="O86" s="189"/>
      <c r="P86" s="120"/>
      <c r="Q86" s="86"/>
      <c r="R86" s="168"/>
      <c r="S86" s="168"/>
      <c r="T86" s="168"/>
      <c r="U86" s="169"/>
      <c r="V86" s="121"/>
      <c r="W86" s="166"/>
      <c r="X86" s="121"/>
      <c r="Y86" s="157"/>
    </row>
    <row r="87" spans="1:25" ht="14.4" customHeight="1">
      <c r="A87" s="33"/>
      <c r="B87" s="33"/>
      <c r="C87" s="222" t="s">
        <v>100</v>
      </c>
      <c r="D87" s="191"/>
      <c r="E87" s="58"/>
      <c r="F87" s="48"/>
      <c r="G87" s="153"/>
      <c r="H87" s="153"/>
      <c r="I87" s="153"/>
      <c r="J87" s="154"/>
      <c r="K87" s="80" t="s">
        <v>59</v>
      </c>
      <c r="L87" s="155">
        <f>SUM(E87:J87)</f>
        <v>0</v>
      </c>
      <c r="M87" s="35"/>
      <c r="N87" s="222" t="s">
        <v>100</v>
      </c>
      <c r="O87" s="191"/>
      <c r="P87" s="58"/>
      <c r="Q87" s="48"/>
      <c r="R87" s="153"/>
      <c r="S87" s="153"/>
      <c r="T87" s="153"/>
      <c r="U87" s="154"/>
      <c r="V87" s="80" t="s">
        <v>59</v>
      </c>
      <c r="W87" s="155">
        <f>SUM(P87:U87)</f>
        <v>0</v>
      </c>
      <c r="X87" s="80"/>
      <c r="Y87" s="157"/>
    </row>
    <row r="88" spans="1:25" ht="14.4" customHeight="1">
      <c r="A88" s="33"/>
      <c r="B88" s="33"/>
      <c r="C88" s="190"/>
      <c r="D88" s="191"/>
      <c r="E88" s="118"/>
      <c r="F88" s="82"/>
      <c r="G88" s="173"/>
      <c r="H88" s="173"/>
      <c r="I88" s="173"/>
      <c r="J88" s="174"/>
      <c r="K88" s="119"/>
      <c r="L88" s="155"/>
      <c r="M88" s="35"/>
      <c r="N88" s="190"/>
      <c r="O88" s="191"/>
      <c r="P88" s="118"/>
      <c r="Q88" s="82"/>
      <c r="R88" s="173"/>
      <c r="S88" s="173"/>
      <c r="T88" s="173"/>
      <c r="U88" s="174"/>
      <c r="V88" s="119"/>
      <c r="W88" s="155"/>
      <c r="X88" s="119"/>
      <c r="Y88" s="157"/>
    </row>
    <row r="89" spans="1:25" ht="14.4" customHeight="1">
      <c r="A89" s="33"/>
      <c r="B89" s="33"/>
      <c r="C89" s="188" t="s">
        <v>101</v>
      </c>
      <c r="D89" s="189"/>
      <c r="E89" s="52"/>
      <c r="F89" s="50"/>
      <c r="G89" s="164"/>
      <c r="H89" s="164"/>
      <c r="I89" s="164"/>
      <c r="J89" s="165"/>
      <c r="K89" s="84" t="s">
        <v>59</v>
      </c>
      <c r="L89" s="166">
        <f>SUM(E89:J89)</f>
        <v>0</v>
      </c>
      <c r="M89" s="35"/>
      <c r="N89" s="188" t="s">
        <v>101</v>
      </c>
      <c r="O89" s="189"/>
      <c r="P89" s="52"/>
      <c r="Q89" s="50"/>
      <c r="R89" s="164"/>
      <c r="S89" s="164"/>
      <c r="T89" s="164"/>
      <c r="U89" s="165"/>
      <c r="V89" s="84" t="s">
        <v>59</v>
      </c>
      <c r="W89" s="166">
        <f>SUM(P89:U89)</f>
        <v>0</v>
      </c>
      <c r="X89" s="84"/>
      <c r="Y89" s="157"/>
    </row>
    <row r="90" spans="1:25" ht="14.4" customHeight="1">
      <c r="A90" s="33"/>
      <c r="B90" s="33"/>
      <c r="C90" s="188"/>
      <c r="D90" s="189"/>
      <c r="E90" s="120"/>
      <c r="F90" s="86"/>
      <c r="G90" s="168"/>
      <c r="H90" s="168"/>
      <c r="I90" s="168"/>
      <c r="J90" s="169"/>
      <c r="K90" s="121"/>
      <c r="L90" s="166"/>
      <c r="M90" s="35"/>
      <c r="N90" s="188"/>
      <c r="O90" s="189"/>
      <c r="P90" s="120"/>
      <c r="Q90" s="86"/>
      <c r="R90" s="168"/>
      <c r="S90" s="168"/>
      <c r="T90" s="168"/>
      <c r="U90" s="169"/>
      <c r="V90" s="121"/>
      <c r="W90" s="166"/>
      <c r="X90" s="121"/>
      <c r="Y90" s="157"/>
    </row>
    <row r="91" spans="1:25" ht="14.4" customHeight="1">
      <c r="A91" s="33"/>
      <c r="B91" s="33"/>
      <c r="C91" s="222" t="s">
        <v>102</v>
      </c>
      <c r="D91" s="191"/>
      <c r="E91" s="58">
        <v>50.14</v>
      </c>
      <c r="F91" s="48">
        <v>41.08</v>
      </c>
      <c r="G91" s="153">
        <v>40</v>
      </c>
      <c r="H91" s="153"/>
      <c r="I91" s="153"/>
      <c r="J91" s="154"/>
      <c r="K91" s="80" t="s">
        <v>59</v>
      </c>
      <c r="L91" s="155">
        <f>SUM(E91:J91)</f>
        <v>131.22</v>
      </c>
      <c r="M91" s="35"/>
      <c r="N91" s="222" t="s">
        <v>102</v>
      </c>
      <c r="O91" s="191"/>
      <c r="P91" s="58">
        <v>11.82</v>
      </c>
      <c r="Q91" s="48"/>
      <c r="R91" s="153">
        <v>231.16</v>
      </c>
      <c r="S91" s="153"/>
      <c r="T91" s="153"/>
      <c r="U91" s="154"/>
      <c r="V91" s="80" t="s">
        <v>59</v>
      </c>
      <c r="W91" s="155">
        <f>SUM(P91:U91)</f>
        <v>242.98</v>
      </c>
      <c r="X91" s="80"/>
      <c r="Y91" s="157"/>
    </row>
    <row r="92" spans="1:25" ht="14.4" customHeight="1">
      <c r="A92" s="33"/>
      <c r="B92" s="33"/>
      <c r="C92" s="190"/>
      <c r="D92" s="191"/>
      <c r="E92" s="118" t="s">
        <v>103</v>
      </c>
      <c r="F92" s="82" t="s">
        <v>104</v>
      </c>
      <c r="G92" s="173" t="s">
        <v>105</v>
      </c>
      <c r="H92" s="173"/>
      <c r="I92" s="173" t="s">
        <v>106</v>
      </c>
      <c r="J92" s="174"/>
      <c r="K92" s="119"/>
      <c r="L92" s="155"/>
      <c r="M92" s="35"/>
      <c r="N92" s="190"/>
      <c r="O92" s="191"/>
      <c r="P92" s="118" t="s">
        <v>107</v>
      </c>
      <c r="Q92" s="82"/>
      <c r="R92" s="173" t="s">
        <v>108</v>
      </c>
      <c r="S92" s="173"/>
      <c r="T92" s="173"/>
      <c r="U92" s="174"/>
      <c r="V92" s="119"/>
      <c r="W92" s="155"/>
      <c r="X92" s="119"/>
      <c r="Y92" s="157"/>
    </row>
    <row r="93" spans="1:25" ht="14.4" customHeight="1">
      <c r="A93" s="33"/>
      <c r="B93" s="33"/>
      <c r="C93" s="225" t="s">
        <v>109</v>
      </c>
      <c r="D93" s="189"/>
      <c r="E93" s="52"/>
      <c r="F93" s="50"/>
      <c r="G93" s="164"/>
      <c r="H93" s="164"/>
      <c r="I93" s="164">
        <v>60.9</v>
      </c>
      <c r="J93" s="165"/>
      <c r="K93" s="84" t="s">
        <v>59</v>
      </c>
      <c r="L93" s="166">
        <f>SUM(E93:J93)</f>
        <v>60.9</v>
      </c>
      <c r="M93" s="35"/>
      <c r="N93" s="225" t="s">
        <v>109</v>
      </c>
      <c r="O93" s="189"/>
      <c r="P93" s="52"/>
      <c r="Q93" s="50"/>
      <c r="R93" s="164"/>
      <c r="S93" s="164"/>
      <c r="T93" s="164"/>
      <c r="U93" s="165"/>
      <c r="V93" s="84" t="s">
        <v>59</v>
      </c>
      <c r="W93" s="166">
        <f>SUM(P93:U93)</f>
        <v>0</v>
      </c>
      <c r="X93" s="84"/>
      <c r="Y93" s="157"/>
    </row>
    <row r="94" spans="1:25" ht="14.4" customHeight="1">
      <c r="A94" s="33"/>
      <c r="B94" s="33"/>
      <c r="C94" s="226"/>
      <c r="D94" s="227"/>
      <c r="E94" s="128" t="s">
        <v>110</v>
      </c>
      <c r="F94" s="129" t="s">
        <v>111</v>
      </c>
      <c r="G94" s="208" t="s">
        <v>112</v>
      </c>
      <c r="H94" s="208"/>
      <c r="I94" s="208" t="s">
        <v>103</v>
      </c>
      <c r="J94" s="209"/>
      <c r="K94" s="130"/>
      <c r="L94" s="166"/>
      <c r="M94" s="35"/>
      <c r="N94" s="226"/>
      <c r="O94" s="227"/>
      <c r="P94" s="128" t="s">
        <v>110</v>
      </c>
      <c r="Q94" s="129" t="s">
        <v>111</v>
      </c>
      <c r="R94" s="208" t="s">
        <v>112</v>
      </c>
      <c r="S94" s="208"/>
      <c r="T94" s="208"/>
      <c r="U94" s="209"/>
      <c r="V94" s="130"/>
      <c r="W94" s="166"/>
      <c r="X94" s="130"/>
      <c r="Y94" s="157"/>
    </row>
    <row r="95" spans="1:25" ht="14.4" customHeight="1">
      <c r="A95" s="33"/>
      <c r="B95" s="33"/>
      <c r="C95" s="33"/>
      <c r="D95" s="33"/>
      <c r="E95" s="72"/>
      <c r="F95" s="72"/>
      <c r="G95" s="72"/>
      <c r="H95" s="72"/>
      <c r="I95" s="72"/>
      <c r="J95" s="72"/>
      <c r="K95" s="104"/>
      <c r="L95" s="34"/>
      <c r="M95" s="35"/>
      <c r="N95" s="33"/>
      <c r="O95" s="33"/>
      <c r="P95" s="72"/>
      <c r="Q95" s="72"/>
      <c r="R95" s="72"/>
      <c r="S95" s="72"/>
      <c r="T95" s="72"/>
      <c r="U95" s="72"/>
      <c r="V95" s="104"/>
      <c r="W95" s="34"/>
      <c r="X95" s="104"/>
      <c r="Y95" s="36"/>
    </row>
    <row r="96" spans="1:25" ht="17.399999999999999" customHeight="1">
      <c r="A96" s="33"/>
      <c r="B96" s="33"/>
      <c r="C96" s="33"/>
      <c r="D96" s="33"/>
      <c r="E96" s="72"/>
      <c r="F96" s="72"/>
      <c r="G96" s="72"/>
      <c r="H96" s="72"/>
      <c r="I96" s="72"/>
      <c r="J96" s="72"/>
      <c r="K96" s="105"/>
      <c r="L96" s="33"/>
      <c r="M96" s="35"/>
      <c r="N96" s="33"/>
      <c r="O96" s="33"/>
      <c r="P96" s="72"/>
      <c r="Q96" s="72"/>
      <c r="R96" s="72"/>
      <c r="S96" s="72"/>
      <c r="T96" s="72"/>
      <c r="U96" s="72"/>
      <c r="V96" s="105"/>
      <c r="W96" s="33"/>
      <c r="X96" s="105"/>
      <c r="Y96" s="106"/>
    </row>
    <row r="97" spans="1:25">
      <c r="A97" s="33"/>
      <c r="B97" s="33"/>
      <c r="C97" s="33"/>
      <c r="D97" s="33"/>
      <c r="E97" s="72"/>
      <c r="F97" s="72"/>
      <c r="G97" s="72"/>
      <c r="H97" s="72"/>
      <c r="I97" s="72"/>
      <c r="J97" s="72"/>
      <c r="K97" s="104"/>
      <c r="L97" s="34"/>
      <c r="M97" s="35"/>
      <c r="N97" s="33"/>
      <c r="O97" s="33"/>
      <c r="P97" s="72"/>
      <c r="Q97" s="72"/>
      <c r="R97" s="72"/>
      <c r="S97" s="72"/>
      <c r="T97" s="72"/>
      <c r="U97" s="72"/>
      <c r="V97" s="104"/>
      <c r="W97" s="34"/>
      <c r="X97" s="104"/>
      <c r="Y97" s="36"/>
    </row>
    <row r="98" spans="1:25" ht="14.4" customHeight="1">
      <c r="A98" s="33"/>
      <c r="B98" s="33"/>
      <c r="C98" s="33"/>
      <c r="D98" s="33"/>
      <c r="E98" s="72"/>
      <c r="F98" s="72"/>
      <c r="G98" s="72"/>
      <c r="H98" s="72"/>
      <c r="I98" s="72"/>
      <c r="J98" s="72"/>
      <c r="K98" s="104"/>
      <c r="L98" s="34"/>
      <c r="M98" s="35"/>
      <c r="N98" s="33"/>
      <c r="O98" s="33"/>
      <c r="P98" s="72"/>
      <c r="Q98" s="72"/>
      <c r="R98" s="72"/>
      <c r="S98" s="72"/>
      <c r="T98" s="72"/>
      <c r="U98" s="72"/>
      <c r="V98" s="104"/>
      <c r="W98" s="34"/>
      <c r="X98" s="104"/>
      <c r="Y98" s="36"/>
    </row>
    <row r="99" spans="1:25" ht="14.4" customHeight="1">
      <c r="A99" s="33"/>
      <c r="B99" s="37" t="s">
        <v>113</v>
      </c>
      <c r="C99" s="33"/>
      <c r="D99" s="33"/>
      <c r="E99" s="72"/>
      <c r="F99" s="72"/>
      <c r="G99" s="72"/>
      <c r="H99" s="72"/>
      <c r="I99" s="72"/>
      <c r="J99" s="72"/>
      <c r="K99" s="104"/>
      <c r="L99" s="34"/>
      <c r="M99" s="131"/>
      <c r="N99" s="33"/>
      <c r="O99" s="33"/>
      <c r="P99" s="72"/>
      <c r="Q99" s="72"/>
      <c r="R99" s="72"/>
      <c r="S99" s="72"/>
      <c r="T99" s="72"/>
      <c r="U99" s="72"/>
      <c r="V99" s="104"/>
      <c r="W99" s="34"/>
      <c r="X99" s="104"/>
      <c r="Y99" s="36"/>
    </row>
    <row r="100" spans="1:25" ht="14.4" customHeight="1">
      <c r="A100" s="33"/>
      <c r="B100" s="79">
        <f>SUM(L101:L104)</f>
        <v>635.59999999999991</v>
      </c>
      <c r="C100" s="33"/>
      <c r="D100" s="33"/>
      <c r="E100" s="72"/>
      <c r="F100" s="72"/>
      <c r="G100" s="72"/>
      <c r="H100" s="72"/>
      <c r="I100" s="72"/>
      <c r="J100" s="72"/>
      <c r="K100" s="104"/>
      <c r="L100" s="34"/>
      <c r="M100" s="35"/>
      <c r="N100" s="79">
        <f>SUM(W101:W104)</f>
        <v>0</v>
      </c>
      <c r="O100" s="33"/>
      <c r="P100" s="72"/>
      <c r="Q100" s="72"/>
      <c r="R100" s="72"/>
      <c r="S100" s="72"/>
      <c r="T100" s="72"/>
      <c r="U100" s="72"/>
      <c r="V100" s="104"/>
      <c r="W100" s="34"/>
      <c r="X100" s="104"/>
      <c r="Y100" s="36"/>
    </row>
    <row r="101" spans="1:25" ht="14.4" customHeight="1">
      <c r="A101" s="33"/>
      <c r="B101" s="33"/>
      <c r="C101" s="33"/>
      <c r="D101" s="109"/>
      <c r="E101" s="132" t="s">
        <v>114</v>
      </c>
      <c r="F101" s="133" t="s">
        <v>115</v>
      </c>
      <c r="G101" s="223" t="s">
        <v>116</v>
      </c>
      <c r="H101" s="223"/>
      <c r="I101" s="223" t="s">
        <v>117</v>
      </c>
      <c r="J101" s="224"/>
      <c r="K101" s="134"/>
      <c r="L101" s="202">
        <f>SUM(E102:J102)</f>
        <v>109.80000000000001</v>
      </c>
      <c r="M101" s="35"/>
      <c r="N101" s="33"/>
      <c r="O101" s="109"/>
      <c r="P101" s="132" t="s">
        <v>114</v>
      </c>
      <c r="Q101" s="133" t="s">
        <v>115</v>
      </c>
      <c r="R101" s="223" t="s">
        <v>116</v>
      </c>
      <c r="S101" s="223"/>
      <c r="T101" s="223" t="s">
        <v>117</v>
      </c>
      <c r="U101" s="224"/>
      <c r="V101" s="134"/>
      <c r="W101" s="202">
        <f>SUM(P102:U102)</f>
        <v>0</v>
      </c>
      <c r="X101" s="134"/>
      <c r="Y101" s="157"/>
    </row>
    <row r="102" spans="1:25" ht="14.4" customHeight="1" thickBot="1">
      <c r="A102" s="33"/>
      <c r="B102" s="33"/>
      <c r="C102" s="33"/>
      <c r="D102" s="109"/>
      <c r="E102" s="114">
        <v>54.99</v>
      </c>
      <c r="F102" s="115">
        <v>19.989999999999998</v>
      </c>
      <c r="G102" s="220">
        <v>27.82</v>
      </c>
      <c r="H102" s="220"/>
      <c r="I102" s="220">
        <v>7</v>
      </c>
      <c r="J102" s="221"/>
      <c r="K102" s="84" t="s">
        <v>59</v>
      </c>
      <c r="L102" s="203"/>
      <c r="M102" s="35"/>
      <c r="N102" s="33"/>
      <c r="O102" s="109"/>
      <c r="P102" s="114"/>
      <c r="Q102" s="115"/>
      <c r="R102" s="220"/>
      <c r="S102" s="220"/>
      <c r="T102" s="220"/>
      <c r="U102" s="221"/>
      <c r="V102" s="84" t="s">
        <v>59</v>
      </c>
      <c r="W102" s="203"/>
      <c r="X102" s="84"/>
      <c r="Y102" s="158"/>
    </row>
    <row r="103" spans="1:25" ht="14.4" customHeight="1" thickTop="1">
      <c r="A103" s="33"/>
      <c r="B103" s="33"/>
      <c r="C103" s="222" t="s">
        <v>118</v>
      </c>
      <c r="D103" s="191"/>
      <c r="E103" s="135">
        <v>107.58</v>
      </c>
      <c r="F103" s="117">
        <v>5.53</v>
      </c>
      <c r="G103" s="216">
        <v>412.69</v>
      </c>
      <c r="H103" s="216"/>
      <c r="I103" s="216"/>
      <c r="J103" s="217"/>
      <c r="K103" s="80" t="s">
        <v>59</v>
      </c>
      <c r="L103" s="155">
        <f>SUM(E103:J103)</f>
        <v>525.79999999999995</v>
      </c>
      <c r="M103" s="35"/>
      <c r="N103" s="222" t="s">
        <v>118</v>
      </c>
      <c r="O103" s="191"/>
      <c r="P103" s="135"/>
      <c r="Q103" s="117"/>
      <c r="R103" s="216"/>
      <c r="S103" s="216"/>
      <c r="T103" s="216"/>
      <c r="U103" s="217"/>
      <c r="V103" s="80" t="s">
        <v>59</v>
      </c>
      <c r="W103" s="155">
        <f>SUM(P103:U103)</f>
        <v>0</v>
      </c>
      <c r="X103" s="80"/>
      <c r="Y103" s="157"/>
    </row>
    <row r="104" spans="1:25" ht="14.4" customHeight="1">
      <c r="A104" s="33"/>
      <c r="B104" s="33"/>
      <c r="C104" s="190"/>
      <c r="D104" s="191"/>
      <c r="E104" s="136" t="s">
        <v>119</v>
      </c>
      <c r="F104" s="137" t="s">
        <v>120</v>
      </c>
      <c r="G104" s="218" t="s">
        <v>121</v>
      </c>
      <c r="H104" s="218"/>
      <c r="I104" s="218"/>
      <c r="J104" s="219"/>
      <c r="K104" s="138"/>
      <c r="L104" s="156"/>
      <c r="M104" s="35"/>
      <c r="N104" s="190"/>
      <c r="O104" s="191"/>
      <c r="P104" s="136"/>
      <c r="Q104" s="137"/>
      <c r="R104" s="218"/>
      <c r="S104" s="218"/>
      <c r="T104" s="218"/>
      <c r="U104" s="219"/>
      <c r="V104" s="138"/>
      <c r="W104" s="156"/>
      <c r="X104" s="138"/>
      <c r="Y104" s="158"/>
    </row>
    <row r="105" spans="1:25" ht="14.4" customHeight="1">
      <c r="A105" s="33"/>
      <c r="B105" s="33"/>
      <c r="C105" s="139"/>
      <c r="D105" s="139"/>
      <c r="E105" s="140"/>
      <c r="F105" s="140"/>
      <c r="G105" s="140"/>
      <c r="H105" s="140"/>
      <c r="I105" s="140"/>
      <c r="J105" s="140"/>
      <c r="K105" s="62"/>
      <c r="L105" s="66"/>
      <c r="M105" s="35"/>
      <c r="N105" s="139"/>
      <c r="O105" s="139"/>
      <c r="P105" s="140"/>
      <c r="Q105" s="140"/>
      <c r="R105" s="140"/>
      <c r="S105" s="140"/>
      <c r="T105" s="140"/>
      <c r="U105" s="140"/>
      <c r="V105" s="62"/>
      <c r="W105" s="66"/>
      <c r="X105" s="62"/>
      <c r="Y105" s="141"/>
    </row>
    <row r="106" spans="1:25" ht="17.399999999999999" customHeight="1">
      <c r="A106" s="33"/>
      <c r="B106" s="33"/>
      <c r="C106" s="33"/>
      <c r="D106" s="33"/>
      <c r="E106" s="72"/>
      <c r="F106" s="72"/>
      <c r="G106" s="72"/>
      <c r="H106" s="72"/>
      <c r="I106" s="72"/>
      <c r="J106" s="72"/>
      <c r="K106" s="105"/>
      <c r="L106" s="33"/>
      <c r="M106" s="35"/>
      <c r="N106" s="33"/>
      <c r="O106" s="33"/>
      <c r="P106" s="72"/>
      <c r="Q106" s="72"/>
      <c r="R106" s="72"/>
      <c r="S106" s="72"/>
      <c r="T106" s="72"/>
      <c r="U106" s="72"/>
      <c r="V106" s="105"/>
      <c r="W106" s="33"/>
      <c r="X106" s="105"/>
      <c r="Y106" s="106"/>
    </row>
    <row r="107" spans="1:25">
      <c r="A107" s="33"/>
      <c r="B107" s="33"/>
      <c r="C107" s="33"/>
      <c r="D107" s="33"/>
      <c r="E107" s="72"/>
      <c r="F107" s="72"/>
      <c r="G107" s="72"/>
      <c r="H107" s="72"/>
      <c r="I107" s="72"/>
      <c r="J107" s="72"/>
      <c r="K107" s="104"/>
      <c r="L107" s="34"/>
      <c r="M107" s="35"/>
      <c r="N107" s="33"/>
      <c r="O107" s="33"/>
      <c r="P107" s="72"/>
      <c r="Q107" s="72"/>
      <c r="R107" s="72"/>
      <c r="S107" s="72"/>
      <c r="T107" s="72"/>
      <c r="U107" s="72"/>
      <c r="V107" s="104"/>
      <c r="W107" s="34"/>
      <c r="X107" s="104"/>
      <c r="Y107" s="36"/>
    </row>
    <row r="108" spans="1:25" ht="14.4" customHeight="1">
      <c r="A108" s="33"/>
      <c r="B108" s="33"/>
      <c r="C108" s="33"/>
      <c r="D108" s="33"/>
      <c r="E108" s="72"/>
      <c r="F108" s="72"/>
      <c r="G108" s="72"/>
      <c r="H108" s="72"/>
      <c r="I108" s="72"/>
      <c r="J108" s="72"/>
      <c r="K108" s="104"/>
      <c r="L108" s="34"/>
      <c r="M108" s="35"/>
      <c r="N108" s="33"/>
      <c r="O108" s="33"/>
      <c r="P108" s="72"/>
      <c r="Q108" s="72"/>
      <c r="R108" s="72"/>
      <c r="S108" s="72"/>
      <c r="T108" s="72"/>
      <c r="U108" s="72"/>
      <c r="V108" s="104"/>
      <c r="W108" s="34"/>
      <c r="X108" s="104"/>
      <c r="Y108" s="36"/>
    </row>
    <row r="109" spans="1:25" ht="14.4" customHeight="1">
      <c r="A109" s="33"/>
      <c r="B109" s="37" t="s">
        <v>122</v>
      </c>
      <c r="C109" s="33"/>
      <c r="D109" s="33"/>
      <c r="E109" s="72"/>
      <c r="F109" s="72"/>
      <c r="G109" s="72"/>
      <c r="H109" s="72"/>
      <c r="I109" s="72"/>
      <c r="J109" s="72"/>
      <c r="K109" s="104"/>
      <c r="L109" s="34"/>
      <c r="M109" s="108"/>
      <c r="N109" s="33"/>
      <c r="O109" s="33"/>
      <c r="P109" s="72"/>
      <c r="Q109" s="72"/>
      <c r="R109" s="72"/>
      <c r="S109" s="72"/>
      <c r="T109" s="72"/>
      <c r="U109" s="72"/>
      <c r="V109" s="104"/>
      <c r="W109" s="34"/>
      <c r="X109" s="104"/>
      <c r="Y109" s="36"/>
    </row>
    <row r="110" spans="1:25" ht="14.4" customHeight="1">
      <c r="A110" s="33"/>
      <c r="B110" s="79">
        <f>SUM(L111:L114)</f>
        <v>457.58</v>
      </c>
      <c r="C110" s="33"/>
      <c r="D110" s="33"/>
      <c r="E110" s="72"/>
      <c r="F110" s="72"/>
      <c r="G110" s="72"/>
      <c r="H110" s="72"/>
      <c r="I110" s="72"/>
      <c r="J110" s="72"/>
      <c r="K110" s="104"/>
      <c r="L110" s="34"/>
      <c r="M110" s="35"/>
      <c r="N110" s="79">
        <f>SUM(W111:W114)</f>
        <v>123.6</v>
      </c>
      <c r="O110" s="33"/>
      <c r="P110" s="72"/>
      <c r="Q110" s="72"/>
      <c r="R110" s="72"/>
      <c r="S110" s="72"/>
      <c r="T110" s="72"/>
      <c r="U110" s="72"/>
      <c r="V110" s="104"/>
      <c r="W110" s="34"/>
      <c r="X110" s="104"/>
      <c r="Y110" s="36"/>
    </row>
    <row r="111" spans="1:25" ht="14.4" customHeight="1">
      <c r="A111" s="33"/>
      <c r="B111" s="33"/>
      <c r="C111" s="34"/>
      <c r="D111" s="109"/>
      <c r="E111" s="43" t="s">
        <v>123</v>
      </c>
      <c r="F111" s="41" t="s">
        <v>124</v>
      </c>
      <c r="G111" s="194" t="s">
        <v>125</v>
      </c>
      <c r="H111" s="194"/>
      <c r="I111" s="194" t="s">
        <v>126</v>
      </c>
      <c r="J111" s="195"/>
      <c r="K111" s="110"/>
      <c r="L111" s="214">
        <f>SUM(E112:J112)</f>
        <v>457.58</v>
      </c>
      <c r="M111" s="35"/>
      <c r="N111" s="34"/>
      <c r="O111" s="109"/>
      <c r="P111" s="43" t="s">
        <v>123</v>
      </c>
      <c r="Q111" s="41" t="s">
        <v>124</v>
      </c>
      <c r="R111" s="194" t="s">
        <v>125</v>
      </c>
      <c r="S111" s="194"/>
      <c r="T111" s="194" t="s">
        <v>126</v>
      </c>
      <c r="U111" s="195"/>
      <c r="V111" s="110"/>
      <c r="W111" s="214">
        <f>SUM(P112:U112)</f>
        <v>123.6</v>
      </c>
      <c r="X111" s="110"/>
      <c r="Y111" s="204"/>
    </row>
    <row r="112" spans="1:25" ht="14.4" customHeight="1" thickBot="1">
      <c r="A112" s="33"/>
      <c r="B112" s="33"/>
      <c r="C112" s="142"/>
      <c r="D112" s="143"/>
      <c r="E112" s="144"/>
      <c r="F112" s="145"/>
      <c r="G112" s="210"/>
      <c r="H112" s="210"/>
      <c r="I112" s="210">
        <v>457.58</v>
      </c>
      <c r="J112" s="211"/>
      <c r="K112" s="80" t="s">
        <v>59</v>
      </c>
      <c r="L112" s="215"/>
      <c r="M112" s="35"/>
      <c r="N112" s="142"/>
      <c r="O112" s="143"/>
      <c r="P112" s="144">
        <v>50</v>
      </c>
      <c r="Q112" s="145">
        <v>30</v>
      </c>
      <c r="R112" s="210">
        <v>43.6</v>
      </c>
      <c r="S112" s="210"/>
      <c r="T112" s="210"/>
      <c r="U112" s="211"/>
      <c r="V112" s="80" t="s">
        <v>59</v>
      </c>
      <c r="W112" s="215"/>
      <c r="X112" s="80"/>
      <c r="Y112" s="205"/>
    </row>
    <row r="113" spans="1:25" ht="14.4" customHeight="1" thickTop="1">
      <c r="A113" s="33"/>
      <c r="B113" s="33"/>
      <c r="C113" s="212" t="s">
        <v>110</v>
      </c>
      <c r="D113" s="213"/>
      <c r="E113" s="146" t="s">
        <v>111</v>
      </c>
      <c r="F113" s="146" t="s">
        <v>127</v>
      </c>
      <c r="G113" s="200" t="s">
        <v>128</v>
      </c>
      <c r="H113" s="200"/>
      <c r="I113" s="200" t="s">
        <v>129</v>
      </c>
      <c r="J113" s="201"/>
      <c r="K113" s="113"/>
      <c r="L113" s="202">
        <f>SUM(C114:J114)</f>
        <v>0</v>
      </c>
      <c r="M113" s="35"/>
      <c r="N113" s="212" t="s">
        <v>110</v>
      </c>
      <c r="O113" s="213"/>
      <c r="P113" s="146" t="s">
        <v>111</v>
      </c>
      <c r="Q113" s="146" t="s">
        <v>127</v>
      </c>
      <c r="R113" s="200" t="s">
        <v>128</v>
      </c>
      <c r="S113" s="200"/>
      <c r="T113" s="200" t="s">
        <v>129</v>
      </c>
      <c r="U113" s="201"/>
      <c r="V113" s="113"/>
      <c r="W113" s="202">
        <f>SUM(N114:U114)</f>
        <v>0</v>
      </c>
      <c r="X113" s="113"/>
      <c r="Y113" s="204"/>
    </row>
    <row r="114" spans="1:25" ht="14.4" customHeight="1">
      <c r="A114" s="33"/>
      <c r="B114" s="33"/>
      <c r="C114" s="206"/>
      <c r="D114" s="207"/>
      <c r="E114" s="129"/>
      <c r="F114" s="129"/>
      <c r="G114" s="208"/>
      <c r="H114" s="208"/>
      <c r="I114" s="208"/>
      <c r="J114" s="209"/>
      <c r="K114" s="84" t="s">
        <v>59</v>
      </c>
      <c r="L114" s="203"/>
      <c r="M114" s="35"/>
      <c r="N114" s="206"/>
      <c r="O114" s="207"/>
      <c r="P114" s="129"/>
      <c r="Q114" s="129"/>
      <c r="R114" s="208"/>
      <c r="S114" s="208"/>
      <c r="T114" s="208"/>
      <c r="U114" s="209"/>
      <c r="V114" s="84" t="s">
        <v>59</v>
      </c>
      <c r="W114" s="203"/>
      <c r="X114" s="84"/>
      <c r="Y114" s="205"/>
    </row>
    <row r="115" spans="1:25" ht="14.4" customHeight="1">
      <c r="A115" s="33"/>
      <c r="B115" s="33"/>
      <c r="C115" s="33"/>
      <c r="D115" s="33"/>
      <c r="E115" s="71"/>
      <c r="F115" s="71"/>
      <c r="G115" s="71"/>
      <c r="H115" s="71"/>
      <c r="I115" s="71"/>
      <c r="J115" s="71"/>
      <c r="K115" s="104"/>
      <c r="L115" s="34"/>
      <c r="M115" s="35"/>
      <c r="N115" s="33"/>
      <c r="O115" s="33"/>
      <c r="P115" s="71"/>
      <c r="Q115" s="71"/>
      <c r="R115" s="71"/>
      <c r="S115" s="71"/>
      <c r="T115" s="71"/>
      <c r="U115" s="71"/>
      <c r="V115" s="104"/>
      <c r="W115" s="34"/>
      <c r="X115" s="104"/>
      <c r="Y115" s="36"/>
    </row>
    <row r="116" spans="1:25" ht="17.399999999999999" customHeight="1">
      <c r="A116" s="33"/>
      <c r="B116" s="33"/>
      <c r="C116" s="33"/>
      <c r="D116" s="33"/>
      <c r="E116" s="72"/>
      <c r="F116" s="72"/>
      <c r="G116" s="72"/>
      <c r="H116" s="72"/>
      <c r="I116" s="72"/>
      <c r="J116" s="72"/>
      <c r="K116" s="105"/>
      <c r="L116" s="33"/>
      <c r="M116" s="35"/>
      <c r="N116" s="33"/>
      <c r="O116" s="33"/>
      <c r="P116" s="72"/>
      <c r="Q116" s="72"/>
      <c r="R116" s="72"/>
      <c r="S116" s="72"/>
      <c r="T116" s="72"/>
      <c r="U116" s="72"/>
      <c r="V116" s="105"/>
      <c r="W116" s="33"/>
      <c r="X116" s="105"/>
      <c r="Y116" s="106"/>
    </row>
    <row r="117" spans="1:25">
      <c r="A117" s="33"/>
      <c r="B117" s="33"/>
      <c r="C117" s="33"/>
      <c r="D117" s="33"/>
      <c r="E117" s="72"/>
      <c r="F117" s="72"/>
      <c r="G117" s="72"/>
      <c r="H117" s="72"/>
      <c r="I117" s="72"/>
      <c r="J117" s="72"/>
      <c r="K117" s="104"/>
      <c r="L117" s="34"/>
      <c r="M117" s="35"/>
      <c r="N117" s="33"/>
      <c r="O117" s="33"/>
      <c r="P117" s="72"/>
      <c r="Q117" s="72"/>
      <c r="R117" s="72"/>
      <c r="S117" s="72"/>
      <c r="T117" s="72"/>
      <c r="U117" s="72"/>
      <c r="V117" s="104"/>
      <c r="W117" s="34"/>
      <c r="X117" s="104"/>
      <c r="Y117" s="36"/>
    </row>
    <row r="118" spans="1:25">
      <c r="A118" s="33"/>
      <c r="B118" s="33"/>
      <c r="C118" s="33"/>
      <c r="D118" s="33"/>
      <c r="E118" s="72"/>
      <c r="F118" s="72"/>
      <c r="G118" s="72"/>
      <c r="H118" s="72"/>
      <c r="I118" s="72"/>
      <c r="J118" s="72"/>
      <c r="K118" s="104"/>
      <c r="L118" s="34"/>
      <c r="M118" s="35"/>
      <c r="N118" s="33"/>
      <c r="O118" s="33"/>
      <c r="P118" s="72"/>
      <c r="Q118" s="72"/>
      <c r="R118" s="72"/>
      <c r="S118" s="72"/>
      <c r="T118" s="72"/>
      <c r="U118" s="72"/>
      <c r="V118" s="104"/>
      <c r="W118" s="34"/>
      <c r="X118" s="104"/>
      <c r="Y118" s="36"/>
    </row>
    <row r="119" spans="1:25">
      <c r="A119" s="33"/>
      <c r="B119" s="37" t="s">
        <v>130</v>
      </c>
      <c r="C119" s="33"/>
      <c r="D119" s="33"/>
      <c r="E119" s="72"/>
      <c r="F119" s="72"/>
      <c r="G119" s="72"/>
      <c r="H119" s="72"/>
      <c r="I119" s="72"/>
      <c r="J119" s="72"/>
      <c r="K119" s="104"/>
      <c r="L119" s="34"/>
      <c r="M119" s="108"/>
      <c r="N119" s="33"/>
      <c r="O119" s="33"/>
      <c r="P119" s="72"/>
      <c r="Q119" s="72"/>
      <c r="R119" s="72"/>
      <c r="S119" s="72"/>
      <c r="T119" s="72"/>
      <c r="U119" s="72"/>
      <c r="V119" s="104"/>
      <c r="W119" s="34"/>
      <c r="X119" s="104"/>
      <c r="Y119" s="36"/>
    </row>
    <row r="120" spans="1:25" ht="15.6">
      <c r="A120" s="33"/>
      <c r="B120" s="79">
        <f>SUM(L121:L130)</f>
        <v>88.9</v>
      </c>
      <c r="C120" s="33"/>
      <c r="D120" s="33"/>
      <c r="E120" s="72"/>
      <c r="F120" s="72"/>
      <c r="G120" s="72"/>
      <c r="H120" s="72"/>
      <c r="I120" s="72"/>
      <c r="J120" s="72"/>
      <c r="K120" s="104"/>
      <c r="L120" s="34"/>
      <c r="M120" s="35"/>
      <c r="N120" s="79">
        <f>SUM(W121:W130)</f>
        <v>67.400000000000006</v>
      </c>
      <c r="O120" s="33"/>
      <c r="P120" s="72"/>
      <c r="Q120" s="72"/>
      <c r="R120" s="72"/>
      <c r="S120" s="72"/>
      <c r="T120" s="72"/>
      <c r="U120" s="72"/>
      <c r="V120" s="104"/>
      <c r="W120" s="34"/>
      <c r="X120" s="104"/>
      <c r="Y120" s="36"/>
    </row>
    <row r="121" spans="1:25" ht="14.4" customHeight="1">
      <c r="A121" s="33"/>
      <c r="B121" s="33"/>
      <c r="C121" s="198" t="s">
        <v>131</v>
      </c>
      <c r="D121" s="199"/>
      <c r="E121" s="43"/>
      <c r="F121" s="41"/>
      <c r="G121" s="194"/>
      <c r="H121" s="194"/>
      <c r="I121" s="194"/>
      <c r="J121" s="195"/>
      <c r="K121" s="80" t="s">
        <v>59</v>
      </c>
      <c r="L121" s="155">
        <f>SUM(E121:J121)</f>
        <v>0</v>
      </c>
      <c r="M121" s="35"/>
      <c r="N121" s="198" t="s">
        <v>131</v>
      </c>
      <c r="O121" s="199"/>
      <c r="P121" s="43"/>
      <c r="Q121" s="41"/>
      <c r="R121" s="194"/>
      <c r="S121" s="194"/>
      <c r="T121" s="194"/>
      <c r="U121" s="195"/>
      <c r="V121" s="80" t="s">
        <v>59</v>
      </c>
      <c r="W121" s="155">
        <f>SUM(P121:U121)</f>
        <v>0</v>
      </c>
      <c r="X121" s="80"/>
      <c r="Y121" s="157"/>
    </row>
    <row r="122" spans="1:25" ht="14.4" customHeight="1">
      <c r="A122" s="33"/>
      <c r="B122" s="33"/>
      <c r="C122" s="198"/>
      <c r="D122" s="199"/>
      <c r="E122" s="118"/>
      <c r="F122" s="82"/>
      <c r="G122" s="173"/>
      <c r="H122" s="173"/>
      <c r="I122" s="173"/>
      <c r="J122" s="174"/>
      <c r="K122" s="138"/>
      <c r="L122" s="156"/>
      <c r="M122" s="35"/>
      <c r="N122" s="198"/>
      <c r="O122" s="199"/>
      <c r="P122" s="118"/>
      <c r="Q122" s="82"/>
      <c r="R122" s="173"/>
      <c r="S122" s="173"/>
      <c r="T122" s="173"/>
      <c r="U122" s="174"/>
      <c r="V122" s="138"/>
      <c r="W122" s="156"/>
      <c r="X122" s="138"/>
      <c r="Y122" s="158"/>
    </row>
    <row r="123" spans="1:25" ht="14.4" customHeight="1">
      <c r="A123" s="33"/>
      <c r="B123" s="33"/>
      <c r="C123" s="172" t="s">
        <v>132</v>
      </c>
      <c r="D123" s="171"/>
      <c r="E123" s="52"/>
      <c r="F123" s="50"/>
      <c r="G123" s="164"/>
      <c r="H123" s="164"/>
      <c r="I123" s="164"/>
      <c r="J123" s="165"/>
      <c r="K123" s="84" t="s">
        <v>59</v>
      </c>
      <c r="L123" s="166">
        <f>SUM(E123:J123)</f>
        <v>0</v>
      </c>
      <c r="M123" s="35"/>
      <c r="N123" s="172" t="s">
        <v>132</v>
      </c>
      <c r="O123" s="171"/>
      <c r="P123" s="52">
        <v>17.399999999999999</v>
      </c>
      <c r="Q123" s="50"/>
      <c r="R123" s="164"/>
      <c r="S123" s="164"/>
      <c r="T123" s="164"/>
      <c r="U123" s="165"/>
      <c r="V123" s="84" t="s">
        <v>59</v>
      </c>
      <c r="W123" s="166">
        <f>SUM(P123:U123)</f>
        <v>17.399999999999999</v>
      </c>
      <c r="X123" s="84"/>
      <c r="Y123" s="157"/>
    </row>
    <row r="124" spans="1:25" ht="14.4" customHeight="1">
      <c r="A124" s="33"/>
      <c r="B124" s="33"/>
      <c r="C124" s="172"/>
      <c r="D124" s="171"/>
      <c r="E124" s="120"/>
      <c r="F124" s="86"/>
      <c r="G124" s="168"/>
      <c r="H124" s="168"/>
      <c r="I124" s="168"/>
      <c r="J124" s="169"/>
      <c r="K124" s="62"/>
      <c r="L124" s="167"/>
      <c r="M124" s="35"/>
      <c r="N124" s="172"/>
      <c r="O124" s="171"/>
      <c r="P124" s="120" t="s">
        <v>133</v>
      </c>
      <c r="Q124" s="86"/>
      <c r="R124" s="168"/>
      <c r="S124" s="168"/>
      <c r="T124" s="168"/>
      <c r="U124" s="169"/>
      <c r="V124" s="62"/>
      <c r="W124" s="167"/>
      <c r="X124" s="62"/>
      <c r="Y124" s="158"/>
    </row>
    <row r="125" spans="1:25" ht="14.4" customHeight="1">
      <c r="A125" s="33"/>
      <c r="B125" s="33"/>
      <c r="C125" s="161" t="s">
        <v>134</v>
      </c>
      <c r="D125" s="162"/>
      <c r="E125" s="58"/>
      <c r="F125" s="48"/>
      <c r="G125" s="153"/>
      <c r="H125" s="153"/>
      <c r="I125" s="153"/>
      <c r="J125" s="154"/>
      <c r="K125" s="80" t="s">
        <v>59</v>
      </c>
      <c r="L125" s="155">
        <f>SUM(E125:J125)</f>
        <v>0</v>
      </c>
      <c r="M125" s="35"/>
      <c r="N125" s="161" t="s">
        <v>134</v>
      </c>
      <c r="O125" s="162"/>
      <c r="P125" s="58">
        <v>50</v>
      </c>
      <c r="Q125" s="48"/>
      <c r="R125" s="153"/>
      <c r="S125" s="153"/>
      <c r="T125" s="153"/>
      <c r="U125" s="154"/>
      <c r="V125" s="80" t="s">
        <v>59</v>
      </c>
      <c r="W125" s="155">
        <f>SUM(P125:U125)</f>
        <v>50</v>
      </c>
      <c r="X125" s="80"/>
      <c r="Y125" s="157"/>
    </row>
    <row r="126" spans="1:25" ht="14.4" customHeight="1">
      <c r="A126" s="33"/>
      <c r="B126" s="33"/>
      <c r="C126" s="163"/>
      <c r="D126" s="162"/>
      <c r="E126" s="118"/>
      <c r="F126" s="82"/>
      <c r="G126" s="173"/>
      <c r="H126" s="173"/>
      <c r="I126" s="173"/>
      <c r="J126" s="174"/>
      <c r="K126" s="138"/>
      <c r="L126" s="156"/>
      <c r="M126" s="35"/>
      <c r="N126" s="163"/>
      <c r="O126" s="162"/>
      <c r="P126" s="118" t="s">
        <v>135</v>
      </c>
      <c r="Q126" s="82"/>
      <c r="R126" s="173"/>
      <c r="S126" s="173"/>
      <c r="T126" s="173"/>
      <c r="U126" s="174"/>
      <c r="V126" s="138"/>
      <c r="W126" s="156"/>
      <c r="X126" s="138"/>
      <c r="Y126" s="158"/>
    </row>
    <row r="127" spans="1:25" ht="14.4" customHeight="1">
      <c r="A127" s="33"/>
      <c r="B127" s="33"/>
      <c r="C127" s="172" t="s">
        <v>136</v>
      </c>
      <c r="D127" s="171"/>
      <c r="E127" s="52">
        <v>30</v>
      </c>
      <c r="F127" s="50">
        <v>18.899999999999999</v>
      </c>
      <c r="G127" s="164"/>
      <c r="H127" s="164"/>
      <c r="I127" s="164"/>
      <c r="J127" s="165"/>
      <c r="K127" s="84" t="s">
        <v>59</v>
      </c>
      <c r="L127" s="166">
        <f>SUM(E127:J127)</f>
        <v>48.9</v>
      </c>
      <c r="M127" s="35"/>
      <c r="N127" s="172" t="s">
        <v>136</v>
      </c>
      <c r="O127" s="171"/>
      <c r="P127" s="52"/>
      <c r="Q127" s="50"/>
      <c r="R127" s="164"/>
      <c r="S127" s="164"/>
      <c r="T127" s="164"/>
      <c r="U127" s="165"/>
      <c r="V127" s="84" t="s">
        <v>59</v>
      </c>
      <c r="W127" s="166">
        <f>SUM(P127:U127)</f>
        <v>0</v>
      </c>
      <c r="X127" s="84"/>
      <c r="Y127" s="157"/>
    </row>
    <row r="128" spans="1:25" ht="14.4" customHeight="1">
      <c r="A128" s="33"/>
      <c r="B128" s="33"/>
      <c r="C128" s="172"/>
      <c r="D128" s="171"/>
      <c r="E128" s="120" t="s">
        <v>137</v>
      </c>
      <c r="F128" s="86" t="s">
        <v>138</v>
      </c>
      <c r="G128" s="168"/>
      <c r="H128" s="168"/>
      <c r="I128" s="168"/>
      <c r="J128" s="169"/>
      <c r="K128" s="62"/>
      <c r="L128" s="167"/>
      <c r="M128" s="35"/>
      <c r="N128" s="172"/>
      <c r="O128" s="171"/>
      <c r="P128" s="120"/>
      <c r="Q128" s="86"/>
      <c r="R128" s="168"/>
      <c r="S128" s="168"/>
      <c r="T128" s="168"/>
      <c r="U128" s="169"/>
      <c r="V128" s="62"/>
      <c r="W128" s="167"/>
      <c r="X128" s="62"/>
      <c r="Y128" s="158"/>
    </row>
    <row r="129" spans="1:25" ht="14.4" customHeight="1">
      <c r="A129" s="33"/>
      <c r="B129" s="33"/>
      <c r="C129" s="161" t="s">
        <v>139</v>
      </c>
      <c r="D129" s="162"/>
      <c r="E129" s="58">
        <v>40</v>
      </c>
      <c r="F129" s="48"/>
      <c r="G129" s="153"/>
      <c r="H129" s="153"/>
      <c r="I129" s="153"/>
      <c r="J129" s="154"/>
      <c r="K129" s="80" t="s">
        <v>59</v>
      </c>
      <c r="L129" s="155">
        <f>SUM(E129:J129)</f>
        <v>40</v>
      </c>
      <c r="M129" s="35"/>
      <c r="N129" s="161" t="s">
        <v>139</v>
      </c>
      <c r="O129" s="162"/>
      <c r="P129" s="58"/>
      <c r="Q129" s="48"/>
      <c r="R129" s="153"/>
      <c r="S129" s="153"/>
      <c r="T129" s="153"/>
      <c r="U129" s="154"/>
      <c r="V129" s="80" t="s">
        <v>59</v>
      </c>
      <c r="W129" s="155">
        <f>SUM(P129:U129)</f>
        <v>0</v>
      </c>
      <c r="X129" s="80"/>
      <c r="Y129" s="157"/>
    </row>
    <row r="130" spans="1:25" ht="14.4" customHeight="1">
      <c r="A130" s="33"/>
      <c r="B130" s="33"/>
      <c r="C130" s="163"/>
      <c r="D130" s="162"/>
      <c r="E130" s="88" t="s">
        <v>140</v>
      </c>
      <c r="F130" s="103"/>
      <c r="G130" s="159"/>
      <c r="H130" s="159"/>
      <c r="I130" s="159"/>
      <c r="J130" s="160"/>
      <c r="K130" s="138"/>
      <c r="L130" s="156"/>
      <c r="M130" s="35"/>
      <c r="N130" s="163"/>
      <c r="O130" s="162"/>
      <c r="P130" s="88"/>
      <c r="Q130" s="103"/>
      <c r="R130" s="159"/>
      <c r="S130" s="159"/>
      <c r="T130" s="159"/>
      <c r="U130" s="160"/>
      <c r="V130" s="138"/>
      <c r="W130" s="156"/>
      <c r="X130" s="138"/>
      <c r="Y130" s="158"/>
    </row>
    <row r="131" spans="1:25">
      <c r="A131" s="33"/>
      <c r="B131" s="33"/>
      <c r="C131" s="33"/>
      <c r="D131" s="33"/>
      <c r="E131" s="72"/>
      <c r="F131" s="72"/>
      <c r="G131" s="72"/>
      <c r="H131" s="72"/>
      <c r="I131" s="72"/>
      <c r="J131" s="72"/>
      <c r="K131" s="104"/>
      <c r="L131" s="34"/>
      <c r="M131" s="35"/>
      <c r="N131" s="33"/>
      <c r="O131" s="33"/>
      <c r="P131" s="72"/>
      <c r="Q131" s="72"/>
      <c r="R131" s="72"/>
      <c r="S131" s="72"/>
      <c r="T131" s="72"/>
      <c r="U131" s="72"/>
      <c r="V131" s="104"/>
      <c r="W131" s="34"/>
      <c r="X131" s="104"/>
      <c r="Y131" s="36"/>
    </row>
    <row r="132" spans="1:25" ht="17.399999999999999" customHeight="1">
      <c r="A132" s="33"/>
      <c r="B132" s="33"/>
      <c r="C132" s="33"/>
      <c r="D132" s="33"/>
      <c r="E132" s="72"/>
      <c r="F132" s="72"/>
      <c r="G132" s="72"/>
      <c r="H132" s="72"/>
      <c r="I132" s="72"/>
      <c r="J132" s="72"/>
      <c r="K132" s="105"/>
      <c r="L132" s="33"/>
      <c r="M132" s="35"/>
      <c r="N132" s="33"/>
      <c r="O132" s="33"/>
      <c r="P132" s="72"/>
      <c r="Q132" s="72"/>
      <c r="R132" s="72"/>
      <c r="S132" s="72"/>
      <c r="T132" s="72"/>
      <c r="U132" s="72"/>
      <c r="V132" s="105"/>
      <c r="W132" s="33"/>
      <c r="X132" s="105"/>
      <c r="Y132" s="106"/>
    </row>
    <row r="133" spans="1:25">
      <c r="A133" s="33"/>
      <c r="B133" s="33"/>
      <c r="C133" s="33"/>
      <c r="D133" s="33"/>
      <c r="E133" s="72"/>
      <c r="F133" s="72"/>
      <c r="G133" s="72"/>
      <c r="H133" s="72"/>
      <c r="I133" s="72"/>
      <c r="J133" s="72"/>
      <c r="K133" s="104"/>
      <c r="L133" s="34"/>
      <c r="M133" s="35"/>
      <c r="N133" s="33"/>
      <c r="O133" s="33"/>
      <c r="P133" s="72"/>
      <c r="Q133" s="72"/>
      <c r="R133" s="72"/>
      <c r="S133" s="72"/>
      <c r="T133" s="72"/>
      <c r="U133" s="72"/>
      <c r="V133" s="104"/>
      <c r="W133" s="34"/>
      <c r="X133" s="104"/>
      <c r="Y133" s="36"/>
    </row>
    <row r="134" spans="1:25">
      <c r="A134" s="33"/>
      <c r="B134" s="33"/>
      <c r="C134" s="33"/>
      <c r="D134" s="33"/>
      <c r="E134" s="72"/>
      <c r="F134" s="72"/>
      <c r="G134" s="72"/>
      <c r="H134" s="72"/>
      <c r="I134" s="72"/>
      <c r="J134" s="72"/>
      <c r="K134" s="104"/>
      <c r="L134" s="34"/>
      <c r="M134" s="35"/>
      <c r="N134" s="33"/>
      <c r="O134" s="33"/>
      <c r="P134" s="72"/>
      <c r="Q134" s="72"/>
      <c r="R134" s="72"/>
      <c r="S134" s="72"/>
      <c r="T134" s="72"/>
      <c r="U134" s="72"/>
      <c r="V134" s="104"/>
      <c r="W134" s="34"/>
      <c r="X134" s="104"/>
      <c r="Y134" s="36"/>
    </row>
    <row r="135" spans="1:25">
      <c r="A135" s="33"/>
      <c r="B135" s="37" t="s">
        <v>141</v>
      </c>
      <c r="C135" s="33"/>
      <c r="D135" s="33"/>
      <c r="E135" s="72"/>
      <c r="F135" s="72"/>
      <c r="G135" s="72"/>
      <c r="H135" s="72"/>
      <c r="I135" s="72"/>
      <c r="J135" s="72"/>
      <c r="K135" s="104"/>
      <c r="L135" s="34"/>
      <c r="M135" s="108"/>
      <c r="N135" s="33"/>
      <c r="O135" s="33"/>
      <c r="P135" s="72"/>
      <c r="Q135" s="72"/>
      <c r="R135" s="72"/>
      <c r="S135" s="72"/>
      <c r="T135" s="72"/>
      <c r="U135" s="72"/>
      <c r="V135" s="104"/>
      <c r="W135" s="34"/>
      <c r="X135" s="104"/>
      <c r="Y135" s="36"/>
    </row>
    <row r="136" spans="1:25" ht="14.4" customHeight="1">
      <c r="A136" s="33"/>
      <c r="B136" s="79">
        <f>SUM(L137:L158)</f>
        <v>55</v>
      </c>
      <c r="C136" s="33"/>
      <c r="D136" s="33"/>
      <c r="E136" s="72"/>
      <c r="F136" s="72"/>
      <c r="G136" s="72"/>
      <c r="H136" s="72"/>
      <c r="I136" s="72"/>
      <c r="J136" s="72"/>
      <c r="K136" s="104"/>
      <c r="L136" s="34"/>
      <c r="M136" s="35"/>
      <c r="N136" s="79">
        <f>SUM(W137:W158)</f>
        <v>0</v>
      </c>
      <c r="O136" s="33"/>
      <c r="P136" s="72"/>
      <c r="Q136" s="72"/>
      <c r="R136" s="72"/>
      <c r="S136" s="72"/>
      <c r="T136" s="72"/>
      <c r="U136" s="72"/>
      <c r="V136" s="104"/>
      <c r="W136" s="34"/>
      <c r="X136" s="104"/>
      <c r="Y136" s="36"/>
    </row>
    <row r="137" spans="1:25" ht="14.4" customHeight="1">
      <c r="A137" s="33"/>
      <c r="B137" s="33"/>
      <c r="C137" s="185" t="s">
        <v>101</v>
      </c>
      <c r="D137" s="186"/>
      <c r="E137" s="43"/>
      <c r="F137" s="41"/>
      <c r="G137" s="194">
        <v>55</v>
      </c>
      <c r="H137" s="194"/>
      <c r="I137" s="194"/>
      <c r="J137" s="195"/>
      <c r="K137" s="80" t="s">
        <v>59</v>
      </c>
      <c r="L137" s="181">
        <f>SUM(E137:J137)</f>
        <v>55</v>
      </c>
      <c r="M137" s="35"/>
      <c r="N137" s="185" t="s">
        <v>101</v>
      </c>
      <c r="O137" s="186"/>
      <c r="P137" s="43"/>
      <c r="Q137" s="41"/>
      <c r="R137" s="194"/>
      <c r="S137" s="194"/>
      <c r="T137" s="194"/>
      <c r="U137" s="195"/>
      <c r="V137" s="80" t="s">
        <v>59</v>
      </c>
      <c r="W137" s="181">
        <f>SUM(P137:U137)</f>
        <v>0</v>
      </c>
      <c r="X137" s="80"/>
      <c r="Y137" s="182"/>
    </row>
    <row r="138" spans="1:25" ht="14.4" customHeight="1">
      <c r="A138" s="33"/>
      <c r="B138" s="33"/>
      <c r="C138" s="187"/>
      <c r="D138" s="186"/>
      <c r="E138" s="97"/>
      <c r="F138" s="98"/>
      <c r="G138" s="183"/>
      <c r="H138" s="183"/>
      <c r="I138" s="183"/>
      <c r="J138" s="184"/>
      <c r="K138" s="147"/>
      <c r="L138" s="196"/>
      <c r="M138" s="35"/>
      <c r="N138" s="187"/>
      <c r="O138" s="186"/>
      <c r="P138" s="97"/>
      <c r="Q138" s="98"/>
      <c r="R138" s="183"/>
      <c r="S138" s="183"/>
      <c r="T138" s="183"/>
      <c r="U138" s="184"/>
      <c r="V138" s="147"/>
      <c r="W138" s="196"/>
      <c r="X138" s="147"/>
      <c r="Y138" s="197"/>
    </row>
    <row r="139" spans="1:25" ht="14.4" customHeight="1">
      <c r="A139" s="33"/>
      <c r="B139" s="33"/>
      <c r="C139" s="187"/>
      <c r="D139" s="186"/>
      <c r="E139" s="99"/>
      <c r="F139" s="100"/>
      <c r="G139" s="177"/>
      <c r="H139" s="177"/>
      <c r="I139" s="177"/>
      <c r="J139" s="178"/>
      <c r="K139" s="101" t="s">
        <v>59</v>
      </c>
      <c r="L139" s="179">
        <f>SUM(E139:J139)</f>
        <v>0</v>
      </c>
      <c r="M139" s="35"/>
      <c r="N139" s="187"/>
      <c r="O139" s="186"/>
      <c r="P139" s="99"/>
      <c r="Q139" s="100"/>
      <c r="R139" s="177"/>
      <c r="S139" s="177"/>
      <c r="T139" s="177"/>
      <c r="U139" s="178"/>
      <c r="V139" s="101" t="s">
        <v>59</v>
      </c>
      <c r="W139" s="179">
        <f>SUM(P139:U139)</f>
        <v>0</v>
      </c>
      <c r="X139" s="101"/>
      <c r="Y139" s="180"/>
    </row>
    <row r="140" spans="1:25" ht="14.4" customHeight="1">
      <c r="A140" s="33"/>
      <c r="B140" s="33"/>
      <c r="C140" s="187"/>
      <c r="D140" s="186"/>
      <c r="E140" s="118"/>
      <c r="F140" s="82"/>
      <c r="G140" s="173"/>
      <c r="H140" s="173"/>
      <c r="I140" s="173"/>
      <c r="J140" s="174"/>
      <c r="K140" s="148"/>
      <c r="L140" s="155"/>
      <c r="M140" s="35"/>
      <c r="N140" s="187"/>
      <c r="O140" s="186"/>
      <c r="P140" s="118"/>
      <c r="Q140" s="82"/>
      <c r="R140" s="173"/>
      <c r="S140" s="173"/>
      <c r="T140" s="173"/>
      <c r="U140" s="174"/>
      <c r="V140" s="148"/>
      <c r="W140" s="155"/>
      <c r="X140" s="148"/>
      <c r="Y140" s="157"/>
    </row>
    <row r="141" spans="1:25" ht="14.4" customHeight="1">
      <c r="A141" s="33"/>
      <c r="B141" s="33"/>
      <c r="C141" s="192" t="s">
        <v>142</v>
      </c>
      <c r="D141" s="193"/>
      <c r="E141" s="52"/>
      <c r="F141" s="50"/>
      <c r="G141" s="164"/>
      <c r="H141" s="164"/>
      <c r="I141" s="164"/>
      <c r="J141" s="165"/>
      <c r="K141" s="84" t="s">
        <v>59</v>
      </c>
      <c r="L141" s="166">
        <f>SUM(E141:J141)</f>
        <v>0</v>
      </c>
      <c r="M141" s="35"/>
      <c r="N141" s="192" t="s">
        <v>142</v>
      </c>
      <c r="O141" s="193"/>
      <c r="P141" s="52"/>
      <c r="Q141" s="50"/>
      <c r="R141" s="164"/>
      <c r="S141" s="164"/>
      <c r="T141" s="164"/>
      <c r="U141" s="165"/>
      <c r="V141" s="84" t="s">
        <v>59</v>
      </c>
      <c r="W141" s="166">
        <f>SUM(P141:U141)</f>
        <v>0</v>
      </c>
      <c r="X141" s="84"/>
      <c r="Y141" s="157"/>
    </row>
    <row r="142" spans="1:25" ht="14.4" customHeight="1">
      <c r="A142" s="33"/>
      <c r="B142" s="33"/>
      <c r="C142" s="192"/>
      <c r="D142" s="193"/>
      <c r="E142" s="120"/>
      <c r="F142" s="86"/>
      <c r="G142" s="168"/>
      <c r="H142" s="168"/>
      <c r="I142" s="168"/>
      <c r="J142" s="169"/>
      <c r="K142" s="149"/>
      <c r="L142" s="167"/>
      <c r="M142" s="35"/>
      <c r="N142" s="192"/>
      <c r="O142" s="193"/>
      <c r="P142" s="120"/>
      <c r="Q142" s="86"/>
      <c r="R142" s="168"/>
      <c r="S142" s="168"/>
      <c r="T142" s="168"/>
      <c r="U142" s="169"/>
      <c r="V142" s="149"/>
      <c r="W142" s="167"/>
      <c r="X142" s="149"/>
      <c r="Y142" s="158"/>
    </row>
    <row r="143" spans="1:25" ht="14.4" customHeight="1">
      <c r="A143" s="33"/>
      <c r="B143" s="33"/>
      <c r="C143" s="190" t="s">
        <v>66</v>
      </c>
      <c r="D143" s="191"/>
      <c r="E143" s="58"/>
      <c r="F143" s="48"/>
      <c r="G143" s="153"/>
      <c r="H143" s="153"/>
      <c r="I143" s="153"/>
      <c r="J143" s="154"/>
      <c r="K143" s="80" t="s">
        <v>59</v>
      </c>
      <c r="L143" s="155">
        <f>SUM(E143:J143)</f>
        <v>0</v>
      </c>
      <c r="M143" s="35"/>
      <c r="N143" s="190" t="s">
        <v>66</v>
      </c>
      <c r="O143" s="191"/>
      <c r="P143" s="58"/>
      <c r="Q143" s="48"/>
      <c r="R143" s="153"/>
      <c r="S143" s="153"/>
      <c r="T143" s="153"/>
      <c r="U143" s="154"/>
      <c r="V143" s="80" t="s">
        <v>59</v>
      </c>
      <c r="W143" s="155">
        <f>SUM(P143:U143)</f>
        <v>0</v>
      </c>
      <c r="X143" s="80"/>
      <c r="Y143" s="157"/>
    </row>
    <row r="144" spans="1:25" ht="14.4" customHeight="1">
      <c r="A144" s="33"/>
      <c r="B144" s="33"/>
      <c r="C144" s="190"/>
      <c r="D144" s="191"/>
      <c r="E144" s="118"/>
      <c r="F144" s="82"/>
      <c r="G144" s="173"/>
      <c r="H144" s="173"/>
      <c r="I144" s="173"/>
      <c r="J144" s="174"/>
      <c r="K144" s="150"/>
      <c r="L144" s="156"/>
      <c r="M144" s="35"/>
      <c r="N144" s="190"/>
      <c r="O144" s="191"/>
      <c r="P144" s="118"/>
      <c r="Q144" s="82"/>
      <c r="R144" s="173"/>
      <c r="S144" s="173"/>
      <c r="T144" s="173"/>
      <c r="U144" s="174"/>
      <c r="V144" s="150"/>
      <c r="W144" s="156"/>
      <c r="X144" s="150"/>
      <c r="Y144" s="158"/>
    </row>
    <row r="145" spans="1:25" ht="14.4" customHeight="1">
      <c r="A145" s="33"/>
      <c r="B145" s="33"/>
      <c r="C145" s="188" t="s">
        <v>136</v>
      </c>
      <c r="D145" s="189"/>
      <c r="E145" s="52"/>
      <c r="F145" s="50"/>
      <c r="G145" s="164"/>
      <c r="H145" s="164"/>
      <c r="I145" s="164"/>
      <c r="J145" s="165"/>
      <c r="K145" s="84" t="s">
        <v>59</v>
      </c>
      <c r="L145" s="166">
        <f>SUM(E145:J145)</f>
        <v>0</v>
      </c>
      <c r="M145" s="35"/>
      <c r="N145" s="188" t="s">
        <v>136</v>
      </c>
      <c r="O145" s="189"/>
      <c r="P145" s="52"/>
      <c r="Q145" s="50"/>
      <c r="R145" s="164"/>
      <c r="S145" s="164"/>
      <c r="T145" s="164"/>
      <c r="U145" s="165"/>
      <c r="V145" s="84" t="s">
        <v>59</v>
      </c>
      <c r="W145" s="166">
        <f>SUM(P145:U145)</f>
        <v>0</v>
      </c>
      <c r="X145" s="84"/>
      <c r="Y145" s="157"/>
    </row>
    <row r="146" spans="1:25" ht="14.4" customHeight="1">
      <c r="A146" s="33"/>
      <c r="B146" s="33"/>
      <c r="C146" s="188"/>
      <c r="D146" s="189"/>
      <c r="E146" s="120"/>
      <c r="F146" s="86"/>
      <c r="G146" s="168"/>
      <c r="H146" s="168"/>
      <c r="I146" s="168"/>
      <c r="J146" s="169"/>
      <c r="K146" s="149"/>
      <c r="L146" s="167"/>
      <c r="M146" s="35"/>
      <c r="N146" s="188"/>
      <c r="O146" s="189"/>
      <c r="P146" s="120"/>
      <c r="Q146" s="86"/>
      <c r="R146" s="168"/>
      <c r="S146" s="168"/>
      <c r="T146" s="168"/>
      <c r="U146" s="169"/>
      <c r="V146" s="149"/>
      <c r="W146" s="167"/>
      <c r="X146" s="149"/>
      <c r="Y146" s="158"/>
    </row>
    <row r="147" spans="1:25" ht="14.4" customHeight="1">
      <c r="A147" s="33"/>
      <c r="B147" s="33"/>
      <c r="C147" s="185" t="s">
        <v>143</v>
      </c>
      <c r="D147" s="186"/>
      <c r="E147" s="58"/>
      <c r="F147" s="48"/>
      <c r="G147" s="153"/>
      <c r="H147" s="153"/>
      <c r="I147" s="153"/>
      <c r="J147" s="154"/>
      <c r="K147" s="80" t="s">
        <v>59</v>
      </c>
      <c r="L147" s="155">
        <f>SUM(E147:J147)</f>
        <v>0</v>
      </c>
      <c r="M147" s="35"/>
      <c r="N147" s="185" t="s">
        <v>143</v>
      </c>
      <c r="O147" s="186"/>
      <c r="P147" s="58"/>
      <c r="Q147" s="48"/>
      <c r="R147" s="153"/>
      <c r="S147" s="153"/>
      <c r="T147" s="153"/>
      <c r="U147" s="154"/>
      <c r="V147" s="80" t="s">
        <v>59</v>
      </c>
      <c r="W147" s="155">
        <f>SUM(P147:U147)</f>
        <v>0</v>
      </c>
      <c r="X147" s="80"/>
      <c r="Y147" s="157"/>
    </row>
    <row r="148" spans="1:25" ht="14.4" customHeight="1">
      <c r="A148" s="33"/>
      <c r="B148" s="33"/>
      <c r="C148" s="187"/>
      <c r="D148" s="186"/>
      <c r="E148" s="97"/>
      <c r="F148" s="98"/>
      <c r="G148" s="183"/>
      <c r="H148" s="183"/>
      <c r="I148" s="183"/>
      <c r="J148" s="184"/>
      <c r="K148" s="147"/>
      <c r="L148" s="181"/>
      <c r="M148" s="35"/>
      <c r="N148" s="187"/>
      <c r="O148" s="186"/>
      <c r="P148" s="97"/>
      <c r="Q148" s="98"/>
      <c r="R148" s="183"/>
      <c r="S148" s="183"/>
      <c r="T148" s="183"/>
      <c r="U148" s="184"/>
      <c r="V148" s="147"/>
      <c r="W148" s="181"/>
      <c r="X148" s="147"/>
      <c r="Y148" s="182"/>
    </row>
    <row r="149" spans="1:25" ht="14.4" customHeight="1">
      <c r="A149" s="33"/>
      <c r="B149" s="33"/>
      <c r="C149" s="187"/>
      <c r="D149" s="186"/>
      <c r="E149" s="99"/>
      <c r="F149" s="100"/>
      <c r="G149" s="177"/>
      <c r="H149" s="177"/>
      <c r="I149" s="177"/>
      <c r="J149" s="178"/>
      <c r="K149" s="101" t="s">
        <v>59</v>
      </c>
      <c r="L149" s="179">
        <f>SUM(E149:J149)</f>
        <v>0</v>
      </c>
      <c r="M149" s="35"/>
      <c r="N149" s="187"/>
      <c r="O149" s="186"/>
      <c r="P149" s="99"/>
      <c r="Q149" s="100"/>
      <c r="R149" s="177"/>
      <c r="S149" s="177"/>
      <c r="T149" s="177"/>
      <c r="U149" s="178"/>
      <c r="V149" s="101" t="s">
        <v>59</v>
      </c>
      <c r="W149" s="179">
        <f>SUM(P149:U149)</f>
        <v>0</v>
      </c>
      <c r="X149" s="101"/>
      <c r="Y149" s="180"/>
    </row>
    <row r="150" spans="1:25" ht="14.4" customHeight="1">
      <c r="A150" s="33"/>
      <c r="B150" s="33"/>
      <c r="C150" s="187"/>
      <c r="D150" s="186"/>
      <c r="E150" s="118"/>
      <c r="F150" s="82"/>
      <c r="G150" s="173"/>
      <c r="H150" s="173"/>
      <c r="I150" s="173"/>
      <c r="J150" s="174"/>
      <c r="K150" s="148"/>
      <c r="L150" s="155"/>
      <c r="M150" s="35"/>
      <c r="N150" s="187"/>
      <c r="O150" s="186"/>
      <c r="P150" s="118"/>
      <c r="Q150" s="82"/>
      <c r="R150" s="173"/>
      <c r="S150" s="173"/>
      <c r="T150" s="173"/>
      <c r="U150" s="174"/>
      <c r="V150" s="148"/>
      <c r="W150" s="155"/>
      <c r="X150" s="148"/>
      <c r="Y150" s="157"/>
    </row>
    <row r="151" spans="1:25" ht="14.4" customHeight="1">
      <c r="A151" s="33"/>
      <c r="B151" s="33"/>
      <c r="C151" s="175" t="s">
        <v>144</v>
      </c>
      <c r="D151" s="176"/>
      <c r="E151" s="52"/>
      <c r="F151" s="50"/>
      <c r="G151" s="164"/>
      <c r="H151" s="164"/>
      <c r="I151" s="164"/>
      <c r="J151" s="165"/>
      <c r="K151" s="84" t="s">
        <v>59</v>
      </c>
      <c r="L151" s="166">
        <f>SUM(E151:J151)</f>
        <v>0</v>
      </c>
      <c r="M151" s="35"/>
      <c r="N151" s="175" t="s">
        <v>144</v>
      </c>
      <c r="O151" s="176"/>
      <c r="P151" s="52"/>
      <c r="Q151" s="50"/>
      <c r="R151" s="164"/>
      <c r="S151" s="164"/>
      <c r="T151" s="164"/>
      <c r="U151" s="165"/>
      <c r="V151" s="84" t="s">
        <v>59</v>
      </c>
      <c r="W151" s="166">
        <f>SUM(P151:U151)</f>
        <v>0</v>
      </c>
      <c r="X151" s="84"/>
      <c r="Y151" s="157"/>
    </row>
    <row r="152" spans="1:25" ht="14.4" customHeight="1">
      <c r="A152" s="33"/>
      <c r="B152" s="33"/>
      <c r="C152" s="175"/>
      <c r="D152" s="176"/>
      <c r="E152" s="120"/>
      <c r="F152" s="86"/>
      <c r="G152" s="168"/>
      <c r="H152" s="168"/>
      <c r="I152" s="168"/>
      <c r="J152" s="169"/>
      <c r="K152" s="62"/>
      <c r="L152" s="167"/>
      <c r="M152" s="35"/>
      <c r="N152" s="175"/>
      <c r="O152" s="176"/>
      <c r="P152" s="120"/>
      <c r="Q152" s="86"/>
      <c r="R152" s="168"/>
      <c r="S152" s="168"/>
      <c r="T152" s="168"/>
      <c r="U152" s="169"/>
      <c r="V152" s="62"/>
      <c r="W152" s="167"/>
      <c r="X152" s="62"/>
      <c r="Y152" s="158"/>
    </row>
    <row r="153" spans="1:25" ht="14.4" customHeight="1">
      <c r="A153" s="33"/>
      <c r="B153" s="33"/>
      <c r="C153" s="163" t="s">
        <v>145</v>
      </c>
      <c r="D153" s="162"/>
      <c r="E153" s="58"/>
      <c r="F153" s="48"/>
      <c r="G153" s="153"/>
      <c r="H153" s="153"/>
      <c r="I153" s="153"/>
      <c r="J153" s="154"/>
      <c r="K153" s="80" t="s">
        <v>59</v>
      </c>
      <c r="L153" s="155">
        <f>SUM(E153:J153)</f>
        <v>0</v>
      </c>
      <c r="M153" s="35"/>
      <c r="N153" s="163" t="s">
        <v>145</v>
      </c>
      <c r="O153" s="162"/>
      <c r="P153" s="58"/>
      <c r="Q153" s="48"/>
      <c r="R153" s="153"/>
      <c r="S153" s="153"/>
      <c r="T153" s="153"/>
      <c r="U153" s="154"/>
      <c r="V153" s="80" t="s">
        <v>59</v>
      </c>
      <c r="W153" s="155">
        <f>SUM(P153:U153)</f>
        <v>0</v>
      </c>
      <c r="X153" s="80"/>
      <c r="Y153" s="157"/>
    </row>
    <row r="154" spans="1:25" ht="14.4" customHeight="1">
      <c r="A154" s="33"/>
      <c r="B154" s="33"/>
      <c r="C154" s="163"/>
      <c r="D154" s="162"/>
      <c r="E154" s="118"/>
      <c r="F154" s="82"/>
      <c r="G154" s="173"/>
      <c r="H154" s="173"/>
      <c r="I154" s="173"/>
      <c r="J154" s="174"/>
      <c r="K154" s="138"/>
      <c r="L154" s="156"/>
      <c r="M154" s="35"/>
      <c r="N154" s="163"/>
      <c r="O154" s="162"/>
      <c r="P154" s="118"/>
      <c r="Q154" s="82"/>
      <c r="R154" s="173"/>
      <c r="S154" s="173"/>
      <c r="T154" s="173"/>
      <c r="U154" s="174"/>
      <c r="V154" s="138"/>
      <c r="W154" s="156"/>
      <c r="X154" s="138"/>
      <c r="Y154" s="158"/>
    </row>
    <row r="155" spans="1:25" ht="14.4" customHeight="1">
      <c r="A155" s="33"/>
      <c r="B155" s="33"/>
      <c r="C155" s="170" t="s">
        <v>146</v>
      </c>
      <c r="D155" s="171"/>
      <c r="E155" s="52"/>
      <c r="F155" s="50"/>
      <c r="G155" s="164"/>
      <c r="H155" s="164"/>
      <c r="I155" s="164"/>
      <c r="J155" s="165"/>
      <c r="K155" s="84" t="s">
        <v>59</v>
      </c>
      <c r="L155" s="166">
        <f>SUM(E155:J155)</f>
        <v>0</v>
      </c>
      <c r="M155" s="35"/>
      <c r="N155" s="170" t="s">
        <v>146</v>
      </c>
      <c r="O155" s="171"/>
      <c r="P155" s="52"/>
      <c r="Q155" s="50"/>
      <c r="R155" s="164"/>
      <c r="S155" s="164"/>
      <c r="T155" s="164"/>
      <c r="U155" s="165"/>
      <c r="V155" s="84" t="s">
        <v>59</v>
      </c>
      <c r="W155" s="166">
        <f>SUM(P155:U155)</f>
        <v>0</v>
      </c>
      <c r="X155" s="84"/>
      <c r="Y155" s="157"/>
    </row>
    <row r="156" spans="1:25" ht="14.4" customHeight="1">
      <c r="A156" s="33"/>
      <c r="B156" s="33"/>
      <c r="C156" s="172"/>
      <c r="D156" s="171"/>
      <c r="E156" s="120"/>
      <c r="F156" s="86"/>
      <c r="G156" s="168"/>
      <c r="H156" s="168"/>
      <c r="I156" s="168"/>
      <c r="J156" s="169"/>
      <c r="K156" s="62"/>
      <c r="L156" s="167"/>
      <c r="M156" s="35"/>
      <c r="N156" s="172"/>
      <c r="O156" s="171"/>
      <c r="P156" s="120"/>
      <c r="Q156" s="86"/>
      <c r="R156" s="168"/>
      <c r="S156" s="168"/>
      <c r="T156" s="168"/>
      <c r="U156" s="169"/>
      <c r="V156" s="62"/>
      <c r="W156" s="167"/>
      <c r="X156" s="62"/>
      <c r="Y156" s="158"/>
    </row>
    <row r="157" spans="1:25" ht="14.4" customHeight="1">
      <c r="A157" s="33"/>
      <c r="B157" s="33"/>
      <c r="C157" s="161" t="s">
        <v>139</v>
      </c>
      <c r="D157" s="162"/>
      <c r="E157" s="58"/>
      <c r="F157" s="48"/>
      <c r="G157" s="153"/>
      <c r="H157" s="153"/>
      <c r="I157" s="153"/>
      <c r="J157" s="154"/>
      <c r="K157" s="80" t="s">
        <v>59</v>
      </c>
      <c r="L157" s="155">
        <f>SUM(E157:J157)</f>
        <v>0</v>
      </c>
      <c r="M157" s="35"/>
      <c r="N157" s="161" t="s">
        <v>139</v>
      </c>
      <c r="O157" s="162"/>
      <c r="P157" s="58"/>
      <c r="Q157" s="48"/>
      <c r="R157" s="153"/>
      <c r="S157" s="153"/>
      <c r="T157" s="153"/>
      <c r="U157" s="154"/>
      <c r="V157" s="80" t="s">
        <v>59</v>
      </c>
      <c r="W157" s="155">
        <f>SUM(P157:U157)</f>
        <v>0</v>
      </c>
      <c r="X157" s="80"/>
      <c r="Y157" s="157"/>
    </row>
    <row r="158" spans="1:25" ht="14.4" customHeight="1">
      <c r="A158" s="33"/>
      <c r="B158" s="33"/>
      <c r="C158" s="163"/>
      <c r="D158" s="162"/>
      <c r="E158" s="88"/>
      <c r="F158" s="103"/>
      <c r="G158" s="159"/>
      <c r="H158" s="159"/>
      <c r="I158" s="159"/>
      <c r="J158" s="160"/>
      <c r="K158" s="138"/>
      <c r="L158" s="156"/>
      <c r="M158" s="35"/>
      <c r="N158" s="163"/>
      <c r="O158" s="162"/>
      <c r="P158" s="88"/>
      <c r="Q158" s="103"/>
      <c r="R158" s="159"/>
      <c r="S158" s="159"/>
      <c r="T158" s="159"/>
      <c r="U158" s="160"/>
      <c r="V158" s="138"/>
      <c r="W158" s="156"/>
      <c r="X158" s="138"/>
      <c r="Y158" s="158"/>
    </row>
    <row r="159" spans="1:25" ht="14.4" customHeight="1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104"/>
      <c r="L159" s="34"/>
      <c r="M159" s="35"/>
      <c r="N159" s="33"/>
      <c r="O159" s="33"/>
      <c r="P159" s="33"/>
      <c r="Q159" s="33"/>
      <c r="R159" s="33"/>
      <c r="S159" s="33"/>
      <c r="T159" s="33"/>
      <c r="U159" s="33"/>
      <c r="V159" s="104"/>
      <c r="W159" s="34"/>
      <c r="X159" s="104"/>
      <c r="Y159" s="36"/>
    </row>
    <row r="160" spans="1:25" ht="17.399999999999999" customHeight="1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105"/>
      <c r="L160" s="33"/>
      <c r="M160" s="35"/>
      <c r="N160" s="33"/>
      <c r="O160" s="33"/>
      <c r="P160" s="33"/>
      <c r="Q160" s="33"/>
      <c r="R160" s="33"/>
      <c r="S160" s="33"/>
      <c r="T160" s="33"/>
      <c r="U160" s="33"/>
      <c r="V160" s="105"/>
      <c r="W160" s="33"/>
      <c r="X160" s="105"/>
      <c r="Y160" s="106"/>
    </row>
    <row r="161" spans="1: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4"/>
      <c r="M161" s="35"/>
      <c r="N161" s="33"/>
      <c r="O161" s="33"/>
      <c r="P161" s="33"/>
      <c r="Q161" s="33"/>
      <c r="R161" s="33"/>
      <c r="S161" s="33"/>
      <c r="T161" s="33"/>
      <c r="U161" s="33"/>
      <c r="V161" s="33"/>
      <c r="W161" s="34"/>
      <c r="X161" s="33"/>
      <c r="Y161" s="36"/>
    </row>
    <row r="162" spans="1: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151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152"/>
    </row>
    <row r="163" spans="1: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151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152"/>
    </row>
    <row r="164" spans="1: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151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152"/>
    </row>
    <row r="165" spans="1: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151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152"/>
    </row>
    <row r="166" spans="1: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151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152"/>
    </row>
    <row r="167" spans="1: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151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152"/>
    </row>
    <row r="168" spans="1: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151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152"/>
    </row>
    <row r="169" spans="1: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151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152"/>
    </row>
    <row r="170" spans="1: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151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152"/>
    </row>
    <row r="171" spans="1:25">
      <c r="A171" s="33"/>
      <c r="B171" s="33"/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151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152"/>
    </row>
    <row r="172" spans="1:25">
      <c r="A172" s="33"/>
      <c r="B172" s="33"/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151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152"/>
    </row>
    <row r="173" spans="1:25">
      <c r="A173" s="33"/>
      <c r="B173" s="33"/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151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152"/>
    </row>
    <row r="174" spans="1:25">
      <c r="A174" s="33"/>
      <c r="B174" s="33"/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151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152"/>
    </row>
    <row r="175" spans="1:25">
      <c r="A175" s="33"/>
      <c r="B175" s="33"/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151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152"/>
    </row>
    <row r="176" spans="1:25">
      <c r="A176" s="33"/>
      <c r="B176" s="33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151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152"/>
    </row>
    <row r="177" spans="1:25">
      <c r="A177" s="33"/>
      <c r="B177" s="33"/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151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152"/>
    </row>
    <row r="178" spans="1:25">
      <c r="A178" s="33"/>
      <c r="B178" s="33"/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151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152"/>
    </row>
    <row r="179" spans="1:25">
      <c r="A179" s="33"/>
      <c r="B179" s="33"/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151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152"/>
    </row>
    <row r="180" spans="1:25">
      <c r="A180" s="33"/>
      <c r="B180" s="33"/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151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152"/>
    </row>
    <row r="181" spans="1:25">
      <c r="A181" s="33"/>
      <c r="B181" s="33"/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151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152"/>
    </row>
  </sheetData>
  <mergeCells count="637">
    <mergeCell ref="E2:F3"/>
    <mergeCell ref="S2:T3"/>
    <mergeCell ref="L3:N3"/>
    <mergeCell ref="E5:F6"/>
    <mergeCell ref="H5:I6"/>
    <mergeCell ref="S5:T6"/>
    <mergeCell ref="V5:W6"/>
    <mergeCell ref="B8:B9"/>
    <mergeCell ref="C8:C9"/>
    <mergeCell ref="E8:E9"/>
    <mergeCell ref="F8:F9"/>
    <mergeCell ref="P8:P9"/>
    <mergeCell ref="Q8:Q9"/>
    <mergeCell ref="S8:S9"/>
    <mergeCell ref="T8:T9"/>
    <mergeCell ref="V11:X11"/>
    <mergeCell ref="B12:B13"/>
    <mergeCell ref="C12:C13"/>
    <mergeCell ref="E12:E13"/>
    <mergeCell ref="F12:F13"/>
    <mergeCell ref="P12:P13"/>
    <mergeCell ref="Q12:Q13"/>
    <mergeCell ref="S12:S13"/>
    <mergeCell ref="T12:T13"/>
    <mergeCell ref="B10:B11"/>
    <mergeCell ref="C10:C11"/>
    <mergeCell ref="P10:P11"/>
    <mergeCell ref="Q10:Q11"/>
    <mergeCell ref="S10:S11"/>
    <mergeCell ref="T10:T11"/>
    <mergeCell ref="H11:J11"/>
    <mergeCell ref="S14:S15"/>
    <mergeCell ref="T14:T15"/>
    <mergeCell ref="H15:J15"/>
    <mergeCell ref="V15:X15"/>
    <mergeCell ref="C17:E18"/>
    <mergeCell ref="F17:F18"/>
    <mergeCell ref="Q17:S18"/>
    <mergeCell ref="T17:T18"/>
    <mergeCell ref="B14:B15"/>
    <mergeCell ref="C14:C15"/>
    <mergeCell ref="E14:E15"/>
    <mergeCell ref="F14:F15"/>
    <mergeCell ref="P14:P15"/>
    <mergeCell ref="Q14:Q15"/>
    <mergeCell ref="T23:U23"/>
    <mergeCell ref="W23:W24"/>
    <mergeCell ref="Y23:Y24"/>
    <mergeCell ref="G24:H24"/>
    <mergeCell ref="I24:J24"/>
    <mergeCell ref="Q24:R24"/>
    <mergeCell ref="T24:U24"/>
    <mergeCell ref="C23:D24"/>
    <mergeCell ref="G23:H23"/>
    <mergeCell ref="I23:J23"/>
    <mergeCell ref="L23:L24"/>
    <mergeCell ref="N23:O24"/>
    <mergeCell ref="Q23:R23"/>
    <mergeCell ref="T25:U25"/>
    <mergeCell ref="W25:W26"/>
    <mergeCell ref="Y25:Y26"/>
    <mergeCell ref="G26:H26"/>
    <mergeCell ref="I26:J26"/>
    <mergeCell ref="Q26:R26"/>
    <mergeCell ref="T26:U26"/>
    <mergeCell ref="C25:D26"/>
    <mergeCell ref="G25:H25"/>
    <mergeCell ref="I25:J25"/>
    <mergeCell ref="L25:L26"/>
    <mergeCell ref="N25:O26"/>
    <mergeCell ref="Q25:R25"/>
    <mergeCell ref="T27:U27"/>
    <mergeCell ref="W27:W28"/>
    <mergeCell ref="Y27:Y28"/>
    <mergeCell ref="G28:H28"/>
    <mergeCell ref="I28:J28"/>
    <mergeCell ref="Q28:R28"/>
    <mergeCell ref="T28:U28"/>
    <mergeCell ref="C27:D28"/>
    <mergeCell ref="G27:H27"/>
    <mergeCell ref="I27:J27"/>
    <mergeCell ref="L27:L28"/>
    <mergeCell ref="N27:O28"/>
    <mergeCell ref="Q27:R27"/>
    <mergeCell ref="T29:U29"/>
    <mergeCell ref="W29:W30"/>
    <mergeCell ref="Y29:Y30"/>
    <mergeCell ref="G30:H30"/>
    <mergeCell ref="I30:J30"/>
    <mergeCell ref="Q30:R30"/>
    <mergeCell ref="T30:U30"/>
    <mergeCell ref="C29:D30"/>
    <mergeCell ref="G29:H29"/>
    <mergeCell ref="I29:J29"/>
    <mergeCell ref="L29:L30"/>
    <mergeCell ref="N29:O30"/>
    <mergeCell ref="Q29:R29"/>
    <mergeCell ref="C35:D35"/>
    <mergeCell ref="F35:G35"/>
    <mergeCell ref="N35:O35"/>
    <mergeCell ref="Q35:R35"/>
    <mergeCell ref="C36:D36"/>
    <mergeCell ref="F36:G36"/>
    <mergeCell ref="N36:O36"/>
    <mergeCell ref="Q36:R36"/>
    <mergeCell ref="C33:D33"/>
    <mergeCell ref="F33:G33"/>
    <mergeCell ref="N33:O33"/>
    <mergeCell ref="Q33:R33"/>
    <mergeCell ref="C34:D34"/>
    <mergeCell ref="F34:G34"/>
    <mergeCell ref="N34:O34"/>
    <mergeCell ref="Q34:R34"/>
    <mergeCell ref="R42:S42"/>
    <mergeCell ref="T42:U42"/>
    <mergeCell ref="W42:W43"/>
    <mergeCell ref="Y42:Y43"/>
    <mergeCell ref="G43:H43"/>
    <mergeCell ref="I43:J43"/>
    <mergeCell ref="R43:S43"/>
    <mergeCell ref="T43:U43"/>
    <mergeCell ref="C37:D37"/>
    <mergeCell ref="E37:G37"/>
    <mergeCell ref="N37:O37"/>
    <mergeCell ref="P37:R37"/>
    <mergeCell ref="B40:C40"/>
    <mergeCell ref="C42:D43"/>
    <mergeCell ref="G42:H42"/>
    <mergeCell ref="I42:J42"/>
    <mergeCell ref="L42:L43"/>
    <mergeCell ref="N42:O43"/>
    <mergeCell ref="T44:U44"/>
    <mergeCell ref="W44:W45"/>
    <mergeCell ref="Y44:Y45"/>
    <mergeCell ref="G45:H45"/>
    <mergeCell ref="I45:J45"/>
    <mergeCell ref="R45:S45"/>
    <mergeCell ref="T45:U45"/>
    <mergeCell ref="C44:D45"/>
    <mergeCell ref="G44:H44"/>
    <mergeCell ref="I44:J44"/>
    <mergeCell ref="L44:L45"/>
    <mergeCell ref="N44:O45"/>
    <mergeCell ref="R44:S44"/>
    <mergeCell ref="T46:U46"/>
    <mergeCell ref="W46:W47"/>
    <mergeCell ref="Y46:Y47"/>
    <mergeCell ref="G47:H47"/>
    <mergeCell ref="I47:J47"/>
    <mergeCell ref="R47:S47"/>
    <mergeCell ref="T47:U47"/>
    <mergeCell ref="C46:D47"/>
    <mergeCell ref="G46:H46"/>
    <mergeCell ref="I46:J46"/>
    <mergeCell ref="L46:L47"/>
    <mergeCell ref="N46:O47"/>
    <mergeCell ref="R46:S46"/>
    <mergeCell ref="C48:D51"/>
    <mergeCell ref="G48:H48"/>
    <mergeCell ref="I48:J48"/>
    <mergeCell ref="L48:L49"/>
    <mergeCell ref="N48:O51"/>
    <mergeCell ref="R48:S48"/>
    <mergeCell ref="G50:H50"/>
    <mergeCell ref="I50:J50"/>
    <mergeCell ref="L50:L51"/>
    <mergeCell ref="R50:S50"/>
    <mergeCell ref="T50:U50"/>
    <mergeCell ref="W50:W51"/>
    <mergeCell ref="Y50:Y51"/>
    <mergeCell ref="G51:H51"/>
    <mergeCell ref="I51:J51"/>
    <mergeCell ref="R51:S51"/>
    <mergeCell ref="T51:U51"/>
    <mergeCell ref="T48:U48"/>
    <mergeCell ref="W48:W49"/>
    <mergeCell ref="Y48:Y49"/>
    <mergeCell ref="G49:H49"/>
    <mergeCell ref="I49:J49"/>
    <mergeCell ref="R49:S49"/>
    <mergeCell ref="T49:U49"/>
    <mergeCell ref="T52:U52"/>
    <mergeCell ref="W52:W53"/>
    <mergeCell ref="Y52:Y53"/>
    <mergeCell ref="G53:H53"/>
    <mergeCell ref="I53:J53"/>
    <mergeCell ref="R53:S53"/>
    <mergeCell ref="T53:U53"/>
    <mergeCell ref="C52:D53"/>
    <mergeCell ref="G52:H52"/>
    <mergeCell ref="I52:J52"/>
    <mergeCell ref="L52:L53"/>
    <mergeCell ref="N52:O53"/>
    <mergeCell ref="R52:S52"/>
    <mergeCell ref="T54:U54"/>
    <mergeCell ref="W54:W55"/>
    <mergeCell ref="Y54:Y55"/>
    <mergeCell ref="G55:H55"/>
    <mergeCell ref="I55:J55"/>
    <mergeCell ref="R55:S55"/>
    <mergeCell ref="T55:U55"/>
    <mergeCell ref="C54:D55"/>
    <mergeCell ref="G54:H54"/>
    <mergeCell ref="I54:J54"/>
    <mergeCell ref="L54:L55"/>
    <mergeCell ref="N54:O55"/>
    <mergeCell ref="R54:S54"/>
    <mergeCell ref="C56:D59"/>
    <mergeCell ref="G56:H56"/>
    <mergeCell ref="I56:J56"/>
    <mergeCell ref="L56:L57"/>
    <mergeCell ref="N56:O59"/>
    <mergeCell ref="R56:S56"/>
    <mergeCell ref="G58:H58"/>
    <mergeCell ref="I58:J58"/>
    <mergeCell ref="L58:L59"/>
    <mergeCell ref="R58:S58"/>
    <mergeCell ref="T58:U58"/>
    <mergeCell ref="W58:W59"/>
    <mergeCell ref="Y58:Y59"/>
    <mergeCell ref="G59:H59"/>
    <mergeCell ref="I59:J59"/>
    <mergeCell ref="R59:S59"/>
    <mergeCell ref="T59:U59"/>
    <mergeCell ref="T56:U56"/>
    <mergeCell ref="W56:W57"/>
    <mergeCell ref="Y56:Y57"/>
    <mergeCell ref="G57:H57"/>
    <mergeCell ref="I57:J57"/>
    <mergeCell ref="R57:S57"/>
    <mergeCell ref="T57:U57"/>
    <mergeCell ref="W68:W69"/>
    <mergeCell ref="Y68:Y69"/>
    <mergeCell ref="G69:H69"/>
    <mergeCell ref="I69:J69"/>
    <mergeCell ref="R69:S69"/>
    <mergeCell ref="T69:U69"/>
    <mergeCell ref="Y66:Y67"/>
    <mergeCell ref="G67:H67"/>
    <mergeCell ref="I67:J67"/>
    <mergeCell ref="R67:S67"/>
    <mergeCell ref="T67:U67"/>
    <mergeCell ref="G68:H68"/>
    <mergeCell ref="I68:J68"/>
    <mergeCell ref="L68:L69"/>
    <mergeCell ref="R68:S68"/>
    <mergeCell ref="T68:U68"/>
    <mergeCell ref="G66:H66"/>
    <mergeCell ref="I66:J66"/>
    <mergeCell ref="L66:L67"/>
    <mergeCell ref="R66:S66"/>
    <mergeCell ref="T66:U66"/>
    <mergeCell ref="W66:W67"/>
    <mergeCell ref="T70:U70"/>
    <mergeCell ref="W70:W71"/>
    <mergeCell ref="Y70:Y71"/>
    <mergeCell ref="G71:H71"/>
    <mergeCell ref="I71:J71"/>
    <mergeCell ref="R71:S71"/>
    <mergeCell ref="T71:U71"/>
    <mergeCell ref="C70:D71"/>
    <mergeCell ref="G70:H70"/>
    <mergeCell ref="I70:J70"/>
    <mergeCell ref="L70:L71"/>
    <mergeCell ref="N70:O71"/>
    <mergeCell ref="R70:S70"/>
    <mergeCell ref="T72:U72"/>
    <mergeCell ref="W72:W73"/>
    <mergeCell ref="Y72:Y73"/>
    <mergeCell ref="G73:H73"/>
    <mergeCell ref="I73:J73"/>
    <mergeCell ref="R73:S73"/>
    <mergeCell ref="T73:U73"/>
    <mergeCell ref="C72:D73"/>
    <mergeCell ref="G72:H72"/>
    <mergeCell ref="I72:J72"/>
    <mergeCell ref="L72:L73"/>
    <mergeCell ref="N72:O73"/>
    <mergeCell ref="R72:S72"/>
    <mergeCell ref="T74:U74"/>
    <mergeCell ref="W74:W75"/>
    <mergeCell ref="Y74:Y75"/>
    <mergeCell ref="G75:H75"/>
    <mergeCell ref="I75:J75"/>
    <mergeCell ref="R75:S75"/>
    <mergeCell ref="T75:U75"/>
    <mergeCell ref="C74:D75"/>
    <mergeCell ref="G74:H74"/>
    <mergeCell ref="I74:J74"/>
    <mergeCell ref="L74:L75"/>
    <mergeCell ref="N74:O75"/>
    <mergeCell ref="R74:S74"/>
    <mergeCell ref="T76:U76"/>
    <mergeCell ref="W76:W77"/>
    <mergeCell ref="Y76:Y77"/>
    <mergeCell ref="G77:H77"/>
    <mergeCell ref="I77:J77"/>
    <mergeCell ref="R77:S77"/>
    <mergeCell ref="T77:U77"/>
    <mergeCell ref="C76:D77"/>
    <mergeCell ref="G76:H76"/>
    <mergeCell ref="I76:J76"/>
    <mergeCell ref="L76:L77"/>
    <mergeCell ref="N76:O77"/>
    <mergeCell ref="R76:S76"/>
    <mergeCell ref="T83:U83"/>
    <mergeCell ref="W83:W84"/>
    <mergeCell ref="Y83:Y84"/>
    <mergeCell ref="G84:H84"/>
    <mergeCell ref="I84:J84"/>
    <mergeCell ref="R84:S84"/>
    <mergeCell ref="T84:U84"/>
    <mergeCell ref="C83:D84"/>
    <mergeCell ref="G83:H83"/>
    <mergeCell ref="I83:J83"/>
    <mergeCell ref="L83:L84"/>
    <mergeCell ref="N83:O84"/>
    <mergeCell ref="R83:S83"/>
    <mergeCell ref="T85:U85"/>
    <mergeCell ref="W85:W86"/>
    <mergeCell ref="Y85:Y86"/>
    <mergeCell ref="G86:H86"/>
    <mergeCell ref="I86:J86"/>
    <mergeCell ref="R86:S86"/>
    <mergeCell ref="T86:U86"/>
    <mergeCell ref="C85:D86"/>
    <mergeCell ref="G85:H85"/>
    <mergeCell ref="I85:J85"/>
    <mergeCell ref="L85:L86"/>
    <mergeCell ref="N85:O86"/>
    <mergeCell ref="R85:S85"/>
    <mergeCell ref="T87:U87"/>
    <mergeCell ref="W87:W88"/>
    <mergeCell ref="Y87:Y88"/>
    <mergeCell ref="G88:H88"/>
    <mergeCell ref="I88:J88"/>
    <mergeCell ref="R88:S88"/>
    <mergeCell ref="T88:U88"/>
    <mergeCell ref="C87:D88"/>
    <mergeCell ref="G87:H87"/>
    <mergeCell ref="I87:J87"/>
    <mergeCell ref="L87:L88"/>
    <mergeCell ref="N87:O88"/>
    <mergeCell ref="R87:S87"/>
    <mergeCell ref="T89:U89"/>
    <mergeCell ref="W89:W90"/>
    <mergeCell ref="Y89:Y90"/>
    <mergeCell ref="G90:H90"/>
    <mergeCell ref="I90:J90"/>
    <mergeCell ref="R90:S90"/>
    <mergeCell ref="T90:U90"/>
    <mergeCell ref="C89:D90"/>
    <mergeCell ref="G89:H89"/>
    <mergeCell ref="I89:J89"/>
    <mergeCell ref="L89:L90"/>
    <mergeCell ref="N89:O90"/>
    <mergeCell ref="R89:S89"/>
    <mergeCell ref="T91:U91"/>
    <mergeCell ref="W91:W92"/>
    <mergeCell ref="Y91:Y92"/>
    <mergeCell ref="G92:H92"/>
    <mergeCell ref="I92:J92"/>
    <mergeCell ref="R92:S92"/>
    <mergeCell ref="T92:U92"/>
    <mergeCell ref="C91:D92"/>
    <mergeCell ref="G91:H91"/>
    <mergeCell ref="I91:J91"/>
    <mergeCell ref="L91:L92"/>
    <mergeCell ref="N91:O92"/>
    <mergeCell ref="R91:S91"/>
    <mergeCell ref="T93:U93"/>
    <mergeCell ref="W93:W94"/>
    <mergeCell ref="Y93:Y94"/>
    <mergeCell ref="G94:H94"/>
    <mergeCell ref="I94:J94"/>
    <mergeCell ref="R94:S94"/>
    <mergeCell ref="T94:U94"/>
    <mergeCell ref="C93:D94"/>
    <mergeCell ref="G93:H93"/>
    <mergeCell ref="I93:J93"/>
    <mergeCell ref="L93:L94"/>
    <mergeCell ref="N93:O94"/>
    <mergeCell ref="R93:S93"/>
    <mergeCell ref="C103:D104"/>
    <mergeCell ref="G103:H103"/>
    <mergeCell ref="I103:J103"/>
    <mergeCell ref="L103:L104"/>
    <mergeCell ref="N103:O104"/>
    <mergeCell ref="G101:H101"/>
    <mergeCell ref="I101:J101"/>
    <mergeCell ref="L101:L102"/>
    <mergeCell ref="R101:S101"/>
    <mergeCell ref="R103:S103"/>
    <mergeCell ref="T103:U103"/>
    <mergeCell ref="W103:W104"/>
    <mergeCell ref="Y103:Y104"/>
    <mergeCell ref="G104:H104"/>
    <mergeCell ref="I104:J104"/>
    <mergeCell ref="R104:S104"/>
    <mergeCell ref="T104:U104"/>
    <mergeCell ref="Y101:Y102"/>
    <mergeCell ref="G102:H102"/>
    <mergeCell ref="I102:J102"/>
    <mergeCell ref="R102:S102"/>
    <mergeCell ref="T102:U102"/>
    <mergeCell ref="T101:U101"/>
    <mergeCell ref="W101:W102"/>
    <mergeCell ref="Y111:Y112"/>
    <mergeCell ref="G112:H112"/>
    <mergeCell ref="I112:J112"/>
    <mergeCell ref="R112:S112"/>
    <mergeCell ref="T112:U112"/>
    <mergeCell ref="C113:D113"/>
    <mergeCell ref="G113:H113"/>
    <mergeCell ref="I113:J113"/>
    <mergeCell ref="L113:L114"/>
    <mergeCell ref="N113:O113"/>
    <mergeCell ref="G111:H111"/>
    <mergeCell ref="I111:J111"/>
    <mergeCell ref="L111:L112"/>
    <mergeCell ref="R111:S111"/>
    <mergeCell ref="T111:U111"/>
    <mergeCell ref="W111:W112"/>
    <mergeCell ref="R113:S113"/>
    <mergeCell ref="T113:U113"/>
    <mergeCell ref="W113:W114"/>
    <mergeCell ref="Y113:Y114"/>
    <mergeCell ref="C114:D114"/>
    <mergeCell ref="G114:H114"/>
    <mergeCell ref="I114:J114"/>
    <mergeCell ref="N114:O114"/>
    <mergeCell ref="R114:S114"/>
    <mergeCell ref="T114:U114"/>
    <mergeCell ref="T121:U121"/>
    <mergeCell ref="W121:W122"/>
    <mergeCell ref="Y121:Y122"/>
    <mergeCell ref="G122:H122"/>
    <mergeCell ref="I122:J122"/>
    <mergeCell ref="R122:S122"/>
    <mergeCell ref="T122:U122"/>
    <mergeCell ref="C121:D122"/>
    <mergeCell ref="G121:H121"/>
    <mergeCell ref="I121:J121"/>
    <mergeCell ref="L121:L122"/>
    <mergeCell ref="N121:O122"/>
    <mergeCell ref="R121:S121"/>
    <mergeCell ref="T123:U123"/>
    <mergeCell ref="W123:W124"/>
    <mergeCell ref="Y123:Y124"/>
    <mergeCell ref="G124:H124"/>
    <mergeCell ref="I124:J124"/>
    <mergeCell ref="R124:S124"/>
    <mergeCell ref="T124:U124"/>
    <mergeCell ref="C123:D124"/>
    <mergeCell ref="G123:H123"/>
    <mergeCell ref="I123:J123"/>
    <mergeCell ref="L123:L124"/>
    <mergeCell ref="N123:O124"/>
    <mergeCell ref="R123:S123"/>
    <mergeCell ref="T125:U125"/>
    <mergeCell ref="W125:W126"/>
    <mergeCell ref="Y125:Y126"/>
    <mergeCell ref="G126:H126"/>
    <mergeCell ref="I126:J126"/>
    <mergeCell ref="R126:S126"/>
    <mergeCell ref="T126:U126"/>
    <mergeCell ref="C125:D126"/>
    <mergeCell ref="G125:H125"/>
    <mergeCell ref="I125:J125"/>
    <mergeCell ref="L125:L126"/>
    <mergeCell ref="N125:O126"/>
    <mergeCell ref="R125:S125"/>
    <mergeCell ref="T127:U127"/>
    <mergeCell ref="W127:W128"/>
    <mergeCell ref="Y127:Y128"/>
    <mergeCell ref="G128:H128"/>
    <mergeCell ref="I128:J128"/>
    <mergeCell ref="R128:S128"/>
    <mergeCell ref="T128:U128"/>
    <mergeCell ref="C127:D128"/>
    <mergeCell ref="G127:H127"/>
    <mergeCell ref="I127:J127"/>
    <mergeCell ref="L127:L128"/>
    <mergeCell ref="N127:O128"/>
    <mergeCell ref="R127:S127"/>
    <mergeCell ref="T129:U129"/>
    <mergeCell ref="W129:W130"/>
    <mergeCell ref="Y129:Y130"/>
    <mergeCell ref="G130:H130"/>
    <mergeCell ref="I130:J130"/>
    <mergeCell ref="R130:S130"/>
    <mergeCell ref="T130:U130"/>
    <mergeCell ref="C129:D130"/>
    <mergeCell ref="G129:H129"/>
    <mergeCell ref="I129:J129"/>
    <mergeCell ref="L129:L130"/>
    <mergeCell ref="N129:O130"/>
    <mergeCell ref="R129:S129"/>
    <mergeCell ref="C137:D140"/>
    <mergeCell ref="G137:H137"/>
    <mergeCell ref="I137:J137"/>
    <mergeCell ref="L137:L138"/>
    <mergeCell ref="N137:O140"/>
    <mergeCell ref="R137:S137"/>
    <mergeCell ref="G139:H139"/>
    <mergeCell ref="I139:J139"/>
    <mergeCell ref="L139:L140"/>
    <mergeCell ref="R139:S139"/>
    <mergeCell ref="T139:U139"/>
    <mergeCell ref="W139:W140"/>
    <mergeCell ref="Y139:Y140"/>
    <mergeCell ref="G140:H140"/>
    <mergeCell ref="I140:J140"/>
    <mergeCell ref="R140:S140"/>
    <mergeCell ref="T140:U140"/>
    <mergeCell ref="T137:U137"/>
    <mergeCell ref="W137:W138"/>
    <mergeCell ref="Y137:Y138"/>
    <mergeCell ref="G138:H138"/>
    <mergeCell ref="I138:J138"/>
    <mergeCell ref="R138:S138"/>
    <mergeCell ref="T138:U138"/>
    <mergeCell ref="T141:U141"/>
    <mergeCell ref="W141:W142"/>
    <mergeCell ref="Y141:Y142"/>
    <mergeCell ref="G142:H142"/>
    <mergeCell ref="I142:J142"/>
    <mergeCell ref="R142:S142"/>
    <mergeCell ref="T142:U142"/>
    <mergeCell ref="C141:D142"/>
    <mergeCell ref="G141:H141"/>
    <mergeCell ref="I141:J141"/>
    <mergeCell ref="L141:L142"/>
    <mergeCell ref="N141:O142"/>
    <mergeCell ref="R141:S141"/>
    <mergeCell ref="T143:U143"/>
    <mergeCell ref="W143:W144"/>
    <mergeCell ref="Y143:Y144"/>
    <mergeCell ref="G144:H144"/>
    <mergeCell ref="I144:J144"/>
    <mergeCell ref="R144:S144"/>
    <mergeCell ref="T144:U144"/>
    <mergeCell ref="C143:D144"/>
    <mergeCell ref="G143:H143"/>
    <mergeCell ref="I143:J143"/>
    <mergeCell ref="L143:L144"/>
    <mergeCell ref="N143:O144"/>
    <mergeCell ref="R143:S143"/>
    <mergeCell ref="T145:U145"/>
    <mergeCell ref="W145:W146"/>
    <mergeCell ref="Y145:Y146"/>
    <mergeCell ref="G146:H146"/>
    <mergeCell ref="I146:J146"/>
    <mergeCell ref="R146:S146"/>
    <mergeCell ref="T146:U146"/>
    <mergeCell ref="C145:D146"/>
    <mergeCell ref="G145:H145"/>
    <mergeCell ref="I145:J145"/>
    <mergeCell ref="L145:L146"/>
    <mergeCell ref="N145:O146"/>
    <mergeCell ref="R145:S145"/>
    <mergeCell ref="C147:D150"/>
    <mergeCell ref="G147:H147"/>
    <mergeCell ref="I147:J147"/>
    <mergeCell ref="L147:L148"/>
    <mergeCell ref="N147:O150"/>
    <mergeCell ref="R147:S147"/>
    <mergeCell ref="G149:H149"/>
    <mergeCell ref="I149:J149"/>
    <mergeCell ref="L149:L150"/>
    <mergeCell ref="R149:S149"/>
    <mergeCell ref="T149:U149"/>
    <mergeCell ref="W149:W150"/>
    <mergeCell ref="Y149:Y150"/>
    <mergeCell ref="G150:H150"/>
    <mergeCell ref="I150:J150"/>
    <mergeCell ref="R150:S150"/>
    <mergeCell ref="T150:U150"/>
    <mergeCell ref="T147:U147"/>
    <mergeCell ref="W147:W148"/>
    <mergeCell ref="Y147:Y148"/>
    <mergeCell ref="G148:H148"/>
    <mergeCell ref="I148:J148"/>
    <mergeCell ref="R148:S148"/>
    <mergeCell ref="T148:U148"/>
    <mergeCell ref="T151:U151"/>
    <mergeCell ref="W151:W152"/>
    <mergeCell ref="Y151:Y152"/>
    <mergeCell ref="G152:H152"/>
    <mergeCell ref="I152:J152"/>
    <mergeCell ref="R152:S152"/>
    <mergeCell ref="T152:U152"/>
    <mergeCell ref="C151:D152"/>
    <mergeCell ref="G151:H151"/>
    <mergeCell ref="I151:J151"/>
    <mergeCell ref="L151:L152"/>
    <mergeCell ref="N151:O152"/>
    <mergeCell ref="R151:S151"/>
    <mergeCell ref="T153:U153"/>
    <mergeCell ref="W153:W154"/>
    <mergeCell ref="Y153:Y154"/>
    <mergeCell ref="G154:H154"/>
    <mergeCell ref="I154:J154"/>
    <mergeCell ref="R154:S154"/>
    <mergeCell ref="T154:U154"/>
    <mergeCell ref="C153:D154"/>
    <mergeCell ref="G153:H153"/>
    <mergeCell ref="I153:J153"/>
    <mergeCell ref="L153:L154"/>
    <mergeCell ref="N153:O154"/>
    <mergeCell ref="R153:S153"/>
    <mergeCell ref="T155:U155"/>
    <mergeCell ref="W155:W156"/>
    <mergeCell ref="Y155:Y156"/>
    <mergeCell ref="G156:H156"/>
    <mergeCell ref="I156:J156"/>
    <mergeCell ref="R156:S156"/>
    <mergeCell ref="T156:U156"/>
    <mergeCell ref="C155:D156"/>
    <mergeCell ref="G155:H155"/>
    <mergeCell ref="I155:J155"/>
    <mergeCell ref="L155:L156"/>
    <mergeCell ref="N155:O156"/>
    <mergeCell ref="R155:S155"/>
    <mergeCell ref="T157:U157"/>
    <mergeCell ref="W157:W158"/>
    <mergeCell ref="Y157:Y158"/>
    <mergeCell ref="G158:H158"/>
    <mergeCell ref="I158:J158"/>
    <mergeCell ref="R158:S158"/>
    <mergeCell ref="T158:U158"/>
    <mergeCell ref="C157:D158"/>
    <mergeCell ref="G157:H157"/>
    <mergeCell ref="I157:J157"/>
    <mergeCell ref="L157:L158"/>
    <mergeCell ref="N157:O158"/>
    <mergeCell ref="R157:S157"/>
  </mergeCells>
  <dataValidations count="1">
    <dataValidation type="list" allowBlank="1" showInputMessage="1" showErrorMessage="1" sqref="B18">
      <formula1>revenu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7:A14"/>
  <sheetViews>
    <sheetView workbookViewId="0">
      <selection activeCell="A7" sqref="A7:A14"/>
    </sheetView>
  </sheetViews>
  <sheetFormatPr baseColWidth="10" defaultRowHeight="14.4"/>
  <sheetData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147</v>
      </c>
    </row>
    <row r="13" spans="1:1">
      <c r="A13" t="s">
        <v>153</v>
      </c>
    </row>
    <row r="14" spans="1:1">
      <c r="A14" t="s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revenu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2013-01-26T19:47:12Z</dcterms:created>
  <dcterms:modified xsi:type="dcterms:W3CDTF">2013-01-26T20:08:58Z</dcterms:modified>
</cp:coreProperties>
</file>