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-120" yWindow="315" windowWidth="19935" windowHeight="7545" activeTab="1"/>
  </bookViews>
  <sheets>
    <sheet name="horaires structures" sheetId="20" r:id="rId1"/>
    <sheet name="Janv" sheetId="1" r:id="rId2"/>
  </sheets>
  <calcPr calcId="114210"/>
</workbook>
</file>

<file path=xl/calcChain.xml><?xml version="1.0" encoding="utf-8"?>
<calcChain xmlns="http://schemas.openxmlformats.org/spreadsheetml/2006/main">
  <c r="G7" i="1"/>
  <c r="DR106"/>
  <c r="DP106"/>
  <c r="DL106"/>
  <c r="DJ106"/>
  <c r="DF106"/>
  <c r="DD106"/>
  <c r="CZ106"/>
  <c r="CX106"/>
  <c r="CT106"/>
  <c r="CR106"/>
  <c r="CN106"/>
  <c r="CL106"/>
  <c r="CH106"/>
  <c r="CF106"/>
  <c r="CB106"/>
  <c r="BZ106"/>
  <c r="BV106"/>
  <c r="BT106"/>
  <c r="BP106"/>
  <c r="BN106"/>
  <c r="BJ106"/>
  <c r="BH106"/>
  <c r="BD106"/>
  <c r="BB106"/>
  <c r="AX106"/>
  <c r="AV106"/>
  <c r="AR106"/>
  <c r="AP106"/>
  <c r="AL106"/>
  <c r="AJ106"/>
  <c r="AF106"/>
  <c r="AD106"/>
  <c r="Z106"/>
  <c r="X106"/>
  <c r="T106"/>
  <c r="R106"/>
  <c r="N106"/>
  <c r="L106"/>
  <c r="H106"/>
  <c r="F106"/>
  <c r="DQ6"/>
  <c r="DQ7"/>
  <c r="DQ8"/>
  <c r="DQ9"/>
  <c r="DQ10"/>
  <c r="DQ11"/>
  <c r="DQ12"/>
  <c r="DQ13"/>
  <c r="DQ14"/>
  <c r="DQ15"/>
  <c r="DQ16"/>
  <c r="DQ17"/>
  <c r="DQ18"/>
  <c r="DQ19"/>
  <c r="DQ20"/>
  <c r="DQ21"/>
  <c r="DQ22"/>
  <c r="DQ23"/>
  <c r="DQ24"/>
  <c r="DQ25"/>
  <c r="DQ26"/>
  <c r="DQ27"/>
  <c r="DQ28"/>
  <c r="DQ29"/>
  <c r="DQ30"/>
  <c r="DQ31"/>
  <c r="DQ32"/>
  <c r="DQ33"/>
  <c r="DQ34"/>
  <c r="DQ35"/>
  <c r="DQ36"/>
  <c r="DQ37"/>
  <c r="DQ38"/>
  <c r="DQ39"/>
  <c r="DQ40"/>
  <c r="DQ41"/>
  <c r="DQ42"/>
  <c r="DQ43"/>
  <c r="DQ44"/>
  <c r="DQ45"/>
  <c r="DQ46"/>
  <c r="DQ47"/>
  <c r="DQ48"/>
  <c r="DQ49"/>
  <c r="DQ50"/>
  <c r="DQ51"/>
  <c r="DQ52"/>
  <c r="DQ53"/>
  <c r="DQ54"/>
  <c r="DQ55"/>
  <c r="DQ56"/>
  <c r="DQ57"/>
  <c r="DQ58"/>
  <c r="DQ59"/>
  <c r="DQ60"/>
  <c r="DQ61"/>
  <c r="DQ62"/>
  <c r="DQ63"/>
  <c r="DQ64"/>
  <c r="DQ65"/>
  <c r="DQ66"/>
  <c r="DQ67"/>
  <c r="DQ68"/>
  <c r="DQ69"/>
  <c r="DQ70"/>
  <c r="DQ71"/>
  <c r="DQ72"/>
  <c r="DQ73"/>
  <c r="DQ74"/>
  <c r="DQ75"/>
  <c r="DQ76"/>
  <c r="DQ77"/>
  <c r="DQ78"/>
  <c r="DQ79"/>
  <c r="DQ80"/>
  <c r="DQ81"/>
  <c r="DQ82"/>
  <c r="DQ83"/>
  <c r="DQ84"/>
  <c r="DQ85"/>
  <c r="DQ86"/>
  <c r="DQ87"/>
  <c r="DQ88"/>
  <c r="DQ89"/>
  <c r="DQ90"/>
  <c r="DQ91"/>
  <c r="DQ92"/>
  <c r="DQ93"/>
  <c r="DQ94"/>
  <c r="DQ95"/>
  <c r="DQ96"/>
  <c r="DQ97"/>
  <c r="DQ98"/>
  <c r="DQ99"/>
  <c r="DQ100"/>
  <c r="DQ101"/>
  <c r="DQ102"/>
  <c r="DQ103"/>
  <c r="DQ104"/>
  <c r="DQ105"/>
  <c r="DQ106"/>
  <c r="DK6"/>
  <c r="DK7"/>
  <c r="DK8"/>
  <c r="DK9"/>
  <c r="DK10"/>
  <c r="DK11"/>
  <c r="DK12"/>
  <c r="DK13"/>
  <c r="DK14"/>
  <c r="DK15"/>
  <c r="DK16"/>
  <c r="DK17"/>
  <c r="DK18"/>
  <c r="DK19"/>
  <c r="DK20"/>
  <c r="DK21"/>
  <c r="DK22"/>
  <c r="DK23"/>
  <c r="DK24"/>
  <c r="DK25"/>
  <c r="DK26"/>
  <c r="DK27"/>
  <c r="DK28"/>
  <c r="DK29"/>
  <c r="DK30"/>
  <c r="DK31"/>
  <c r="DK32"/>
  <c r="DK33"/>
  <c r="DK34"/>
  <c r="DK35"/>
  <c r="DK36"/>
  <c r="DK37"/>
  <c r="DK38"/>
  <c r="DK39"/>
  <c r="DK40"/>
  <c r="DK41"/>
  <c r="DK42"/>
  <c r="DK43"/>
  <c r="DK44"/>
  <c r="DK45"/>
  <c r="DK46"/>
  <c r="DK47"/>
  <c r="DK48"/>
  <c r="DK49"/>
  <c r="DK50"/>
  <c r="DK51"/>
  <c r="DK52"/>
  <c r="DK53"/>
  <c r="DK54"/>
  <c r="DK55"/>
  <c r="DK56"/>
  <c r="DK57"/>
  <c r="DK58"/>
  <c r="DK59"/>
  <c r="DK60"/>
  <c r="DK61"/>
  <c r="DK62"/>
  <c r="DK63"/>
  <c r="DK64"/>
  <c r="DK65"/>
  <c r="DK66"/>
  <c r="DK67"/>
  <c r="DK68"/>
  <c r="DK69"/>
  <c r="DK70"/>
  <c r="DK71"/>
  <c r="DK72"/>
  <c r="DK73"/>
  <c r="DK74"/>
  <c r="DK75"/>
  <c r="DK76"/>
  <c r="DK77"/>
  <c r="DK78"/>
  <c r="DK79"/>
  <c r="DK80"/>
  <c r="DK81"/>
  <c r="DK82"/>
  <c r="DK83"/>
  <c r="DK84"/>
  <c r="DK85"/>
  <c r="DK86"/>
  <c r="DK87"/>
  <c r="DK88"/>
  <c r="DK89"/>
  <c r="DK90"/>
  <c r="DK91"/>
  <c r="DK92"/>
  <c r="DK93"/>
  <c r="DK94"/>
  <c r="DK95"/>
  <c r="DK96"/>
  <c r="DK97"/>
  <c r="DK98"/>
  <c r="DK99"/>
  <c r="DK100"/>
  <c r="DK101"/>
  <c r="DK102"/>
  <c r="DK103"/>
  <c r="DK104"/>
  <c r="DK105"/>
  <c r="DK106"/>
  <c r="DE6"/>
  <c r="DE7"/>
  <c r="DE8"/>
  <c r="DE9"/>
  <c r="DE10"/>
  <c r="DE11"/>
  <c r="DE12"/>
  <c r="DE13"/>
  <c r="DE14"/>
  <c r="DE15"/>
  <c r="DE16"/>
  <c r="DE17"/>
  <c r="DE18"/>
  <c r="DE19"/>
  <c r="DE20"/>
  <c r="DE21"/>
  <c r="DE22"/>
  <c r="DE23"/>
  <c r="DE24"/>
  <c r="DE25"/>
  <c r="DE26"/>
  <c r="DE27"/>
  <c r="DE28"/>
  <c r="DE29"/>
  <c r="DE30"/>
  <c r="DE31"/>
  <c r="DE32"/>
  <c r="DE33"/>
  <c r="DE34"/>
  <c r="DE35"/>
  <c r="DE36"/>
  <c r="DE37"/>
  <c r="DE38"/>
  <c r="DE39"/>
  <c r="DE40"/>
  <c r="DE41"/>
  <c r="DE42"/>
  <c r="DE43"/>
  <c r="DE44"/>
  <c r="DE45"/>
  <c r="DE46"/>
  <c r="DE47"/>
  <c r="DE48"/>
  <c r="DE49"/>
  <c r="DE50"/>
  <c r="DE51"/>
  <c r="DE52"/>
  <c r="DE53"/>
  <c r="DE54"/>
  <c r="DE55"/>
  <c r="DE56"/>
  <c r="DE57"/>
  <c r="DE58"/>
  <c r="DE59"/>
  <c r="DE60"/>
  <c r="DE61"/>
  <c r="DE62"/>
  <c r="DE63"/>
  <c r="DE64"/>
  <c r="DE65"/>
  <c r="DE66"/>
  <c r="DE67"/>
  <c r="DE68"/>
  <c r="DE69"/>
  <c r="DE70"/>
  <c r="DE71"/>
  <c r="DE72"/>
  <c r="DE73"/>
  <c r="DE74"/>
  <c r="DE75"/>
  <c r="DE76"/>
  <c r="DE77"/>
  <c r="DE78"/>
  <c r="DE79"/>
  <c r="DE80"/>
  <c r="DE81"/>
  <c r="DE82"/>
  <c r="DE83"/>
  <c r="DE84"/>
  <c r="DE85"/>
  <c r="DE86"/>
  <c r="DE87"/>
  <c r="DE88"/>
  <c r="DE89"/>
  <c r="DE90"/>
  <c r="DE91"/>
  <c r="DE92"/>
  <c r="DE93"/>
  <c r="DE94"/>
  <c r="DE95"/>
  <c r="DE96"/>
  <c r="DE97"/>
  <c r="DE98"/>
  <c r="DE99"/>
  <c r="DE100"/>
  <c r="DE101"/>
  <c r="DE102"/>
  <c r="DE103"/>
  <c r="DE104"/>
  <c r="DE105"/>
  <c r="DE106"/>
  <c r="CY6"/>
  <c r="CY7"/>
  <c r="CY8"/>
  <c r="CY9"/>
  <c r="CY10"/>
  <c r="CY11"/>
  <c r="CY12"/>
  <c r="CY13"/>
  <c r="CY14"/>
  <c r="CY15"/>
  <c r="CY16"/>
  <c r="CY17"/>
  <c r="CY18"/>
  <c r="CY19"/>
  <c r="CY20"/>
  <c r="CY21"/>
  <c r="CY22"/>
  <c r="CY23"/>
  <c r="CY24"/>
  <c r="CY25"/>
  <c r="CY26"/>
  <c r="CY27"/>
  <c r="CY28"/>
  <c r="CY29"/>
  <c r="CY30"/>
  <c r="CY31"/>
  <c r="CY32"/>
  <c r="CY33"/>
  <c r="CY34"/>
  <c r="CY35"/>
  <c r="CY36"/>
  <c r="CY37"/>
  <c r="CY38"/>
  <c r="CY39"/>
  <c r="CY40"/>
  <c r="CY41"/>
  <c r="CY42"/>
  <c r="CY43"/>
  <c r="CY44"/>
  <c r="CY45"/>
  <c r="CY46"/>
  <c r="CY47"/>
  <c r="CY48"/>
  <c r="CY49"/>
  <c r="CY50"/>
  <c r="CY51"/>
  <c r="CY52"/>
  <c r="CY53"/>
  <c r="CY54"/>
  <c r="CY55"/>
  <c r="CY56"/>
  <c r="CY57"/>
  <c r="CY58"/>
  <c r="CY59"/>
  <c r="CY60"/>
  <c r="CY61"/>
  <c r="CY62"/>
  <c r="CY63"/>
  <c r="CY64"/>
  <c r="CY65"/>
  <c r="CY66"/>
  <c r="CY67"/>
  <c r="CY68"/>
  <c r="CY69"/>
  <c r="CY70"/>
  <c r="CY71"/>
  <c r="CY72"/>
  <c r="CY73"/>
  <c r="CY74"/>
  <c r="CY75"/>
  <c r="CY76"/>
  <c r="CY77"/>
  <c r="CY78"/>
  <c r="CY79"/>
  <c r="CY80"/>
  <c r="CY81"/>
  <c r="CY82"/>
  <c r="CY83"/>
  <c r="CY84"/>
  <c r="CY85"/>
  <c r="CY86"/>
  <c r="CY87"/>
  <c r="CY88"/>
  <c r="CY89"/>
  <c r="CY90"/>
  <c r="CY91"/>
  <c r="CY92"/>
  <c r="CY93"/>
  <c r="CY94"/>
  <c r="CY95"/>
  <c r="CY96"/>
  <c r="CY97"/>
  <c r="CY98"/>
  <c r="CY99"/>
  <c r="CY100"/>
  <c r="CY101"/>
  <c r="CY102"/>
  <c r="CY103"/>
  <c r="CY104"/>
  <c r="CY105"/>
  <c r="CY106"/>
  <c r="CS6"/>
  <c r="CS7"/>
  <c r="CS8"/>
  <c r="CS9"/>
  <c r="CS10"/>
  <c r="CS11"/>
  <c r="CS12"/>
  <c r="CS13"/>
  <c r="CS14"/>
  <c r="CS15"/>
  <c r="CS16"/>
  <c r="CS17"/>
  <c r="CS18"/>
  <c r="CS19"/>
  <c r="CS20"/>
  <c r="CS21"/>
  <c r="CS22"/>
  <c r="CS23"/>
  <c r="CS24"/>
  <c r="CS25"/>
  <c r="CS26"/>
  <c r="CS27"/>
  <c r="CS28"/>
  <c r="CS29"/>
  <c r="CS30"/>
  <c r="CS31"/>
  <c r="CS32"/>
  <c r="CS33"/>
  <c r="CS34"/>
  <c r="CS35"/>
  <c r="CS36"/>
  <c r="CS37"/>
  <c r="CS38"/>
  <c r="CS39"/>
  <c r="CS40"/>
  <c r="CS41"/>
  <c r="CS42"/>
  <c r="CS43"/>
  <c r="CS44"/>
  <c r="CS45"/>
  <c r="CS46"/>
  <c r="CS47"/>
  <c r="CS48"/>
  <c r="CS49"/>
  <c r="CS50"/>
  <c r="CS51"/>
  <c r="CS52"/>
  <c r="CS53"/>
  <c r="CS54"/>
  <c r="CS55"/>
  <c r="CS56"/>
  <c r="CS57"/>
  <c r="CS58"/>
  <c r="CS59"/>
  <c r="CS60"/>
  <c r="CS61"/>
  <c r="CS62"/>
  <c r="CS63"/>
  <c r="CS64"/>
  <c r="CS65"/>
  <c r="CS66"/>
  <c r="CS67"/>
  <c r="CS68"/>
  <c r="CS69"/>
  <c r="CS70"/>
  <c r="CS71"/>
  <c r="CS72"/>
  <c r="CS73"/>
  <c r="CS74"/>
  <c r="CS75"/>
  <c r="CS76"/>
  <c r="CS77"/>
  <c r="CS78"/>
  <c r="CS79"/>
  <c r="CS80"/>
  <c r="CS81"/>
  <c r="CS82"/>
  <c r="CS83"/>
  <c r="CS84"/>
  <c r="CS85"/>
  <c r="CS86"/>
  <c r="CS87"/>
  <c r="CS88"/>
  <c r="CS89"/>
  <c r="CS90"/>
  <c r="CS91"/>
  <c r="CS92"/>
  <c r="CS93"/>
  <c r="CS94"/>
  <c r="CS95"/>
  <c r="CS96"/>
  <c r="CS97"/>
  <c r="CS98"/>
  <c r="CS99"/>
  <c r="CS100"/>
  <c r="CS101"/>
  <c r="CS102"/>
  <c r="CS103"/>
  <c r="CS104"/>
  <c r="CS105"/>
  <c r="CS106"/>
  <c r="CM6"/>
  <c r="CM7"/>
  <c r="CM8"/>
  <c r="CM9"/>
  <c r="CM10"/>
  <c r="CM11"/>
  <c r="CM12"/>
  <c r="CM13"/>
  <c r="CM14"/>
  <c r="CM15"/>
  <c r="CM16"/>
  <c r="CM17"/>
  <c r="CM18"/>
  <c r="CM19"/>
  <c r="CM20"/>
  <c r="CM21"/>
  <c r="CM22"/>
  <c r="CM23"/>
  <c r="CM24"/>
  <c r="CM25"/>
  <c r="CM26"/>
  <c r="CM27"/>
  <c r="CM28"/>
  <c r="CM29"/>
  <c r="CM30"/>
  <c r="CM31"/>
  <c r="CM32"/>
  <c r="CM33"/>
  <c r="CM34"/>
  <c r="CM35"/>
  <c r="CM36"/>
  <c r="CM37"/>
  <c r="CM38"/>
  <c r="CM39"/>
  <c r="CM40"/>
  <c r="CM41"/>
  <c r="CM42"/>
  <c r="CM43"/>
  <c r="CM44"/>
  <c r="CM45"/>
  <c r="CM46"/>
  <c r="CM47"/>
  <c r="CM48"/>
  <c r="CM49"/>
  <c r="CM50"/>
  <c r="CM51"/>
  <c r="CM52"/>
  <c r="CM53"/>
  <c r="CM54"/>
  <c r="CM55"/>
  <c r="CM56"/>
  <c r="CM57"/>
  <c r="CM58"/>
  <c r="CM59"/>
  <c r="CM60"/>
  <c r="CM61"/>
  <c r="CM62"/>
  <c r="CM63"/>
  <c r="CM64"/>
  <c r="CM65"/>
  <c r="CM66"/>
  <c r="CM67"/>
  <c r="CM68"/>
  <c r="CM69"/>
  <c r="CM70"/>
  <c r="CM71"/>
  <c r="CM72"/>
  <c r="CM73"/>
  <c r="CM74"/>
  <c r="CM75"/>
  <c r="CM76"/>
  <c r="CM77"/>
  <c r="CM78"/>
  <c r="CM79"/>
  <c r="CM80"/>
  <c r="CM81"/>
  <c r="CM82"/>
  <c r="CM83"/>
  <c r="CM84"/>
  <c r="CM85"/>
  <c r="CM86"/>
  <c r="CM87"/>
  <c r="CM88"/>
  <c r="CM89"/>
  <c r="CM90"/>
  <c r="CM91"/>
  <c r="CM92"/>
  <c r="CM93"/>
  <c r="CM94"/>
  <c r="CM95"/>
  <c r="CM96"/>
  <c r="CM97"/>
  <c r="CM98"/>
  <c r="CM99"/>
  <c r="CM100"/>
  <c r="CM101"/>
  <c r="CM102"/>
  <c r="CM103"/>
  <c r="CM104"/>
  <c r="CM105"/>
  <c r="CM106"/>
  <c r="CG6"/>
  <c r="CG7"/>
  <c r="CG8"/>
  <c r="CG9"/>
  <c r="CG10"/>
  <c r="CG11"/>
  <c r="CG12"/>
  <c r="CG13"/>
  <c r="CG14"/>
  <c r="CG15"/>
  <c r="CG16"/>
  <c r="CG17"/>
  <c r="CG18"/>
  <c r="CG19"/>
  <c r="CG20"/>
  <c r="CG21"/>
  <c r="CG22"/>
  <c r="CG23"/>
  <c r="CG24"/>
  <c r="CG25"/>
  <c r="CG26"/>
  <c r="CG27"/>
  <c r="CG28"/>
  <c r="CG29"/>
  <c r="CG30"/>
  <c r="CG31"/>
  <c r="CG32"/>
  <c r="CG33"/>
  <c r="CG34"/>
  <c r="CG35"/>
  <c r="CG36"/>
  <c r="CG37"/>
  <c r="CG38"/>
  <c r="CG39"/>
  <c r="CG40"/>
  <c r="CG41"/>
  <c r="CG42"/>
  <c r="CG43"/>
  <c r="CG44"/>
  <c r="CG45"/>
  <c r="CG46"/>
  <c r="CG47"/>
  <c r="CG48"/>
  <c r="CG49"/>
  <c r="CG50"/>
  <c r="CG51"/>
  <c r="CG52"/>
  <c r="CG53"/>
  <c r="CG54"/>
  <c r="CG55"/>
  <c r="CG56"/>
  <c r="CG57"/>
  <c r="CG58"/>
  <c r="CG59"/>
  <c r="CG60"/>
  <c r="CG61"/>
  <c r="CG62"/>
  <c r="CG63"/>
  <c r="CG64"/>
  <c r="CG65"/>
  <c r="CG66"/>
  <c r="CG67"/>
  <c r="CG68"/>
  <c r="CG69"/>
  <c r="CG70"/>
  <c r="CG71"/>
  <c r="CG72"/>
  <c r="CG73"/>
  <c r="CG74"/>
  <c r="CG75"/>
  <c r="CG76"/>
  <c r="CG77"/>
  <c r="CG78"/>
  <c r="CG79"/>
  <c r="CG80"/>
  <c r="CG81"/>
  <c r="CG82"/>
  <c r="CG83"/>
  <c r="CG84"/>
  <c r="CG85"/>
  <c r="CG86"/>
  <c r="CG87"/>
  <c r="CG88"/>
  <c r="CG89"/>
  <c r="CG90"/>
  <c r="CG91"/>
  <c r="CG92"/>
  <c r="CG93"/>
  <c r="CG94"/>
  <c r="CG95"/>
  <c r="CG96"/>
  <c r="CG97"/>
  <c r="CG98"/>
  <c r="CG99"/>
  <c r="CG100"/>
  <c r="CG101"/>
  <c r="CG102"/>
  <c r="CG103"/>
  <c r="CG104"/>
  <c r="CG105"/>
  <c r="CG106"/>
  <c r="CA6"/>
  <c r="CA7"/>
  <c r="CA8"/>
  <c r="CA9"/>
  <c r="CA10"/>
  <c r="CA11"/>
  <c r="CA12"/>
  <c r="CA13"/>
  <c r="CA14"/>
  <c r="CA15"/>
  <c r="CA16"/>
  <c r="CA17"/>
  <c r="CA18"/>
  <c r="CA19"/>
  <c r="CA20"/>
  <c r="CA21"/>
  <c r="CA22"/>
  <c r="CA23"/>
  <c r="CA24"/>
  <c r="CA25"/>
  <c r="CA26"/>
  <c r="CA27"/>
  <c r="CA28"/>
  <c r="CA29"/>
  <c r="CA30"/>
  <c r="CA31"/>
  <c r="CA32"/>
  <c r="CA33"/>
  <c r="CA34"/>
  <c r="CA35"/>
  <c r="CA36"/>
  <c r="CA37"/>
  <c r="CA38"/>
  <c r="CA39"/>
  <c r="CA40"/>
  <c r="CA41"/>
  <c r="CA42"/>
  <c r="CA43"/>
  <c r="CA44"/>
  <c r="CA45"/>
  <c r="CA46"/>
  <c r="CA47"/>
  <c r="CA48"/>
  <c r="CA49"/>
  <c r="CA50"/>
  <c r="CA51"/>
  <c r="CA52"/>
  <c r="CA53"/>
  <c r="CA54"/>
  <c r="CA55"/>
  <c r="CA56"/>
  <c r="CA57"/>
  <c r="CA58"/>
  <c r="CA59"/>
  <c r="CA60"/>
  <c r="CA61"/>
  <c r="CA62"/>
  <c r="CA63"/>
  <c r="CA64"/>
  <c r="CA65"/>
  <c r="CA66"/>
  <c r="CA67"/>
  <c r="CA68"/>
  <c r="CA69"/>
  <c r="CA70"/>
  <c r="CA71"/>
  <c r="CA72"/>
  <c r="CA73"/>
  <c r="CA74"/>
  <c r="CA75"/>
  <c r="CA76"/>
  <c r="CA77"/>
  <c r="CA78"/>
  <c r="CA79"/>
  <c r="CA80"/>
  <c r="CA81"/>
  <c r="CA82"/>
  <c r="CA83"/>
  <c r="CA84"/>
  <c r="CA85"/>
  <c r="CA86"/>
  <c r="CA87"/>
  <c r="CA88"/>
  <c r="CA89"/>
  <c r="CA90"/>
  <c r="CA91"/>
  <c r="CA92"/>
  <c r="CA93"/>
  <c r="CA94"/>
  <c r="CA95"/>
  <c r="CA96"/>
  <c r="CA97"/>
  <c r="CA98"/>
  <c r="CA99"/>
  <c r="CA100"/>
  <c r="CA101"/>
  <c r="CA102"/>
  <c r="CA103"/>
  <c r="CA104"/>
  <c r="CA105"/>
  <c r="CA106"/>
  <c r="BU6"/>
  <c r="BU7"/>
  <c r="BU8"/>
  <c r="BU9"/>
  <c r="BU10"/>
  <c r="BU11"/>
  <c r="BU12"/>
  <c r="BU13"/>
  <c r="BU14"/>
  <c r="BU15"/>
  <c r="BU16"/>
  <c r="BU17"/>
  <c r="BU18"/>
  <c r="BU19"/>
  <c r="BU20"/>
  <c r="BU21"/>
  <c r="BU22"/>
  <c r="BU23"/>
  <c r="BU24"/>
  <c r="BU25"/>
  <c r="BU26"/>
  <c r="BU27"/>
  <c r="BU28"/>
  <c r="BU29"/>
  <c r="BU30"/>
  <c r="BU31"/>
  <c r="BU32"/>
  <c r="BU33"/>
  <c r="BU34"/>
  <c r="BU35"/>
  <c r="BU36"/>
  <c r="BU37"/>
  <c r="BU38"/>
  <c r="BU39"/>
  <c r="BU40"/>
  <c r="BU41"/>
  <c r="BU42"/>
  <c r="BU43"/>
  <c r="BU44"/>
  <c r="BU45"/>
  <c r="BU46"/>
  <c r="BU47"/>
  <c r="BU48"/>
  <c r="BU49"/>
  <c r="BU50"/>
  <c r="BU51"/>
  <c r="BU52"/>
  <c r="BU53"/>
  <c r="BU54"/>
  <c r="BU55"/>
  <c r="BU56"/>
  <c r="BU57"/>
  <c r="BU58"/>
  <c r="BU59"/>
  <c r="BU60"/>
  <c r="BU61"/>
  <c r="BU62"/>
  <c r="BU63"/>
  <c r="BU64"/>
  <c r="BU65"/>
  <c r="BU66"/>
  <c r="BU67"/>
  <c r="BU68"/>
  <c r="BU69"/>
  <c r="BU70"/>
  <c r="BU71"/>
  <c r="BU72"/>
  <c r="BU73"/>
  <c r="BU74"/>
  <c r="BU75"/>
  <c r="BU76"/>
  <c r="BU77"/>
  <c r="BU78"/>
  <c r="BU79"/>
  <c r="BU80"/>
  <c r="BU81"/>
  <c r="BU82"/>
  <c r="BU83"/>
  <c r="BU84"/>
  <c r="BU85"/>
  <c r="BU86"/>
  <c r="BU87"/>
  <c r="BU88"/>
  <c r="BU89"/>
  <c r="BU90"/>
  <c r="BU91"/>
  <c r="BU92"/>
  <c r="BU93"/>
  <c r="BU94"/>
  <c r="BU95"/>
  <c r="BU96"/>
  <c r="BU97"/>
  <c r="BU98"/>
  <c r="BU99"/>
  <c r="BU100"/>
  <c r="BU101"/>
  <c r="BU102"/>
  <c r="BU103"/>
  <c r="BU104"/>
  <c r="BU105"/>
  <c r="BU106"/>
  <c r="BO6"/>
  <c r="BO7"/>
  <c r="BO8"/>
  <c r="BO9"/>
  <c r="BO10"/>
  <c r="BO11"/>
  <c r="BO12"/>
  <c r="BO13"/>
  <c r="BO14"/>
  <c r="BO15"/>
  <c r="BO16"/>
  <c r="BO17"/>
  <c r="BO18"/>
  <c r="BO19"/>
  <c r="BO20"/>
  <c r="BO21"/>
  <c r="BO22"/>
  <c r="BO23"/>
  <c r="BO24"/>
  <c r="BO25"/>
  <c r="BO26"/>
  <c r="BO27"/>
  <c r="BO28"/>
  <c r="BO29"/>
  <c r="BO30"/>
  <c r="BO31"/>
  <c r="BO32"/>
  <c r="BO33"/>
  <c r="BO34"/>
  <c r="BO35"/>
  <c r="BO36"/>
  <c r="BO37"/>
  <c r="BO38"/>
  <c r="BO39"/>
  <c r="BO40"/>
  <c r="BO41"/>
  <c r="BO42"/>
  <c r="BO43"/>
  <c r="BO44"/>
  <c r="BO45"/>
  <c r="BO46"/>
  <c r="BO47"/>
  <c r="BO48"/>
  <c r="BO49"/>
  <c r="BO50"/>
  <c r="BO51"/>
  <c r="BO52"/>
  <c r="BO53"/>
  <c r="BO54"/>
  <c r="BO55"/>
  <c r="BO56"/>
  <c r="BO57"/>
  <c r="BO58"/>
  <c r="BO59"/>
  <c r="BO60"/>
  <c r="BO61"/>
  <c r="BO62"/>
  <c r="BO63"/>
  <c r="BO64"/>
  <c r="BO65"/>
  <c r="BO66"/>
  <c r="BO67"/>
  <c r="BO68"/>
  <c r="BO69"/>
  <c r="BO70"/>
  <c r="BO71"/>
  <c r="BO72"/>
  <c r="BO73"/>
  <c r="BO74"/>
  <c r="BO75"/>
  <c r="BO76"/>
  <c r="BO77"/>
  <c r="BO78"/>
  <c r="BO79"/>
  <c r="BO80"/>
  <c r="BO81"/>
  <c r="BO82"/>
  <c r="BO83"/>
  <c r="BO84"/>
  <c r="BO85"/>
  <c r="BO86"/>
  <c r="BO87"/>
  <c r="BO88"/>
  <c r="BO89"/>
  <c r="BO90"/>
  <c r="BO91"/>
  <c r="BO92"/>
  <c r="BO93"/>
  <c r="BO94"/>
  <c r="BO95"/>
  <c r="BO96"/>
  <c r="BO97"/>
  <c r="BO98"/>
  <c r="BO99"/>
  <c r="BO100"/>
  <c r="BO101"/>
  <c r="BO102"/>
  <c r="BO103"/>
  <c r="BO104"/>
  <c r="BO105"/>
  <c r="BO106"/>
  <c r="BK6"/>
  <c r="BK7"/>
  <c r="BK8"/>
  <c r="BK9"/>
  <c r="BK10"/>
  <c r="BK11"/>
  <c r="BK12"/>
  <c r="BK13"/>
  <c r="BK14"/>
  <c r="BK15"/>
  <c r="BK16"/>
  <c r="BK17"/>
  <c r="BK18"/>
  <c r="BK19"/>
  <c r="BK20"/>
  <c r="BK21"/>
  <c r="BK22"/>
  <c r="BK23"/>
  <c r="BK24"/>
  <c r="BK25"/>
  <c r="BK26"/>
  <c r="BK27"/>
  <c r="BK28"/>
  <c r="BK29"/>
  <c r="BK30"/>
  <c r="BK31"/>
  <c r="BK32"/>
  <c r="BK33"/>
  <c r="BK34"/>
  <c r="BK35"/>
  <c r="BK36"/>
  <c r="BK37"/>
  <c r="BK38"/>
  <c r="BK39"/>
  <c r="BK40"/>
  <c r="BK41"/>
  <c r="BK42"/>
  <c r="BK43"/>
  <c r="BK44"/>
  <c r="BK45"/>
  <c r="BK46"/>
  <c r="BK47"/>
  <c r="BK48"/>
  <c r="BK49"/>
  <c r="BK50"/>
  <c r="BK51"/>
  <c r="BK52"/>
  <c r="BK53"/>
  <c r="BK54"/>
  <c r="BK55"/>
  <c r="BK56"/>
  <c r="BK57"/>
  <c r="BK58"/>
  <c r="BK59"/>
  <c r="BK60"/>
  <c r="BK61"/>
  <c r="BK62"/>
  <c r="BK63"/>
  <c r="BK64"/>
  <c r="BK65"/>
  <c r="BK66"/>
  <c r="BK67"/>
  <c r="BK68"/>
  <c r="BK69"/>
  <c r="BK70"/>
  <c r="BK71"/>
  <c r="BK72"/>
  <c r="BK73"/>
  <c r="BK74"/>
  <c r="BK75"/>
  <c r="BK76"/>
  <c r="BK77"/>
  <c r="BK78"/>
  <c r="BK79"/>
  <c r="BK80"/>
  <c r="BK81"/>
  <c r="BK82"/>
  <c r="BK83"/>
  <c r="BK84"/>
  <c r="BK85"/>
  <c r="BK86"/>
  <c r="BK87"/>
  <c r="BK88"/>
  <c r="BK89"/>
  <c r="BK90"/>
  <c r="BK91"/>
  <c r="BK92"/>
  <c r="BK93"/>
  <c r="BK94"/>
  <c r="BK95"/>
  <c r="BK96"/>
  <c r="BK97"/>
  <c r="BK98"/>
  <c r="BK99"/>
  <c r="BK100"/>
  <c r="BK101"/>
  <c r="BK102"/>
  <c r="BK103"/>
  <c r="BK104"/>
  <c r="BK105"/>
  <c r="BK106"/>
  <c r="BI6"/>
  <c r="BI7"/>
  <c r="BI8"/>
  <c r="BI9"/>
  <c r="BI10"/>
  <c r="BI11"/>
  <c r="BI12"/>
  <c r="BI13"/>
  <c r="BI14"/>
  <c r="BI15"/>
  <c r="BI16"/>
  <c r="BI17"/>
  <c r="BI18"/>
  <c r="BI19"/>
  <c r="BI20"/>
  <c r="BI21"/>
  <c r="BI22"/>
  <c r="BI23"/>
  <c r="BI24"/>
  <c r="BI25"/>
  <c r="BI26"/>
  <c r="BI27"/>
  <c r="BI28"/>
  <c r="BI29"/>
  <c r="BI30"/>
  <c r="BI31"/>
  <c r="BI32"/>
  <c r="BI33"/>
  <c r="BI34"/>
  <c r="BI35"/>
  <c r="BI36"/>
  <c r="BI37"/>
  <c r="BI38"/>
  <c r="BI39"/>
  <c r="BI40"/>
  <c r="BI41"/>
  <c r="BI42"/>
  <c r="BI43"/>
  <c r="BI44"/>
  <c r="BI45"/>
  <c r="BI46"/>
  <c r="BI47"/>
  <c r="BI48"/>
  <c r="BI49"/>
  <c r="BI50"/>
  <c r="BI51"/>
  <c r="BI52"/>
  <c r="BI53"/>
  <c r="BI54"/>
  <c r="BI55"/>
  <c r="BI56"/>
  <c r="BI57"/>
  <c r="BI58"/>
  <c r="BI59"/>
  <c r="BI60"/>
  <c r="BI61"/>
  <c r="BI62"/>
  <c r="BI63"/>
  <c r="BI64"/>
  <c r="BI65"/>
  <c r="BI66"/>
  <c r="BI67"/>
  <c r="BI68"/>
  <c r="BI69"/>
  <c r="BI70"/>
  <c r="BI71"/>
  <c r="BI72"/>
  <c r="BI73"/>
  <c r="BI74"/>
  <c r="BI75"/>
  <c r="BI76"/>
  <c r="BI77"/>
  <c r="BI78"/>
  <c r="BI79"/>
  <c r="BI80"/>
  <c r="BI81"/>
  <c r="BI82"/>
  <c r="BI83"/>
  <c r="BI84"/>
  <c r="BI85"/>
  <c r="BI86"/>
  <c r="BI87"/>
  <c r="BI88"/>
  <c r="BI89"/>
  <c r="BI90"/>
  <c r="BI91"/>
  <c r="BI92"/>
  <c r="BI93"/>
  <c r="BI94"/>
  <c r="BI95"/>
  <c r="BI96"/>
  <c r="BI97"/>
  <c r="BI98"/>
  <c r="BI99"/>
  <c r="BI100"/>
  <c r="BI101"/>
  <c r="BI102"/>
  <c r="BI103"/>
  <c r="BI104"/>
  <c r="BI105"/>
  <c r="BI106"/>
  <c r="BC6"/>
  <c r="BC7"/>
  <c r="BC8"/>
  <c r="BC9"/>
  <c r="BC10"/>
  <c r="BC11"/>
  <c r="BC12"/>
  <c r="BC13"/>
  <c r="BC14"/>
  <c r="BC15"/>
  <c r="BC16"/>
  <c r="BC17"/>
  <c r="BC18"/>
  <c r="BC19"/>
  <c r="BC20"/>
  <c r="BC21"/>
  <c r="BC22"/>
  <c r="BC23"/>
  <c r="BC24"/>
  <c r="BC25"/>
  <c r="BC26"/>
  <c r="BC27"/>
  <c r="BC28"/>
  <c r="BC29"/>
  <c r="BC30"/>
  <c r="BC31"/>
  <c r="BC32"/>
  <c r="BC33"/>
  <c r="BC34"/>
  <c r="BC35"/>
  <c r="BC36"/>
  <c r="BC37"/>
  <c r="BC38"/>
  <c r="BC39"/>
  <c r="BC40"/>
  <c r="BC41"/>
  <c r="BC42"/>
  <c r="BC43"/>
  <c r="BC44"/>
  <c r="BC45"/>
  <c r="BC46"/>
  <c r="BC47"/>
  <c r="BC48"/>
  <c r="BC49"/>
  <c r="BC50"/>
  <c r="BC51"/>
  <c r="BC52"/>
  <c r="BC53"/>
  <c r="BC54"/>
  <c r="BC55"/>
  <c r="BC56"/>
  <c r="BC57"/>
  <c r="BC58"/>
  <c r="BC59"/>
  <c r="BC60"/>
  <c r="BC61"/>
  <c r="BC62"/>
  <c r="BC63"/>
  <c r="BC64"/>
  <c r="BC65"/>
  <c r="BC66"/>
  <c r="BC67"/>
  <c r="BC68"/>
  <c r="BC69"/>
  <c r="BC70"/>
  <c r="BC71"/>
  <c r="BC72"/>
  <c r="BC73"/>
  <c r="BC74"/>
  <c r="BC75"/>
  <c r="BC76"/>
  <c r="BC77"/>
  <c r="BC78"/>
  <c r="BC79"/>
  <c r="BC80"/>
  <c r="BC81"/>
  <c r="BC82"/>
  <c r="BC83"/>
  <c r="BC84"/>
  <c r="BC85"/>
  <c r="BC86"/>
  <c r="BC87"/>
  <c r="BC88"/>
  <c r="BC89"/>
  <c r="BC90"/>
  <c r="BC91"/>
  <c r="BC92"/>
  <c r="BC93"/>
  <c r="BC94"/>
  <c r="BC95"/>
  <c r="BC96"/>
  <c r="BC97"/>
  <c r="BC98"/>
  <c r="BC99"/>
  <c r="BC100"/>
  <c r="BC101"/>
  <c r="BC102"/>
  <c r="BC103"/>
  <c r="BC104"/>
  <c r="BC105"/>
  <c r="BC106"/>
  <c r="AW6"/>
  <c r="AW7"/>
  <c r="AW8"/>
  <c r="AW9"/>
  <c r="AW10"/>
  <c r="AW11"/>
  <c r="AW12"/>
  <c r="AW13"/>
  <c r="AW14"/>
  <c r="AW15"/>
  <c r="AW16"/>
  <c r="AW17"/>
  <c r="AW18"/>
  <c r="AW19"/>
  <c r="AW20"/>
  <c r="AW21"/>
  <c r="AW22"/>
  <c r="AW23"/>
  <c r="AW24"/>
  <c r="AW25"/>
  <c r="AW26"/>
  <c r="AW27"/>
  <c r="AW28"/>
  <c r="AW29"/>
  <c r="AW30"/>
  <c r="AW31"/>
  <c r="AW32"/>
  <c r="AW33"/>
  <c r="AW34"/>
  <c r="AW35"/>
  <c r="AW36"/>
  <c r="AW37"/>
  <c r="AW38"/>
  <c r="AW39"/>
  <c r="AW40"/>
  <c r="AW41"/>
  <c r="AW42"/>
  <c r="AW43"/>
  <c r="AW44"/>
  <c r="AW45"/>
  <c r="AW46"/>
  <c r="AW47"/>
  <c r="AW48"/>
  <c r="AW49"/>
  <c r="AW50"/>
  <c r="AW51"/>
  <c r="AW52"/>
  <c r="AW53"/>
  <c r="AW54"/>
  <c r="AW55"/>
  <c r="AW56"/>
  <c r="AW57"/>
  <c r="AW58"/>
  <c r="AW59"/>
  <c r="AW60"/>
  <c r="AW61"/>
  <c r="AW62"/>
  <c r="AW63"/>
  <c r="AW64"/>
  <c r="AW65"/>
  <c r="AW66"/>
  <c r="AW67"/>
  <c r="AW68"/>
  <c r="AW69"/>
  <c r="AW70"/>
  <c r="AW71"/>
  <c r="AW72"/>
  <c r="AW73"/>
  <c r="AW74"/>
  <c r="AW75"/>
  <c r="AW76"/>
  <c r="AW77"/>
  <c r="AW78"/>
  <c r="AW79"/>
  <c r="AW80"/>
  <c r="AW81"/>
  <c r="AW82"/>
  <c r="AW83"/>
  <c r="AW84"/>
  <c r="AW85"/>
  <c r="AW86"/>
  <c r="AW87"/>
  <c r="AW88"/>
  <c r="AW89"/>
  <c r="AW90"/>
  <c r="AW91"/>
  <c r="AW92"/>
  <c r="AW93"/>
  <c r="AW94"/>
  <c r="AW95"/>
  <c r="AW96"/>
  <c r="AW97"/>
  <c r="AW98"/>
  <c r="AW99"/>
  <c r="AW100"/>
  <c r="AW101"/>
  <c r="AW102"/>
  <c r="AW103"/>
  <c r="AW104"/>
  <c r="AW105"/>
  <c r="AW106"/>
  <c r="AQ6"/>
  <c r="AQ7"/>
  <c r="AQ8"/>
  <c r="AQ9"/>
  <c r="AQ10"/>
  <c r="AQ11"/>
  <c r="AQ12"/>
  <c r="AQ13"/>
  <c r="AQ14"/>
  <c r="AQ15"/>
  <c r="AQ16"/>
  <c r="AQ17"/>
  <c r="AQ18"/>
  <c r="AQ19"/>
  <c r="AQ20"/>
  <c r="AQ21"/>
  <c r="AQ22"/>
  <c r="AQ23"/>
  <c r="AQ24"/>
  <c r="AQ25"/>
  <c r="AQ26"/>
  <c r="AQ27"/>
  <c r="AQ28"/>
  <c r="AQ29"/>
  <c r="AQ30"/>
  <c r="AQ31"/>
  <c r="AQ32"/>
  <c r="AQ33"/>
  <c r="AQ34"/>
  <c r="AQ35"/>
  <c r="AQ36"/>
  <c r="AQ37"/>
  <c r="AQ38"/>
  <c r="AQ39"/>
  <c r="AQ40"/>
  <c r="AQ41"/>
  <c r="AQ42"/>
  <c r="AQ43"/>
  <c r="AQ44"/>
  <c r="AQ45"/>
  <c r="AQ46"/>
  <c r="AQ47"/>
  <c r="AQ48"/>
  <c r="AQ49"/>
  <c r="AQ50"/>
  <c r="AQ51"/>
  <c r="AQ52"/>
  <c r="AQ53"/>
  <c r="AQ54"/>
  <c r="AQ55"/>
  <c r="AQ56"/>
  <c r="AQ57"/>
  <c r="AQ58"/>
  <c r="AQ59"/>
  <c r="AQ60"/>
  <c r="AQ61"/>
  <c r="AQ62"/>
  <c r="AQ63"/>
  <c r="AQ64"/>
  <c r="AQ65"/>
  <c r="AQ66"/>
  <c r="AQ67"/>
  <c r="AQ68"/>
  <c r="AQ69"/>
  <c r="AQ70"/>
  <c r="AQ71"/>
  <c r="AQ72"/>
  <c r="AQ73"/>
  <c r="AQ74"/>
  <c r="AQ75"/>
  <c r="AQ76"/>
  <c r="AQ77"/>
  <c r="AQ78"/>
  <c r="AQ79"/>
  <c r="AQ80"/>
  <c r="AQ81"/>
  <c r="AQ82"/>
  <c r="AQ83"/>
  <c r="AQ84"/>
  <c r="AQ85"/>
  <c r="AQ86"/>
  <c r="AQ87"/>
  <c r="AQ88"/>
  <c r="AQ89"/>
  <c r="AQ90"/>
  <c r="AQ91"/>
  <c r="AQ92"/>
  <c r="AQ93"/>
  <c r="AQ94"/>
  <c r="AQ95"/>
  <c r="AQ96"/>
  <c r="AQ97"/>
  <c r="AQ98"/>
  <c r="AQ99"/>
  <c r="AQ100"/>
  <c r="AQ101"/>
  <c r="AQ102"/>
  <c r="AQ103"/>
  <c r="AQ104"/>
  <c r="AQ105"/>
  <c r="AQ106"/>
  <c r="AK6"/>
  <c r="AK7"/>
  <c r="AK8"/>
  <c r="AK9"/>
  <c r="AK10"/>
  <c r="AK11"/>
  <c r="AK12"/>
  <c r="AK13"/>
  <c r="AK14"/>
  <c r="AK15"/>
  <c r="AK16"/>
  <c r="AK17"/>
  <c r="AK18"/>
  <c r="AK19"/>
  <c r="AK20"/>
  <c r="AK21"/>
  <c r="AK22"/>
  <c r="AK23"/>
  <c r="AK24"/>
  <c r="AK25"/>
  <c r="AK26"/>
  <c r="AK27"/>
  <c r="AK28"/>
  <c r="AK29"/>
  <c r="AK30"/>
  <c r="AK31"/>
  <c r="AK32"/>
  <c r="AK33"/>
  <c r="AK34"/>
  <c r="AK35"/>
  <c r="AK36"/>
  <c r="AK37"/>
  <c r="AK38"/>
  <c r="AK39"/>
  <c r="AK40"/>
  <c r="AK41"/>
  <c r="AK42"/>
  <c r="AK43"/>
  <c r="AK44"/>
  <c r="AK45"/>
  <c r="AK46"/>
  <c r="AK47"/>
  <c r="AK48"/>
  <c r="AK49"/>
  <c r="AK50"/>
  <c r="AK51"/>
  <c r="AK52"/>
  <c r="AK53"/>
  <c r="AK54"/>
  <c r="AK55"/>
  <c r="AK56"/>
  <c r="AK57"/>
  <c r="AK58"/>
  <c r="AK59"/>
  <c r="AK60"/>
  <c r="AK61"/>
  <c r="AK62"/>
  <c r="AK63"/>
  <c r="AK64"/>
  <c r="AK65"/>
  <c r="AK66"/>
  <c r="AK67"/>
  <c r="AK68"/>
  <c r="AK69"/>
  <c r="AK70"/>
  <c r="AK71"/>
  <c r="AK72"/>
  <c r="AK73"/>
  <c r="AK74"/>
  <c r="AK75"/>
  <c r="AK76"/>
  <c r="AK77"/>
  <c r="AK78"/>
  <c r="AK79"/>
  <c r="AK80"/>
  <c r="AK81"/>
  <c r="AK82"/>
  <c r="AK83"/>
  <c r="AK84"/>
  <c r="AK85"/>
  <c r="AK86"/>
  <c r="AK87"/>
  <c r="AK88"/>
  <c r="AK89"/>
  <c r="AK90"/>
  <c r="AK91"/>
  <c r="AK92"/>
  <c r="AK93"/>
  <c r="AK94"/>
  <c r="AK95"/>
  <c r="AK96"/>
  <c r="AK97"/>
  <c r="AK98"/>
  <c r="AK99"/>
  <c r="AK100"/>
  <c r="AK101"/>
  <c r="AK102"/>
  <c r="AK103"/>
  <c r="AK104"/>
  <c r="AK105"/>
  <c r="AK106"/>
  <c r="AE6"/>
  <c r="AE7"/>
  <c r="AE8"/>
  <c r="AE9"/>
  <c r="AE10"/>
  <c r="AE11"/>
  <c r="AE12"/>
  <c r="AE13"/>
  <c r="AE14"/>
  <c r="AE15"/>
  <c r="AE16"/>
  <c r="AE17"/>
  <c r="AE18"/>
  <c r="AE19"/>
  <c r="AE20"/>
  <c r="AE21"/>
  <c r="AE22"/>
  <c r="AE23"/>
  <c r="AE24"/>
  <c r="AE25"/>
  <c r="AE26"/>
  <c r="AE27"/>
  <c r="AE28"/>
  <c r="AE29"/>
  <c r="AE30"/>
  <c r="AE31"/>
  <c r="AE32"/>
  <c r="AE33"/>
  <c r="AE34"/>
  <c r="AE35"/>
  <c r="AE36"/>
  <c r="AE37"/>
  <c r="AE38"/>
  <c r="AE39"/>
  <c r="AE40"/>
  <c r="AE41"/>
  <c r="AE42"/>
  <c r="AE43"/>
  <c r="AE44"/>
  <c r="AE45"/>
  <c r="AE46"/>
  <c r="AE47"/>
  <c r="AE48"/>
  <c r="AE49"/>
  <c r="AE50"/>
  <c r="AE51"/>
  <c r="AE52"/>
  <c r="AE53"/>
  <c r="AE54"/>
  <c r="AE55"/>
  <c r="AE56"/>
  <c r="AE57"/>
  <c r="AE58"/>
  <c r="AE59"/>
  <c r="AE60"/>
  <c r="AE61"/>
  <c r="AE62"/>
  <c r="AE63"/>
  <c r="AE64"/>
  <c r="AE65"/>
  <c r="AE66"/>
  <c r="AE67"/>
  <c r="AE68"/>
  <c r="AE69"/>
  <c r="AE70"/>
  <c r="AE71"/>
  <c r="AE72"/>
  <c r="AE73"/>
  <c r="AE74"/>
  <c r="AE75"/>
  <c r="AE76"/>
  <c r="AE77"/>
  <c r="AE78"/>
  <c r="AE79"/>
  <c r="AE80"/>
  <c r="AE81"/>
  <c r="AE82"/>
  <c r="AE83"/>
  <c r="AE84"/>
  <c r="AE85"/>
  <c r="AE86"/>
  <c r="AE87"/>
  <c r="AE88"/>
  <c r="AE89"/>
  <c r="AE90"/>
  <c r="AE91"/>
  <c r="AE92"/>
  <c r="AE93"/>
  <c r="AE94"/>
  <c r="AE95"/>
  <c r="AE96"/>
  <c r="AE97"/>
  <c r="AE98"/>
  <c r="AE99"/>
  <c r="AE100"/>
  <c r="AE101"/>
  <c r="AE102"/>
  <c r="AE103"/>
  <c r="AE104"/>
  <c r="AE105"/>
  <c r="AE106"/>
  <c r="Y6"/>
  <c r="Y7"/>
  <c r="Y8"/>
  <c r="Y9"/>
  <c r="Y10"/>
  <c r="Y11"/>
  <c r="Y12"/>
  <c r="Y13"/>
  <c r="Y14"/>
  <c r="Y15"/>
  <c r="Y16"/>
  <c r="Y17"/>
  <c r="Y18"/>
  <c r="Y19"/>
  <c r="Y20"/>
  <c r="Y21"/>
  <c r="Y22"/>
  <c r="Y23"/>
  <c r="Y24"/>
  <c r="Y25"/>
  <c r="Y26"/>
  <c r="Y27"/>
  <c r="Y28"/>
  <c r="Y29"/>
  <c r="Y30"/>
  <c r="Y31"/>
  <c r="Y32"/>
  <c r="Y33"/>
  <c r="Y34"/>
  <c r="Y35"/>
  <c r="Y36"/>
  <c r="Y37"/>
  <c r="Y38"/>
  <c r="Y39"/>
  <c r="Y40"/>
  <c r="Y41"/>
  <c r="Y42"/>
  <c r="Y43"/>
  <c r="Y44"/>
  <c r="Y45"/>
  <c r="Y46"/>
  <c r="Y47"/>
  <c r="Y48"/>
  <c r="Y49"/>
  <c r="Y50"/>
  <c r="Y51"/>
  <c r="Y52"/>
  <c r="Y53"/>
  <c r="Y54"/>
  <c r="Y55"/>
  <c r="Y56"/>
  <c r="Y57"/>
  <c r="Y58"/>
  <c r="Y59"/>
  <c r="Y60"/>
  <c r="Y61"/>
  <c r="Y62"/>
  <c r="Y63"/>
  <c r="Y64"/>
  <c r="Y65"/>
  <c r="Y66"/>
  <c r="Y67"/>
  <c r="Y68"/>
  <c r="Y69"/>
  <c r="Y70"/>
  <c r="Y71"/>
  <c r="Y72"/>
  <c r="Y73"/>
  <c r="Y74"/>
  <c r="Y75"/>
  <c r="Y76"/>
  <c r="Y77"/>
  <c r="Y78"/>
  <c r="Y79"/>
  <c r="Y80"/>
  <c r="Y81"/>
  <c r="Y82"/>
  <c r="Y83"/>
  <c r="Y84"/>
  <c r="Y85"/>
  <c r="Y86"/>
  <c r="Y87"/>
  <c r="Y88"/>
  <c r="Y89"/>
  <c r="Y90"/>
  <c r="Y91"/>
  <c r="Y92"/>
  <c r="Y93"/>
  <c r="Y94"/>
  <c r="Y95"/>
  <c r="Y96"/>
  <c r="Y97"/>
  <c r="Y98"/>
  <c r="Y99"/>
  <c r="Y100"/>
  <c r="Y101"/>
  <c r="Y102"/>
  <c r="Y103"/>
  <c r="Y104"/>
  <c r="Y105"/>
  <c r="Y106"/>
  <c r="S6"/>
  <c r="S7"/>
  <c r="S8"/>
  <c r="S9"/>
  <c r="S10"/>
  <c r="S11"/>
  <c r="S12"/>
  <c r="S13"/>
  <c r="S14"/>
  <c r="S15"/>
  <c r="S16"/>
  <c r="S17"/>
  <c r="S18"/>
  <c r="S19"/>
  <c r="S20"/>
  <c r="S21"/>
  <c r="S22"/>
  <c r="S23"/>
  <c r="S24"/>
  <c r="S25"/>
  <c r="S26"/>
  <c r="S27"/>
  <c r="S28"/>
  <c r="S29"/>
  <c r="S30"/>
  <c r="S31"/>
  <c r="S32"/>
  <c r="S33"/>
  <c r="S34"/>
  <c r="S35"/>
  <c r="S36"/>
  <c r="S37"/>
  <c r="S38"/>
  <c r="S39"/>
  <c r="S40"/>
  <c r="S41"/>
  <c r="S42"/>
  <c r="S43"/>
  <c r="S44"/>
  <c r="S45"/>
  <c r="S46"/>
  <c r="S47"/>
  <c r="S48"/>
  <c r="S49"/>
  <c r="S50"/>
  <c r="S51"/>
  <c r="S52"/>
  <c r="S53"/>
  <c r="S54"/>
  <c r="S55"/>
  <c r="S56"/>
  <c r="S57"/>
  <c r="S58"/>
  <c r="S59"/>
  <c r="S60"/>
  <c r="S61"/>
  <c r="S62"/>
  <c r="S63"/>
  <c r="S64"/>
  <c r="S65"/>
  <c r="S66"/>
  <c r="S67"/>
  <c r="S68"/>
  <c r="S69"/>
  <c r="S70"/>
  <c r="S71"/>
  <c r="S72"/>
  <c r="S73"/>
  <c r="S74"/>
  <c r="S75"/>
  <c r="S76"/>
  <c r="S77"/>
  <c r="S78"/>
  <c r="S79"/>
  <c r="S80"/>
  <c r="S81"/>
  <c r="S82"/>
  <c r="S83"/>
  <c r="S84"/>
  <c r="S85"/>
  <c r="S86"/>
  <c r="S87"/>
  <c r="S88"/>
  <c r="S89"/>
  <c r="S90"/>
  <c r="S91"/>
  <c r="S92"/>
  <c r="S93"/>
  <c r="S94"/>
  <c r="S95"/>
  <c r="S96"/>
  <c r="S97"/>
  <c r="S98"/>
  <c r="S99"/>
  <c r="S100"/>
  <c r="S101"/>
  <c r="S102"/>
  <c r="S103"/>
  <c r="S104"/>
  <c r="S105"/>
  <c r="S106"/>
  <c r="M6"/>
  <c r="M7"/>
  <c r="M8"/>
  <c r="M9"/>
  <c r="M10"/>
  <c r="M11"/>
  <c r="M12"/>
  <c r="M13"/>
  <c r="M14"/>
  <c r="M15"/>
  <c r="M16"/>
  <c r="M17"/>
  <c r="M18"/>
  <c r="M19"/>
  <c r="M20"/>
  <c r="M21"/>
  <c r="M22"/>
  <c r="M23"/>
  <c r="M24"/>
  <c r="M25"/>
  <c r="M26"/>
  <c r="M27"/>
  <c r="M28"/>
  <c r="M29"/>
  <c r="M30"/>
  <c r="M31"/>
  <c r="M32"/>
  <c r="M33"/>
  <c r="M34"/>
  <c r="M35"/>
  <c r="M36"/>
  <c r="M37"/>
  <c r="M38"/>
  <c r="M39"/>
  <c r="M40"/>
  <c r="M41"/>
  <c r="M42"/>
  <c r="M43"/>
  <c r="M44"/>
  <c r="M45"/>
  <c r="M46"/>
  <c r="M47"/>
  <c r="M48"/>
  <c r="M49"/>
  <c r="M50"/>
  <c r="M51"/>
  <c r="M52"/>
  <c r="M53"/>
  <c r="M54"/>
  <c r="M55"/>
  <c r="M56"/>
  <c r="M57"/>
  <c r="M58"/>
  <c r="M59"/>
  <c r="M60"/>
  <c r="M61"/>
  <c r="M62"/>
  <c r="M63"/>
  <c r="M64"/>
  <c r="M65"/>
  <c r="M66"/>
  <c r="M67"/>
  <c r="M68"/>
  <c r="M69"/>
  <c r="M70"/>
  <c r="M71"/>
  <c r="M72"/>
  <c r="M73"/>
  <c r="M74"/>
  <c r="M75"/>
  <c r="M76"/>
  <c r="M77"/>
  <c r="M78"/>
  <c r="M79"/>
  <c r="M80"/>
  <c r="M81"/>
  <c r="M82"/>
  <c r="M83"/>
  <c r="M84"/>
  <c r="M85"/>
  <c r="M86"/>
  <c r="M87"/>
  <c r="M88"/>
  <c r="M89"/>
  <c r="M90"/>
  <c r="M91"/>
  <c r="M92"/>
  <c r="M93"/>
  <c r="M94"/>
  <c r="M95"/>
  <c r="M96"/>
  <c r="M97"/>
  <c r="M98"/>
  <c r="M99"/>
  <c r="M100"/>
  <c r="M101"/>
  <c r="M102"/>
  <c r="M103"/>
  <c r="M104"/>
  <c r="M105"/>
  <c r="M106"/>
  <c r="G6"/>
  <c r="G8"/>
  <c r="G9"/>
  <c r="G10"/>
  <c r="G11"/>
  <c r="G12"/>
  <c r="G13"/>
  <c r="G14"/>
  <c r="G15"/>
  <c r="G16"/>
  <c r="G17"/>
  <c r="G18"/>
  <c r="G19"/>
  <c r="G20"/>
  <c r="G21"/>
  <c r="G22"/>
  <c r="G23"/>
  <c r="G24"/>
  <c r="G25"/>
  <c r="G26"/>
  <c r="G27"/>
  <c r="G28"/>
  <c r="G29"/>
  <c r="G30"/>
  <c r="G31"/>
  <c r="G32"/>
  <c r="G33"/>
  <c r="G34"/>
  <c r="G35"/>
  <c r="G36"/>
  <c r="G37"/>
  <c r="G38"/>
  <c r="G39"/>
  <c r="G40"/>
  <c r="G41"/>
  <c r="G42"/>
  <c r="G43"/>
  <c r="G44"/>
  <c r="G45"/>
  <c r="G46"/>
  <c r="G47"/>
  <c r="G48"/>
  <c r="G49"/>
  <c r="G50"/>
  <c r="G51"/>
  <c r="G52"/>
  <c r="G53"/>
  <c r="G54"/>
  <c r="G55"/>
  <c r="G56"/>
  <c r="G57"/>
  <c r="G58"/>
  <c r="G59"/>
  <c r="G60"/>
  <c r="G61"/>
  <c r="G62"/>
  <c r="G63"/>
  <c r="G64"/>
  <c r="G65"/>
  <c r="G66"/>
  <c r="G67"/>
  <c r="G68"/>
  <c r="G69"/>
  <c r="G70"/>
  <c r="G71"/>
  <c r="G72"/>
  <c r="G73"/>
  <c r="G74"/>
  <c r="G75"/>
  <c r="G76"/>
  <c r="G77"/>
  <c r="G78"/>
  <c r="G79"/>
  <c r="G80"/>
  <c r="G81"/>
  <c r="G82"/>
  <c r="G83"/>
  <c r="G84"/>
  <c r="G85"/>
  <c r="G86"/>
  <c r="G87"/>
  <c r="G88"/>
  <c r="G89"/>
  <c r="G90"/>
  <c r="G91"/>
  <c r="G92"/>
  <c r="G93"/>
  <c r="G94"/>
  <c r="G95"/>
  <c r="G96"/>
  <c r="G97"/>
  <c r="G98"/>
  <c r="G99"/>
  <c r="G100"/>
  <c r="G101"/>
  <c r="G102"/>
  <c r="G103"/>
  <c r="G104"/>
  <c r="G105"/>
  <c r="G106"/>
  <c r="DV107"/>
  <c r="DS6"/>
  <c r="DS7"/>
  <c r="DS8"/>
  <c r="DS9"/>
  <c r="DS10"/>
  <c r="DS11"/>
  <c r="DS12"/>
  <c r="DS13"/>
  <c r="DS14"/>
  <c r="DS15"/>
  <c r="DS16"/>
  <c r="DS17"/>
  <c r="DS18"/>
  <c r="DS19"/>
  <c r="DS20"/>
  <c r="DS21"/>
  <c r="DS22"/>
  <c r="DS23"/>
  <c r="DS24"/>
  <c r="DS25"/>
  <c r="DS26"/>
  <c r="DS27"/>
  <c r="DS28"/>
  <c r="DS29"/>
  <c r="DS30"/>
  <c r="DS31"/>
  <c r="DS32"/>
  <c r="DS33"/>
  <c r="DS34"/>
  <c r="DS35"/>
  <c r="DS36"/>
  <c r="DS37"/>
  <c r="DS38"/>
  <c r="DS39"/>
  <c r="DS40"/>
  <c r="DS41"/>
  <c r="DS42"/>
  <c r="DS43"/>
  <c r="DS44"/>
  <c r="DS45"/>
  <c r="DS46"/>
  <c r="DS47"/>
  <c r="DS48"/>
  <c r="DS49"/>
  <c r="DS50"/>
  <c r="DS51"/>
  <c r="DS52"/>
  <c r="DS53"/>
  <c r="DS54"/>
  <c r="DS55"/>
  <c r="DS56"/>
  <c r="DS57"/>
  <c r="DS58"/>
  <c r="DS59"/>
  <c r="DS60"/>
  <c r="DS61"/>
  <c r="DS62"/>
  <c r="DS63"/>
  <c r="DS64"/>
  <c r="DS65"/>
  <c r="DS66"/>
  <c r="DS67"/>
  <c r="DS68"/>
  <c r="DS69"/>
  <c r="DS70"/>
  <c r="DS71"/>
  <c r="DS72"/>
  <c r="DS73"/>
  <c r="DS74"/>
  <c r="DS75"/>
  <c r="DS76"/>
  <c r="DS77"/>
  <c r="DS78"/>
  <c r="DS79"/>
  <c r="DS80"/>
  <c r="DS81"/>
  <c r="DS82"/>
  <c r="DS83"/>
  <c r="DS84"/>
  <c r="DS85"/>
  <c r="DS86"/>
  <c r="DS87"/>
  <c r="DS88"/>
  <c r="DS89"/>
  <c r="DS90"/>
  <c r="DS91"/>
  <c r="DS92"/>
  <c r="DS93"/>
  <c r="DS94"/>
  <c r="DS95"/>
  <c r="DS96"/>
  <c r="DS97"/>
  <c r="DS98"/>
  <c r="DS99"/>
  <c r="DS100"/>
  <c r="DS101"/>
  <c r="DS102"/>
  <c r="DS103"/>
  <c r="DS104"/>
  <c r="DS105"/>
  <c r="DS106"/>
  <c r="DM6"/>
  <c r="DM7"/>
  <c r="DM8"/>
  <c r="DM9"/>
  <c r="DM10"/>
  <c r="DM11"/>
  <c r="DM12"/>
  <c r="DM13"/>
  <c r="DM14"/>
  <c r="DM15"/>
  <c r="DM16"/>
  <c r="DM17"/>
  <c r="DM18"/>
  <c r="DM19"/>
  <c r="DM20"/>
  <c r="DM21"/>
  <c r="DM22"/>
  <c r="DM23"/>
  <c r="DM24"/>
  <c r="DM25"/>
  <c r="DM26"/>
  <c r="DM27"/>
  <c r="DM28"/>
  <c r="DM29"/>
  <c r="DM30"/>
  <c r="DM31"/>
  <c r="DM32"/>
  <c r="DM33"/>
  <c r="DM34"/>
  <c r="DM35"/>
  <c r="DM36"/>
  <c r="DM37"/>
  <c r="DM38"/>
  <c r="DM39"/>
  <c r="DM40"/>
  <c r="DM41"/>
  <c r="DM42"/>
  <c r="DM43"/>
  <c r="DM44"/>
  <c r="DM45"/>
  <c r="DM46"/>
  <c r="DM47"/>
  <c r="DM48"/>
  <c r="DM49"/>
  <c r="DM50"/>
  <c r="DM51"/>
  <c r="DM52"/>
  <c r="DM53"/>
  <c r="DM54"/>
  <c r="DM55"/>
  <c r="DM56"/>
  <c r="DM57"/>
  <c r="DM58"/>
  <c r="DM59"/>
  <c r="DM60"/>
  <c r="DM61"/>
  <c r="DM62"/>
  <c r="DM63"/>
  <c r="DM64"/>
  <c r="DM65"/>
  <c r="DM66"/>
  <c r="DM67"/>
  <c r="DM68"/>
  <c r="DM69"/>
  <c r="DM70"/>
  <c r="DM71"/>
  <c r="DM72"/>
  <c r="DM73"/>
  <c r="DM74"/>
  <c r="DM75"/>
  <c r="DM76"/>
  <c r="DM77"/>
  <c r="DM78"/>
  <c r="DM79"/>
  <c r="DM80"/>
  <c r="DM81"/>
  <c r="DM82"/>
  <c r="DM83"/>
  <c r="DM84"/>
  <c r="DM85"/>
  <c r="DM86"/>
  <c r="DM87"/>
  <c r="DM88"/>
  <c r="DM89"/>
  <c r="DM90"/>
  <c r="DM91"/>
  <c r="DM92"/>
  <c r="DM93"/>
  <c r="DM94"/>
  <c r="DM95"/>
  <c r="DM96"/>
  <c r="DM97"/>
  <c r="DM98"/>
  <c r="DM99"/>
  <c r="DM100"/>
  <c r="DM101"/>
  <c r="DM102"/>
  <c r="DM103"/>
  <c r="DM104"/>
  <c r="DM105"/>
  <c r="DM106"/>
  <c r="DG6"/>
  <c r="DG7"/>
  <c r="DG8"/>
  <c r="DG9"/>
  <c r="DG10"/>
  <c r="DG11"/>
  <c r="DG12"/>
  <c r="DG13"/>
  <c r="DG14"/>
  <c r="DG15"/>
  <c r="DG16"/>
  <c r="DG17"/>
  <c r="DG18"/>
  <c r="DG19"/>
  <c r="DG20"/>
  <c r="DG21"/>
  <c r="DG22"/>
  <c r="DG23"/>
  <c r="DG24"/>
  <c r="DG25"/>
  <c r="DG26"/>
  <c r="DG27"/>
  <c r="DG28"/>
  <c r="DG29"/>
  <c r="DG30"/>
  <c r="DG31"/>
  <c r="DG32"/>
  <c r="DG33"/>
  <c r="DG34"/>
  <c r="DG35"/>
  <c r="DG36"/>
  <c r="DG37"/>
  <c r="DG38"/>
  <c r="DG39"/>
  <c r="DG40"/>
  <c r="DG41"/>
  <c r="DG42"/>
  <c r="DG43"/>
  <c r="DG44"/>
  <c r="DG45"/>
  <c r="DG46"/>
  <c r="DG47"/>
  <c r="DG48"/>
  <c r="DG49"/>
  <c r="DG50"/>
  <c r="DG51"/>
  <c r="DG52"/>
  <c r="DG53"/>
  <c r="DG54"/>
  <c r="DG55"/>
  <c r="DG56"/>
  <c r="DG57"/>
  <c r="DG58"/>
  <c r="DG59"/>
  <c r="DG60"/>
  <c r="DG61"/>
  <c r="DG62"/>
  <c r="DG63"/>
  <c r="DG64"/>
  <c r="DG65"/>
  <c r="DG66"/>
  <c r="DG67"/>
  <c r="DG68"/>
  <c r="DG69"/>
  <c r="DG70"/>
  <c r="DG71"/>
  <c r="DG72"/>
  <c r="DG73"/>
  <c r="DG74"/>
  <c r="DG75"/>
  <c r="DG76"/>
  <c r="DG77"/>
  <c r="DG78"/>
  <c r="DG79"/>
  <c r="DG80"/>
  <c r="DG81"/>
  <c r="DG82"/>
  <c r="DG83"/>
  <c r="DG84"/>
  <c r="DG85"/>
  <c r="DG86"/>
  <c r="DG87"/>
  <c r="DG88"/>
  <c r="DG89"/>
  <c r="DG90"/>
  <c r="DG91"/>
  <c r="DG92"/>
  <c r="DG93"/>
  <c r="DG94"/>
  <c r="DG95"/>
  <c r="DG96"/>
  <c r="DG97"/>
  <c r="DG98"/>
  <c r="DG99"/>
  <c r="DG100"/>
  <c r="DG101"/>
  <c r="DG102"/>
  <c r="DG103"/>
  <c r="DG104"/>
  <c r="DG105"/>
  <c r="DG106"/>
  <c r="DA6"/>
  <c r="DA7"/>
  <c r="DA8"/>
  <c r="DA9"/>
  <c r="DA10"/>
  <c r="DA11"/>
  <c r="DA12"/>
  <c r="DA13"/>
  <c r="DA14"/>
  <c r="DA15"/>
  <c r="DA16"/>
  <c r="DA17"/>
  <c r="DA18"/>
  <c r="DA19"/>
  <c r="DA20"/>
  <c r="DA21"/>
  <c r="DA22"/>
  <c r="DA23"/>
  <c r="DA24"/>
  <c r="DA25"/>
  <c r="DA26"/>
  <c r="DA27"/>
  <c r="DA28"/>
  <c r="DA29"/>
  <c r="DA30"/>
  <c r="DA31"/>
  <c r="DA32"/>
  <c r="DA33"/>
  <c r="DA34"/>
  <c r="DA35"/>
  <c r="DA36"/>
  <c r="DA37"/>
  <c r="DA38"/>
  <c r="DA39"/>
  <c r="DA40"/>
  <c r="DA41"/>
  <c r="DA42"/>
  <c r="DA43"/>
  <c r="DA44"/>
  <c r="DA45"/>
  <c r="DA46"/>
  <c r="DA47"/>
  <c r="DA48"/>
  <c r="DA49"/>
  <c r="DA50"/>
  <c r="DA51"/>
  <c r="DA52"/>
  <c r="DA53"/>
  <c r="DA54"/>
  <c r="DA55"/>
  <c r="DA56"/>
  <c r="DA57"/>
  <c r="DA58"/>
  <c r="DA59"/>
  <c r="DA60"/>
  <c r="DA61"/>
  <c r="DA62"/>
  <c r="DA63"/>
  <c r="DA64"/>
  <c r="DA65"/>
  <c r="DA66"/>
  <c r="DA67"/>
  <c r="DA68"/>
  <c r="DA69"/>
  <c r="DA70"/>
  <c r="DA71"/>
  <c r="DA72"/>
  <c r="DA73"/>
  <c r="DA74"/>
  <c r="DA75"/>
  <c r="DA76"/>
  <c r="DA77"/>
  <c r="DA78"/>
  <c r="DA79"/>
  <c r="DA80"/>
  <c r="DA81"/>
  <c r="DA82"/>
  <c r="DA83"/>
  <c r="DA84"/>
  <c r="DA85"/>
  <c r="DA86"/>
  <c r="DA87"/>
  <c r="DA88"/>
  <c r="DA89"/>
  <c r="DA90"/>
  <c r="DA91"/>
  <c r="DA92"/>
  <c r="DA93"/>
  <c r="DA94"/>
  <c r="DA95"/>
  <c r="DA96"/>
  <c r="DA97"/>
  <c r="DA98"/>
  <c r="DA99"/>
  <c r="DA100"/>
  <c r="DA101"/>
  <c r="DA102"/>
  <c r="DA103"/>
  <c r="DA104"/>
  <c r="DA105"/>
  <c r="DA106"/>
  <c r="CU6"/>
  <c r="CU7"/>
  <c r="CU8"/>
  <c r="CU9"/>
  <c r="CU10"/>
  <c r="CU11"/>
  <c r="CU12"/>
  <c r="CU13"/>
  <c r="CU14"/>
  <c r="CU15"/>
  <c r="CU16"/>
  <c r="CU17"/>
  <c r="CU18"/>
  <c r="CU19"/>
  <c r="CU20"/>
  <c r="CU21"/>
  <c r="CU22"/>
  <c r="CU23"/>
  <c r="CU24"/>
  <c r="CU25"/>
  <c r="CU26"/>
  <c r="CU27"/>
  <c r="CU28"/>
  <c r="CU29"/>
  <c r="CU30"/>
  <c r="CU31"/>
  <c r="CU32"/>
  <c r="CU33"/>
  <c r="CU34"/>
  <c r="CU35"/>
  <c r="CU36"/>
  <c r="CU37"/>
  <c r="CU38"/>
  <c r="CU39"/>
  <c r="CU40"/>
  <c r="CU41"/>
  <c r="CU42"/>
  <c r="CU43"/>
  <c r="CU44"/>
  <c r="CU45"/>
  <c r="CU46"/>
  <c r="CU47"/>
  <c r="CU48"/>
  <c r="CU49"/>
  <c r="CU50"/>
  <c r="CU51"/>
  <c r="CU52"/>
  <c r="CU53"/>
  <c r="CU54"/>
  <c r="CU55"/>
  <c r="CU56"/>
  <c r="CU57"/>
  <c r="CU58"/>
  <c r="CU59"/>
  <c r="CU60"/>
  <c r="CU61"/>
  <c r="CU62"/>
  <c r="CU63"/>
  <c r="CU64"/>
  <c r="CU65"/>
  <c r="CU66"/>
  <c r="CU67"/>
  <c r="CU68"/>
  <c r="CU69"/>
  <c r="CU70"/>
  <c r="CU71"/>
  <c r="CU72"/>
  <c r="CU73"/>
  <c r="CU74"/>
  <c r="CU75"/>
  <c r="CU76"/>
  <c r="CU77"/>
  <c r="CU78"/>
  <c r="CU79"/>
  <c r="CU80"/>
  <c r="CU81"/>
  <c r="CU82"/>
  <c r="CU83"/>
  <c r="CU84"/>
  <c r="CU85"/>
  <c r="CU86"/>
  <c r="CU87"/>
  <c r="CU88"/>
  <c r="CU89"/>
  <c r="CU90"/>
  <c r="CU91"/>
  <c r="CU92"/>
  <c r="CU93"/>
  <c r="CU94"/>
  <c r="CU95"/>
  <c r="CU96"/>
  <c r="CU97"/>
  <c r="CU98"/>
  <c r="CU99"/>
  <c r="CU100"/>
  <c r="CU101"/>
  <c r="CU102"/>
  <c r="CU103"/>
  <c r="CU104"/>
  <c r="CU105"/>
  <c r="CU106"/>
  <c r="CO6"/>
  <c r="CO7"/>
  <c r="CO8"/>
  <c r="CO9"/>
  <c r="CO10"/>
  <c r="CO11"/>
  <c r="CO12"/>
  <c r="CO13"/>
  <c r="CO14"/>
  <c r="CO15"/>
  <c r="CO16"/>
  <c r="CO17"/>
  <c r="CO18"/>
  <c r="CO19"/>
  <c r="CO20"/>
  <c r="CO21"/>
  <c r="CO22"/>
  <c r="CO23"/>
  <c r="CO24"/>
  <c r="CO25"/>
  <c r="CO26"/>
  <c r="CO27"/>
  <c r="CO28"/>
  <c r="CO29"/>
  <c r="CO30"/>
  <c r="CO31"/>
  <c r="CO32"/>
  <c r="CO33"/>
  <c r="CO34"/>
  <c r="CO35"/>
  <c r="CO36"/>
  <c r="CO37"/>
  <c r="CO38"/>
  <c r="CO39"/>
  <c r="CO40"/>
  <c r="CO41"/>
  <c r="CO42"/>
  <c r="CO43"/>
  <c r="CO44"/>
  <c r="CO45"/>
  <c r="CO46"/>
  <c r="CO47"/>
  <c r="CO48"/>
  <c r="CO49"/>
  <c r="CO50"/>
  <c r="CO51"/>
  <c r="CO52"/>
  <c r="CO53"/>
  <c r="CO54"/>
  <c r="CO55"/>
  <c r="CO56"/>
  <c r="CO57"/>
  <c r="CO58"/>
  <c r="CO59"/>
  <c r="CO60"/>
  <c r="CO61"/>
  <c r="CO62"/>
  <c r="CO63"/>
  <c r="CO64"/>
  <c r="CO65"/>
  <c r="CO66"/>
  <c r="CO67"/>
  <c r="CO68"/>
  <c r="CO69"/>
  <c r="CO70"/>
  <c r="CO71"/>
  <c r="CO72"/>
  <c r="CO73"/>
  <c r="CO74"/>
  <c r="CO75"/>
  <c r="CO76"/>
  <c r="CO77"/>
  <c r="CO78"/>
  <c r="CO79"/>
  <c r="CO80"/>
  <c r="CO81"/>
  <c r="CO82"/>
  <c r="CO83"/>
  <c r="CO84"/>
  <c r="CO85"/>
  <c r="CO86"/>
  <c r="CO87"/>
  <c r="CO88"/>
  <c r="CO89"/>
  <c r="CO90"/>
  <c r="CO91"/>
  <c r="CO92"/>
  <c r="CO93"/>
  <c r="CO94"/>
  <c r="CO95"/>
  <c r="CO96"/>
  <c r="CO97"/>
  <c r="CO98"/>
  <c r="CO99"/>
  <c r="CO100"/>
  <c r="CO101"/>
  <c r="CO102"/>
  <c r="CO103"/>
  <c r="CO104"/>
  <c r="CO105"/>
  <c r="CO106"/>
  <c r="CI6"/>
  <c r="CI7"/>
  <c r="CI8"/>
  <c r="CI9"/>
  <c r="CI10"/>
  <c r="CI11"/>
  <c r="CI12"/>
  <c r="CI13"/>
  <c r="CI14"/>
  <c r="CI15"/>
  <c r="CI16"/>
  <c r="CI17"/>
  <c r="CI18"/>
  <c r="CI19"/>
  <c r="CI20"/>
  <c r="CI21"/>
  <c r="CI22"/>
  <c r="CI23"/>
  <c r="CI24"/>
  <c r="CI25"/>
  <c r="CI26"/>
  <c r="CI27"/>
  <c r="CI28"/>
  <c r="CI29"/>
  <c r="CI30"/>
  <c r="CI31"/>
  <c r="CI32"/>
  <c r="CI33"/>
  <c r="CI34"/>
  <c r="CI35"/>
  <c r="CI36"/>
  <c r="CI37"/>
  <c r="CI38"/>
  <c r="CI39"/>
  <c r="CI40"/>
  <c r="CI41"/>
  <c r="CI42"/>
  <c r="CI43"/>
  <c r="CI44"/>
  <c r="CI45"/>
  <c r="CI46"/>
  <c r="CI47"/>
  <c r="CI48"/>
  <c r="CI49"/>
  <c r="CI50"/>
  <c r="CI51"/>
  <c r="CI52"/>
  <c r="CI53"/>
  <c r="CI54"/>
  <c r="CI55"/>
  <c r="CI56"/>
  <c r="CI57"/>
  <c r="CI58"/>
  <c r="CI59"/>
  <c r="CI60"/>
  <c r="CI61"/>
  <c r="CI62"/>
  <c r="CI63"/>
  <c r="CI64"/>
  <c r="CI65"/>
  <c r="CI66"/>
  <c r="CI67"/>
  <c r="CI68"/>
  <c r="CI69"/>
  <c r="CI70"/>
  <c r="CI71"/>
  <c r="CI72"/>
  <c r="CI73"/>
  <c r="CI74"/>
  <c r="CI75"/>
  <c r="CI76"/>
  <c r="CI77"/>
  <c r="CI78"/>
  <c r="CI79"/>
  <c r="CI80"/>
  <c r="CI81"/>
  <c r="CI82"/>
  <c r="CI83"/>
  <c r="CI84"/>
  <c r="CI85"/>
  <c r="CI86"/>
  <c r="CI87"/>
  <c r="CI88"/>
  <c r="CI89"/>
  <c r="CI90"/>
  <c r="CI91"/>
  <c r="CI92"/>
  <c r="CI93"/>
  <c r="CI94"/>
  <c r="CI95"/>
  <c r="CI96"/>
  <c r="CI97"/>
  <c r="CI98"/>
  <c r="CI99"/>
  <c r="CI100"/>
  <c r="CI101"/>
  <c r="CI102"/>
  <c r="CI103"/>
  <c r="CI104"/>
  <c r="CI105"/>
  <c r="CI106"/>
  <c r="CC6"/>
  <c r="CC7"/>
  <c r="CC8"/>
  <c r="CC9"/>
  <c r="CC10"/>
  <c r="CC11"/>
  <c r="CC12"/>
  <c r="CC13"/>
  <c r="CC14"/>
  <c r="CC15"/>
  <c r="CC16"/>
  <c r="CC17"/>
  <c r="CC18"/>
  <c r="CC19"/>
  <c r="CC20"/>
  <c r="CC21"/>
  <c r="CC22"/>
  <c r="CC23"/>
  <c r="CC24"/>
  <c r="CC25"/>
  <c r="CC26"/>
  <c r="CC27"/>
  <c r="CC28"/>
  <c r="CC29"/>
  <c r="CC30"/>
  <c r="CC31"/>
  <c r="CC32"/>
  <c r="CC33"/>
  <c r="CC34"/>
  <c r="CC35"/>
  <c r="CC36"/>
  <c r="CC37"/>
  <c r="CC38"/>
  <c r="CC39"/>
  <c r="CC40"/>
  <c r="CC41"/>
  <c r="CC42"/>
  <c r="CC43"/>
  <c r="CC44"/>
  <c r="CC45"/>
  <c r="CC46"/>
  <c r="CC47"/>
  <c r="CC48"/>
  <c r="CC49"/>
  <c r="CC50"/>
  <c r="CC51"/>
  <c r="CC52"/>
  <c r="CC53"/>
  <c r="CC54"/>
  <c r="CC55"/>
  <c r="CC56"/>
  <c r="CC57"/>
  <c r="CC58"/>
  <c r="CC59"/>
  <c r="CC60"/>
  <c r="CC61"/>
  <c r="CC62"/>
  <c r="CC63"/>
  <c r="CC64"/>
  <c r="CC65"/>
  <c r="CC66"/>
  <c r="CC67"/>
  <c r="CC68"/>
  <c r="CC69"/>
  <c r="CC70"/>
  <c r="CC71"/>
  <c r="CC72"/>
  <c r="CC73"/>
  <c r="CC74"/>
  <c r="CC75"/>
  <c r="CC76"/>
  <c r="CC77"/>
  <c r="CC78"/>
  <c r="CC79"/>
  <c r="CC80"/>
  <c r="CC81"/>
  <c r="CC82"/>
  <c r="CC83"/>
  <c r="CC84"/>
  <c r="CC85"/>
  <c r="CC86"/>
  <c r="CC87"/>
  <c r="CC88"/>
  <c r="CC89"/>
  <c r="CC90"/>
  <c r="CC91"/>
  <c r="CC92"/>
  <c r="CC93"/>
  <c r="CC94"/>
  <c r="CC95"/>
  <c r="CC96"/>
  <c r="CC97"/>
  <c r="CC98"/>
  <c r="CC99"/>
  <c r="CC100"/>
  <c r="CC101"/>
  <c r="CC102"/>
  <c r="CC103"/>
  <c r="CC104"/>
  <c r="CC105"/>
  <c r="CC106"/>
  <c r="BW6"/>
  <c r="BW7"/>
  <c r="BW8"/>
  <c r="BW9"/>
  <c r="BW10"/>
  <c r="BW11"/>
  <c r="BW12"/>
  <c r="BW13"/>
  <c r="BW14"/>
  <c r="BW15"/>
  <c r="BW16"/>
  <c r="BW17"/>
  <c r="BW18"/>
  <c r="BW19"/>
  <c r="BW20"/>
  <c r="BW21"/>
  <c r="BW22"/>
  <c r="BW23"/>
  <c r="BW24"/>
  <c r="BW25"/>
  <c r="BW26"/>
  <c r="BW27"/>
  <c r="BW28"/>
  <c r="BW29"/>
  <c r="BW30"/>
  <c r="BW31"/>
  <c r="BW32"/>
  <c r="BW33"/>
  <c r="BW34"/>
  <c r="BW35"/>
  <c r="BW36"/>
  <c r="BW37"/>
  <c r="BW38"/>
  <c r="BW39"/>
  <c r="BW40"/>
  <c r="BW41"/>
  <c r="BW42"/>
  <c r="BW43"/>
  <c r="BW44"/>
  <c r="BW45"/>
  <c r="BW46"/>
  <c r="BW47"/>
  <c r="BW48"/>
  <c r="BW49"/>
  <c r="BW50"/>
  <c r="BW51"/>
  <c r="BW52"/>
  <c r="BW53"/>
  <c r="BW54"/>
  <c r="BW55"/>
  <c r="BW56"/>
  <c r="BW57"/>
  <c r="BW58"/>
  <c r="BW59"/>
  <c r="BW60"/>
  <c r="BW61"/>
  <c r="BW62"/>
  <c r="BW63"/>
  <c r="BW64"/>
  <c r="BW65"/>
  <c r="BW66"/>
  <c r="BW67"/>
  <c r="BW68"/>
  <c r="BW69"/>
  <c r="BW70"/>
  <c r="BW71"/>
  <c r="BW72"/>
  <c r="BW73"/>
  <c r="BW74"/>
  <c r="BW75"/>
  <c r="BW76"/>
  <c r="BW77"/>
  <c r="BW78"/>
  <c r="BW79"/>
  <c r="BW80"/>
  <c r="BW81"/>
  <c r="BW82"/>
  <c r="BW83"/>
  <c r="BW84"/>
  <c r="BW85"/>
  <c r="BW86"/>
  <c r="BW87"/>
  <c r="BW88"/>
  <c r="BW89"/>
  <c r="BW90"/>
  <c r="BW91"/>
  <c r="BW92"/>
  <c r="BW93"/>
  <c r="BW94"/>
  <c r="BW95"/>
  <c r="BW96"/>
  <c r="BW97"/>
  <c r="BW98"/>
  <c r="BW99"/>
  <c r="BW100"/>
  <c r="BW101"/>
  <c r="BW102"/>
  <c r="BW103"/>
  <c r="BW104"/>
  <c r="BW105"/>
  <c r="BW106"/>
  <c r="BQ6"/>
  <c r="BQ7"/>
  <c r="BQ8"/>
  <c r="BQ9"/>
  <c r="BQ10"/>
  <c r="BQ11"/>
  <c r="BQ12"/>
  <c r="BQ13"/>
  <c r="BQ14"/>
  <c r="BQ15"/>
  <c r="BQ16"/>
  <c r="BQ17"/>
  <c r="BQ18"/>
  <c r="BQ19"/>
  <c r="BQ20"/>
  <c r="BQ21"/>
  <c r="BQ22"/>
  <c r="BQ23"/>
  <c r="BQ24"/>
  <c r="BQ25"/>
  <c r="BQ26"/>
  <c r="BQ27"/>
  <c r="BQ28"/>
  <c r="BQ29"/>
  <c r="BQ30"/>
  <c r="BQ31"/>
  <c r="BQ32"/>
  <c r="BQ33"/>
  <c r="BQ34"/>
  <c r="BQ35"/>
  <c r="BQ36"/>
  <c r="BQ37"/>
  <c r="BQ38"/>
  <c r="BQ39"/>
  <c r="BQ40"/>
  <c r="BQ41"/>
  <c r="BQ42"/>
  <c r="BQ43"/>
  <c r="BQ44"/>
  <c r="BQ45"/>
  <c r="BQ46"/>
  <c r="BQ47"/>
  <c r="BQ48"/>
  <c r="BQ49"/>
  <c r="BQ50"/>
  <c r="BQ51"/>
  <c r="BQ52"/>
  <c r="BQ53"/>
  <c r="BQ54"/>
  <c r="BQ55"/>
  <c r="BQ56"/>
  <c r="BQ57"/>
  <c r="BQ58"/>
  <c r="BQ59"/>
  <c r="BQ60"/>
  <c r="BQ61"/>
  <c r="BQ62"/>
  <c r="BQ63"/>
  <c r="BQ64"/>
  <c r="BQ65"/>
  <c r="BQ66"/>
  <c r="BQ67"/>
  <c r="BQ68"/>
  <c r="BQ69"/>
  <c r="BQ70"/>
  <c r="BQ71"/>
  <c r="BQ72"/>
  <c r="BQ73"/>
  <c r="BQ74"/>
  <c r="BQ75"/>
  <c r="BQ76"/>
  <c r="BQ77"/>
  <c r="BQ78"/>
  <c r="BQ79"/>
  <c r="BQ80"/>
  <c r="BQ81"/>
  <c r="BQ82"/>
  <c r="BQ83"/>
  <c r="BQ84"/>
  <c r="BQ85"/>
  <c r="BQ86"/>
  <c r="BQ87"/>
  <c r="BQ88"/>
  <c r="BQ89"/>
  <c r="BQ90"/>
  <c r="BQ91"/>
  <c r="BQ92"/>
  <c r="BQ93"/>
  <c r="BQ94"/>
  <c r="BQ95"/>
  <c r="BQ96"/>
  <c r="BQ97"/>
  <c r="BQ98"/>
  <c r="BQ99"/>
  <c r="BQ100"/>
  <c r="BQ101"/>
  <c r="BQ102"/>
  <c r="BQ103"/>
  <c r="BQ104"/>
  <c r="BQ105"/>
  <c r="BQ106"/>
  <c r="BE6"/>
  <c r="BE7"/>
  <c r="BE8"/>
  <c r="BE9"/>
  <c r="BE10"/>
  <c r="BE11"/>
  <c r="BE12"/>
  <c r="BE13"/>
  <c r="BE14"/>
  <c r="BE15"/>
  <c r="BE16"/>
  <c r="BE17"/>
  <c r="BE18"/>
  <c r="BE19"/>
  <c r="BE20"/>
  <c r="BE21"/>
  <c r="BE22"/>
  <c r="BE23"/>
  <c r="BE24"/>
  <c r="BE25"/>
  <c r="BE26"/>
  <c r="BE27"/>
  <c r="BE28"/>
  <c r="BE29"/>
  <c r="BE30"/>
  <c r="BE31"/>
  <c r="BE32"/>
  <c r="BE33"/>
  <c r="BE34"/>
  <c r="BE35"/>
  <c r="BE36"/>
  <c r="BE37"/>
  <c r="BE38"/>
  <c r="BE39"/>
  <c r="BE40"/>
  <c r="BE41"/>
  <c r="BE42"/>
  <c r="BE43"/>
  <c r="BE44"/>
  <c r="BE45"/>
  <c r="BE46"/>
  <c r="BE47"/>
  <c r="BE48"/>
  <c r="BE49"/>
  <c r="BE50"/>
  <c r="BE51"/>
  <c r="BE52"/>
  <c r="BE53"/>
  <c r="BE54"/>
  <c r="BE55"/>
  <c r="BE56"/>
  <c r="BE57"/>
  <c r="BE58"/>
  <c r="BE59"/>
  <c r="BE60"/>
  <c r="BE61"/>
  <c r="BE62"/>
  <c r="BE63"/>
  <c r="BE64"/>
  <c r="BE65"/>
  <c r="BE66"/>
  <c r="BE67"/>
  <c r="BE68"/>
  <c r="BE69"/>
  <c r="BE70"/>
  <c r="BE71"/>
  <c r="BE72"/>
  <c r="BE73"/>
  <c r="BE74"/>
  <c r="BE75"/>
  <c r="BE76"/>
  <c r="BE77"/>
  <c r="BE78"/>
  <c r="BE79"/>
  <c r="BE80"/>
  <c r="BE81"/>
  <c r="BE82"/>
  <c r="BE83"/>
  <c r="BE84"/>
  <c r="BE85"/>
  <c r="BE86"/>
  <c r="BE87"/>
  <c r="BE88"/>
  <c r="BE89"/>
  <c r="BE90"/>
  <c r="BE91"/>
  <c r="BE92"/>
  <c r="BE93"/>
  <c r="BE94"/>
  <c r="BE95"/>
  <c r="BE96"/>
  <c r="BE97"/>
  <c r="BE98"/>
  <c r="BE99"/>
  <c r="BE100"/>
  <c r="BE101"/>
  <c r="BE102"/>
  <c r="BE103"/>
  <c r="BE104"/>
  <c r="BE105"/>
  <c r="BE106"/>
  <c r="AY6"/>
  <c r="AY7"/>
  <c r="AY8"/>
  <c r="AY9"/>
  <c r="AY10"/>
  <c r="AY11"/>
  <c r="AY12"/>
  <c r="AY13"/>
  <c r="AY14"/>
  <c r="AY15"/>
  <c r="AY16"/>
  <c r="AY17"/>
  <c r="AY18"/>
  <c r="AY19"/>
  <c r="AY20"/>
  <c r="AY21"/>
  <c r="AY22"/>
  <c r="AY23"/>
  <c r="AY24"/>
  <c r="AY25"/>
  <c r="AY26"/>
  <c r="AY27"/>
  <c r="AY28"/>
  <c r="AY29"/>
  <c r="AY30"/>
  <c r="AY31"/>
  <c r="AY32"/>
  <c r="AY33"/>
  <c r="AY34"/>
  <c r="AY35"/>
  <c r="AY36"/>
  <c r="AY37"/>
  <c r="AY38"/>
  <c r="AY39"/>
  <c r="AY40"/>
  <c r="AY41"/>
  <c r="AY42"/>
  <c r="AY43"/>
  <c r="AY44"/>
  <c r="AY45"/>
  <c r="AY46"/>
  <c r="AY47"/>
  <c r="AY48"/>
  <c r="AY49"/>
  <c r="AY50"/>
  <c r="AY51"/>
  <c r="AY52"/>
  <c r="AY53"/>
  <c r="AY54"/>
  <c r="AY55"/>
  <c r="AY56"/>
  <c r="AY57"/>
  <c r="AY58"/>
  <c r="AY59"/>
  <c r="AY60"/>
  <c r="AY61"/>
  <c r="AY62"/>
  <c r="AY63"/>
  <c r="AY64"/>
  <c r="AY65"/>
  <c r="AY66"/>
  <c r="AY67"/>
  <c r="AY68"/>
  <c r="AY69"/>
  <c r="AY70"/>
  <c r="AY71"/>
  <c r="AY72"/>
  <c r="AY73"/>
  <c r="AY74"/>
  <c r="AY75"/>
  <c r="AY76"/>
  <c r="AY77"/>
  <c r="AY78"/>
  <c r="AY79"/>
  <c r="AY80"/>
  <c r="AY81"/>
  <c r="AY82"/>
  <c r="AY83"/>
  <c r="AY84"/>
  <c r="AY85"/>
  <c r="AY86"/>
  <c r="AY87"/>
  <c r="AY88"/>
  <c r="AY89"/>
  <c r="AY90"/>
  <c r="AY91"/>
  <c r="AY92"/>
  <c r="AY93"/>
  <c r="AY94"/>
  <c r="AY95"/>
  <c r="AY96"/>
  <c r="AY97"/>
  <c r="AY98"/>
  <c r="AY99"/>
  <c r="AY100"/>
  <c r="AY101"/>
  <c r="AY102"/>
  <c r="AY103"/>
  <c r="AY104"/>
  <c r="AY105"/>
  <c r="AY106"/>
  <c r="AS6"/>
  <c r="AS7"/>
  <c r="AS8"/>
  <c r="AS9"/>
  <c r="AS10"/>
  <c r="AS11"/>
  <c r="AS12"/>
  <c r="AS13"/>
  <c r="AS14"/>
  <c r="AS15"/>
  <c r="AS16"/>
  <c r="AS17"/>
  <c r="AS18"/>
  <c r="AS19"/>
  <c r="AS20"/>
  <c r="AS21"/>
  <c r="AS22"/>
  <c r="AS23"/>
  <c r="AS24"/>
  <c r="AS25"/>
  <c r="AS26"/>
  <c r="AS27"/>
  <c r="AS28"/>
  <c r="AS29"/>
  <c r="AS30"/>
  <c r="AS31"/>
  <c r="AS32"/>
  <c r="AS33"/>
  <c r="AS34"/>
  <c r="AS35"/>
  <c r="AS36"/>
  <c r="AS37"/>
  <c r="AS38"/>
  <c r="AS39"/>
  <c r="AS40"/>
  <c r="AS41"/>
  <c r="AS42"/>
  <c r="AS43"/>
  <c r="AS44"/>
  <c r="AS45"/>
  <c r="AS46"/>
  <c r="AS47"/>
  <c r="AS48"/>
  <c r="AS49"/>
  <c r="AS50"/>
  <c r="AS51"/>
  <c r="AS52"/>
  <c r="AS53"/>
  <c r="AS54"/>
  <c r="AS55"/>
  <c r="AS56"/>
  <c r="AS57"/>
  <c r="AS58"/>
  <c r="AS59"/>
  <c r="AS60"/>
  <c r="AS61"/>
  <c r="AS62"/>
  <c r="AS63"/>
  <c r="AS64"/>
  <c r="AS65"/>
  <c r="AS66"/>
  <c r="AS67"/>
  <c r="AS68"/>
  <c r="AS69"/>
  <c r="AS70"/>
  <c r="AS71"/>
  <c r="AS72"/>
  <c r="AS73"/>
  <c r="AS74"/>
  <c r="AS75"/>
  <c r="AS76"/>
  <c r="AS77"/>
  <c r="AS78"/>
  <c r="AS79"/>
  <c r="AS80"/>
  <c r="AS81"/>
  <c r="AS82"/>
  <c r="AS83"/>
  <c r="AS84"/>
  <c r="AS85"/>
  <c r="AS86"/>
  <c r="AS87"/>
  <c r="AS88"/>
  <c r="AS89"/>
  <c r="AS90"/>
  <c r="AS91"/>
  <c r="AS92"/>
  <c r="AS93"/>
  <c r="AS94"/>
  <c r="AS95"/>
  <c r="AS96"/>
  <c r="AS97"/>
  <c r="AS98"/>
  <c r="AS99"/>
  <c r="AS100"/>
  <c r="AS101"/>
  <c r="AS102"/>
  <c r="AS103"/>
  <c r="AS104"/>
  <c r="AS105"/>
  <c r="AS106"/>
  <c r="AM6"/>
  <c r="AM7"/>
  <c r="AM8"/>
  <c r="AM9"/>
  <c r="AM10"/>
  <c r="AM11"/>
  <c r="AM12"/>
  <c r="AM13"/>
  <c r="AM14"/>
  <c r="AM15"/>
  <c r="AM16"/>
  <c r="AM17"/>
  <c r="AM18"/>
  <c r="AM19"/>
  <c r="AM20"/>
  <c r="AM21"/>
  <c r="AM22"/>
  <c r="AM23"/>
  <c r="AM24"/>
  <c r="AM25"/>
  <c r="AM26"/>
  <c r="AM27"/>
  <c r="AM28"/>
  <c r="AM29"/>
  <c r="AM30"/>
  <c r="AM31"/>
  <c r="AM32"/>
  <c r="AM33"/>
  <c r="AM34"/>
  <c r="AM35"/>
  <c r="AM36"/>
  <c r="AM37"/>
  <c r="AM38"/>
  <c r="AM39"/>
  <c r="AM40"/>
  <c r="AM41"/>
  <c r="AM42"/>
  <c r="AM43"/>
  <c r="AM44"/>
  <c r="AM45"/>
  <c r="AM46"/>
  <c r="AM47"/>
  <c r="AM48"/>
  <c r="AM49"/>
  <c r="AM50"/>
  <c r="AM51"/>
  <c r="AM52"/>
  <c r="AM53"/>
  <c r="AM54"/>
  <c r="AM55"/>
  <c r="AM56"/>
  <c r="AM57"/>
  <c r="AM58"/>
  <c r="AM59"/>
  <c r="AM60"/>
  <c r="AM61"/>
  <c r="AM62"/>
  <c r="AM63"/>
  <c r="AM64"/>
  <c r="AM65"/>
  <c r="AM66"/>
  <c r="AM67"/>
  <c r="AM68"/>
  <c r="AM69"/>
  <c r="AM70"/>
  <c r="AM71"/>
  <c r="AM72"/>
  <c r="AM73"/>
  <c r="AM74"/>
  <c r="AM75"/>
  <c r="AM76"/>
  <c r="AM77"/>
  <c r="AM78"/>
  <c r="AM79"/>
  <c r="AM80"/>
  <c r="AM81"/>
  <c r="AM82"/>
  <c r="AM83"/>
  <c r="AM84"/>
  <c r="AM85"/>
  <c r="AM86"/>
  <c r="AM87"/>
  <c r="AM88"/>
  <c r="AM89"/>
  <c r="AM90"/>
  <c r="AM91"/>
  <c r="AM92"/>
  <c r="AM93"/>
  <c r="AM94"/>
  <c r="AM95"/>
  <c r="AM96"/>
  <c r="AM97"/>
  <c r="AM98"/>
  <c r="AM99"/>
  <c r="AM100"/>
  <c r="AM101"/>
  <c r="AM102"/>
  <c r="AM103"/>
  <c r="AM104"/>
  <c r="AM105"/>
  <c r="AM106"/>
  <c r="AG6"/>
  <c r="AG7"/>
  <c r="AG8"/>
  <c r="AG9"/>
  <c r="AG10"/>
  <c r="AG11"/>
  <c r="AG12"/>
  <c r="AG13"/>
  <c r="AG14"/>
  <c r="AG15"/>
  <c r="AG16"/>
  <c r="AG17"/>
  <c r="AG18"/>
  <c r="AG19"/>
  <c r="AG20"/>
  <c r="AG21"/>
  <c r="AG22"/>
  <c r="AG23"/>
  <c r="AG24"/>
  <c r="AG25"/>
  <c r="AG26"/>
  <c r="AG27"/>
  <c r="AG28"/>
  <c r="AG29"/>
  <c r="AG30"/>
  <c r="AG31"/>
  <c r="AG32"/>
  <c r="AG33"/>
  <c r="AG34"/>
  <c r="AG35"/>
  <c r="AG36"/>
  <c r="AG37"/>
  <c r="AG38"/>
  <c r="AG39"/>
  <c r="AG40"/>
  <c r="AG41"/>
  <c r="AG42"/>
  <c r="AG43"/>
  <c r="AG44"/>
  <c r="AG45"/>
  <c r="AG46"/>
  <c r="AG47"/>
  <c r="AG48"/>
  <c r="AG49"/>
  <c r="AG50"/>
  <c r="AG51"/>
  <c r="AG52"/>
  <c r="AG53"/>
  <c r="AG54"/>
  <c r="AG55"/>
  <c r="AG56"/>
  <c r="AG57"/>
  <c r="AG58"/>
  <c r="AG59"/>
  <c r="AG60"/>
  <c r="AG61"/>
  <c r="AG62"/>
  <c r="AG63"/>
  <c r="AG64"/>
  <c r="AG65"/>
  <c r="AG66"/>
  <c r="AG67"/>
  <c r="AG68"/>
  <c r="AG69"/>
  <c r="AG70"/>
  <c r="AG71"/>
  <c r="AG72"/>
  <c r="AG73"/>
  <c r="AG74"/>
  <c r="AG75"/>
  <c r="AG76"/>
  <c r="AG77"/>
  <c r="AG78"/>
  <c r="AG79"/>
  <c r="AG80"/>
  <c r="AG81"/>
  <c r="AG82"/>
  <c r="AG83"/>
  <c r="AG84"/>
  <c r="AG85"/>
  <c r="AG86"/>
  <c r="AG87"/>
  <c r="AG88"/>
  <c r="AG89"/>
  <c r="AG90"/>
  <c r="AG91"/>
  <c r="AG92"/>
  <c r="AG93"/>
  <c r="AG94"/>
  <c r="AG95"/>
  <c r="AG96"/>
  <c r="AG97"/>
  <c r="AG98"/>
  <c r="AG99"/>
  <c r="AG100"/>
  <c r="AG101"/>
  <c r="AG102"/>
  <c r="AG103"/>
  <c r="AG104"/>
  <c r="AG105"/>
  <c r="AG106"/>
  <c r="AA6"/>
  <c r="AA7"/>
  <c r="AA8"/>
  <c r="AA9"/>
  <c r="AA10"/>
  <c r="AA11"/>
  <c r="AA12"/>
  <c r="AA13"/>
  <c r="AA14"/>
  <c r="AA15"/>
  <c r="AA16"/>
  <c r="AA17"/>
  <c r="AA18"/>
  <c r="AA19"/>
  <c r="AA20"/>
  <c r="AA21"/>
  <c r="AA22"/>
  <c r="AA23"/>
  <c r="AA24"/>
  <c r="AA25"/>
  <c r="AA26"/>
  <c r="AA27"/>
  <c r="AA28"/>
  <c r="AA29"/>
  <c r="AA30"/>
  <c r="AA31"/>
  <c r="AA32"/>
  <c r="AA33"/>
  <c r="AA34"/>
  <c r="AA35"/>
  <c r="AA36"/>
  <c r="AA37"/>
  <c r="AA38"/>
  <c r="AA39"/>
  <c r="AA40"/>
  <c r="AA41"/>
  <c r="AA42"/>
  <c r="AA43"/>
  <c r="AA44"/>
  <c r="AA45"/>
  <c r="AA46"/>
  <c r="AA47"/>
  <c r="AA48"/>
  <c r="AA49"/>
  <c r="AA50"/>
  <c r="AA51"/>
  <c r="AA52"/>
  <c r="AA53"/>
  <c r="AA54"/>
  <c r="AA55"/>
  <c r="AA56"/>
  <c r="AA57"/>
  <c r="AA58"/>
  <c r="AA59"/>
  <c r="AA60"/>
  <c r="AA61"/>
  <c r="AA62"/>
  <c r="AA63"/>
  <c r="AA64"/>
  <c r="AA65"/>
  <c r="AA66"/>
  <c r="AA67"/>
  <c r="AA68"/>
  <c r="AA69"/>
  <c r="AA70"/>
  <c r="AA71"/>
  <c r="AA72"/>
  <c r="AA73"/>
  <c r="AA74"/>
  <c r="AA75"/>
  <c r="AA76"/>
  <c r="AA77"/>
  <c r="AA78"/>
  <c r="AA79"/>
  <c r="AA80"/>
  <c r="AA81"/>
  <c r="AA82"/>
  <c r="AA83"/>
  <c r="AA84"/>
  <c r="AA85"/>
  <c r="AA86"/>
  <c r="AA87"/>
  <c r="AA88"/>
  <c r="AA89"/>
  <c r="AA90"/>
  <c r="AA91"/>
  <c r="AA92"/>
  <c r="AA93"/>
  <c r="AA94"/>
  <c r="AA95"/>
  <c r="AA96"/>
  <c r="AA97"/>
  <c r="AA98"/>
  <c r="AA99"/>
  <c r="AA100"/>
  <c r="AA101"/>
  <c r="AA102"/>
  <c r="AA103"/>
  <c r="AA104"/>
  <c r="AA105"/>
  <c r="AA106"/>
  <c r="U6"/>
  <c r="U7"/>
  <c r="U8"/>
  <c r="U9"/>
  <c r="U10"/>
  <c r="U11"/>
  <c r="U12"/>
  <c r="U13"/>
  <c r="U14"/>
  <c r="U15"/>
  <c r="U16"/>
  <c r="U17"/>
  <c r="U18"/>
  <c r="U19"/>
  <c r="U20"/>
  <c r="U21"/>
  <c r="U22"/>
  <c r="U23"/>
  <c r="U24"/>
  <c r="U25"/>
  <c r="U26"/>
  <c r="U27"/>
  <c r="U28"/>
  <c r="U29"/>
  <c r="U30"/>
  <c r="U31"/>
  <c r="U32"/>
  <c r="U33"/>
  <c r="U34"/>
  <c r="U35"/>
  <c r="U36"/>
  <c r="U37"/>
  <c r="U38"/>
  <c r="U39"/>
  <c r="U40"/>
  <c r="U41"/>
  <c r="U42"/>
  <c r="U43"/>
  <c r="U44"/>
  <c r="U45"/>
  <c r="U46"/>
  <c r="U47"/>
  <c r="U48"/>
  <c r="U49"/>
  <c r="U50"/>
  <c r="U51"/>
  <c r="U52"/>
  <c r="U53"/>
  <c r="U54"/>
  <c r="U55"/>
  <c r="U56"/>
  <c r="U57"/>
  <c r="U58"/>
  <c r="U59"/>
  <c r="U60"/>
  <c r="U61"/>
  <c r="U62"/>
  <c r="U63"/>
  <c r="U64"/>
  <c r="U65"/>
  <c r="U66"/>
  <c r="U67"/>
  <c r="U68"/>
  <c r="U69"/>
  <c r="U70"/>
  <c r="U71"/>
  <c r="U72"/>
  <c r="U73"/>
  <c r="U74"/>
  <c r="U75"/>
  <c r="U76"/>
  <c r="U77"/>
  <c r="U78"/>
  <c r="U79"/>
  <c r="U80"/>
  <c r="U81"/>
  <c r="U82"/>
  <c r="U83"/>
  <c r="U84"/>
  <c r="U85"/>
  <c r="U86"/>
  <c r="U87"/>
  <c r="U88"/>
  <c r="U89"/>
  <c r="U90"/>
  <c r="U91"/>
  <c r="U92"/>
  <c r="U93"/>
  <c r="U94"/>
  <c r="U95"/>
  <c r="U96"/>
  <c r="U97"/>
  <c r="U98"/>
  <c r="U99"/>
  <c r="U100"/>
  <c r="U101"/>
  <c r="U102"/>
  <c r="U103"/>
  <c r="U104"/>
  <c r="U105"/>
  <c r="U106"/>
  <c r="O6"/>
  <c r="O7"/>
  <c r="O8"/>
  <c r="O9"/>
  <c r="O10"/>
  <c r="O11"/>
  <c r="O12"/>
  <c r="O13"/>
  <c r="O14"/>
  <c r="O15"/>
  <c r="O16"/>
  <c r="O17"/>
  <c r="O18"/>
  <c r="O19"/>
  <c r="O20"/>
  <c r="O21"/>
  <c r="O22"/>
  <c r="O23"/>
  <c r="O24"/>
  <c r="O25"/>
  <c r="O26"/>
  <c r="O27"/>
  <c r="O28"/>
  <c r="O29"/>
  <c r="O30"/>
  <c r="O31"/>
  <c r="O32"/>
  <c r="O33"/>
  <c r="O34"/>
  <c r="O35"/>
  <c r="O36"/>
  <c r="O37"/>
  <c r="O38"/>
  <c r="O39"/>
  <c r="O40"/>
  <c r="O41"/>
  <c r="O42"/>
  <c r="O43"/>
  <c r="O44"/>
  <c r="O45"/>
  <c r="O46"/>
  <c r="O47"/>
  <c r="O48"/>
  <c r="O49"/>
  <c r="O50"/>
  <c r="O51"/>
  <c r="O52"/>
  <c r="O53"/>
  <c r="O54"/>
  <c r="O55"/>
  <c r="O56"/>
  <c r="O57"/>
  <c r="O58"/>
  <c r="O59"/>
  <c r="O60"/>
  <c r="O61"/>
  <c r="O62"/>
  <c r="O63"/>
  <c r="O64"/>
  <c r="O65"/>
  <c r="O66"/>
  <c r="O67"/>
  <c r="O68"/>
  <c r="O69"/>
  <c r="O70"/>
  <c r="O71"/>
  <c r="O72"/>
  <c r="O73"/>
  <c r="O74"/>
  <c r="O75"/>
  <c r="O76"/>
  <c r="O77"/>
  <c r="O78"/>
  <c r="O79"/>
  <c r="O80"/>
  <c r="O81"/>
  <c r="O82"/>
  <c r="O83"/>
  <c r="O84"/>
  <c r="O85"/>
  <c r="O86"/>
  <c r="O87"/>
  <c r="O88"/>
  <c r="O89"/>
  <c r="O90"/>
  <c r="O91"/>
  <c r="O92"/>
  <c r="O93"/>
  <c r="O94"/>
  <c r="O95"/>
  <c r="O96"/>
  <c r="O97"/>
  <c r="O98"/>
  <c r="O99"/>
  <c r="O100"/>
  <c r="O101"/>
  <c r="O102"/>
  <c r="O103"/>
  <c r="O104"/>
  <c r="O105"/>
  <c r="O106"/>
  <c r="I6"/>
  <c r="I7"/>
  <c r="I8"/>
  <c r="I9"/>
  <c r="I10"/>
  <c r="I11"/>
  <c r="I12"/>
  <c r="I13"/>
  <c r="I14"/>
  <c r="I15"/>
  <c r="I16"/>
  <c r="I17"/>
  <c r="I18"/>
  <c r="I19"/>
  <c r="I20"/>
  <c r="I21"/>
  <c r="I22"/>
  <c r="I23"/>
  <c r="I24"/>
  <c r="I25"/>
  <c r="I26"/>
  <c r="I27"/>
  <c r="I28"/>
  <c r="I29"/>
  <c r="I30"/>
  <c r="I31"/>
  <c r="I32"/>
  <c r="I33"/>
  <c r="I34"/>
  <c r="I35"/>
  <c r="I36"/>
  <c r="I37"/>
  <c r="I38"/>
  <c r="I39"/>
  <c r="I40"/>
  <c r="I41"/>
  <c r="I42"/>
  <c r="I43"/>
  <c r="I44"/>
  <c r="I45"/>
  <c r="I46"/>
  <c r="I47"/>
  <c r="I48"/>
  <c r="I49"/>
  <c r="I50"/>
  <c r="I51"/>
  <c r="I52"/>
  <c r="I53"/>
  <c r="I54"/>
  <c r="I55"/>
  <c r="I56"/>
  <c r="I57"/>
  <c r="I58"/>
  <c r="I59"/>
  <c r="I60"/>
  <c r="I61"/>
  <c r="I62"/>
  <c r="I63"/>
  <c r="I64"/>
  <c r="I65"/>
  <c r="I66"/>
  <c r="I67"/>
  <c r="I68"/>
  <c r="I69"/>
  <c r="I70"/>
  <c r="I71"/>
  <c r="I72"/>
  <c r="I73"/>
  <c r="I74"/>
  <c r="I75"/>
  <c r="I76"/>
  <c r="I77"/>
  <c r="I78"/>
  <c r="I79"/>
  <c r="I80"/>
  <c r="I81"/>
  <c r="I82"/>
  <c r="I83"/>
  <c r="I84"/>
  <c r="I85"/>
  <c r="I86"/>
  <c r="I87"/>
  <c r="I88"/>
  <c r="I89"/>
  <c r="I90"/>
  <c r="I91"/>
  <c r="I92"/>
  <c r="I93"/>
  <c r="I94"/>
  <c r="I95"/>
  <c r="I96"/>
  <c r="I97"/>
  <c r="I98"/>
  <c r="I99"/>
  <c r="I100"/>
  <c r="I101"/>
  <c r="I102"/>
  <c r="I103"/>
  <c r="I104"/>
  <c r="I105"/>
  <c r="I106"/>
  <c r="DW107"/>
  <c r="DT6"/>
  <c r="DT7"/>
  <c r="DT8"/>
  <c r="DT9"/>
  <c r="DT10"/>
  <c r="DT11"/>
  <c r="DT12"/>
  <c r="DT13"/>
  <c r="DT14"/>
  <c r="DT15"/>
  <c r="DT16"/>
  <c r="DT17"/>
  <c r="DT18"/>
  <c r="DT19"/>
  <c r="DT20"/>
  <c r="DT21"/>
  <c r="DT22"/>
  <c r="DT23"/>
  <c r="DT24"/>
  <c r="DT25"/>
  <c r="DT26"/>
  <c r="DT27"/>
  <c r="DT28"/>
  <c r="DT29"/>
  <c r="DT30"/>
  <c r="DT31"/>
  <c r="DT32"/>
  <c r="DT33"/>
  <c r="DT34"/>
  <c r="DT35"/>
  <c r="DT36"/>
  <c r="DT37"/>
  <c r="DT38"/>
  <c r="DT39"/>
  <c r="DT40"/>
  <c r="DT41"/>
  <c r="DT42"/>
  <c r="DT43"/>
  <c r="DT44"/>
  <c r="DT45"/>
  <c r="DT46"/>
  <c r="DT47"/>
  <c r="DT48"/>
  <c r="DT49"/>
  <c r="DT50"/>
  <c r="DT51"/>
  <c r="DT52"/>
  <c r="DT53"/>
  <c r="DT54"/>
  <c r="DT55"/>
  <c r="DT56"/>
  <c r="DT57"/>
  <c r="DT58"/>
  <c r="DT59"/>
  <c r="DT60"/>
  <c r="DT61"/>
  <c r="DT62"/>
  <c r="DT63"/>
  <c r="DT64"/>
  <c r="DT65"/>
  <c r="DT66"/>
  <c r="DT67"/>
  <c r="DT68"/>
  <c r="DT69"/>
  <c r="DT70"/>
  <c r="DT71"/>
  <c r="DT72"/>
  <c r="DT73"/>
  <c r="DT74"/>
  <c r="DT75"/>
  <c r="DT76"/>
  <c r="DT77"/>
  <c r="DT78"/>
  <c r="DT79"/>
  <c r="DT80"/>
  <c r="DT81"/>
  <c r="DT82"/>
  <c r="DT83"/>
  <c r="DT84"/>
  <c r="DT85"/>
  <c r="DT86"/>
  <c r="DT87"/>
  <c r="DT88"/>
  <c r="DT89"/>
  <c r="DT90"/>
  <c r="DT91"/>
  <c r="DT92"/>
  <c r="DT93"/>
  <c r="DT94"/>
  <c r="DT95"/>
  <c r="DT96"/>
  <c r="DT97"/>
  <c r="DT98"/>
  <c r="DT99"/>
  <c r="DT100"/>
  <c r="DT101"/>
  <c r="DT102"/>
  <c r="DT103"/>
  <c r="DT104"/>
  <c r="DT105"/>
  <c r="DT106"/>
  <c r="DN6"/>
  <c r="DN7"/>
  <c r="DN8"/>
  <c r="DN9"/>
  <c r="DN10"/>
  <c r="DN11"/>
  <c r="DN12"/>
  <c r="DN13"/>
  <c r="DN14"/>
  <c r="DN15"/>
  <c r="DN16"/>
  <c r="DN17"/>
  <c r="DN18"/>
  <c r="DN19"/>
  <c r="DN20"/>
  <c r="DN21"/>
  <c r="DN22"/>
  <c r="DN23"/>
  <c r="DN24"/>
  <c r="DN25"/>
  <c r="DN26"/>
  <c r="DN27"/>
  <c r="DN28"/>
  <c r="DN29"/>
  <c r="DN30"/>
  <c r="DN31"/>
  <c r="DN32"/>
  <c r="DN33"/>
  <c r="DN34"/>
  <c r="DN35"/>
  <c r="DN36"/>
  <c r="DN37"/>
  <c r="DN38"/>
  <c r="DN39"/>
  <c r="DN40"/>
  <c r="DN41"/>
  <c r="DN42"/>
  <c r="DN43"/>
  <c r="DN44"/>
  <c r="DN45"/>
  <c r="DN46"/>
  <c r="DN47"/>
  <c r="DN48"/>
  <c r="DN49"/>
  <c r="DN50"/>
  <c r="DN51"/>
  <c r="DN52"/>
  <c r="DN53"/>
  <c r="DN54"/>
  <c r="DN55"/>
  <c r="DN56"/>
  <c r="DN57"/>
  <c r="DN58"/>
  <c r="DN59"/>
  <c r="DN60"/>
  <c r="DN61"/>
  <c r="DN62"/>
  <c r="DN63"/>
  <c r="DN64"/>
  <c r="DN65"/>
  <c r="DN66"/>
  <c r="DN67"/>
  <c r="DN68"/>
  <c r="DN69"/>
  <c r="DN70"/>
  <c r="DN71"/>
  <c r="DN72"/>
  <c r="DN73"/>
  <c r="DN74"/>
  <c r="DN75"/>
  <c r="DN76"/>
  <c r="DN77"/>
  <c r="DN78"/>
  <c r="DN79"/>
  <c r="DN80"/>
  <c r="DN81"/>
  <c r="DN82"/>
  <c r="DN83"/>
  <c r="DN84"/>
  <c r="DN85"/>
  <c r="DN86"/>
  <c r="DN87"/>
  <c r="DN88"/>
  <c r="DN89"/>
  <c r="DN90"/>
  <c r="DN91"/>
  <c r="DN92"/>
  <c r="DN93"/>
  <c r="DN94"/>
  <c r="DN95"/>
  <c r="DN96"/>
  <c r="DN97"/>
  <c r="DN98"/>
  <c r="DN99"/>
  <c r="DN100"/>
  <c r="DN101"/>
  <c r="DN102"/>
  <c r="DN103"/>
  <c r="DN104"/>
  <c r="DN105"/>
  <c r="DN106"/>
  <c r="DH6"/>
  <c r="DH7"/>
  <c r="DH8"/>
  <c r="DH9"/>
  <c r="DH10"/>
  <c r="DH11"/>
  <c r="DH12"/>
  <c r="DH13"/>
  <c r="DH14"/>
  <c r="DH15"/>
  <c r="DH16"/>
  <c r="DH17"/>
  <c r="DH18"/>
  <c r="DH19"/>
  <c r="DH20"/>
  <c r="DH21"/>
  <c r="DH22"/>
  <c r="DH23"/>
  <c r="DH24"/>
  <c r="DH25"/>
  <c r="DH26"/>
  <c r="DH27"/>
  <c r="DH28"/>
  <c r="DH29"/>
  <c r="DH30"/>
  <c r="DH31"/>
  <c r="DH32"/>
  <c r="DH33"/>
  <c r="DH34"/>
  <c r="DH35"/>
  <c r="DH36"/>
  <c r="DH37"/>
  <c r="DH38"/>
  <c r="DH39"/>
  <c r="DH40"/>
  <c r="DH41"/>
  <c r="DH42"/>
  <c r="DH43"/>
  <c r="DH44"/>
  <c r="DH45"/>
  <c r="DH46"/>
  <c r="DH47"/>
  <c r="DH48"/>
  <c r="DH49"/>
  <c r="DH50"/>
  <c r="DH51"/>
  <c r="DH52"/>
  <c r="DH53"/>
  <c r="DH54"/>
  <c r="DH55"/>
  <c r="DH56"/>
  <c r="DH57"/>
  <c r="DH58"/>
  <c r="DH59"/>
  <c r="DH60"/>
  <c r="DH61"/>
  <c r="DH62"/>
  <c r="DH63"/>
  <c r="DH64"/>
  <c r="DH65"/>
  <c r="DH66"/>
  <c r="DH67"/>
  <c r="DH68"/>
  <c r="DH69"/>
  <c r="DH70"/>
  <c r="DH71"/>
  <c r="DH72"/>
  <c r="DH73"/>
  <c r="DH74"/>
  <c r="DH75"/>
  <c r="DH76"/>
  <c r="DH77"/>
  <c r="DH78"/>
  <c r="DH79"/>
  <c r="DH80"/>
  <c r="DH81"/>
  <c r="DH82"/>
  <c r="DH83"/>
  <c r="DH84"/>
  <c r="DH85"/>
  <c r="DH86"/>
  <c r="DH87"/>
  <c r="DH88"/>
  <c r="DH89"/>
  <c r="DH90"/>
  <c r="DH91"/>
  <c r="DH92"/>
  <c r="DH93"/>
  <c r="DH94"/>
  <c r="DH95"/>
  <c r="DH96"/>
  <c r="DH97"/>
  <c r="DH98"/>
  <c r="DH99"/>
  <c r="DH100"/>
  <c r="DH101"/>
  <c r="DH102"/>
  <c r="DH103"/>
  <c r="DH104"/>
  <c r="DH105"/>
  <c r="DH106"/>
  <c r="DB6"/>
  <c r="DB7"/>
  <c r="DB8"/>
  <c r="DB9"/>
  <c r="DB10"/>
  <c r="DB11"/>
  <c r="DB12"/>
  <c r="DB13"/>
  <c r="DB14"/>
  <c r="DB15"/>
  <c r="DB16"/>
  <c r="DB17"/>
  <c r="DB18"/>
  <c r="DB19"/>
  <c r="DB20"/>
  <c r="DB21"/>
  <c r="DB22"/>
  <c r="DB23"/>
  <c r="DB24"/>
  <c r="DB25"/>
  <c r="DB26"/>
  <c r="DB27"/>
  <c r="DB28"/>
  <c r="DB29"/>
  <c r="DB30"/>
  <c r="DB31"/>
  <c r="DB32"/>
  <c r="DB33"/>
  <c r="DB34"/>
  <c r="DB35"/>
  <c r="DB36"/>
  <c r="DB37"/>
  <c r="DB38"/>
  <c r="DB39"/>
  <c r="DB40"/>
  <c r="DB41"/>
  <c r="DB42"/>
  <c r="DB43"/>
  <c r="DB44"/>
  <c r="DB45"/>
  <c r="DB46"/>
  <c r="DB47"/>
  <c r="DB48"/>
  <c r="DB49"/>
  <c r="DB50"/>
  <c r="DB51"/>
  <c r="DB52"/>
  <c r="DB53"/>
  <c r="DB54"/>
  <c r="DB55"/>
  <c r="DB56"/>
  <c r="DB57"/>
  <c r="DB58"/>
  <c r="DB59"/>
  <c r="DB60"/>
  <c r="DB61"/>
  <c r="DB62"/>
  <c r="DB63"/>
  <c r="DB64"/>
  <c r="DB65"/>
  <c r="DB66"/>
  <c r="DB67"/>
  <c r="DB68"/>
  <c r="DB69"/>
  <c r="DB70"/>
  <c r="DB71"/>
  <c r="DB72"/>
  <c r="DB73"/>
  <c r="DB74"/>
  <c r="DB75"/>
  <c r="DB76"/>
  <c r="DB77"/>
  <c r="DB78"/>
  <c r="DB79"/>
  <c r="DB80"/>
  <c r="DB81"/>
  <c r="DB82"/>
  <c r="DB83"/>
  <c r="DB84"/>
  <c r="DB85"/>
  <c r="DB86"/>
  <c r="DB87"/>
  <c r="DB88"/>
  <c r="DB89"/>
  <c r="DB90"/>
  <c r="DB91"/>
  <c r="DB92"/>
  <c r="DB93"/>
  <c r="DB94"/>
  <c r="DB95"/>
  <c r="DB96"/>
  <c r="DB97"/>
  <c r="DB98"/>
  <c r="DB99"/>
  <c r="DB100"/>
  <c r="DB101"/>
  <c r="DB102"/>
  <c r="DB103"/>
  <c r="DB104"/>
  <c r="DB105"/>
  <c r="DB106"/>
  <c r="CV6"/>
  <c r="CV7"/>
  <c r="CV8"/>
  <c r="CV9"/>
  <c r="CV10"/>
  <c r="CV11"/>
  <c r="CV12"/>
  <c r="CV13"/>
  <c r="CV14"/>
  <c r="CV15"/>
  <c r="CV16"/>
  <c r="CV17"/>
  <c r="CV18"/>
  <c r="CV19"/>
  <c r="CV20"/>
  <c r="CV21"/>
  <c r="CV22"/>
  <c r="CV23"/>
  <c r="CV24"/>
  <c r="CV25"/>
  <c r="CV26"/>
  <c r="CV27"/>
  <c r="CV28"/>
  <c r="CV29"/>
  <c r="CV30"/>
  <c r="CV31"/>
  <c r="CV32"/>
  <c r="CV33"/>
  <c r="CV34"/>
  <c r="CV35"/>
  <c r="CV36"/>
  <c r="CV37"/>
  <c r="CV38"/>
  <c r="CV39"/>
  <c r="CV40"/>
  <c r="CV41"/>
  <c r="CV42"/>
  <c r="CV43"/>
  <c r="CV44"/>
  <c r="CV45"/>
  <c r="CV46"/>
  <c r="CV47"/>
  <c r="CV48"/>
  <c r="CV49"/>
  <c r="CV50"/>
  <c r="CV51"/>
  <c r="CV52"/>
  <c r="CV53"/>
  <c r="CV54"/>
  <c r="CV55"/>
  <c r="CV56"/>
  <c r="CV57"/>
  <c r="CV58"/>
  <c r="CV59"/>
  <c r="CV60"/>
  <c r="CV61"/>
  <c r="CV62"/>
  <c r="CV63"/>
  <c r="CV64"/>
  <c r="CV65"/>
  <c r="CV66"/>
  <c r="CV67"/>
  <c r="CV68"/>
  <c r="CV69"/>
  <c r="CV70"/>
  <c r="CV71"/>
  <c r="CV72"/>
  <c r="CV73"/>
  <c r="CV74"/>
  <c r="CV75"/>
  <c r="CV76"/>
  <c r="CV77"/>
  <c r="CV78"/>
  <c r="CV79"/>
  <c r="CV80"/>
  <c r="CV81"/>
  <c r="CV82"/>
  <c r="CV83"/>
  <c r="CV84"/>
  <c r="CV85"/>
  <c r="CV86"/>
  <c r="CV87"/>
  <c r="CV88"/>
  <c r="CV89"/>
  <c r="CV90"/>
  <c r="CV91"/>
  <c r="CV92"/>
  <c r="CV93"/>
  <c r="CV94"/>
  <c r="CV95"/>
  <c r="CV96"/>
  <c r="CV97"/>
  <c r="CV98"/>
  <c r="CV99"/>
  <c r="CV100"/>
  <c r="CV101"/>
  <c r="CV102"/>
  <c r="CV103"/>
  <c r="CV104"/>
  <c r="CV105"/>
  <c r="CV106"/>
  <c r="CP6"/>
  <c r="CP7"/>
  <c r="CP8"/>
  <c r="CP9"/>
  <c r="CP10"/>
  <c r="CP11"/>
  <c r="CP12"/>
  <c r="CP13"/>
  <c r="CP14"/>
  <c r="CP15"/>
  <c r="CP16"/>
  <c r="CP17"/>
  <c r="CP18"/>
  <c r="CP19"/>
  <c r="CP20"/>
  <c r="CP21"/>
  <c r="CP22"/>
  <c r="CP23"/>
  <c r="CP24"/>
  <c r="CP25"/>
  <c r="CP26"/>
  <c r="CP27"/>
  <c r="CP28"/>
  <c r="CP29"/>
  <c r="CP30"/>
  <c r="CP31"/>
  <c r="CP32"/>
  <c r="CP33"/>
  <c r="CP34"/>
  <c r="CP35"/>
  <c r="CP36"/>
  <c r="CP37"/>
  <c r="CP38"/>
  <c r="CP39"/>
  <c r="CP40"/>
  <c r="CP41"/>
  <c r="CP42"/>
  <c r="CP43"/>
  <c r="CP44"/>
  <c r="CP45"/>
  <c r="CP46"/>
  <c r="CP47"/>
  <c r="CP48"/>
  <c r="CP49"/>
  <c r="CP50"/>
  <c r="CP51"/>
  <c r="CP52"/>
  <c r="CP53"/>
  <c r="CP54"/>
  <c r="CP55"/>
  <c r="CP56"/>
  <c r="CP57"/>
  <c r="CP58"/>
  <c r="CP59"/>
  <c r="CP60"/>
  <c r="CP61"/>
  <c r="CP62"/>
  <c r="CP63"/>
  <c r="CP64"/>
  <c r="CP65"/>
  <c r="CP66"/>
  <c r="CP67"/>
  <c r="CP68"/>
  <c r="CP69"/>
  <c r="CP70"/>
  <c r="CP71"/>
  <c r="CP72"/>
  <c r="CP73"/>
  <c r="CP74"/>
  <c r="CP75"/>
  <c r="CP76"/>
  <c r="CP77"/>
  <c r="CP78"/>
  <c r="CP79"/>
  <c r="CP80"/>
  <c r="CP81"/>
  <c r="CP82"/>
  <c r="CP83"/>
  <c r="CP84"/>
  <c r="CP85"/>
  <c r="CP86"/>
  <c r="CP87"/>
  <c r="CP88"/>
  <c r="CP89"/>
  <c r="CP90"/>
  <c r="CP91"/>
  <c r="CP92"/>
  <c r="CP93"/>
  <c r="CP94"/>
  <c r="CP95"/>
  <c r="CP96"/>
  <c r="CP97"/>
  <c r="CP98"/>
  <c r="CP99"/>
  <c r="CP100"/>
  <c r="CP101"/>
  <c r="CP102"/>
  <c r="CP103"/>
  <c r="CP104"/>
  <c r="CP105"/>
  <c r="CP106"/>
  <c r="CJ6"/>
  <c r="CJ7"/>
  <c r="CJ8"/>
  <c r="CJ9"/>
  <c r="CJ10"/>
  <c r="CJ11"/>
  <c r="CJ12"/>
  <c r="CJ13"/>
  <c r="CJ14"/>
  <c r="CJ15"/>
  <c r="CJ16"/>
  <c r="CJ17"/>
  <c r="CJ18"/>
  <c r="CJ19"/>
  <c r="CJ20"/>
  <c r="CJ21"/>
  <c r="CJ22"/>
  <c r="CJ23"/>
  <c r="CJ24"/>
  <c r="CJ25"/>
  <c r="CJ26"/>
  <c r="CJ27"/>
  <c r="CJ28"/>
  <c r="CJ29"/>
  <c r="CJ30"/>
  <c r="CJ31"/>
  <c r="CJ32"/>
  <c r="CJ33"/>
  <c r="CJ34"/>
  <c r="CJ35"/>
  <c r="CJ36"/>
  <c r="CJ37"/>
  <c r="CJ38"/>
  <c r="CJ39"/>
  <c r="CJ40"/>
  <c r="CJ41"/>
  <c r="CJ42"/>
  <c r="CJ43"/>
  <c r="CJ44"/>
  <c r="CJ45"/>
  <c r="CJ46"/>
  <c r="CJ47"/>
  <c r="CJ48"/>
  <c r="CJ49"/>
  <c r="CJ50"/>
  <c r="CJ51"/>
  <c r="CJ52"/>
  <c r="CJ53"/>
  <c r="CJ54"/>
  <c r="CJ55"/>
  <c r="CJ56"/>
  <c r="CJ57"/>
  <c r="CJ58"/>
  <c r="CJ59"/>
  <c r="CJ60"/>
  <c r="CJ61"/>
  <c r="CJ62"/>
  <c r="CJ63"/>
  <c r="CJ64"/>
  <c r="CJ65"/>
  <c r="CJ66"/>
  <c r="CJ67"/>
  <c r="CJ68"/>
  <c r="CJ69"/>
  <c r="CJ70"/>
  <c r="CJ71"/>
  <c r="CJ72"/>
  <c r="CJ73"/>
  <c r="CJ74"/>
  <c r="CJ75"/>
  <c r="CJ76"/>
  <c r="CJ77"/>
  <c r="CJ78"/>
  <c r="CJ79"/>
  <c r="CJ80"/>
  <c r="CJ81"/>
  <c r="CJ82"/>
  <c r="CJ83"/>
  <c r="CJ84"/>
  <c r="CJ85"/>
  <c r="CJ86"/>
  <c r="CJ87"/>
  <c r="CJ88"/>
  <c r="CJ89"/>
  <c r="CJ90"/>
  <c r="CJ91"/>
  <c r="CJ92"/>
  <c r="CJ93"/>
  <c r="CJ94"/>
  <c r="CJ95"/>
  <c r="CJ96"/>
  <c r="CJ97"/>
  <c r="CJ98"/>
  <c r="CJ99"/>
  <c r="CJ100"/>
  <c r="CJ101"/>
  <c r="CJ102"/>
  <c r="CJ103"/>
  <c r="CJ104"/>
  <c r="CJ105"/>
  <c r="CJ106"/>
  <c r="CD6"/>
  <c r="CD7"/>
  <c r="CD8"/>
  <c r="CD9"/>
  <c r="CD10"/>
  <c r="CD11"/>
  <c r="CD12"/>
  <c r="CD13"/>
  <c r="CD14"/>
  <c r="CD15"/>
  <c r="CD16"/>
  <c r="CD17"/>
  <c r="CD18"/>
  <c r="CD19"/>
  <c r="CD20"/>
  <c r="CD21"/>
  <c r="CD22"/>
  <c r="CD23"/>
  <c r="CD24"/>
  <c r="CD25"/>
  <c r="CD26"/>
  <c r="CD27"/>
  <c r="CD28"/>
  <c r="CD29"/>
  <c r="CD30"/>
  <c r="CD31"/>
  <c r="CD32"/>
  <c r="CD33"/>
  <c r="CD34"/>
  <c r="CD35"/>
  <c r="CD36"/>
  <c r="CD37"/>
  <c r="CD38"/>
  <c r="CD39"/>
  <c r="CD40"/>
  <c r="CD41"/>
  <c r="CD42"/>
  <c r="CD43"/>
  <c r="CD44"/>
  <c r="CD45"/>
  <c r="CD46"/>
  <c r="CD47"/>
  <c r="CD48"/>
  <c r="CD49"/>
  <c r="CD50"/>
  <c r="CD51"/>
  <c r="CD52"/>
  <c r="CD53"/>
  <c r="CD54"/>
  <c r="CD55"/>
  <c r="CD56"/>
  <c r="CD57"/>
  <c r="CD58"/>
  <c r="CD59"/>
  <c r="CD60"/>
  <c r="CD61"/>
  <c r="CD62"/>
  <c r="CD63"/>
  <c r="CD64"/>
  <c r="CD65"/>
  <c r="CD66"/>
  <c r="CD67"/>
  <c r="CD68"/>
  <c r="CD69"/>
  <c r="CD70"/>
  <c r="CD71"/>
  <c r="CD72"/>
  <c r="CD73"/>
  <c r="CD74"/>
  <c r="CD75"/>
  <c r="CD76"/>
  <c r="CD77"/>
  <c r="CD78"/>
  <c r="CD79"/>
  <c r="CD80"/>
  <c r="CD81"/>
  <c r="CD82"/>
  <c r="CD83"/>
  <c r="CD84"/>
  <c r="CD85"/>
  <c r="CD86"/>
  <c r="CD87"/>
  <c r="CD88"/>
  <c r="CD89"/>
  <c r="CD90"/>
  <c r="CD91"/>
  <c r="CD92"/>
  <c r="CD93"/>
  <c r="CD94"/>
  <c r="CD95"/>
  <c r="CD96"/>
  <c r="CD97"/>
  <c r="CD98"/>
  <c r="CD99"/>
  <c r="CD100"/>
  <c r="CD101"/>
  <c r="CD102"/>
  <c r="CD103"/>
  <c r="CD104"/>
  <c r="CD105"/>
  <c r="CD106"/>
  <c r="BX6"/>
  <c r="BX7"/>
  <c r="BX8"/>
  <c r="BX9"/>
  <c r="BX10"/>
  <c r="BX11"/>
  <c r="BX12"/>
  <c r="BX13"/>
  <c r="BX14"/>
  <c r="BX15"/>
  <c r="BX16"/>
  <c r="BX17"/>
  <c r="BX18"/>
  <c r="BX19"/>
  <c r="BX20"/>
  <c r="BX21"/>
  <c r="BX22"/>
  <c r="BX23"/>
  <c r="BX24"/>
  <c r="BX25"/>
  <c r="BX26"/>
  <c r="BX27"/>
  <c r="BX28"/>
  <c r="BX29"/>
  <c r="BX30"/>
  <c r="BX31"/>
  <c r="BX32"/>
  <c r="BX33"/>
  <c r="BX34"/>
  <c r="BX35"/>
  <c r="BX36"/>
  <c r="BX37"/>
  <c r="BX38"/>
  <c r="BX39"/>
  <c r="BX40"/>
  <c r="BX41"/>
  <c r="BX42"/>
  <c r="BX43"/>
  <c r="BX44"/>
  <c r="BX45"/>
  <c r="BX46"/>
  <c r="BX47"/>
  <c r="BX48"/>
  <c r="BX49"/>
  <c r="BX50"/>
  <c r="BX51"/>
  <c r="BX52"/>
  <c r="BX53"/>
  <c r="BX54"/>
  <c r="BX55"/>
  <c r="BX56"/>
  <c r="BX57"/>
  <c r="BX58"/>
  <c r="BX59"/>
  <c r="BX60"/>
  <c r="BX61"/>
  <c r="BX62"/>
  <c r="BX63"/>
  <c r="BX64"/>
  <c r="BX65"/>
  <c r="BX66"/>
  <c r="BX67"/>
  <c r="BX68"/>
  <c r="BX69"/>
  <c r="BX70"/>
  <c r="BX71"/>
  <c r="BX72"/>
  <c r="BX73"/>
  <c r="BX74"/>
  <c r="BX75"/>
  <c r="BX76"/>
  <c r="BX77"/>
  <c r="BX78"/>
  <c r="BX79"/>
  <c r="BX80"/>
  <c r="BX81"/>
  <c r="BX82"/>
  <c r="BX83"/>
  <c r="BX84"/>
  <c r="BX85"/>
  <c r="BX86"/>
  <c r="BX87"/>
  <c r="BX88"/>
  <c r="BX89"/>
  <c r="BX90"/>
  <c r="BX91"/>
  <c r="BX92"/>
  <c r="BX93"/>
  <c r="BX94"/>
  <c r="BX95"/>
  <c r="BX96"/>
  <c r="BX97"/>
  <c r="BX98"/>
  <c r="BX99"/>
  <c r="BX100"/>
  <c r="BX101"/>
  <c r="BX102"/>
  <c r="BX103"/>
  <c r="BX104"/>
  <c r="BX105"/>
  <c r="BX106"/>
  <c r="BR6"/>
  <c r="BR7"/>
  <c r="BR8"/>
  <c r="BR9"/>
  <c r="BR10"/>
  <c r="BR11"/>
  <c r="BR12"/>
  <c r="BR13"/>
  <c r="BR14"/>
  <c r="BR15"/>
  <c r="BR16"/>
  <c r="BR17"/>
  <c r="BR18"/>
  <c r="BR19"/>
  <c r="BR20"/>
  <c r="BR21"/>
  <c r="BR22"/>
  <c r="BR23"/>
  <c r="BR24"/>
  <c r="BR25"/>
  <c r="BR26"/>
  <c r="BR27"/>
  <c r="BR28"/>
  <c r="BR29"/>
  <c r="BR30"/>
  <c r="BR31"/>
  <c r="BR32"/>
  <c r="BR33"/>
  <c r="BR34"/>
  <c r="BR35"/>
  <c r="BR36"/>
  <c r="BR37"/>
  <c r="BR38"/>
  <c r="BR39"/>
  <c r="BR40"/>
  <c r="BR41"/>
  <c r="BR42"/>
  <c r="BR43"/>
  <c r="BR44"/>
  <c r="BR45"/>
  <c r="BR46"/>
  <c r="BR47"/>
  <c r="BR48"/>
  <c r="BR49"/>
  <c r="BR50"/>
  <c r="BR51"/>
  <c r="BR52"/>
  <c r="BR53"/>
  <c r="BR54"/>
  <c r="BR55"/>
  <c r="BR56"/>
  <c r="BR57"/>
  <c r="BR58"/>
  <c r="BR59"/>
  <c r="BR60"/>
  <c r="BR61"/>
  <c r="BR62"/>
  <c r="BR63"/>
  <c r="BR64"/>
  <c r="BR65"/>
  <c r="BR66"/>
  <c r="BR67"/>
  <c r="BR68"/>
  <c r="BR69"/>
  <c r="BR70"/>
  <c r="BR71"/>
  <c r="BR72"/>
  <c r="BR73"/>
  <c r="BR74"/>
  <c r="BR75"/>
  <c r="BR76"/>
  <c r="BR77"/>
  <c r="BR78"/>
  <c r="BR79"/>
  <c r="BR80"/>
  <c r="BR81"/>
  <c r="BR82"/>
  <c r="BR83"/>
  <c r="BR84"/>
  <c r="BR85"/>
  <c r="BR86"/>
  <c r="BR87"/>
  <c r="BR88"/>
  <c r="BR89"/>
  <c r="BR90"/>
  <c r="BR91"/>
  <c r="BR92"/>
  <c r="BR93"/>
  <c r="BR94"/>
  <c r="BR95"/>
  <c r="BR96"/>
  <c r="BR97"/>
  <c r="BR98"/>
  <c r="BR99"/>
  <c r="BR100"/>
  <c r="BR101"/>
  <c r="BR102"/>
  <c r="BR103"/>
  <c r="BR104"/>
  <c r="BR105"/>
  <c r="BR106"/>
  <c r="BL6"/>
  <c r="BL7"/>
  <c r="BL8"/>
  <c r="BL9"/>
  <c r="BL10"/>
  <c r="BL11"/>
  <c r="BL12"/>
  <c r="BL13"/>
  <c r="BL14"/>
  <c r="BL15"/>
  <c r="BL16"/>
  <c r="BL17"/>
  <c r="BL18"/>
  <c r="BL19"/>
  <c r="BL20"/>
  <c r="BL21"/>
  <c r="BL22"/>
  <c r="BL23"/>
  <c r="BL24"/>
  <c r="BL25"/>
  <c r="BL26"/>
  <c r="BL27"/>
  <c r="BL28"/>
  <c r="BL29"/>
  <c r="BL30"/>
  <c r="BL31"/>
  <c r="BL32"/>
  <c r="BL33"/>
  <c r="BL34"/>
  <c r="BL35"/>
  <c r="BL36"/>
  <c r="BL37"/>
  <c r="BL38"/>
  <c r="BL39"/>
  <c r="BL40"/>
  <c r="BL41"/>
  <c r="BL42"/>
  <c r="BL43"/>
  <c r="BL44"/>
  <c r="BL45"/>
  <c r="BL46"/>
  <c r="BL47"/>
  <c r="BL48"/>
  <c r="BL49"/>
  <c r="BL50"/>
  <c r="BL51"/>
  <c r="BL52"/>
  <c r="BL53"/>
  <c r="BL54"/>
  <c r="BL55"/>
  <c r="BL56"/>
  <c r="BL57"/>
  <c r="BL58"/>
  <c r="BL59"/>
  <c r="BL60"/>
  <c r="BL61"/>
  <c r="BL62"/>
  <c r="BL63"/>
  <c r="BL64"/>
  <c r="BL65"/>
  <c r="BL66"/>
  <c r="BL67"/>
  <c r="BL68"/>
  <c r="BL69"/>
  <c r="BL70"/>
  <c r="BL71"/>
  <c r="BL72"/>
  <c r="BL73"/>
  <c r="BL74"/>
  <c r="BL75"/>
  <c r="BL76"/>
  <c r="BL77"/>
  <c r="BL78"/>
  <c r="BL79"/>
  <c r="BL80"/>
  <c r="BL81"/>
  <c r="BL82"/>
  <c r="BL83"/>
  <c r="BL84"/>
  <c r="BL85"/>
  <c r="BL86"/>
  <c r="BL87"/>
  <c r="BL88"/>
  <c r="BL89"/>
  <c r="BL90"/>
  <c r="BL91"/>
  <c r="BL92"/>
  <c r="BL93"/>
  <c r="BL94"/>
  <c r="BL95"/>
  <c r="BL96"/>
  <c r="BL97"/>
  <c r="BL98"/>
  <c r="BL99"/>
  <c r="BL100"/>
  <c r="BL101"/>
  <c r="BL102"/>
  <c r="BL103"/>
  <c r="BL104"/>
  <c r="BL105"/>
  <c r="BL106"/>
  <c r="BF6"/>
  <c r="BF7"/>
  <c r="BF8"/>
  <c r="BF9"/>
  <c r="BF10"/>
  <c r="BF11"/>
  <c r="BF12"/>
  <c r="BF13"/>
  <c r="BF14"/>
  <c r="BF15"/>
  <c r="BF16"/>
  <c r="BF17"/>
  <c r="BF18"/>
  <c r="BF19"/>
  <c r="BF20"/>
  <c r="BF21"/>
  <c r="BF22"/>
  <c r="BF23"/>
  <c r="BF24"/>
  <c r="BF25"/>
  <c r="BF26"/>
  <c r="BF27"/>
  <c r="BF28"/>
  <c r="BF29"/>
  <c r="BF30"/>
  <c r="BF31"/>
  <c r="BF32"/>
  <c r="BF33"/>
  <c r="BF34"/>
  <c r="BF35"/>
  <c r="BF36"/>
  <c r="BF37"/>
  <c r="BF38"/>
  <c r="BF39"/>
  <c r="BF40"/>
  <c r="BF41"/>
  <c r="BF42"/>
  <c r="BF43"/>
  <c r="BF44"/>
  <c r="BF45"/>
  <c r="BF46"/>
  <c r="BF47"/>
  <c r="BF48"/>
  <c r="BF49"/>
  <c r="BF50"/>
  <c r="BF51"/>
  <c r="BF52"/>
  <c r="BF53"/>
  <c r="BF54"/>
  <c r="BF55"/>
  <c r="BF56"/>
  <c r="BF57"/>
  <c r="BF58"/>
  <c r="BF59"/>
  <c r="BF60"/>
  <c r="BF61"/>
  <c r="BF62"/>
  <c r="BF63"/>
  <c r="BF64"/>
  <c r="BF65"/>
  <c r="BF66"/>
  <c r="BF67"/>
  <c r="BF68"/>
  <c r="BF69"/>
  <c r="BF70"/>
  <c r="BF71"/>
  <c r="BF72"/>
  <c r="BF73"/>
  <c r="BF74"/>
  <c r="BF75"/>
  <c r="BF76"/>
  <c r="BF77"/>
  <c r="BF78"/>
  <c r="BF79"/>
  <c r="BF80"/>
  <c r="BF81"/>
  <c r="BF82"/>
  <c r="BF83"/>
  <c r="BF84"/>
  <c r="BF85"/>
  <c r="BF86"/>
  <c r="BF87"/>
  <c r="BF88"/>
  <c r="BF89"/>
  <c r="BF90"/>
  <c r="BF91"/>
  <c r="BF92"/>
  <c r="BF93"/>
  <c r="BF94"/>
  <c r="BF95"/>
  <c r="BF96"/>
  <c r="BF97"/>
  <c r="BF98"/>
  <c r="BF99"/>
  <c r="BF100"/>
  <c r="BF101"/>
  <c r="BF102"/>
  <c r="BF103"/>
  <c r="BF104"/>
  <c r="BF105"/>
  <c r="BF106"/>
  <c r="AZ6"/>
  <c r="AZ7"/>
  <c r="AZ8"/>
  <c r="AZ9"/>
  <c r="AZ10"/>
  <c r="AZ11"/>
  <c r="AZ12"/>
  <c r="AZ13"/>
  <c r="AZ14"/>
  <c r="AZ15"/>
  <c r="AZ16"/>
  <c r="AZ17"/>
  <c r="AZ18"/>
  <c r="AZ19"/>
  <c r="AZ20"/>
  <c r="AZ21"/>
  <c r="AZ22"/>
  <c r="AZ23"/>
  <c r="AZ24"/>
  <c r="AZ25"/>
  <c r="AZ26"/>
  <c r="AZ27"/>
  <c r="AZ28"/>
  <c r="AZ29"/>
  <c r="AZ30"/>
  <c r="AZ31"/>
  <c r="AZ32"/>
  <c r="AZ33"/>
  <c r="AZ34"/>
  <c r="AZ35"/>
  <c r="AZ36"/>
  <c r="AZ37"/>
  <c r="AZ38"/>
  <c r="AZ39"/>
  <c r="AZ40"/>
  <c r="AZ41"/>
  <c r="AZ42"/>
  <c r="AZ43"/>
  <c r="AZ44"/>
  <c r="AZ45"/>
  <c r="AZ46"/>
  <c r="AZ47"/>
  <c r="AZ48"/>
  <c r="AZ49"/>
  <c r="AZ50"/>
  <c r="AZ51"/>
  <c r="AZ52"/>
  <c r="AZ53"/>
  <c r="AZ54"/>
  <c r="AZ55"/>
  <c r="AZ56"/>
  <c r="AZ57"/>
  <c r="AZ58"/>
  <c r="AZ59"/>
  <c r="AZ60"/>
  <c r="AZ61"/>
  <c r="AZ62"/>
  <c r="AZ63"/>
  <c r="AZ64"/>
  <c r="AZ65"/>
  <c r="AZ66"/>
  <c r="AZ67"/>
  <c r="AZ68"/>
  <c r="AZ69"/>
  <c r="AZ70"/>
  <c r="AZ71"/>
  <c r="AZ72"/>
  <c r="AZ73"/>
  <c r="AZ74"/>
  <c r="AZ75"/>
  <c r="AZ76"/>
  <c r="AZ77"/>
  <c r="AZ78"/>
  <c r="AZ79"/>
  <c r="AZ80"/>
  <c r="AZ81"/>
  <c r="AZ82"/>
  <c r="AZ83"/>
  <c r="AZ84"/>
  <c r="AZ85"/>
  <c r="AZ86"/>
  <c r="AZ87"/>
  <c r="AZ88"/>
  <c r="AZ89"/>
  <c r="AZ90"/>
  <c r="AZ91"/>
  <c r="AZ92"/>
  <c r="AZ93"/>
  <c r="AZ94"/>
  <c r="AZ95"/>
  <c r="AZ96"/>
  <c r="AZ97"/>
  <c r="AZ98"/>
  <c r="AZ99"/>
  <c r="AZ100"/>
  <c r="AZ101"/>
  <c r="AZ102"/>
  <c r="AZ103"/>
  <c r="AZ104"/>
  <c r="AZ105"/>
  <c r="AZ106"/>
  <c r="AT6"/>
  <c r="AT7"/>
  <c r="AT8"/>
  <c r="AT9"/>
  <c r="AT10"/>
  <c r="AT11"/>
  <c r="AT12"/>
  <c r="AT13"/>
  <c r="AT14"/>
  <c r="AT15"/>
  <c r="AT16"/>
  <c r="AT17"/>
  <c r="AT18"/>
  <c r="AT19"/>
  <c r="AT20"/>
  <c r="AT21"/>
  <c r="AT22"/>
  <c r="AT23"/>
  <c r="AT24"/>
  <c r="AT25"/>
  <c r="AT26"/>
  <c r="AT27"/>
  <c r="AT28"/>
  <c r="AT29"/>
  <c r="AT30"/>
  <c r="AT31"/>
  <c r="AT32"/>
  <c r="AT33"/>
  <c r="AT34"/>
  <c r="AT35"/>
  <c r="AT36"/>
  <c r="AT37"/>
  <c r="AT38"/>
  <c r="AT39"/>
  <c r="AT40"/>
  <c r="AT41"/>
  <c r="AT42"/>
  <c r="AT43"/>
  <c r="AT44"/>
  <c r="AT45"/>
  <c r="AT46"/>
  <c r="AT47"/>
  <c r="AT48"/>
  <c r="AT49"/>
  <c r="AT50"/>
  <c r="AT51"/>
  <c r="AT52"/>
  <c r="AT53"/>
  <c r="AT54"/>
  <c r="AT55"/>
  <c r="AT56"/>
  <c r="AT57"/>
  <c r="AT58"/>
  <c r="AT59"/>
  <c r="AT60"/>
  <c r="AT61"/>
  <c r="AT62"/>
  <c r="AT63"/>
  <c r="AT64"/>
  <c r="AT65"/>
  <c r="AT66"/>
  <c r="AT67"/>
  <c r="AT68"/>
  <c r="AT69"/>
  <c r="AT70"/>
  <c r="AT71"/>
  <c r="AT72"/>
  <c r="AT73"/>
  <c r="AT74"/>
  <c r="AT75"/>
  <c r="AT76"/>
  <c r="AT77"/>
  <c r="AT78"/>
  <c r="AT79"/>
  <c r="AT80"/>
  <c r="AT81"/>
  <c r="AT82"/>
  <c r="AT83"/>
  <c r="AT84"/>
  <c r="AT85"/>
  <c r="AT86"/>
  <c r="AT87"/>
  <c r="AT88"/>
  <c r="AT89"/>
  <c r="AT90"/>
  <c r="AT91"/>
  <c r="AT92"/>
  <c r="AT93"/>
  <c r="AT94"/>
  <c r="AT95"/>
  <c r="AT96"/>
  <c r="AT97"/>
  <c r="AT98"/>
  <c r="AT99"/>
  <c r="AT100"/>
  <c r="AT101"/>
  <c r="AT102"/>
  <c r="AT103"/>
  <c r="AT104"/>
  <c r="AT105"/>
  <c r="AT106"/>
  <c r="AN6"/>
  <c r="AN7"/>
  <c r="AN8"/>
  <c r="AN9"/>
  <c r="AN10"/>
  <c r="AN11"/>
  <c r="AN12"/>
  <c r="AN13"/>
  <c r="AN14"/>
  <c r="AN15"/>
  <c r="AN16"/>
  <c r="AN17"/>
  <c r="AN18"/>
  <c r="AN19"/>
  <c r="AN20"/>
  <c r="AN21"/>
  <c r="AN22"/>
  <c r="AN23"/>
  <c r="AN24"/>
  <c r="AN25"/>
  <c r="AN26"/>
  <c r="AN27"/>
  <c r="AN28"/>
  <c r="AN29"/>
  <c r="AN30"/>
  <c r="AN31"/>
  <c r="AN32"/>
  <c r="AN33"/>
  <c r="AN34"/>
  <c r="AN35"/>
  <c r="AN36"/>
  <c r="AN37"/>
  <c r="AN38"/>
  <c r="AN39"/>
  <c r="AN40"/>
  <c r="AN41"/>
  <c r="AN42"/>
  <c r="AN43"/>
  <c r="AN44"/>
  <c r="AN45"/>
  <c r="AN46"/>
  <c r="AN47"/>
  <c r="AN48"/>
  <c r="AN49"/>
  <c r="AN50"/>
  <c r="AN51"/>
  <c r="AN52"/>
  <c r="AN53"/>
  <c r="AN54"/>
  <c r="AN55"/>
  <c r="AN56"/>
  <c r="AN57"/>
  <c r="AN58"/>
  <c r="AN59"/>
  <c r="AN60"/>
  <c r="AN61"/>
  <c r="AN62"/>
  <c r="AN63"/>
  <c r="AN64"/>
  <c r="AN65"/>
  <c r="AN66"/>
  <c r="AN67"/>
  <c r="AN68"/>
  <c r="AN69"/>
  <c r="AN70"/>
  <c r="AN71"/>
  <c r="AN72"/>
  <c r="AN73"/>
  <c r="AN74"/>
  <c r="AN75"/>
  <c r="AN76"/>
  <c r="AN77"/>
  <c r="AN78"/>
  <c r="AN79"/>
  <c r="AN80"/>
  <c r="AN81"/>
  <c r="AN82"/>
  <c r="AN83"/>
  <c r="AN84"/>
  <c r="AN85"/>
  <c r="AN86"/>
  <c r="AN87"/>
  <c r="AN88"/>
  <c r="AN89"/>
  <c r="AN90"/>
  <c r="AN91"/>
  <c r="AN92"/>
  <c r="AN93"/>
  <c r="AN94"/>
  <c r="AN95"/>
  <c r="AN96"/>
  <c r="AN97"/>
  <c r="AN98"/>
  <c r="AN99"/>
  <c r="AN100"/>
  <c r="AN101"/>
  <c r="AN102"/>
  <c r="AN103"/>
  <c r="AN104"/>
  <c r="AN105"/>
  <c r="AN106"/>
  <c r="AH6"/>
  <c r="AH7"/>
  <c r="AH8"/>
  <c r="AH9"/>
  <c r="AH10"/>
  <c r="AH11"/>
  <c r="AH12"/>
  <c r="AH13"/>
  <c r="AH14"/>
  <c r="AH15"/>
  <c r="AH16"/>
  <c r="AH17"/>
  <c r="AH18"/>
  <c r="AH19"/>
  <c r="AH20"/>
  <c r="AH21"/>
  <c r="AH22"/>
  <c r="AH23"/>
  <c r="AH24"/>
  <c r="AH25"/>
  <c r="AH26"/>
  <c r="AH27"/>
  <c r="AH28"/>
  <c r="AH29"/>
  <c r="AH30"/>
  <c r="AH31"/>
  <c r="AH32"/>
  <c r="AH33"/>
  <c r="AH34"/>
  <c r="AH35"/>
  <c r="AH36"/>
  <c r="AH37"/>
  <c r="AH38"/>
  <c r="AH39"/>
  <c r="AH40"/>
  <c r="AH41"/>
  <c r="AH42"/>
  <c r="AH43"/>
  <c r="AH44"/>
  <c r="AH45"/>
  <c r="AH46"/>
  <c r="AH47"/>
  <c r="AH48"/>
  <c r="AH49"/>
  <c r="AH50"/>
  <c r="AH51"/>
  <c r="AH52"/>
  <c r="AH53"/>
  <c r="AH54"/>
  <c r="AH55"/>
  <c r="AH56"/>
  <c r="AH57"/>
  <c r="AH58"/>
  <c r="AH59"/>
  <c r="AH60"/>
  <c r="AH61"/>
  <c r="AH62"/>
  <c r="AH63"/>
  <c r="AH64"/>
  <c r="AH65"/>
  <c r="AH66"/>
  <c r="AH67"/>
  <c r="AH68"/>
  <c r="AH69"/>
  <c r="AH70"/>
  <c r="AH71"/>
  <c r="AH72"/>
  <c r="AH73"/>
  <c r="AH74"/>
  <c r="AH75"/>
  <c r="AH76"/>
  <c r="AH77"/>
  <c r="AH78"/>
  <c r="AH79"/>
  <c r="AH80"/>
  <c r="AH81"/>
  <c r="AH82"/>
  <c r="AH83"/>
  <c r="AH84"/>
  <c r="AH85"/>
  <c r="AH86"/>
  <c r="AH87"/>
  <c r="AH88"/>
  <c r="AH89"/>
  <c r="AH90"/>
  <c r="AH91"/>
  <c r="AH92"/>
  <c r="AH93"/>
  <c r="AH94"/>
  <c r="AH95"/>
  <c r="AH96"/>
  <c r="AH97"/>
  <c r="AH98"/>
  <c r="AH99"/>
  <c r="AH100"/>
  <c r="AH101"/>
  <c r="AH102"/>
  <c r="AH103"/>
  <c r="AH104"/>
  <c r="AH105"/>
  <c r="AH106"/>
  <c r="AB6"/>
  <c r="AB7"/>
  <c r="AB8"/>
  <c r="AB9"/>
  <c r="AB10"/>
  <c r="AB11"/>
  <c r="AB12"/>
  <c r="AB13"/>
  <c r="AB14"/>
  <c r="AB15"/>
  <c r="AB16"/>
  <c r="AB17"/>
  <c r="AB18"/>
  <c r="AB19"/>
  <c r="AB20"/>
  <c r="AB21"/>
  <c r="AB22"/>
  <c r="AB23"/>
  <c r="AB24"/>
  <c r="AB25"/>
  <c r="AB26"/>
  <c r="AB27"/>
  <c r="AB28"/>
  <c r="AB29"/>
  <c r="AB30"/>
  <c r="AB31"/>
  <c r="AB32"/>
  <c r="AB33"/>
  <c r="AB34"/>
  <c r="AB35"/>
  <c r="AB36"/>
  <c r="AB37"/>
  <c r="AB38"/>
  <c r="AB39"/>
  <c r="AB40"/>
  <c r="AB41"/>
  <c r="AB42"/>
  <c r="AB43"/>
  <c r="AB44"/>
  <c r="AB45"/>
  <c r="AB46"/>
  <c r="AB47"/>
  <c r="AB48"/>
  <c r="AB49"/>
  <c r="AB50"/>
  <c r="AB51"/>
  <c r="AB52"/>
  <c r="AB53"/>
  <c r="AB54"/>
  <c r="AB55"/>
  <c r="AB56"/>
  <c r="AB57"/>
  <c r="AB58"/>
  <c r="AB59"/>
  <c r="AB60"/>
  <c r="AB61"/>
  <c r="AB62"/>
  <c r="AB63"/>
  <c r="AB64"/>
  <c r="AB65"/>
  <c r="AB66"/>
  <c r="AB67"/>
  <c r="AB68"/>
  <c r="AB69"/>
  <c r="AB70"/>
  <c r="AB71"/>
  <c r="AB72"/>
  <c r="AB73"/>
  <c r="AB74"/>
  <c r="AB75"/>
  <c r="AB76"/>
  <c r="AB77"/>
  <c r="AB78"/>
  <c r="AB79"/>
  <c r="AB80"/>
  <c r="AB81"/>
  <c r="AB82"/>
  <c r="AB83"/>
  <c r="AB84"/>
  <c r="AB85"/>
  <c r="AB86"/>
  <c r="AB87"/>
  <c r="AB88"/>
  <c r="AB89"/>
  <c r="AB90"/>
  <c r="AB91"/>
  <c r="AB92"/>
  <c r="AB93"/>
  <c r="AB94"/>
  <c r="AB95"/>
  <c r="AB96"/>
  <c r="AB97"/>
  <c r="AB98"/>
  <c r="AB99"/>
  <c r="AB100"/>
  <c r="AB101"/>
  <c r="AB102"/>
  <c r="AB103"/>
  <c r="AB104"/>
  <c r="AB105"/>
  <c r="AB106"/>
  <c r="V6"/>
  <c r="V7"/>
  <c r="V8"/>
  <c r="V9"/>
  <c r="V10"/>
  <c r="V11"/>
  <c r="V12"/>
  <c r="V13"/>
  <c r="V14"/>
  <c r="V15"/>
  <c r="V16"/>
  <c r="V17"/>
  <c r="V18"/>
  <c r="V19"/>
  <c r="V20"/>
  <c r="V21"/>
  <c r="V22"/>
  <c r="V23"/>
  <c r="V24"/>
  <c r="V25"/>
  <c r="V26"/>
  <c r="V27"/>
  <c r="V28"/>
  <c r="V29"/>
  <c r="V30"/>
  <c r="V31"/>
  <c r="V32"/>
  <c r="V33"/>
  <c r="V34"/>
  <c r="V35"/>
  <c r="V36"/>
  <c r="V37"/>
  <c r="V38"/>
  <c r="V39"/>
  <c r="V40"/>
  <c r="V41"/>
  <c r="V42"/>
  <c r="V43"/>
  <c r="V44"/>
  <c r="V45"/>
  <c r="V46"/>
  <c r="V47"/>
  <c r="V48"/>
  <c r="V49"/>
  <c r="V50"/>
  <c r="V51"/>
  <c r="V52"/>
  <c r="V53"/>
  <c r="V54"/>
  <c r="V55"/>
  <c r="V56"/>
  <c r="V57"/>
  <c r="V58"/>
  <c r="V59"/>
  <c r="V60"/>
  <c r="V61"/>
  <c r="V62"/>
  <c r="V63"/>
  <c r="V64"/>
  <c r="V65"/>
  <c r="V66"/>
  <c r="V67"/>
  <c r="V68"/>
  <c r="V69"/>
  <c r="V70"/>
  <c r="V71"/>
  <c r="V72"/>
  <c r="V73"/>
  <c r="V74"/>
  <c r="V75"/>
  <c r="V76"/>
  <c r="V77"/>
  <c r="V78"/>
  <c r="V79"/>
  <c r="V80"/>
  <c r="V81"/>
  <c r="V82"/>
  <c r="V83"/>
  <c r="V84"/>
  <c r="V85"/>
  <c r="V86"/>
  <c r="V87"/>
  <c r="V88"/>
  <c r="V89"/>
  <c r="V90"/>
  <c r="V91"/>
  <c r="V92"/>
  <c r="V93"/>
  <c r="V94"/>
  <c r="V95"/>
  <c r="V96"/>
  <c r="V97"/>
  <c r="V98"/>
  <c r="V99"/>
  <c r="V100"/>
  <c r="V101"/>
  <c r="V102"/>
  <c r="V103"/>
  <c r="V104"/>
  <c r="V105"/>
  <c r="V106"/>
  <c r="P6"/>
  <c r="P7"/>
  <c r="P8"/>
  <c r="P9"/>
  <c r="P10"/>
  <c r="P11"/>
  <c r="P12"/>
  <c r="P13"/>
  <c r="P14"/>
  <c r="P15"/>
  <c r="P16"/>
  <c r="P17"/>
  <c r="P18"/>
  <c r="P19"/>
  <c r="P20"/>
  <c r="P21"/>
  <c r="P22"/>
  <c r="P23"/>
  <c r="P24"/>
  <c r="P25"/>
  <c r="P26"/>
  <c r="P27"/>
  <c r="P28"/>
  <c r="P29"/>
  <c r="P30"/>
  <c r="P31"/>
  <c r="P32"/>
  <c r="P33"/>
  <c r="P34"/>
  <c r="P35"/>
  <c r="P36"/>
  <c r="P37"/>
  <c r="P38"/>
  <c r="P39"/>
  <c r="P40"/>
  <c r="P41"/>
  <c r="P42"/>
  <c r="P43"/>
  <c r="P44"/>
  <c r="P45"/>
  <c r="P46"/>
  <c r="P47"/>
  <c r="P48"/>
  <c r="P49"/>
  <c r="P50"/>
  <c r="P51"/>
  <c r="P52"/>
  <c r="P53"/>
  <c r="P54"/>
  <c r="P55"/>
  <c r="P56"/>
  <c r="P57"/>
  <c r="P58"/>
  <c r="P59"/>
  <c r="P60"/>
  <c r="P61"/>
  <c r="P62"/>
  <c r="P63"/>
  <c r="P64"/>
  <c r="P65"/>
  <c r="P66"/>
  <c r="P67"/>
  <c r="P68"/>
  <c r="P69"/>
  <c r="P70"/>
  <c r="P71"/>
  <c r="P72"/>
  <c r="P73"/>
  <c r="P74"/>
  <c r="P75"/>
  <c r="P76"/>
  <c r="P77"/>
  <c r="P78"/>
  <c r="P79"/>
  <c r="P80"/>
  <c r="P81"/>
  <c r="P82"/>
  <c r="P83"/>
  <c r="P84"/>
  <c r="P85"/>
  <c r="P86"/>
  <c r="P87"/>
  <c r="P88"/>
  <c r="P89"/>
  <c r="P90"/>
  <c r="P91"/>
  <c r="P92"/>
  <c r="P93"/>
  <c r="P94"/>
  <c r="P95"/>
  <c r="P96"/>
  <c r="P97"/>
  <c r="P98"/>
  <c r="P99"/>
  <c r="P100"/>
  <c r="P101"/>
  <c r="P102"/>
  <c r="P103"/>
  <c r="P104"/>
  <c r="P105"/>
  <c r="P106"/>
  <c r="J6"/>
  <c r="J7"/>
  <c r="J8"/>
  <c r="J9"/>
  <c r="J10"/>
  <c r="J11"/>
  <c r="J12"/>
  <c r="J13"/>
  <c r="J14"/>
  <c r="J15"/>
  <c r="J16"/>
  <c r="J17"/>
  <c r="J18"/>
  <c r="J19"/>
  <c r="J20"/>
  <c r="J21"/>
  <c r="J22"/>
  <c r="J23"/>
  <c r="J24"/>
  <c r="J25"/>
  <c r="J26"/>
  <c r="J27"/>
  <c r="J28"/>
  <c r="J29"/>
  <c r="J30"/>
  <c r="J31"/>
  <c r="J32"/>
  <c r="J33"/>
  <c r="J34"/>
  <c r="J35"/>
  <c r="J36"/>
  <c r="J37"/>
  <c r="J38"/>
  <c r="J39"/>
  <c r="J40"/>
  <c r="J41"/>
  <c r="J42"/>
  <c r="J43"/>
  <c r="J44"/>
  <c r="J45"/>
  <c r="J46"/>
  <c r="J47"/>
  <c r="J48"/>
  <c r="J49"/>
  <c r="J50"/>
  <c r="J51"/>
  <c r="J52"/>
  <c r="J53"/>
  <c r="J54"/>
  <c r="J55"/>
  <c r="J56"/>
  <c r="J57"/>
  <c r="J58"/>
  <c r="J59"/>
  <c r="J60"/>
  <c r="J61"/>
  <c r="J62"/>
  <c r="J63"/>
  <c r="J64"/>
  <c r="J65"/>
  <c r="J66"/>
  <c r="J67"/>
  <c r="J68"/>
  <c r="J69"/>
  <c r="J70"/>
  <c r="J71"/>
  <c r="J72"/>
  <c r="J73"/>
  <c r="J74"/>
  <c r="J75"/>
  <c r="J76"/>
  <c r="J77"/>
  <c r="J78"/>
  <c r="J79"/>
  <c r="J80"/>
  <c r="J81"/>
  <c r="J82"/>
  <c r="J83"/>
  <c r="J84"/>
  <c r="J85"/>
  <c r="J86"/>
  <c r="J87"/>
  <c r="J88"/>
  <c r="J89"/>
  <c r="J90"/>
  <c r="J91"/>
  <c r="J92"/>
  <c r="J93"/>
  <c r="J94"/>
  <c r="J95"/>
  <c r="J96"/>
  <c r="J97"/>
  <c r="J98"/>
  <c r="J99"/>
  <c r="J100"/>
  <c r="J101"/>
  <c r="J102"/>
  <c r="J103"/>
  <c r="J104"/>
  <c r="J105"/>
  <c r="J106"/>
  <c r="DX107"/>
  <c r="DU6"/>
  <c r="DU7"/>
  <c r="DU8"/>
  <c r="DU9"/>
  <c r="DU10"/>
  <c r="DU11"/>
  <c r="DU12"/>
  <c r="DU13"/>
  <c r="DU14"/>
  <c r="DU15"/>
  <c r="DU16"/>
  <c r="DU17"/>
  <c r="DU18"/>
  <c r="DU19"/>
  <c r="DU20"/>
  <c r="DU21"/>
  <c r="DU22"/>
  <c r="DU23"/>
  <c r="DU24"/>
  <c r="DU25"/>
  <c r="DU26"/>
  <c r="DU27"/>
  <c r="DU28"/>
  <c r="DU29"/>
  <c r="DU30"/>
  <c r="DU31"/>
  <c r="DU32"/>
  <c r="DU33"/>
  <c r="DU34"/>
  <c r="DU35"/>
  <c r="DU36"/>
  <c r="DU37"/>
  <c r="DU38"/>
  <c r="DU39"/>
  <c r="DU40"/>
  <c r="DU41"/>
  <c r="DU42"/>
  <c r="DU43"/>
  <c r="DU44"/>
  <c r="DU45"/>
  <c r="DU46"/>
  <c r="DU47"/>
  <c r="DU48"/>
  <c r="DU49"/>
  <c r="DU50"/>
  <c r="DU51"/>
  <c r="DU52"/>
  <c r="DU53"/>
  <c r="DU54"/>
  <c r="DU55"/>
  <c r="DU56"/>
  <c r="DU57"/>
  <c r="DU58"/>
  <c r="DU59"/>
  <c r="DU60"/>
  <c r="DU61"/>
  <c r="DU62"/>
  <c r="DU63"/>
  <c r="DU64"/>
  <c r="DU65"/>
  <c r="DU66"/>
  <c r="DU67"/>
  <c r="DU68"/>
  <c r="DU69"/>
  <c r="DU70"/>
  <c r="DU71"/>
  <c r="DU72"/>
  <c r="DU73"/>
  <c r="DU74"/>
  <c r="DU75"/>
  <c r="DU76"/>
  <c r="DU77"/>
  <c r="DU78"/>
  <c r="DU79"/>
  <c r="DU80"/>
  <c r="DU81"/>
  <c r="DU82"/>
  <c r="DU83"/>
  <c r="DU84"/>
  <c r="DU85"/>
  <c r="DU86"/>
  <c r="DU87"/>
  <c r="DU88"/>
  <c r="DU89"/>
  <c r="DU90"/>
  <c r="DU91"/>
  <c r="DU92"/>
  <c r="DU93"/>
  <c r="DU94"/>
  <c r="DU95"/>
  <c r="DU96"/>
  <c r="DU97"/>
  <c r="DU98"/>
  <c r="DU99"/>
  <c r="DU100"/>
  <c r="DU101"/>
  <c r="DU102"/>
  <c r="DU103"/>
  <c r="DU104"/>
  <c r="DU105"/>
  <c r="DU106"/>
  <c r="DO6"/>
  <c r="DO7"/>
  <c r="DO8"/>
  <c r="DO9"/>
  <c r="DO10"/>
  <c r="DO11"/>
  <c r="DO12"/>
  <c r="DO13"/>
  <c r="DO14"/>
  <c r="DO15"/>
  <c r="DO16"/>
  <c r="DO17"/>
  <c r="DO18"/>
  <c r="DO19"/>
  <c r="DO20"/>
  <c r="DO21"/>
  <c r="DO22"/>
  <c r="DO23"/>
  <c r="DO24"/>
  <c r="DO25"/>
  <c r="DO26"/>
  <c r="DO27"/>
  <c r="DO28"/>
  <c r="DO29"/>
  <c r="DO30"/>
  <c r="DO31"/>
  <c r="DO32"/>
  <c r="DO33"/>
  <c r="DO34"/>
  <c r="DO35"/>
  <c r="DO36"/>
  <c r="DO37"/>
  <c r="DO38"/>
  <c r="DO39"/>
  <c r="DO40"/>
  <c r="DO41"/>
  <c r="DO42"/>
  <c r="DO43"/>
  <c r="DO44"/>
  <c r="DO45"/>
  <c r="DO46"/>
  <c r="DO47"/>
  <c r="DO48"/>
  <c r="DO49"/>
  <c r="DO50"/>
  <c r="DO51"/>
  <c r="DO52"/>
  <c r="DO53"/>
  <c r="DO54"/>
  <c r="DO55"/>
  <c r="DO56"/>
  <c r="DO57"/>
  <c r="DO58"/>
  <c r="DO59"/>
  <c r="DO60"/>
  <c r="DO61"/>
  <c r="DO62"/>
  <c r="DO63"/>
  <c r="DO64"/>
  <c r="DO65"/>
  <c r="DO66"/>
  <c r="DO67"/>
  <c r="DO68"/>
  <c r="DO69"/>
  <c r="DO70"/>
  <c r="DO71"/>
  <c r="DO72"/>
  <c r="DO73"/>
  <c r="DO74"/>
  <c r="DO75"/>
  <c r="DO76"/>
  <c r="DO77"/>
  <c r="DO78"/>
  <c r="DO79"/>
  <c r="DO80"/>
  <c r="DO81"/>
  <c r="DO82"/>
  <c r="DO83"/>
  <c r="DO84"/>
  <c r="DO85"/>
  <c r="DO86"/>
  <c r="DO87"/>
  <c r="DO88"/>
  <c r="DO89"/>
  <c r="DO90"/>
  <c r="DO91"/>
  <c r="DO92"/>
  <c r="DO93"/>
  <c r="DO94"/>
  <c r="DO95"/>
  <c r="DO96"/>
  <c r="DO97"/>
  <c r="DO98"/>
  <c r="DO99"/>
  <c r="DO100"/>
  <c r="DO101"/>
  <c r="DO102"/>
  <c r="DO103"/>
  <c r="DO104"/>
  <c r="DO105"/>
  <c r="DO106"/>
  <c r="DI6"/>
  <c r="DI7"/>
  <c r="DI8"/>
  <c r="DI9"/>
  <c r="DI10"/>
  <c r="DI11"/>
  <c r="DI12"/>
  <c r="DI13"/>
  <c r="DI14"/>
  <c r="DI15"/>
  <c r="DI16"/>
  <c r="DI17"/>
  <c r="DI18"/>
  <c r="DI19"/>
  <c r="DI20"/>
  <c r="DI21"/>
  <c r="DI22"/>
  <c r="DI23"/>
  <c r="DI24"/>
  <c r="DI25"/>
  <c r="DI26"/>
  <c r="DI27"/>
  <c r="DI28"/>
  <c r="DI29"/>
  <c r="DI30"/>
  <c r="DI31"/>
  <c r="DI32"/>
  <c r="DI33"/>
  <c r="DI34"/>
  <c r="DI35"/>
  <c r="DI36"/>
  <c r="DI37"/>
  <c r="DI38"/>
  <c r="DI39"/>
  <c r="DI40"/>
  <c r="DI41"/>
  <c r="DI42"/>
  <c r="DI43"/>
  <c r="DI44"/>
  <c r="DI45"/>
  <c r="DI46"/>
  <c r="DI47"/>
  <c r="DI48"/>
  <c r="DI49"/>
  <c r="DI50"/>
  <c r="DI51"/>
  <c r="DI52"/>
  <c r="DI53"/>
  <c r="DI54"/>
  <c r="DI55"/>
  <c r="DI56"/>
  <c r="DI57"/>
  <c r="DI58"/>
  <c r="DI59"/>
  <c r="DI60"/>
  <c r="DI61"/>
  <c r="DI62"/>
  <c r="DI63"/>
  <c r="DI64"/>
  <c r="DI65"/>
  <c r="DI66"/>
  <c r="DI67"/>
  <c r="DI68"/>
  <c r="DI69"/>
  <c r="DI70"/>
  <c r="DI71"/>
  <c r="DI72"/>
  <c r="DI73"/>
  <c r="DI74"/>
  <c r="DI75"/>
  <c r="DI76"/>
  <c r="DI77"/>
  <c r="DI78"/>
  <c r="DI79"/>
  <c r="DI80"/>
  <c r="DI81"/>
  <c r="DI82"/>
  <c r="DI83"/>
  <c r="DI84"/>
  <c r="DI85"/>
  <c r="DI86"/>
  <c r="DI87"/>
  <c r="DI88"/>
  <c r="DI89"/>
  <c r="DI90"/>
  <c r="DI91"/>
  <c r="DI92"/>
  <c r="DI93"/>
  <c r="DI94"/>
  <c r="DI95"/>
  <c r="DI96"/>
  <c r="DI97"/>
  <c r="DI98"/>
  <c r="DI99"/>
  <c r="DI100"/>
  <c r="DI101"/>
  <c r="DI102"/>
  <c r="DI103"/>
  <c r="DI104"/>
  <c r="DI105"/>
  <c r="DI106"/>
  <c r="DC6"/>
  <c r="DC7"/>
  <c r="DC8"/>
  <c r="DC9"/>
  <c r="DC10"/>
  <c r="DC11"/>
  <c r="DC12"/>
  <c r="DC13"/>
  <c r="DC14"/>
  <c r="DC15"/>
  <c r="DC16"/>
  <c r="DC17"/>
  <c r="DC18"/>
  <c r="DC19"/>
  <c r="DC20"/>
  <c r="DC21"/>
  <c r="DC22"/>
  <c r="DC23"/>
  <c r="DC24"/>
  <c r="DC25"/>
  <c r="DC26"/>
  <c r="DC27"/>
  <c r="DC28"/>
  <c r="DC29"/>
  <c r="DC30"/>
  <c r="DC31"/>
  <c r="DC32"/>
  <c r="DC33"/>
  <c r="DC34"/>
  <c r="DC35"/>
  <c r="DC36"/>
  <c r="DC37"/>
  <c r="DC38"/>
  <c r="DC39"/>
  <c r="DC40"/>
  <c r="DC41"/>
  <c r="DC42"/>
  <c r="DC43"/>
  <c r="DC44"/>
  <c r="DC45"/>
  <c r="DC46"/>
  <c r="DC47"/>
  <c r="DC48"/>
  <c r="DC49"/>
  <c r="DC50"/>
  <c r="DC51"/>
  <c r="DC52"/>
  <c r="DC53"/>
  <c r="DC54"/>
  <c r="DC55"/>
  <c r="DC56"/>
  <c r="DC57"/>
  <c r="DC58"/>
  <c r="DC59"/>
  <c r="DC60"/>
  <c r="DC61"/>
  <c r="DC62"/>
  <c r="DC63"/>
  <c r="DC64"/>
  <c r="DC65"/>
  <c r="DC66"/>
  <c r="DC67"/>
  <c r="DC68"/>
  <c r="DC69"/>
  <c r="DC70"/>
  <c r="DC71"/>
  <c r="DC72"/>
  <c r="DC73"/>
  <c r="DC74"/>
  <c r="DC75"/>
  <c r="DC76"/>
  <c r="DC77"/>
  <c r="DC78"/>
  <c r="DC79"/>
  <c r="DC80"/>
  <c r="DC81"/>
  <c r="DC82"/>
  <c r="DC83"/>
  <c r="DC84"/>
  <c r="DC85"/>
  <c r="DC86"/>
  <c r="DC87"/>
  <c r="DC88"/>
  <c r="DC89"/>
  <c r="DC90"/>
  <c r="DC91"/>
  <c r="DC92"/>
  <c r="DC93"/>
  <c r="DC94"/>
  <c r="DC95"/>
  <c r="DC96"/>
  <c r="DC97"/>
  <c r="DC98"/>
  <c r="DC99"/>
  <c r="DC100"/>
  <c r="DC101"/>
  <c r="DC102"/>
  <c r="DC103"/>
  <c r="DC104"/>
  <c r="DC105"/>
  <c r="DC106"/>
  <c r="CW6"/>
  <c r="CW7"/>
  <c r="CW8"/>
  <c r="CW9"/>
  <c r="CW10"/>
  <c r="CW11"/>
  <c r="CW12"/>
  <c r="CW13"/>
  <c r="CW14"/>
  <c r="CW15"/>
  <c r="CW16"/>
  <c r="CW17"/>
  <c r="CW18"/>
  <c r="CW19"/>
  <c r="CW20"/>
  <c r="CW21"/>
  <c r="CW22"/>
  <c r="CW23"/>
  <c r="CW24"/>
  <c r="CW25"/>
  <c r="CW26"/>
  <c r="CW27"/>
  <c r="CW28"/>
  <c r="CW29"/>
  <c r="CW30"/>
  <c r="CW31"/>
  <c r="CW32"/>
  <c r="CW33"/>
  <c r="CW34"/>
  <c r="CW35"/>
  <c r="CW36"/>
  <c r="CW37"/>
  <c r="CW38"/>
  <c r="CW39"/>
  <c r="CW40"/>
  <c r="CW41"/>
  <c r="CW42"/>
  <c r="CW43"/>
  <c r="CW44"/>
  <c r="CW45"/>
  <c r="CW46"/>
  <c r="CW47"/>
  <c r="CW48"/>
  <c r="CW49"/>
  <c r="CW50"/>
  <c r="CW51"/>
  <c r="CW52"/>
  <c r="CW53"/>
  <c r="CW54"/>
  <c r="CW55"/>
  <c r="CW56"/>
  <c r="CW57"/>
  <c r="CW58"/>
  <c r="CW59"/>
  <c r="CW60"/>
  <c r="CW61"/>
  <c r="CW62"/>
  <c r="CW63"/>
  <c r="CW64"/>
  <c r="CW65"/>
  <c r="CW66"/>
  <c r="CW67"/>
  <c r="CW68"/>
  <c r="CW69"/>
  <c r="CW70"/>
  <c r="CW71"/>
  <c r="CW72"/>
  <c r="CW73"/>
  <c r="CW74"/>
  <c r="CW75"/>
  <c r="CW76"/>
  <c r="CW77"/>
  <c r="CW78"/>
  <c r="CW79"/>
  <c r="CW80"/>
  <c r="CW81"/>
  <c r="CW82"/>
  <c r="CW83"/>
  <c r="CW84"/>
  <c r="CW85"/>
  <c r="CW86"/>
  <c r="CW87"/>
  <c r="CW88"/>
  <c r="CW89"/>
  <c r="CW90"/>
  <c r="CW91"/>
  <c r="CW92"/>
  <c r="CW93"/>
  <c r="CW94"/>
  <c r="CW95"/>
  <c r="CW96"/>
  <c r="CW97"/>
  <c r="CW98"/>
  <c r="CW99"/>
  <c r="CW100"/>
  <c r="CW101"/>
  <c r="CW102"/>
  <c r="CW103"/>
  <c r="CW104"/>
  <c r="CW105"/>
  <c r="CW106"/>
  <c r="CQ6"/>
  <c r="CQ7"/>
  <c r="CQ8"/>
  <c r="CQ9"/>
  <c r="CQ10"/>
  <c r="CQ11"/>
  <c r="CQ12"/>
  <c r="CQ13"/>
  <c r="CQ14"/>
  <c r="CQ15"/>
  <c r="CQ16"/>
  <c r="CQ17"/>
  <c r="CQ18"/>
  <c r="CQ19"/>
  <c r="CQ20"/>
  <c r="CQ21"/>
  <c r="CQ22"/>
  <c r="CQ23"/>
  <c r="CQ24"/>
  <c r="CQ25"/>
  <c r="CQ26"/>
  <c r="CQ27"/>
  <c r="CQ28"/>
  <c r="CQ29"/>
  <c r="CQ30"/>
  <c r="CQ31"/>
  <c r="CQ32"/>
  <c r="CQ33"/>
  <c r="CQ34"/>
  <c r="CQ35"/>
  <c r="CQ36"/>
  <c r="CQ37"/>
  <c r="CQ38"/>
  <c r="CQ39"/>
  <c r="CQ40"/>
  <c r="CQ41"/>
  <c r="CQ42"/>
  <c r="CQ43"/>
  <c r="CQ44"/>
  <c r="CQ45"/>
  <c r="CQ46"/>
  <c r="CQ47"/>
  <c r="CQ48"/>
  <c r="CQ49"/>
  <c r="CQ50"/>
  <c r="CQ51"/>
  <c r="CQ52"/>
  <c r="CQ53"/>
  <c r="CQ54"/>
  <c r="CQ55"/>
  <c r="CQ56"/>
  <c r="CQ57"/>
  <c r="CQ58"/>
  <c r="CQ59"/>
  <c r="CQ60"/>
  <c r="CQ61"/>
  <c r="CQ62"/>
  <c r="CQ63"/>
  <c r="CQ64"/>
  <c r="CQ65"/>
  <c r="CQ66"/>
  <c r="CQ67"/>
  <c r="CQ68"/>
  <c r="CQ69"/>
  <c r="CQ70"/>
  <c r="CQ71"/>
  <c r="CQ72"/>
  <c r="CQ73"/>
  <c r="CQ74"/>
  <c r="CQ75"/>
  <c r="CQ76"/>
  <c r="CQ77"/>
  <c r="CQ78"/>
  <c r="CQ79"/>
  <c r="CQ80"/>
  <c r="CQ81"/>
  <c r="CQ82"/>
  <c r="CQ83"/>
  <c r="CQ84"/>
  <c r="CQ85"/>
  <c r="CQ86"/>
  <c r="CQ87"/>
  <c r="CQ88"/>
  <c r="CQ89"/>
  <c r="CQ90"/>
  <c r="CQ91"/>
  <c r="CQ92"/>
  <c r="CQ93"/>
  <c r="CQ94"/>
  <c r="CQ95"/>
  <c r="CQ96"/>
  <c r="CQ97"/>
  <c r="CQ98"/>
  <c r="CQ99"/>
  <c r="CQ100"/>
  <c r="CQ101"/>
  <c r="CQ102"/>
  <c r="CQ103"/>
  <c r="CQ104"/>
  <c r="CQ105"/>
  <c r="CQ106"/>
  <c r="CK6"/>
  <c r="CK7"/>
  <c r="CK8"/>
  <c r="CK9"/>
  <c r="CK10"/>
  <c r="CK11"/>
  <c r="CK12"/>
  <c r="CK13"/>
  <c r="CK14"/>
  <c r="CK15"/>
  <c r="CK16"/>
  <c r="CK17"/>
  <c r="CK18"/>
  <c r="CK19"/>
  <c r="CK20"/>
  <c r="CK21"/>
  <c r="CK22"/>
  <c r="CK23"/>
  <c r="CK24"/>
  <c r="CK25"/>
  <c r="CK26"/>
  <c r="CK27"/>
  <c r="CK28"/>
  <c r="CK29"/>
  <c r="CK30"/>
  <c r="CK31"/>
  <c r="CK32"/>
  <c r="CK33"/>
  <c r="CK34"/>
  <c r="CK35"/>
  <c r="CK36"/>
  <c r="CK37"/>
  <c r="CK38"/>
  <c r="CK39"/>
  <c r="CK40"/>
  <c r="CK41"/>
  <c r="CK42"/>
  <c r="CK43"/>
  <c r="CK44"/>
  <c r="CK45"/>
  <c r="CK46"/>
  <c r="CK47"/>
  <c r="CK48"/>
  <c r="CK49"/>
  <c r="CK50"/>
  <c r="CK51"/>
  <c r="CK52"/>
  <c r="CK53"/>
  <c r="CK54"/>
  <c r="CK55"/>
  <c r="CK56"/>
  <c r="CK57"/>
  <c r="CK58"/>
  <c r="CK59"/>
  <c r="CK60"/>
  <c r="CK61"/>
  <c r="CK62"/>
  <c r="CK63"/>
  <c r="CK64"/>
  <c r="CK65"/>
  <c r="CK66"/>
  <c r="CK67"/>
  <c r="CK68"/>
  <c r="CK69"/>
  <c r="CK70"/>
  <c r="CK71"/>
  <c r="CK72"/>
  <c r="CK73"/>
  <c r="CK74"/>
  <c r="CK75"/>
  <c r="CK76"/>
  <c r="CK77"/>
  <c r="CK78"/>
  <c r="CK79"/>
  <c r="CK80"/>
  <c r="CK81"/>
  <c r="CK82"/>
  <c r="CK83"/>
  <c r="CK84"/>
  <c r="CK85"/>
  <c r="CK86"/>
  <c r="CK87"/>
  <c r="CK88"/>
  <c r="CK89"/>
  <c r="CK90"/>
  <c r="CK91"/>
  <c r="CK92"/>
  <c r="CK93"/>
  <c r="CK94"/>
  <c r="CK95"/>
  <c r="CK96"/>
  <c r="CK97"/>
  <c r="CK98"/>
  <c r="CK99"/>
  <c r="CK100"/>
  <c r="CK101"/>
  <c r="CK102"/>
  <c r="CK103"/>
  <c r="CK104"/>
  <c r="CK105"/>
  <c r="CK106"/>
  <c r="CE6"/>
  <c r="CE7"/>
  <c r="CE8"/>
  <c r="CE9"/>
  <c r="CE10"/>
  <c r="CE11"/>
  <c r="CE12"/>
  <c r="CE13"/>
  <c r="CE14"/>
  <c r="CE15"/>
  <c r="CE16"/>
  <c r="CE17"/>
  <c r="CE18"/>
  <c r="CE19"/>
  <c r="CE20"/>
  <c r="CE21"/>
  <c r="CE22"/>
  <c r="CE23"/>
  <c r="CE24"/>
  <c r="CE25"/>
  <c r="CE26"/>
  <c r="CE27"/>
  <c r="CE28"/>
  <c r="CE29"/>
  <c r="CE30"/>
  <c r="CE31"/>
  <c r="CE32"/>
  <c r="CE33"/>
  <c r="CE34"/>
  <c r="CE35"/>
  <c r="CE36"/>
  <c r="CE37"/>
  <c r="CE38"/>
  <c r="CE39"/>
  <c r="CE40"/>
  <c r="CE41"/>
  <c r="CE42"/>
  <c r="CE43"/>
  <c r="CE44"/>
  <c r="CE45"/>
  <c r="CE46"/>
  <c r="CE47"/>
  <c r="CE48"/>
  <c r="CE49"/>
  <c r="CE50"/>
  <c r="CE51"/>
  <c r="CE52"/>
  <c r="CE53"/>
  <c r="CE54"/>
  <c r="CE55"/>
  <c r="CE56"/>
  <c r="CE57"/>
  <c r="CE58"/>
  <c r="CE59"/>
  <c r="CE60"/>
  <c r="CE61"/>
  <c r="CE62"/>
  <c r="CE63"/>
  <c r="CE64"/>
  <c r="CE65"/>
  <c r="CE66"/>
  <c r="CE67"/>
  <c r="CE68"/>
  <c r="CE69"/>
  <c r="CE70"/>
  <c r="CE71"/>
  <c r="CE72"/>
  <c r="CE73"/>
  <c r="CE74"/>
  <c r="CE75"/>
  <c r="CE76"/>
  <c r="CE77"/>
  <c r="CE78"/>
  <c r="CE79"/>
  <c r="CE80"/>
  <c r="CE81"/>
  <c r="CE82"/>
  <c r="CE83"/>
  <c r="CE84"/>
  <c r="CE85"/>
  <c r="CE86"/>
  <c r="CE87"/>
  <c r="CE88"/>
  <c r="CE89"/>
  <c r="CE90"/>
  <c r="CE91"/>
  <c r="CE92"/>
  <c r="CE93"/>
  <c r="CE94"/>
  <c r="CE95"/>
  <c r="CE96"/>
  <c r="CE97"/>
  <c r="CE98"/>
  <c r="CE99"/>
  <c r="CE100"/>
  <c r="CE101"/>
  <c r="CE102"/>
  <c r="CE103"/>
  <c r="CE104"/>
  <c r="CE105"/>
  <c r="CE106"/>
  <c r="BY6"/>
  <c r="BY7"/>
  <c r="BY8"/>
  <c r="BY9"/>
  <c r="BY10"/>
  <c r="BY11"/>
  <c r="BY12"/>
  <c r="BY13"/>
  <c r="BY14"/>
  <c r="BY15"/>
  <c r="BY16"/>
  <c r="BY17"/>
  <c r="BY18"/>
  <c r="BY19"/>
  <c r="BY20"/>
  <c r="BY21"/>
  <c r="BY22"/>
  <c r="BY23"/>
  <c r="BY24"/>
  <c r="BY25"/>
  <c r="BY26"/>
  <c r="BY27"/>
  <c r="BY28"/>
  <c r="BY29"/>
  <c r="BY30"/>
  <c r="BY31"/>
  <c r="BY32"/>
  <c r="BY33"/>
  <c r="BY34"/>
  <c r="BY35"/>
  <c r="BY36"/>
  <c r="BY37"/>
  <c r="BY38"/>
  <c r="BY39"/>
  <c r="BY40"/>
  <c r="BY41"/>
  <c r="BY42"/>
  <c r="BY43"/>
  <c r="BY44"/>
  <c r="BY45"/>
  <c r="BY46"/>
  <c r="BY47"/>
  <c r="BY48"/>
  <c r="BY49"/>
  <c r="BY50"/>
  <c r="BY51"/>
  <c r="BY52"/>
  <c r="BY53"/>
  <c r="BY54"/>
  <c r="BY55"/>
  <c r="BY56"/>
  <c r="BY57"/>
  <c r="BY58"/>
  <c r="BY59"/>
  <c r="BY60"/>
  <c r="BY61"/>
  <c r="BY62"/>
  <c r="BY63"/>
  <c r="BY64"/>
  <c r="BY65"/>
  <c r="BY66"/>
  <c r="BY67"/>
  <c r="BY68"/>
  <c r="BY69"/>
  <c r="BY70"/>
  <c r="BY71"/>
  <c r="BY72"/>
  <c r="BY73"/>
  <c r="BY74"/>
  <c r="BY75"/>
  <c r="BY76"/>
  <c r="BY77"/>
  <c r="BY78"/>
  <c r="BY79"/>
  <c r="BY80"/>
  <c r="BY81"/>
  <c r="BY82"/>
  <c r="BY83"/>
  <c r="BY84"/>
  <c r="BY85"/>
  <c r="BY86"/>
  <c r="BY87"/>
  <c r="BY88"/>
  <c r="BY89"/>
  <c r="BY90"/>
  <c r="BY91"/>
  <c r="BY92"/>
  <c r="BY93"/>
  <c r="BY94"/>
  <c r="BY95"/>
  <c r="BY96"/>
  <c r="BY97"/>
  <c r="BY98"/>
  <c r="BY99"/>
  <c r="BY100"/>
  <c r="BY101"/>
  <c r="BY102"/>
  <c r="BY103"/>
  <c r="BY104"/>
  <c r="BY105"/>
  <c r="BY106"/>
  <c r="BS6"/>
  <c r="BS7"/>
  <c r="BS8"/>
  <c r="BS9"/>
  <c r="BS10"/>
  <c r="BS11"/>
  <c r="BS12"/>
  <c r="BS13"/>
  <c r="BS14"/>
  <c r="BS15"/>
  <c r="BS16"/>
  <c r="BS17"/>
  <c r="BS18"/>
  <c r="BS19"/>
  <c r="BS20"/>
  <c r="BS21"/>
  <c r="BS22"/>
  <c r="BS23"/>
  <c r="BS24"/>
  <c r="BS25"/>
  <c r="BS26"/>
  <c r="BS27"/>
  <c r="BS28"/>
  <c r="BS29"/>
  <c r="BS30"/>
  <c r="BS31"/>
  <c r="BS32"/>
  <c r="BS33"/>
  <c r="BS34"/>
  <c r="BS35"/>
  <c r="BS36"/>
  <c r="BS37"/>
  <c r="BS38"/>
  <c r="BS39"/>
  <c r="BS40"/>
  <c r="BS41"/>
  <c r="BS42"/>
  <c r="BS43"/>
  <c r="BS44"/>
  <c r="BS45"/>
  <c r="BS46"/>
  <c r="BS47"/>
  <c r="BS48"/>
  <c r="BS49"/>
  <c r="BS50"/>
  <c r="BS51"/>
  <c r="BS52"/>
  <c r="BS53"/>
  <c r="BS54"/>
  <c r="BS55"/>
  <c r="BS56"/>
  <c r="BS57"/>
  <c r="BS58"/>
  <c r="BS59"/>
  <c r="BS60"/>
  <c r="BS61"/>
  <c r="BS62"/>
  <c r="BS63"/>
  <c r="BS64"/>
  <c r="BS65"/>
  <c r="BS66"/>
  <c r="BS67"/>
  <c r="BS68"/>
  <c r="BS69"/>
  <c r="BS70"/>
  <c r="BS71"/>
  <c r="BS72"/>
  <c r="BS73"/>
  <c r="BS74"/>
  <c r="BS75"/>
  <c r="BS76"/>
  <c r="BS77"/>
  <c r="BS78"/>
  <c r="BS79"/>
  <c r="BS80"/>
  <c r="BS81"/>
  <c r="BS82"/>
  <c r="BS83"/>
  <c r="BS84"/>
  <c r="BS85"/>
  <c r="BS86"/>
  <c r="BS87"/>
  <c r="BS88"/>
  <c r="BS89"/>
  <c r="BS90"/>
  <c r="BS91"/>
  <c r="BS92"/>
  <c r="BS93"/>
  <c r="BS94"/>
  <c r="BS95"/>
  <c r="BS96"/>
  <c r="BS97"/>
  <c r="BS98"/>
  <c r="BS99"/>
  <c r="BS100"/>
  <c r="BS101"/>
  <c r="BS102"/>
  <c r="BS103"/>
  <c r="BS104"/>
  <c r="BS105"/>
  <c r="BS106"/>
  <c r="BM6"/>
  <c r="BM7"/>
  <c r="BM8"/>
  <c r="BM9"/>
  <c r="BM10"/>
  <c r="BM11"/>
  <c r="BM12"/>
  <c r="BM13"/>
  <c r="BM14"/>
  <c r="BM15"/>
  <c r="BM16"/>
  <c r="BM17"/>
  <c r="BM18"/>
  <c r="BM19"/>
  <c r="BM20"/>
  <c r="BM21"/>
  <c r="BM22"/>
  <c r="BM23"/>
  <c r="BM24"/>
  <c r="BM25"/>
  <c r="BM26"/>
  <c r="BM27"/>
  <c r="BM28"/>
  <c r="BM29"/>
  <c r="BM30"/>
  <c r="BM31"/>
  <c r="BM32"/>
  <c r="BM33"/>
  <c r="BM34"/>
  <c r="BM35"/>
  <c r="BM36"/>
  <c r="BM37"/>
  <c r="BM38"/>
  <c r="BM39"/>
  <c r="BM40"/>
  <c r="BM41"/>
  <c r="BM42"/>
  <c r="BM43"/>
  <c r="BM44"/>
  <c r="BM45"/>
  <c r="BM46"/>
  <c r="BM47"/>
  <c r="BM48"/>
  <c r="BM49"/>
  <c r="BM50"/>
  <c r="BM51"/>
  <c r="BM52"/>
  <c r="BM53"/>
  <c r="BM54"/>
  <c r="BM55"/>
  <c r="BM56"/>
  <c r="BM57"/>
  <c r="BM58"/>
  <c r="BM59"/>
  <c r="BM60"/>
  <c r="BM61"/>
  <c r="BM62"/>
  <c r="BM63"/>
  <c r="BM64"/>
  <c r="BM65"/>
  <c r="BM66"/>
  <c r="BM67"/>
  <c r="BM68"/>
  <c r="BM69"/>
  <c r="BM70"/>
  <c r="BM71"/>
  <c r="BM72"/>
  <c r="BM73"/>
  <c r="BM74"/>
  <c r="BM75"/>
  <c r="BM76"/>
  <c r="BM77"/>
  <c r="BM78"/>
  <c r="BM79"/>
  <c r="BM80"/>
  <c r="BM81"/>
  <c r="BM82"/>
  <c r="BM83"/>
  <c r="BM84"/>
  <c r="BM85"/>
  <c r="BM86"/>
  <c r="BM87"/>
  <c r="BM88"/>
  <c r="BM89"/>
  <c r="BM90"/>
  <c r="BM91"/>
  <c r="BM92"/>
  <c r="BM93"/>
  <c r="BM94"/>
  <c r="BM95"/>
  <c r="BM96"/>
  <c r="BM97"/>
  <c r="BM98"/>
  <c r="BM99"/>
  <c r="BM100"/>
  <c r="BM101"/>
  <c r="BM102"/>
  <c r="BM103"/>
  <c r="BM104"/>
  <c r="BM105"/>
  <c r="BM106"/>
  <c r="BG6"/>
  <c r="BG7"/>
  <c r="BG8"/>
  <c r="BG9"/>
  <c r="BG10"/>
  <c r="BG11"/>
  <c r="BG12"/>
  <c r="BG13"/>
  <c r="BG14"/>
  <c r="BG15"/>
  <c r="BG16"/>
  <c r="BG17"/>
  <c r="BG18"/>
  <c r="BG19"/>
  <c r="BG20"/>
  <c r="BG21"/>
  <c r="BG22"/>
  <c r="BG23"/>
  <c r="BG24"/>
  <c r="BG25"/>
  <c r="BG26"/>
  <c r="BG27"/>
  <c r="BG28"/>
  <c r="BG29"/>
  <c r="BG30"/>
  <c r="BG31"/>
  <c r="BG32"/>
  <c r="BG33"/>
  <c r="BG34"/>
  <c r="BG35"/>
  <c r="BG36"/>
  <c r="BG37"/>
  <c r="BG38"/>
  <c r="BG39"/>
  <c r="BG40"/>
  <c r="BG41"/>
  <c r="BG42"/>
  <c r="BG43"/>
  <c r="BG44"/>
  <c r="BG45"/>
  <c r="BG46"/>
  <c r="BG47"/>
  <c r="BG48"/>
  <c r="BG49"/>
  <c r="BG50"/>
  <c r="BG51"/>
  <c r="BG52"/>
  <c r="BG53"/>
  <c r="BG54"/>
  <c r="BG55"/>
  <c r="BG56"/>
  <c r="BG57"/>
  <c r="BG58"/>
  <c r="BG59"/>
  <c r="BG60"/>
  <c r="BG61"/>
  <c r="BG62"/>
  <c r="BG63"/>
  <c r="BG64"/>
  <c r="BG65"/>
  <c r="BG66"/>
  <c r="BG67"/>
  <c r="BG68"/>
  <c r="BG69"/>
  <c r="BG70"/>
  <c r="BG71"/>
  <c r="BG72"/>
  <c r="BG73"/>
  <c r="BG74"/>
  <c r="BG75"/>
  <c r="BG76"/>
  <c r="BG77"/>
  <c r="BG78"/>
  <c r="BG79"/>
  <c r="BG80"/>
  <c r="BG81"/>
  <c r="BG82"/>
  <c r="BG83"/>
  <c r="BG84"/>
  <c r="BG85"/>
  <c r="BG86"/>
  <c r="BG87"/>
  <c r="BG88"/>
  <c r="BG89"/>
  <c r="BG90"/>
  <c r="BG91"/>
  <c r="BG92"/>
  <c r="BG93"/>
  <c r="BG94"/>
  <c r="BG95"/>
  <c r="BG96"/>
  <c r="BG97"/>
  <c r="BG98"/>
  <c r="BG99"/>
  <c r="BG100"/>
  <c r="BG101"/>
  <c r="BG102"/>
  <c r="BG103"/>
  <c r="BG104"/>
  <c r="BG105"/>
  <c r="BG106"/>
  <c r="BA6"/>
  <c r="BA7"/>
  <c r="BA8"/>
  <c r="BA9"/>
  <c r="BA10"/>
  <c r="BA11"/>
  <c r="BA12"/>
  <c r="BA13"/>
  <c r="BA14"/>
  <c r="BA15"/>
  <c r="BA16"/>
  <c r="BA17"/>
  <c r="BA18"/>
  <c r="BA19"/>
  <c r="BA20"/>
  <c r="BA21"/>
  <c r="BA22"/>
  <c r="BA23"/>
  <c r="BA24"/>
  <c r="BA25"/>
  <c r="BA26"/>
  <c r="BA27"/>
  <c r="BA28"/>
  <c r="BA29"/>
  <c r="BA30"/>
  <c r="BA31"/>
  <c r="BA32"/>
  <c r="BA33"/>
  <c r="BA34"/>
  <c r="BA35"/>
  <c r="BA36"/>
  <c r="BA37"/>
  <c r="BA38"/>
  <c r="BA39"/>
  <c r="BA40"/>
  <c r="BA41"/>
  <c r="BA42"/>
  <c r="BA43"/>
  <c r="BA44"/>
  <c r="BA45"/>
  <c r="BA46"/>
  <c r="BA47"/>
  <c r="BA48"/>
  <c r="BA49"/>
  <c r="BA50"/>
  <c r="BA51"/>
  <c r="BA52"/>
  <c r="BA53"/>
  <c r="BA54"/>
  <c r="BA55"/>
  <c r="BA56"/>
  <c r="BA57"/>
  <c r="BA58"/>
  <c r="BA59"/>
  <c r="BA60"/>
  <c r="BA61"/>
  <c r="BA62"/>
  <c r="BA63"/>
  <c r="BA64"/>
  <c r="BA65"/>
  <c r="BA66"/>
  <c r="BA67"/>
  <c r="BA68"/>
  <c r="BA69"/>
  <c r="BA70"/>
  <c r="BA71"/>
  <c r="BA72"/>
  <c r="BA73"/>
  <c r="BA74"/>
  <c r="BA75"/>
  <c r="BA76"/>
  <c r="BA77"/>
  <c r="BA78"/>
  <c r="BA79"/>
  <c r="BA80"/>
  <c r="BA81"/>
  <c r="BA82"/>
  <c r="BA83"/>
  <c r="BA84"/>
  <c r="BA85"/>
  <c r="BA86"/>
  <c r="BA87"/>
  <c r="BA88"/>
  <c r="BA89"/>
  <c r="BA90"/>
  <c r="BA91"/>
  <c r="BA92"/>
  <c r="BA93"/>
  <c r="BA94"/>
  <c r="BA95"/>
  <c r="BA96"/>
  <c r="BA97"/>
  <c r="BA98"/>
  <c r="BA99"/>
  <c r="BA100"/>
  <c r="BA101"/>
  <c r="BA102"/>
  <c r="BA103"/>
  <c r="BA104"/>
  <c r="BA105"/>
  <c r="BA106"/>
  <c r="AU6"/>
  <c r="AU7"/>
  <c r="AU8"/>
  <c r="AU9"/>
  <c r="AU10"/>
  <c r="AU11"/>
  <c r="AU12"/>
  <c r="AU13"/>
  <c r="AU14"/>
  <c r="AU15"/>
  <c r="AU16"/>
  <c r="AU17"/>
  <c r="AU18"/>
  <c r="AU19"/>
  <c r="AU20"/>
  <c r="AU21"/>
  <c r="AU22"/>
  <c r="AU23"/>
  <c r="AU24"/>
  <c r="AU25"/>
  <c r="AU26"/>
  <c r="AU27"/>
  <c r="AU28"/>
  <c r="AU29"/>
  <c r="AU30"/>
  <c r="AU31"/>
  <c r="AU32"/>
  <c r="AU33"/>
  <c r="AU34"/>
  <c r="AU35"/>
  <c r="AU36"/>
  <c r="AU37"/>
  <c r="AU38"/>
  <c r="AU39"/>
  <c r="AU40"/>
  <c r="AU41"/>
  <c r="AU42"/>
  <c r="AU43"/>
  <c r="AU44"/>
  <c r="AU45"/>
  <c r="AU46"/>
  <c r="AU47"/>
  <c r="AU48"/>
  <c r="AU49"/>
  <c r="AU50"/>
  <c r="AU51"/>
  <c r="AU52"/>
  <c r="AU53"/>
  <c r="AU54"/>
  <c r="AU55"/>
  <c r="AU56"/>
  <c r="AU57"/>
  <c r="AU58"/>
  <c r="AU59"/>
  <c r="AU60"/>
  <c r="AU61"/>
  <c r="AU62"/>
  <c r="AU63"/>
  <c r="AU64"/>
  <c r="AU65"/>
  <c r="AU66"/>
  <c r="AU67"/>
  <c r="AU68"/>
  <c r="AU69"/>
  <c r="AU70"/>
  <c r="AU71"/>
  <c r="AU72"/>
  <c r="AU73"/>
  <c r="AU74"/>
  <c r="AU75"/>
  <c r="AU76"/>
  <c r="AU77"/>
  <c r="AU78"/>
  <c r="AU79"/>
  <c r="AU80"/>
  <c r="AU81"/>
  <c r="AU82"/>
  <c r="AU83"/>
  <c r="AU84"/>
  <c r="AU85"/>
  <c r="AU86"/>
  <c r="AU87"/>
  <c r="AU88"/>
  <c r="AU89"/>
  <c r="AU90"/>
  <c r="AU91"/>
  <c r="AU92"/>
  <c r="AU93"/>
  <c r="AU94"/>
  <c r="AU95"/>
  <c r="AU96"/>
  <c r="AU97"/>
  <c r="AU98"/>
  <c r="AU99"/>
  <c r="AU100"/>
  <c r="AU101"/>
  <c r="AU102"/>
  <c r="AU103"/>
  <c r="AU104"/>
  <c r="AU105"/>
  <c r="AU106"/>
  <c r="AO6"/>
  <c r="AO7"/>
  <c r="AO8"/>
  <c r="AO9"/>
  <c r="AO10"/>
  <c r="AO11"/>
  <c r="AO12"/>
  <c r="AO13"/>
  <c r="AO14"/>
  <c r="AO15"/>
  <c r="AO16"/>
  <c r="AO17"/>
  <c r="AO18"/>
  <c r="AO19"/>
  <c r="AO20"/>
  <c r="AO21"/>
  <c r="AO22"/>
  <c r="AO23"/>
  <c r="AO24"/>
  <c r="AO25"/>
  <c r="AO26"/>
  <c r="AO27"/>
  <c r="AO28"/>
  <c r="AO29"/>
  <c r="AO30"/>
  <c r="AO31"/>
  <c r="AO32"/>
  <c r="AO33"/>
  <c r="AO34"/>
  <c r="AO35"/>
  <c r="AO36"/>
  <c r="AO37"/>
  <c r="AO38"/>
  <c r="AO39"/>
  <c r="AO40"/>
  <c r="AO41"/>
  <c r="AO42"/>
  <c r="AO43"/>
  <c r="AO44"/>
  <c r="AO45"/>
  <c r="AO46"/>
  <c r="AO47"/>
  <c r="AO48"/>
  <c r="AO49"/>
  <c r="AO50"/>
  <c r="AO51"/>
  <c r="AO52"/>
  <c r="AO53"/>
  <c r="AO54"/>
  <c r="AO55"/>
  <c r="AO56"/>
  <c r="AO57"/>
  <c r="AO58"/>
  <c r="AO59"/>
  <c r="AO60"/>
  <c r="AO61"/>
  <c r="AO62"/>
  <c r="AO63"/>
  <c r="AO64"/>
  <c r="AO65"/>
  <c r="AO66"/>
  <c r="AO67"/>
  <c r="AO68"/>
  <c r="AO69"/>
  <c r="AO70"/>
  <c r="AO71"/>
  <c r="AO72"/>
  <c r="AO73"/>
  <c r="AO74"/>
  <c r="AO75"/>
  <c r="AO76"/>
  <c r="AO77"/>
  <c r="AO78"/>
  <c r="AO79"/>
  <c r="AO80"/>
  <c r="AO81"/>
  <c r="AO82"/>
  <c r="AO83"/>
  <c r="AO84"/>
  <c r="AO85"/>
  <c r="AO86"/>
  <c r="AO87"/>
  <c r="AO88"/>
  <c r="AO89"/>
  <c r="AO90"/>
  <c r="AO91"/>
  <c r="AO92"/>
  <c r="AO93"/>
  <c r="AO94"/>
  <c r="AO95"/>
  <c r="AO96"/>
  <c r="AO97"/>
  <c r="AO98"/>
  <c r="AO99"/>
  <c r="AO100"/>
  <c r="AO101"/>
  <c r="AO102"/>
  <c r="AO103"/>
  <c r="AO104"/>
  <c r="AO105"/>
  <c r="AO106"/>
  <c r="AI6"/>
  <c r="AI7"/>
  <c r="AI8"/>
  <c r="AI9"/>
  <c r="AI10"/>
  <c r="AI11"/>
  <c r="AI12"/>
  <c r="AI13"/>
  <c r="AI14"/>
  <c r="AI15"/>
  <c r="AI16"/>
  <c r="AI17"/>
  <c r="AI18"/>
  <c r="AI19"/>
  <c r="AI20"/>
  <c r="AI21"/>
  <c r="AI22"/>
  <c r="AI23"/>
  <c r="AI24"/>
  <c r="AI25"/>
  <c r="AI26"/>
  <c r="AI27"/>
  <c r="AI28"/>
  <c r="AI29"/>
  <c r="AI30"/>
  <c r="AI31"/>
  <c r="AI32"/>
  <c r="AI33"/>
  <c r="AI34"/>
  <c r="AI35"/>
  <c r="AI36"/>
  <c r="AI37"/>
  <c r="AI38"/>
  <c r="AI39"/>
  <c r="AI40"/>
  <c r="AI41"/>
  <c r="AI42"/>
  <c r="AI43"/>
  <c r="AI44"/>
  <c r="AI45"/>
  <c r="AI46"/>
  <c r="AI47"/>
  <c r="AI48"/>
  <c r="AI49"/>
  <c r="AI50"/>
  <c r="AI51"/>
  <c r="AI52"/>
  <c r="AI53"/>
  <c r="AI54"/>
  <c r="AI55"/>
  <c r="AI56"/>
  <c r="AI57"/>
  <c r="AI58"/>
  <c r="AI59"/>
  <c r="AI60"/>
  <c r="AI61"/>
  <c r="AI62"/>
  <c r="AI63"/>
  <c r="AI64"/>
  <c r="AI65"/>
  <c r="AI66"/>
  <c r="AI67"/>
  <c r="AI68"/>
  <c r="AI69"/>
  <c r="AI70"/>
  <c r="AI71"/>
  <c r="AI72"/>
  <c r="AI73"/>
  <c r="AI74"/>
  <c r="AI75"/>
  <c r="AI76"/>
  <c r="AI77"/>
  <c r="AI78"/>
  <c r="AI79"/>
  <c r="AI80"/>
  <c r="AI81"/>
  <c r="AI82"/>
  <c r="AI83"/>
  <c r="AI84"/>
  <c r="AI85"/>
  <c r="AI86"/>
  <c r="AI87"/>
  <c r="AI88"/>
  <c r="AI89"/>
  <c r="AI90"/>
  <c r="AI91"/>
  <c r="AI92"/>
  <c r="AI93"/>
  <c r="AI94"/>
  <c r="AI95"/>
  <c r="AI96"/>
  <c r="AI97"/>
  <c r="AI98"/>
  <c r="AI99"/>
  <c r="AI100"/>
  <c r="AI101"/>
  <c r="AI102"/>
  <c r="AI103"/>
  <c r="AI104"/>
  <c r="AI105"/>
  <c r="AI106"/>
  <c r="AC6"/>
  <c r="AC7"/>
  <c r="AC8"/>
  <c r="AC9"/>
  <c r="AC10"/>
  <c r="AC11"/>
  <c r="AC12"/>
  <c r="AC13"/>
  <c r="AC14"/>
  <c r="AC15"/>
  <c r="AC16"/>
  <c r="AC17"/>
  <c r="AC18"/>
  <c r="AC19"/>
  <c r="AC20"/>
  <c r="AC21"/>
  <c r="AC22"/>
  <c r="AC23"/>
  <c r="AC24"/>
  <c r="AC25"/>
  <c r="AC26"/>
  <c r="AC27"/>
  <c r="AC28"/>
  <c r="AC29"/>
  <c r="AC30"/>
  <c r="AC31"/>
  <c r="AC32"/>
  <c r="AC33"/>
  <c r="AC34"/>
  <c r="AC35"/>
  <c r="AC36"/>
  <c r="AC37"/>
  <c r="AC38"/>
  <c r="AC39"/>
  <c r="AC40"/>
  <c r="AC41"/>
  <c r="AC42"/>
  <c r="AC43"/>
  <c r="AC44"/>
  <c r="AC45"/>
  <c r="AC46"/>
  <c r="AC47"/>
  <c r="AC48"/>
  <c r="AC49"/>
  <c r="AC50"/>
  <c r="AC51"/>
  <c r="AC52"/>
  <c r="AC53"/>
  <c r="AC54"/>
  <c r="AC55"/>
  <c r="AC56"/>
  <c r="AC57"/>
  <c r="AC58"/>
  <c r="AC59"/>
  <c r="AC60"/>
  <c r="AC61"/>
  <c r="AC62"/>
  <c r="AC63"/>
  <c r="AC64"/>
  <c r="AC65"/>
  <c r="AC66"/>
  <c r="AC67"/>
  <c r="AC68"/>
  <c r="AC69"/>
  <c r="AC70"/>
  <c r="AC71"/>
  <c r="AC72"/>
  <c r="AC73"/>
  <c r="AC74"/>
  <c r="AC75"/>
  <c r="AC76"/>
  <c r="AC77"/>
  <c r="AC78"/>
  <c r="AC79"/>
  <c r="AC80"/>
  <c r="AC81"/>
  <c r="AC82"/>
  <c r="AC83"/>
  <c r="AC84"/>
  <c r="AC85"/>
  <c r="AC86"/>
  <c r="AC87"/>
  <c r="AC88"/>
  <c r="AC89"/>
  <c r="AC90"/>
  <c r="AC91"/>
  <c r="AC92"/>
  <c r="AC93"/>
  <c r="AC94"/>
  <c r="AC95"/>
  <c r="AC96"/>
  <c r="AC97"/>
  <c r="AC98"/>
  <c r="AC99"/>
  <c r="AC100"/>
  <c r="AC101"/>
  <c r="AC102"/>
  <c r="AC103"/>
  <c r="AC104"/>
  <c r="AC105"/>
  <c r="AC106"/>
  <c r="W6"/>
  <c r="W7"/>
  <c r="W8"/>
  <c r="W9"/>
  <c r="W10"/>
  <c r="W11"/>
  <c r="W12"/>
  <c r="W13"/>
  <c r="W14"/>
  <c r="W15"/>
  <c r="W16"/>
  <c r="W17"/>
  <c r="W18"/>
  <c r="W19"/>
  <c r="W20"/>
  <c r="W21"/>
  <c r="W22"/>
  <c r="W23"/>
  <c r="W24"/>
  <c r="W25"/>
  <c r="W26"/>
  <c r="W27"/>
  <c r="W28"/>
  <c r="W29"/>
  <c r="W30"/>
  <c r="W31"/>
  <c r="W32"/>
  <c r="W33"/>
  <c r="W34"/>
  <c r="W35"/>
  <c r="W36"/>
  <c r="W37"/>
  <c r="W38"/>
  <c r="W39"/>
  <c r="W40"/>
  <c r="W41"/>
  <c r="W42"/>
  <c r="W43"/>
  <c r="W44"/>
  <c r="W45"/>
  <c r="W46"/>
  <c r="W47"/>
  <c r="W48"/>
  <c r="W49"/>
  <c r="W50"/>
  <c r="W51"/>
  <c r="W52"/>
  <c r="W53"/>
  <c r="W54"/>
  <c r="W55"/>
  <c r="W56"/>
  <c r="W57"/>
  <c r="W58"/>
  <c r="W59"/>
  <c r="W60"/>
  <c r="W61"/>
  <c r="W62"/>
  <c r="W63"/>
  <c r="W64"/>
  <c r="W65"/>
  <c r="W66"/>
  <c r="W67"/>
  <c r="W68"/>
  <c r="W69"/>
  <c r="W70"/>
  <c r="W71"/>
  <c r="W72"/>
  <c r="W73"/>
  <c r="W74"/>
  <c r="W75"/>
  <c r="W76"/>
  <c r="W77"/>
  <c r="W78"/>
  <c r="W79"/>
  <c r="W80"/>
  <c r="W81"/>
  <c r="W82"/>
  <c r="W83"/>
  <c r="W84"/>
  <c r="W85"/>
  <c r="W86"/>
  <c r="W87"/>
  <c r="W88"/>
  <c r="W89"/>
  <c r="W90"/>
  <c r="W91"/>
  <c r="W92"/>
  <c r="W93"/>
  <c r="W94"/>
  <c r="W95"/>
  <c r="W96"/>
  <c r="W97"/>
  <c r="W98"/>
  <c r="W99"/>
  <c r="W100"/>
  <c r="W101"/>
  <c r="W102"/>
  <c r="W103"/>
  <c r="W104"/>
  <c r="W105"/>
  <c r="W106"/>
  <c r="Q6"/>
  <c r="Q7"/>
  <c r="Q8"/>
  <c r="Q9"/>
  <c r="Q10"/>
  <c r="Q11"/>
  <c r="Q12"/>
  <c r="Q13"/>
  <c r="Q14"/>
  <c r="Q15"/>
  <c r="Q16"/>
  <c r="Q17"/>
  <c r="Q18"/>
  <c r="Q19"/>
  <c r="Q20"/>
  <c r="Q21"/>
  <c r="Q22"/>
  <c r="Q23"/>
  <c r="Q24"/>
  <c r="Q25"/>
  <c r="Q26"/>
  <c r="Q27"/>
  <c r="Q28"/>
  <c r="Q29"/>
  <c r="Q30"/>
  <c r="Q31"/>
  <c r="Q32"/>
  <c r="Q33"/>
  <c r="Q34"/>
  <c r="Q35"/>
  <c r="Q36"/>
  <c r="Q37"/>
  <c r="Q38"/>
  <c r="Q39"/>
  <c r="Q40"/>
  <c r="Q41"/>
  <c r="Q42"/>
  <c r="Q43"/>
  <c r="Q44"/>
  <c r="Q45"/>
  <c r="Q46"/>
  <c r="Q47"/>
  <c r="Q48"/>
  <c r="Q49"/>
  <c r="Q50"/>
  <c r="Q51"/>
  <c r="Q52"/>
  <c r="Q53"/>
  <c r="Q54"/>
  <c r="Q55"/>
  <c r="Q56"/>
  <c r="Q57"/>
  <c r="Q58"/>
  <c r="Q59"/>
  <c r="Q60"/>
  <c r="Q61"/>
  <c r="Q62"/>
  <c r="Q63"/>
  <c r="Q64"/>
  <c r="Q65"/>
  <c r="Q66"/>
  <c r="Q67"/>
  <c r="Q68"/>
  <c r="Q69"/>
  <c r="Q70"/>
  <c r="Q71"/>
  <c r="Q72"/>
  <c r="Q73"/>
  <c r="Q74"/>
  <c r="Q75"/>
  <c r="Q76"/>
  <c r="Q77"/>
  <c r="Q78"/>
  <c r="Q79"/>
  <c r="Q80"/>
  <c r="Q81"/>
  <c r="Q82"/>
  <c r="Q83"/>
  <c r="Q84"/>
  <c r="Q85"/>
  <c r="Q86"/>
  <c r="Q87"/>
  <c r="Q88"/>
  <c r="Q89"/>
  <c r="Q90"/>
  <c r="Q91"/>
  <c r="Q92"/>
  <c r="Q93"/>
  <c r="Q94"/>
  <c r="Q95"/>
  <c r="Q96"/>
  <c r="Q97"/>
  <c r="Q98"/>
  <c r="Q99"/>
  <c r="Q100"/>
  <c r="Q101"/>
  <c r="Q102"/>
  <c r="Q103"/>
  <c r="Q104"/>
  <c r="Q105"/>
  <c r="Q106"/>
  <c r="K6"/>
  <c r="K7"/>
  <c r="K8"/>
  <c r="K9"/>
  <c r="K10"/>
  <c r="K11"/>
  <c r="K12"/>
  <c r="K13"/>
  <c r="K14"/>
  <c r="K15"/>
  <c r="K16"/>
  <c r="K17"/>
  <c r="K18"/>
  <c r="K19"/>
  <c r="K20"/>
  <c r="K21"/>
  <c r="K22"/>
  <c r="K23"/>
  <c r="K24"/>
  <c r="K25"/>
  <c r="K26"/>
  <c r="K27"/>
  <c r="K28"/>
  <c r="K29"/>
  <c r="K30"/>
  <c r="K31"/>
  <c r="K32"/>
  <c r="K33"/>
  <c r="K34"/>
  <c r="K35"/>
  <c r="K36"/>
  <c r="K37"/>
  <c r="K38"/>
  <c r="K39"/>
  <c r="K40"/>
  <c r="K41"/>
  <c r="K42"/>
  <c r="K43"/>
  <c r="K44"/>
  <c r="K45"/>
  <c r="K46"/>
  <c r="K47"/>
  <c r="K48"/>
  <c r="K49"/>
  <c r="K50"/>
  <c r="K51"/>
  <c r="K52"/>
  <c r="K53"/>
  <c r="K54"/>
  <c r="K55"/>
  <c r="K56"/>
  <c r="K57"/>
  <c r="K58"/>
  <c r="K59"/>
  <c r="K60"/>
  <c r="K61"/>
  <c r="K62"/>
  <c r="K63"/>
  <c r="K64"/>
  <c r="K65"/>
  <c r="K66"/>
  <c r="K67"/>
  <c r="K68"/>
  <c r="K69"/>
  <c r="K70"/>
  <c r="K71"/>
  <c r="K72"/>
  <c r="K73"/>
  <c r="K74"/>
  <c r="K75"/>
  <c r="K76"/>
  <c r="K77"/>
  <c r="K78"/>
  <c r="K79"/>
  <c r="K80"/>
  <c r="K81"/>
  <c r="K82"/>
  <c r="K83"/>
  <c r="K84"/>
  <c r="K85"/>
  <c r="K86"/>
  <c r="K87"/>
  <c r="K88"/>
  <c r="K89"/>
  <c r="K90"/>
  <c r="K91"/>
  <c r="K92"/>
  <c r="K93"/>
  <c r="K94"/>
  <c r="K95"/>
  <c r="K96"/>
  <c r="K97"/>
  <c r="K98"/>
  <c r="K99"/>
  <c r="K100"/>
  <c r="K101"/>
  <c r="K102"/>
  <c r="K103"/>
  <c r="K104"/>
  <c r="K105"/>
  <c r="K106"/>
  <c r="DY107"/>
  <c r="DZ107"/>
  <c r="DV6"/>
  <c r="DW6"/>
  <c r="DX6"/>
  <c r="DY6"/>
  <c r="DZ6"/>
  <c r="DV7"/>
  <c r="DW7"/>
  <c r="DX7"/>
  <c r="DY7"/>
  <c r="DZ7"/>
  <c r="DV8"/>
  <c r="DW8"/>
  <c r="DX8"/>
  <c r="DY8"/>
  <c r="DZ8"/>
  <c r="DV9"/>
  <c r="DW9"/>
  <c r="DX9"/>
  <c r="DY9"/>
  <c r="DZ9"/>
  <c r="DV10"/>
  <c r="DW10"/>
  <c r="DX10"/>
  <c r="DY10"/>
  <c r="DZ10"/>
  <c r="DV11"/>
  <c r="DW11"/>
  <c r="DX11"/>
  <c r="DY11"/>
  <c r="DZ11"/>
  <c r="DV12"/>
  <c r="DW12"/>
  <c r="DX12"/>
  <c r="DY12"/>
  <c r="DZ12"/>
  <c r="DV13"/>
  <c r="DW13"/>
  <c r="DX13"/>
  <c r="DY13"/>
  <c r="DZ13"/>
  <c r="DV14"/>
  <c r="DW14"/>
  <c r="DX14"/>
  <c r="DY14"/>
  <c r="DZ14"/>
  <c r="DV15"/>
  <c r="DW15"/>
  <c r="DX15"/>
  <c r="DY15"/>
  <c r="DZ15"/>
  <c r="DV16"/>
  <c r="DW16"/>
  <c r="DX16"/>
  <c r="DY16"/>
  <c r="DZ16"/>
  <c r="DV17"/>
  <c r="DW17"/>
  <c r="DX17"/>
  <c r="DY17"/>
  <c r="DZ17"/>
  <c r="DV18"/>
  <c r="DW18"/>
  <c r="DX18"/>
  <c r="DY18"/>
  <c r="DZ18"/>
  <c r="DV19"/>
  <c r="DW19"/>
  <c r="DX19"/>
  <c r="DY19"/>
  <c r="DZ19"/>
  <c r="DV20"/>
  <c r="DW20"/>
  <c r="DX20"/>
  <c r="DY20"/>
  <c r="DZ20"/>
  <c r="DV21"/>
  <c r="DW21"/>
  <c r="DX21"/>
  <c r="DY21"/>
  <c r="DZ21"/>
  <c r="DV22"/>
  <c r="DW22"/>
  <c r="DX22"/>
  <c r="DY22"/>
  <c r="DZ22"/>
  <c r="DV23"/>
  <c r="DW23"/>
  <c r="DX23"/>
  <c r="DY23"/>
  <c r="DZ23"/>
  <c r="DV24"/>
  <c r="DW24"/>
  <c r="DX24"/>
  <c r="DY24"/>
  <c r="DZ24"/>
  <c r="DV25"/>
  <c r="DW25"/>
  <c r="DX25"/>
  <c r="DY25"/>
  <c r="DZ25"/>
  <c r="DV26"/>
  <c r="DW26"/>
  <c r="DX26"/>
  <c r="DY26"/>
  <c r="DZ26"/>
  <c r="DV27"/>
  <c r="DW27"/>
  <c r="DX27"/>
  <c r="DY27"/>
  <c r="DZ27"/>
  <c r="DV28"/>
  <c r="DW28"/>
  <c r="DX28"/>
  <c r="DY28"/>
  <c r="DZ28"/>
  <c r="DV29"/>
  <c r="DW29"/>
  <c r="DX29"/>
  <c r="DY29"/>
  <c r="DZ29"/>
  <c r="DV30"/>
  <c r="DW30"/>
  <c r="DX30"/>
  <c r="DY30"/>
  <c r="DZ30"/>
  <c r="DV31"/>
  <c r="DW31"/>
  <c r="DX31"/>
  <c r="DY31"/>
  <c r="DZ31"/>
  <c r="DV32"/>
  <c r="DW32"/>
  <c r="DX32"/>
  <c r="DY32"/>
  <c r="DZ32"/>
  <c r="DV33"/>
  <c r="DW33"/>
  <c r="DX33"/>
  <c r="DY33"/>
  <c r="DZ33"/>
  <c r="DV34"/>
  <c r="DW34"/>
  <c r="DX34"/>
  <c r="DY34"/>
  <c r="DZ34"/>
  <c r="DV35"/>
  <c r="DW35"/>
  <c r="DX35"/>
  <c r="DY35"/>
  <c r="DZ35"/>
  <c r="DV36"/>
  <c r="DW36"/>
  <c r="DX36"/>
  <c r="DY36"/>
  <c r="DZ36"/>
  <c r="DV37"/>
  <c r="DW37"/>
  <c r="DX37"/>
  <c r="DY37"/>
  <c r="DZ37"/>
  <c r="DV38"/>
  <c r="DW38"/>
  <c r="DX38"/>
  <c r="DY38"/>
  <c r="DZ38"/>
  <c r="DV39"/>
  <c r="DW39"/>
  <c r="DX39"/>
  <c r="DY39"/>
  <c r="DZ39"/>
  <c r="DV40"/>
  <c r="DW40"/>
  <c r="DX40"/>
  <c r="DY40"/>
  <c r="DZ40"/>
  <c r="DV41"/>
  <c r="DW41"/>
  <c r="DX41"/>
  <c r="DY41"/>
  <c r="DZ41"/>
  <c r="DV42"/>
  <c r="DW42"/>
  <c r="DX42"/>
  <c r="DY42"/>
  <c r="DZ42"/>
  <c r="DV43"/>
  <c r="DW43"/>
  <c r="DX43"/>
  <c r="DY43"/>
  <c r="DZ43"/>
  <c r="DV44"/>
  <c r="DW44"/>
  <c r="DX44"/>
  <c r="DY44"/>
  <c r="DZ44"/>
  <c r="DV45"/>
  <c r="DW45"/>
  <c r="DX45"/>
  <c r="DY45"/>
  <c r="DZ45"/>
  <c r="DV46"/>
  <c r="DW46"/>
  <c r="DX46"/>
  <c r="DY46"/>
  <c r="DZ46"/>
  <c r="DV47"/>
  <c r="DW47"/>
  <c r="DX47"/>
  <c r="DY47"/>
  <c r="DZ47"/>
  <c r="DV48"/>
  <c r="DW48"/>
  <c r="DX48"/>
  <c r="DY48"/>
  <c r="DZ48"/>
  <c r="DV49"/>
  <c r="DW49"/>
  <c r="DX49"/>
  <c r="DY49"/>
  <c r="DZ49"/>
  <c r="DV50"/>
  <c r="DW50"/>
  <c r="DX50"/>
  <c r="DY50"/>
  <c r="DZ50"/>
  <c r="DV51"/>
  <c r="DW51"/>
  <c r="DX51"/>
  <c r="DY51"/>
  <c r="DZ51"/>
  <c r="DV52"/>
  <c r="DW52"/>
  <c r="DX52"/>
  <c r="DY52"/>
  <c r="DZ52"/>
  <c r="DV53"/>
  <c r="DW53"/>
  <c r="DX53"/>
  <c r="DY53"/>
  <c r="DZ53"/>
  <c r="DV54"/>
  <c r="DW54"/>
  <c r="DX54"/>
  <c r="DY54"/>
  <c r="DZ54"/>
  <c r="DV55"/>
  <c r="DW55"/>
  <c r="DX55"/>
  <c r="DY55"/>
  <c r="DZ55"/>
  <c r="DV56"/>
  <c r="DW56"/>
  <c r="DX56"/>
  <c r="DY56"/>
  <c r="DZ56"/>
  <c r="DV57"/>
  <c r="DW57"/>
  <c r="DX57"/>
  <c r="DY57"/>
  <c r="DZ57"/>
  <c r="DV58"/>
  <c r="DW58"/>
  <c r="DX58"/>
  <c r="DY58"/>
  <c r="DZ58"/>
  <c r="DV59"/>
  <c r="DW59"/>
  <c r="DX59"/>
  <c r="DY59"/>
  <c r="DZ59"/>
  <c r="DV60"/>
  <c r="DW60"/>
  <c r="DX60"/>
  <c r="DY60"/>
  <c r="DZ60"/>
  <c r="DV61"/>
  <c r="DW61"/>
  <c r="DX61"/>
  <c r="DY61"/>
  <c r="DZ61"/>
  <c r="DV62"/>
  <c r="DW62"/>
  <c r="DX62"/>
  <c r="DY62"/>
  <c r="DZ62"/>
  <c r="DV63"/>
  <c r="DW63"/>
  <c r="DX63"/>
  <c r="DY63"/>
  <c r="DZ63"/>
  <c r="DV64"/>
  <c r="DW64"/>
  <c r="DX64"/>
  <c r="DY64"/>
  <c r="DZ64"/>
  <c r="DV65"/>
  <c r="DW65"/>
  <c r="DX65"/>
  <c r="DY65"/>
  <c r="DZ65"/>
  <c r="DV66"/>
  <c r="DW66"/>
  <c r="DX66"/>
  <c r="DY66"/>
  <c r="DZ66"/>
  <c r="DV67"/>
  <c r="DW67"/>
  <c r="DX67"/>
  <c r="DY67"/>
  <c r="DZ67"/>
  <c r="DV68"/>
  <c r="DW68"/>
  <c r="DX68"/>
  <c r="DY68"/>
  <c r="DZ68"/>
  <c r="DV69"/>
  <c r="DW69"/>
  <c r="DX69"/>
  <c r="DY69"/>
  <c r="DZ69"/>
  <c r="DV70"/>
  <c r="DW70"/>
  <c r="DX70"/>
  <c r="DY70"/>
  <c r="DZ70"/>
  <c r="DV71"/>
  <c r="DW71"/>
  <c r="DX71"/>
  <c r="DY71"/>
  <c r="DZ71"/>
  <c r="DV72"/>
  <c r="DW72"/>
  <c r="DX72"/>
  <c r="DY72"/>
  <c r="DZ72"/>
  <c r="DV73"/>
  <c r="DW73"/>
  <c r="DX73"/>
  <c r="DY73"/>
  <c r="DZ73"/>
  <c r="DV74"/>
  <c r="DW74"/>
  <c r="DX74"/>
  <c r="DY74"/>
  <c r="DZ74"/>
  <c r="DV75"/>
  <c r="DW75"/>
  <c r="DX75"/>
  <c r="DY75"/>
  <c r="DZ75"/>
  <c r="DV76"/>
  <c r="DW76"/>
  <c r="DX76"/>
  <c r="DY76"/>
  <c r="DZ76"/>
  <c r="DV77"/>
  <c r="DW77"/>
  <c r="DX77"/>
  <c r="DY77"/>
  <c r="DZ77"/>
  <c r="DV78"/>
  <c r="DW78"/>
  <c r="DX78"/>
  <c r="DY78"/>
  <c r="DZ78"/>
  <c r="DV79"/>
  <c r="DW79"/>
  <c r="DX79"/>
  <c r="DY79"/>
  <c r="DZ79"/>
  <c r="DV80"/>
  <c r="DW80"/>
  <c r="DX80"/>
  <c r="DY80"/>
  <c r="DZ80"/>
  <c r="DV81"/>
  <c r="DW81"/>
  <c r="DX81"/>
  <c r="DY81"/>
  <c r="DZ81"/>
  <c r="DV82"/>
  <c r="DW82"/>
  <c r="DX82"/>
  <c r="DY82"/>
  <c r="DZ82"/>
  <c r="DV83"/>
  <c r="DW83"/>
  <c r="DX83"/>
  <c r="DY83"/>
  <c r="DZ83"/>
  <c r="DV84"/>
  <c r="DW84"/>
  <c r="DX84"/>
  <c r="DY84"/>
  <c r="DZ84"/>
  <c r="DV85"/>
  <c r="DW85"/>
  <c r="DX85"/>
  <c r="DY85"/>
  <c r="DZ85"/>
  <c r="DV86"/>
  <c r="DW86"/>
  <c r="DX86"/>
  <c r="DY86"/>
  <c r="DZ86"/>
  <c r="DV87"/>
  <c r="DW87"/>
  <c r="DX87"/>
  <c r="DY87"/>
  <c r="DZ87"/>
  <c r="DV88"/>
  <c r="DW88"/>
  <c r="DX88"/>
  <c r="DY88"/>
  <c r="DZ88"/>
  <c r="DV89"/>
  <c r="DW89"/>
  <c r="DX89"/>
  <c r="DY89"/>
  <c r="DZ89"/>
  <c r="DV90"/>
  <c r="DW90"/>
  <c r="DX90"/>
  <c r="DY90"/>
  <c r="DZ90"/>
  <c r="DV91"/>
  <c r="DW91"/>
  <c r="DX91"/>
  <c r="DY91"/>
  <c r="DZ91"/>
  <c r="DV92"/>
  <c r="DW92"/>
  <c r="DX92"/>
  <c r="DY92"/>
  <c r="DZ92"/>
  <c r="DV93"/>
  <c r="DW93"/>
  <c r="DX93"/>
  <c r="DY93"/>
  <c r="DZ93"/>
  <c r="DV94"/>
  <c r="DW94"/>
  <c r="DX94"/>
  <c r="DY94"/>
  <c r="DZ94"/>
  <c r="DV95"/>
  <c r="DW95"/>
  <c r="DX95"/>
  <c r="DY95"/>
  <c r="DZ95"/>
  <c r="DV96"/>
  <c r="DW96"/>
  <c r="DX96"/>
  <c r="DY96"/>
  <c r="DZ96"/>
  <c r="DV97"/>
  <c r="DW97"/>
  <c r="DX97"/>
  <c r="DY97"/>
  <c r="DZ97"/>
  <c r="DV98"/>
  <c r="DW98"/>
  <c r="DX98"/>
  <c r="DY98"/>
  <c r="DZ98"/>
  <c r="DV99"/>
  <c r="DW99"/>
  <c r="DX99"/>
  <c r="DY99"/>
  <c r="DZ99"/>
  <c r="DV100"/>
  <c r="DW100"/>
  <c r="DX100"/>
  <c r="DY100"/>
  <c r="DZ100"/>
  <c r="DV101"/>
  <c r="DW101"/>
  <c r="DX101"/>
  <c r="DY101"/>
  <c r="DZ101"/>
  <c r="DV102"/>
  <c r="DW102"/>
  <c r="DX102"/>
  <c r="DY102"/>
  <c r="DZ102"/>
  <c r="DV103"/>
  <c r="DW103"/>
  <c r="DX103"/>
  <c r="DY103"/>
  <c r="DZ103"/>
  <c r="DV104"/>
  <c r="DW104"/>
  <c r="DX104"/>
  <c r="DY104"/>
  <c r="DZ104"/>
  <c r="DV105"/>
  <c r="DW105"/>
  <c r="DX105"/>
  <c r="DY105"/>
  <c r="DZ105"/>
  <c r="DZ106"/>
  <c r="DY106"/>
  <c r="DW106"/>
  <c r="DX106"/>
  <c r="C106"/>
  <c r="D106"/>
  <c r="AW4"/>
  <c r="DE4"/>
  <c r="CX4"/>
  <c r="CG4"/>
  <c r="CS4"/>
  <c r="BZ4"/>
  <c r="BI4"/>
  <c r="BU4"/>
  <c r="AK4"/>
  <c r="Y4"/>
  <c r="M4"/>
  <c r="D4" i="20"/>
  <c r="D5"/>
  <c r="D6"/>
  <c r="J6"/>
  <c r="D7"/>
  <c r="J7"/>
  <c r="D8"/>
  <c r="I4"/>
  <c r="J4"/>
  <c r="I5"/>
  <c r="J5"/>
  <c r="I6"/>
  <c r="I7"/>
  <c r="I8"/>
  <c r="J8"/>
  <c r="D3"/>
  <c r="I3"/>
  <c r="J3"/>
  <c r="F4" i="1"/>
  <c r="DV106"/>
</calcChain>
</file>

<file path=xl/sharedStrings.xml><?xml version="1.0" encoding="utf-8"?>
<sst xmlns="http://schemas.openxmlformats.org/spreadsheetml/2006/main" count="253" uniqueCount="44">
  <si>
    <t>NE REMPLIR QUE LES CASES BLEUES</t>
  </si>
  <si>
    <t>mardi</t>
  </si>
  <si>
    <t>jeudi</t>
  </si>
  <si>
    <t>vendredi</t>
  </si>
  <si>
    <t>matin</t>
  </si>
  <si>
    <t>amplitude</t>
  </si>
  <si>
    <t>soir</t>
  </si>
  <si>
    <t>total</t>
  </si>
  <si>
    <t>APPS TOTAL JOURS</t>
  </si>
  <si>
    <t>NB JOURS</t>
  </si>
  <si>
    <t>APPS</t>
  </si>
  <si>
    <t>TOTAL</t>
  </si>
  <si>
    <t>lundi</t>
  </si>
  <si>
    <t>APPS LE PATIS</t>
  </si>
  <si>
    <t>APPS  LE LIMON</t>
  </si>
  <si>
    <t>APPS SAACY</t>
  </si>
  <si>
    <t>ouverture</t>
  </si>
  <si>
    <t>fermeture</t>
  </si>
  <si>
    <t xml:space="preserve">ouverture </t>
  </si>
  <si>
    <t>AMPLITUDE</t>
  </si>
  <si>
    <t>ACM GYMNASE MUNICIPAL</t>
  </si>
  <si>
    <t>ACM GYMNASE LA ROCHE</t>
  </si>
  <si>
    <t>ACM SAACY</t>
  </si>
  <si>
    <t>G</t>
  </si>
  <si>
    <t>F</t>
  </si>
  <si>
    <t>sexes</t>
  </si>
  <si>
    <t>amplitude soir</t>
  </si>
  <si>
    <t>soir - Duburcq</t>
  </si>
  <si>
    <t>soir - études</t>
  </si>
  <si>
    <t>s-Duburcq</t>
  </si>
  <si>
    <t>s-étude</t>
  </si>
  <si>
    <t>TOTAUX</t>
  </si>
  <si>
    <t>MATIN</t>
  </si>
  <si>
    <t xml:space="preserve">SOIR </t>
  </si>
  <si>
    <t>SOIR - Duburcq</t>
  </si>
  <si>
    <t>SOIR - étude</t>
  </si>
  <si>
    <t>GLOBAL selon régime</t>
  </si>
  <si>
    <t>Arrivée  études</t>
  </si>
  <si>
    <t>Arrivée groupe2</t>
  </si>
  <si>
    <t>Régimes</t>
  </si>
  <si>
    <t>Horaires structures 2013</t>
  </si>
  <si>
    <t>APPS le PATIS</t>
  </si>
  <si>
    <t>Quand on ajoute un nom, le mettre en dernier de la liste et cliquer ICI.
A : normale.
D : arrivée groupe Duburcq.
E : arrivée groupe étude.</t>
  </si>
  <si>
    <t>NOMS et Prénoms</t>
  </si>
</sst>
</file>

<file path=xl/styles.xml><?xml version="1.0" encoding="utf-8"?>
<styleSheet xmlns="http://schemas.openxmlformats.org/spreadsheetml/2006/main">
  <numFmts count="4">
    <numFmt numFmtId="164" formatCode="[h]:mm"/>
    <numFmt numFmtId="165" formatCode="mmmm\-yy"/>
    <numFmt numFmtId="166" formatCode="d/m"/>
    <numFmt numFmtId="167" formatCode="h:mm;@"/>
  </numFmts>
  <fonts count="27">
    <font>
      <sz val="11"/>
      <color theme="1"/>
      <name val="Calibri"/>
      <family val="2"/>
      <scheme val="minor"/>
    </font>
    <font>
      <b/>
      <sz val="10"/>
      <color indexed="11"/>
      <name val="Arial Narrow"/>
      <family val="2"/>
    </font>
    <font>
      <b/>
      <sz val="10"/>
      <name val="Verdana"/>
      <family val="2"/>
    </font>
    <font>
      <sz val="10"/>
      <name val="Arial Narrow"/>
      <family val="2"/>
    </font>
    <font>
      <b/>
      <sz val="10"/>
      <color indexed="9"/>
      <name val="Arial Narrow"/>
      <family val="2"/>
    </font>
    <font>
      <sz val="10"/>
      <color indexed="12"/>
      <name val="Arial Narrow"/>
      <family val="2"/>
    </font>
    <font>
      <sz val="10"/>
      <color indexed="10"/>
      <name val="Arial Narrow"/>
      <family val="2"/>
    </font>
    <font>
      <b/>
      <sz val="10"/>
      <name val="Arial Narrow"/>
      <family val="2"/>
    </font>
    <font>
      <sz val="10"/>
      <color indexed="18"/>
      <name val="Arial"/>
      <family val="2"/>
    </font>
    <font>
      <sz val="9"/>
      <color indexed="18"/>
      <name val="Arial"/>
      <family val="2"/>
    </font>
    <font>
      <sz val="10"/>
      <name val="Arial"/>
      <family val="2"/>
    </font>
    <font>
      <sz val="10"/>
      <color indexed="53"/>
      <name val="Arial Narrow"/>
      <family val="2"/>
    </font>
    <font>
      <b/>
      <sz val="14"/>
      <color indexed="53"/>
      <name val="Bookman Old Style"/>
      <family val="1"/>
    </font>
    <font>
      <b/>
      <sz val="11"/>
      <color indexed="8"/>
      <name val="Calibri"/>
      <family val="2"/>
    </font>
    <font>
      <sz val="8"/>
      <name val="Calibri"/>
      <family val="2"/>
    </font>
    <font>
      <b/>
      <sz val="10"/>
      <color indexed="10"/>
      <name val="Arial Narrow"/>
      <family val="2"/>
    </font>
    <font>
      <b/>
      <sz val="14"/>
      <color indexed="8"/>
      <name val="Calibri"/>
      <family val="2"/>
    </font>
    <font>
      <sz val="14"/>
      <color indexed="53"/>
      <name val="Bookman Old Style"/>
      <family val="1"/>
    </font>
    <font>
      <sz val="10"/>
      <name val="Verdana"/>
      <family val="2"/>
    </font>
    <font>
      <sz val="9"/>
      <color indexed="10"/>
      <name val="Arial Narrow"/>
      <family val="2"/>
    </font>
    <font>
      <sz val="10"/>
      <color indexed="8"/>
      <name val="Arial Narrow"/>
      <family val="2"/>
    </font>
    <font>
      <sz val="8"/>
      <name val="Arial Narrow"/>
      <family val="2"/>
    </font>
    <font>
      <b/>
      <sz val="10"/>
      <color indexed="17"/>
      <name val="Arial Narrow"/>
      <family val="2"/>
    </font>
    <font>
      <b/>
      <sz val="8"/>
      <color indexed="53"/>
      <name val="Arial Narrow"/>
      <family val="2"/>
    </font>
    <font>
      <b/>
      <sz val="10"/>
      <color indexed="53"/>
      <name val="Arial Narrow"/>
      <family val="2"/>
    </font>
    <font>
      <b/>
      <sz val="14"/>
      <color indexed="53"/>
      <name val="Arial Narrow"/>
      <family val="2"/>
    </font>
    <font>
      <b/>
      <sz val="10"/>
      <color indexed="13"/>
      <name val="Arial Narrow"/>
      <family val="2"/>
    </font>
  </fonts>
  <fills count="11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9"/>
        <bgColor indexed="26"/>
      </patternFill>
    </fill>
    <fill>
      <patternFill patternType="solid">
        <fgColor indexed="9"/>
        <bgColor indexed="64"/>
      </patternFill>
    </fill>
    <fill>
      <patternFill patternType="solid">
        <fgColor indexed="9"/>
        <bgColor indexed="31"/>
      </patternFill>
    </fill>
    <fill>
      <patternFill patternType="solid">
        <fgColor indexed="12"/>
        <bgColor indexed="64"/>
      </patternFill>
    </fill>
  </fills>
  <borders count="53">
    <border>
      <left/>
      <right/>
      <top/>
      <bottom/>
      <diagonal/>
    </border>
    <border>
      <left/>
      <right/>
      <top/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 style="medium">
        <color indexed="64"/>
      </left>
      <right/>
      <top style="dotted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medium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dotted">
        <color indexed="64"/>
      </right>
      <top style="dotted">
        <color indexed="64"/>
      </top>
      <bottom/>
      <diagonal/>
    </border>
    <border>
      <left style="medium">
        <color indexed="64"/>
      </left>
      <right style="dotted">
        <color indexed="64"/>
      </right>
      <top/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65">
    <xf numFmtId="0" fontId="0" fillId="0" borderId="0" xfId="0"/>
    <xf numFmtId="164" fontId="2" fillId="0" borderId="0" xfId="0" applyNumberFormat="1" applyFont="1" applyFill="1" applyBorder="1" applyAlignment="1">
      <alignment horizontal="center" vertical="center" wrapText="1"/>
    </xf>
    <xf numFmtId="0" fontId="3" fillId="0" borderId="0" xfId="0" applyNumberFormat="1" applyFont="1" applyFill="1" applyBorder="1" applyAlignment="1">
      <alignment horizontal="center" vertical="center" wrapText="1"/>
    </xf>
    <xf numFmtId="164" fontId="3" fillId="0" borderId="0" xfId="0" applyNumberFormat="1" applyFont="1" applyFill="1" applyBorder="1" applyAlignment="1">
      <alignment vertical="center" wrapText="1"/>
    </xf>
    <xf numFmtId="164" fontId="3" fillId="0" borderId="0" xfId="0" applyNumberFormat="1" applyFont="1" applyAlignment="1">
      <alignment vertical="center" wrapText="1"/>
    </xf>
    <xf numFmtId="164" fontId="5" fillId="0" borderId="0" xfId="0" applyNumberFormat="1" applyFont="1" applyFill="1" applyBorder="1" applyAlignment="1">
      <alignment horizontal="center" vertical="center" wrapText="1"/>
    </xf>
    <xf numFmtId="164" fontId="3" fillId="0" borderId="0" xfId="0" applyNumberFormat="1" applyFont="1" applyFill="1" applyAlignment="1">
      <alignment horizontal="center" vertical="center" wrapText="1"/>
    </xf>
    <xf numFmtId="166" fontId="3" fillId="0" borderId="0" xfId="0" applyNumberFormat="1" applyFont="1" applyAlignment="1">
      <alignment vertical="center" wrapText="1"/>
    </xf>
    <xf numFmtId="164" fontId="3" fillId="2" borderId="1" xfId="0" applyNumberFormat="1" applyFont="1" applyFill="1" applyBorder="1" applyAlignment="1">
      <alignment vertical="center" wrapText="1"/>
    </xf>
    <xf numFmtId="164" fontId="3" fillId="2" borderId="2" xfId="0" applyNumberFormat="1" applyFont="1" applyFill="1" applyBorder="1" applyAlignment="1">
      <alignment vertical="center" wrapText="1"/>
    </xf>
    <xf numFmtId="164" fontId="5" fillId="0" borderId="2" xfId="0" applyNumberFormat="1" applyFont="1" applyBorder="1" applyAlignment="1">
      <alignment vertical="center" wrapText="1"/>
    </xf>
    <xf numFmtId="164" fontId="3" fillId="2" borderId="3" xfId="0" applyNumberFormat="1" applyFont="1" applyFill="1" applyBorder="1" applyAlignment="1">
      <alignment vertical="center" wrapText="1"/>
    </xf>
    <xf numFmtId="164" fontId="3" fillId="0" borderId="4" xfId="0" applyNumberFormat="1" applyFont="1" applyBorder="1" applyAlignment="1">
      <alignment vertical="center" wrapText="1"/>
    </xf>
    <xf numFmtId="164" fontId="3" fillId="0" borderId="0" xfId="0" applyNumberFormat="1" applyFont="1" applyFill="1" applyAlignment="1">
      <alignment vertical="center" wrapText="1"/>
    </xf>
    <xf numFmtId="164" fontId="7" fillId="3" borderId="0" xfId="0" applyNumberFormat="1" applyFont="1" applyFill="1" applyAlignment="1">
      <alignment horizontal="left" vertical="center" wrapText="1"/>
    </xf>
    <xf numFmtId="164" fontId="2" fillId="3" borderId="4" xfId="0" applyNumberFormat="1" applyFont="1" applyFill="1" applyBorder="1" applyAlignment="1">
      <alignment horizontal="left" vertical="center" wrapText="1"/>
    </xf>
    <xf numFmtId="0" fontId="3" fillId="3" borderId="0" xfId="0" applyNumberFormat="1" applyFont="1" applyFill="1" applyAlignment="1">
      <alignment horizontal="left" vertical="center" wrapText="1"/>
    </xf>
    <xf numFmtId="165" fontId="12" fillId="0" borderId="0" xfId="0" applyNumberFormat="1" applyFont="1" applyAlignment="1">
      <alignment horizontal="left" vertical="center" wrapText="1"/>
    </xf>
    <xf numFmtId="164" fontId="5" fillId="0" borderId="5" xfId="0" applyNumberFormat="1" applyFont="1" applyBorder="1" applyAlignment="1">
      <alignment vertical="center" wrapText="1"/>
    </xf>
    <xf numFmtId="164" fontId="6" fillId="0" borderId="6" xfId="0" applyNumberFormat="1" applyFont="1" applyBorder="1" applyAlignment="1">
      <alignment vertical="center" wrapText="1"/>
    </xf>
    <xf numFmtId="164" fontId="6" fillId="0" borderId="7" xfId="0" applyNumberFormat="1" applyFont="1" applyBorder="1" applyAlignment="1">
      <alignment vertical="center" wrapText="1"/>
    </xf>
    <xf numFmtId="164" fontId="3" fillId="2" borderId="8" xfId="0" applyNumberFormat="1" applyFont="1" applyFill="1" applyBorder="1" applyAlignment="1">
      <alignment vertical="center" wrapText="1"/>
    </xf>
    <xf numFmtId="166" fontId="3" fillId="4" borderId="9" xfId="0" applyNumberFormat="1" applyFont="1" applyFill="1" applyBorder="1" applyAlignment="1">
      <alignment vertical="center" wrapText="1"/>
    </xf>
    <xf numFmtId="164" fontId="3" fillId="0" borderId="0" xfId="0" applyNumberFormat="1" applyFont="1" applyBorder="1" applyAlignment="1">
      <alignment vertical="center" wrapText="1"/>
    </xf>
    <xf numFmtId="164" fontId="3" fillId="2" borderId="10" xfId="0" applyNumberFormat="1" applyFont="1" applyFill="1" applyBorder="1" applyAlignment="1">
      <alignment vertical="center" wrapText="1"/>
    </xf>
    <xf numFmtId="164" fontId="3" fillId="2" borderId="11" xfId="0" applyNumberFormat="1" applyFont="1" applyFill="1" applyBorder="1" applyAlignment="1">
      <alignment vertical="center" wrapText="1"/>
    </xf>
    <xf numFmtId="167" fontId="0" fillId="5" borderId="4" xfId="0" applyNumberFormat="1" applyFill="1" applyBorder="1"/>
    <xf numFmtId="0" fontId="0" fillId="5" borderId="12" xfId="0" applyFill="1" applyBorder="1"/>
    <xf numFmtId="167" fontId="0" fillId="5" borderId="13" xfId="0" applyNumberFormat="1" applyFill="1" applyBorder="1"/>
    <xf numFmtId="167" fontId="0" fillId="5" borderId="14" xfId="0" applyNumberFormat="1" applyFill="1" applyBorder="1"/>
    <xf numFmtId="167" fontId="0" fillId="5" borderId="15" xfId="0" applyNumberFormat="1" applyFill="1" applyBorder="1"/>
    <xf numFmtId="1" fontId="7" fillId="0" borderId="0" xfId="0" applyNumberFormat="1" applyFont="1" applyAlignment="1">
      <alignment horizontal="center" vertical="center" wrapText="1"/>
    </xf>
    <xf numFmtId="1" fontId="7" fillId="0" borderId="0" xfId="0" applyNumberFormat="1" applyFont="1" applyFill="1" applyAlignment="1">
      <alignment horizontal="center" vertical="center" wrapText="1"/>
    </xf>
    <xf numFmtId="1" fontId="7" fillId="0" borderId="4" xfId="0" applyNumberFormat="1" applyFont="1" applyBorder="1" applyAlignment="1">
      <alignment horizontal="center" vertical="center" wrapText="1"/>
    </xf>
    <xf numFmtId="165" fontId="12" fillId="0" borderId="0" xfId="0" applyNumberFormat="1" applyFont="1" applyFill="1" applyAlignment="1">
      <alignment horizontal="left" vertical="center" wrapText="1"/>
    </xf>
    <xf numFmtId="164" fontId="7" fillId="0" borderId="0" xfId="0" applyNumberFormat="1" applyFont="1" applyFill="1" applyAlignment="1">
      <alignment horizontal="left" vertical="center" wrapText="1"/>
    </xf>
    <xf numFmtId="164" fontId="2" fillId="0" borderId="0" xfId="0" applyNumberFormat="1" applyFont="1" applyFill="1" applyBorder="1" applyAlignment="1">
      <alignment horizontal="left" vertical="center" wrapText="1"/>
    </xf>
    <xf numFmtId="0" fontId="3" fillId="0" borderId="0" xfId="0" applyNumberFormat="1" applyFont="1" applyFill="1" applyAlignment="1">
      <alignment horizontal="left" vertical="center" wrapText="1"/>
    </xf>
    <xf numFmtId="164" fontId="3" fillId="0" borderId="4" xfId="0" applyNumberFormat="1" applyFont="1" applyFill="1" applyBorder="1" applyAlignment="1">
      <alignment vertical="center" wrapText="1"/>
    </xf>
    <xf numFmtId="164" fontId="3" fillId="2" borderId="5" xfId="0" applyNumberFormat="1" applyFont="1" applyFill="1" applyBorder="1" applyAlignment="1">
      <alignment horizontal="left" vertical="center" wrapText="1"/>
    </xf>
    <xf numFmtId="167" fontId="0" fillId="5" borderId="16" xfId="0" applyNumberFormat="1" applyFill="1" applyBorder="1"/>
    <xf numFmtId="0" fontId="0" fillId="0" borderId="12" xfId="0" applyBorder="1" applyAlignment="1">
      <alignment wrapText="1"/>
    </xf>
    <xf numFmtId="0" fontId="13" fillId="0" borderId="17" xfId="0" applyFont="1" applyBorder="1" applyAlignment="1">
      <alignment horizontal="center" wrapText="1"/>
    </xf>
    <xf numFmtId="0" fontId="13" fillId="0" borderId="9" xfId="0" applyFont="1" applyBorder="1" applyAlignment="1">
      <alignment horizontal="center" wrapText="1"/>
    </xf>
    <xf numFmtId="0" fontId="13" fillId="0" borderId="18" xfId="0" applyFont="1" applyBorder="1" applyAlignment="1">
      <alignment horizontal="center" wrapText="1"/>
    </xf>
    <xf numFmtId="0" fontId="13" fillId="0" borderId="19" xfId="0" applyFont="1" applyBorder="1" applyAlignment="1">
      <alignment horizontal="center" wrapText="1"/>
    </xf>
    <xf numFmtId="0" fontId="13" fillId="0" borderId="20" xfId="0" applyFont="1" applyBorder="1" applyAlignment="1">
      <alignment horizontal="center" wrapText="1"/>
    </xf>
    <xf numFmtId="0" fontId="0" fillId="0" borderId="0" xfId="0" applyAlignment="1">
      <alignment wrapText="1"/>
    </xf>
    <xf numFmtId="164" fontId="6" fillId="0" borderId="21" xfId="0" applyNumberFormat="1" applyFont="1" applyBorder="1" applyAlignment="1">
      <alignment vertical="center" wrapText="1"/>
    </xf>
    <xf numFmtId="165" fontId="17" fillId="0" borderId="0" xfId="0" applyNumberFormat="1" applyFont="1" applyFill="1" applyAlignment="1">
      <alignment horizontal="center" vertical="center" wrapText="1"/>
    </xf>
    <xf numFmtId="164" fontId="3" fillId="0" borderId="0" xfId="0" applyNumberFormat="1" applyFont="1" applyFill="1" applyBorder="1" applyAlignment="1">
      <alignment horizontal="center" vertical="center" wrapText="1"/>
    </xf>
    <xf numFmtId="164" fontId="18" fillId="0" borderId="0" xfId="0" applyNumberFormat="1" applyFont="1" applyFill="1" applyBorder="1" applyAlignment="1">
      <alignment horizontal="center" vertical="center" wrapText="1"/>
    </xf>
    <xf numFmtId="0" fontId="3" fillId="0" borderId="0" xfId="0" applyNumberFormat="1" applyFont="1" applyFill="1" applyAlignment="1">
      <alignment horizontal="center" vertical="center" wrapText="1"/>
    </xf>
    <xf numFmtId="164" fontId="3" fillId="0" borderId="0" xfId="0" applyNumberFormat="1" applyFont="1" applyFill="1" applyBorder="1" applyAlignment="1">
      <alignment horizontal="left" vertical="center" wrapText="1"/>
    </xf>
    <xf numFmtId="164" fontId="6" fillId="0" borderId="5" xfId="0" applyNumberFormat="1" applyFont="1" applyFill="1" applyBorder="1" applyAlignment="1">
      <alignment vertical="center" wrapText="1"/>
    </xf>
    <xf numFmtId="164" fontId="19" fillId="0" borderId="5" xfId="0" applyNumberFormat="1" applyFont="1" applyFill="1" applyBorder="1" applyAlignment="1">
      <alignment vertical="center" wrapText="1"/>
    </xf>
    <xf numFmtId="164" fontId="6" fillId="0" borderId="22" xfId="0" applyNumberFormat="1" applyFont="1" applyFill="1" applyBorder="1" applyAlignment="1">
      <alignment vertical="center" wrapText="1"/>
    </xf>
    <xf numFmtId="164" fontId="3" fillId="0" borderId="23" xfId="0" applyNumberFormat="1" applyFont="1" applyFill="1" applyBorder="1" applyAlignment="1">
      <alignment horizontal="center" vertical="center" wrapText="1"/>
    </xf>
    <xf numFmtId="166" fontId="3" fillId="0" borderId="9" xfId="0" applyNumberFormat="1" applyFont="1" applyFill="1" applyBorder="1" applyAlignment="1">
      <alignment vertical="center" wrapText="1"/>
    </xf>
    <xf numFmtId="164" fontId="3" fillId="2" borderId="24" xfId="0" applyNumberFormat="1" applyFont="1" applyFill="1" applyBorder="1" applyAlignment="1">
      <alignment vertical="center" wrapText="1"/>
    </xf>
    <xf numFmtId="164" fontId="3" fillId="2" borderId="25" xfId="0" applyNumberFormat="1" applyFont="1" applyFill="1" applyBorder="1" applyAlignment="1">
      <alignment vertical="center" wrapText="1"/>
    </xf>
    <xf numFmtId="164" fontId="5" fillId="0" borderId="1" xfId="0" applyNumberFormat="1" applyFont="1" applyFill="1" applyBorder="1" applyAlignment="1">
      <alignment vertical="center" wrapText="1"/>
    </xf>
    <xf numFmtId="166" fontId="6" fillId="0" borderId="4" xfId="0" applyNumberFormat="1" applyFont="1" applyFill="1" applyBorder="1" applyAlignment="1">
      <alignment horizontal="center" vertical="center" wrapText="1"/>
    </xf>
    <xf numFmtId="166" fontId="6" fillId="0" borderId="12" xfId="0" applyNumberFormat="1" applyFont="1" applyFill="1" applyBorder="1" applyAlignment="1">
      <alignment horizontal="center" vertical="center" wrapText="1"/>
    </xf>
    <xf numFmtId="1" fontId="3" fillId="0" borderId="0" xfId="0" applyNumberFormat="1" applyFont="1" applyAlignment="1">
      <alignment horizontal="center" vertical="center" wrapText="1"/>
    </xf>
    <xf numFmtId="166" fontId="7" fillId="0" borderId="17" xfId="0" applyNumberFormat="1" applyFont="1" applyFill="1" applyBorder="1" applyAlignment="1">
      <alignment vertical="center" wrapText="1"/>
    </xf>
    <xf numFmtId="166" fontId="7" fillId="0" borderId="9" xfId="0" applyNumberFormat="1" applyFont="1" applyFill="1" applyBorder="1" applyAlignment="1">
      <alignment vertical="center" wrapText="1"/>
    </xf>
    <xf numFmtId="166" fontId="7" fillId="0" borderId="19" xfId="0" applyNumberFormat="1" applyFont="1" applyFill="1" applyBorder="1" applyAlignment="1">
      <alignment vertical="center" wrapText="1"/>
    </xf>
    <xf numFmtId="166" fontId="7" fillId="4" borderId="19" xfId="0" applyNumberFormat="1" applyFont="1" applyFill="1" applyBorder="1" applyAlignment="1">
      <alignment vertical="center" wrapText="1"/>
    </xf>
    <xf numFmtId="166" fontId="7" fillId="4" borderId="9" xfId="0" applyNumberFormat="1" applyFont="1" applyFill="1" applyBorder="1" applyAlignment="1">
      <alignment vertical="center" wrapText="1"/>
    </xf>
    <xf numFmtId="164" fontId="3" fillId="4" borderId="25" xfId="0" applyNumberFormat="1" applyFont="1" applyFill="1" applyBorder="1" applyAlignment="1">
      <alignment vertical="center" wrapText="1"/>
    </xf>
    <xf numFmtId="164" fontId="5" fillId="4" borderId="5" xfId="0" applyNumberFormat="1" applyFont="1" applyFill="1" applyBorder="1" applyAlignment="1">
      <alignment vertical="center" wrapText="1"/>
    </xf>
    <xf numFmtId="164" fontId="3" fillId="4" borderId="5" xfId="0" applyNumberFormat="1" applyFont="1" applyFill="1" applyBorder="1" applyAlignment="1">
      <alignment horizontal="left" vertical="center" wrapText="1"/>
    </xf>
    <xf numFmtId="166" fontId="7" fillId="4" borderId="17" xfId="0" applyNumberFormat="1" applyFont="1" applyFill="1" applyBorder="1" applyAlignment="1">
      <alignment vertical="center" wrapText="1"/>
    </xf>
    <xf numFmtId="164" fontId="3" fillId="4" borderId="24" xfId="0" applyNumberFormat="1" applyFont="1" applyFill="1" applyBorder="1" applyAlignment="1">
      <alignment vertical="center" wrapText="1"/>
    </xf>
    <xf numFmtId="164" fontId="3" fillId="0" borderId="26" xfId="0" applyNumberFormat="1" applyFont="1" applyBorder="1" applyAlignment="1">
      <alignment vertical="center" wrapText="1"/>
    </xf>
    <xf numFmtId="164" fontId="3" fillId="0" borderId="27" xfId="0" applyNumberFormat="1" applyFont="1" applyBorder="1" applyAlignment="1">
      <alignment vertical="center" wrapText="1"/>
    </xf>
    <xf numFmtId="164" fontId="3" fillId="0" borderId="28" xfId="0" applyNumberFormat="1" applyFont="1" applyBorder="1" applyAlignment="1">
      <alignment vertical="center" wrapText="1"/>
    </xf>
    <xf numFmtId="164" fontId="6" fillId="6" borderId="23" xfId="0" applyNumberFormat="1" applyFont="1" applyFill="1" applyBorder="1" applyAlignment="1">
      <alignment horizontal="center" vertical="center" wrapText="1"/>
    </xf>
    <xf numFmtId="164" fontId="3" fillId="0" borderId="29" xfId="0" applyNumberFormat="1" applyFont="1" applyBorder="1" applyAlignment="1">
      <alignment vertical="center" wrapText="1"/>
    </xf>
    <xf numFmtId="20" fontId="20" fillId="0" borderId="30" xfId="0" applyNumberFormat="1" applyFont="1" applyFill="1" applyBorder="1"/>
    <xf numFmtId="20" fontId="6" fillId="6" borderId="31" xfId="0" applyNumberFormat="1" applyFont="1" applyFill="1" applyBorder="1"/>
    <xf numFmtId="1" fontId="21" fillId="0" borderId="12" xfId="0" applyNumberFormat="1" applyFont="1" applyFill="1" applyBorder="1" applyAlignment="1">
      <alignment vertical="center" wrapText="1"/>
    </xf>
    <xf numFmtId="1" fontId="21" fillId="0" borderId="16" xfId="0" applyNumberFormat="1" applyFont="1" applyFill="1" applyBorder="1" applyAlignment="1">
      <alignment vertical="center" wrapText="1"/>
    </xf>
    <xf numFmtId="164" fontId="3" fillId="0" borderId="32" xfId="0" applyNumberFormat="1" applyFont="1" applyBorder="1" applyAlignment="1">
      <alignment horizontal="center" vertical="center" wrapText="1"/>
    </xf>
    <xf numFmtId="164" fontId="3" fillId="0" borderId="33" xfId="0" applyNumberFormat="1" applyFont="1" applyBorder="1" applyAlignment="1">
      <alignment horizontal="center" vertical="center" wrapText="1"/>
    </xf>
    <xf numFmtId="164" fontId="7" fillId="0" borderId="0" xfId="0" applyNumberFormat="1" applyFont="1" applyFill="1" applyAlignment="1">
      <alignment vertical="center" wrapText="1"/>
    </xf>
    <xf numFmtId="164" fontId="15" fillId="0" borderId="34" xfId="0" applyNumberFormat="1" applyFont="1" applyBorder="1" applyAlignment="1">
      <alignment vertical="center" wrapText="1"/>
    </xf>
    <xf numFmtId="164" fontId="15" fillId="0" borderId="6" xfId="0" applyNumberFormat="1" applyFont="1" applyBorder="1" applyAlignment="1">
      <alignment vertical="center" wrapText="1"/>
    </xf>
    <xf numFmtId="164" fontId="15" fillId="0" borderId="7" xfId="0" applyNumberFormat="1" applyFont="1" applyBorder="1" applyAlignment="1">
      <alignment vertical="center" wrapText="1"/>
    </xf>
    <xf numFmtId="164" fontId="22" fillId="0" borderId="24" xfId="0" applyNumberFormat="1" applyFont="1" applyFill="1" applyBorder="1" applyAlignment="1">
      <alignment vertical="center" wrapText="1"/>
    </xf>
    <xf numFmtId="164" fontId="22" fillId="0" borderId="5" xfId="0" applyNumberFormat="1" applyFont="1" applyFill="1" applyBorder="1" applyAlignment="1">
      <alignment vertical="center" wrapText="1"/>
    </xf>
    <xf numFmtId="164" fontId="22" fillId="0" borderId="22" xfId="0" applyNumberFormat="1" applyFont="1" applyFill="1" applyBorder="1" applyAlignment="1">
      <alignment vertical="center" wrapText="1"/>
    </xf>
    <xf numFmtId="20" fontId="20" fillId="0" borderId="35" xfId="0" applyNumberFormat="1" applyFont="1" applyFill="1" applyBorder="1"/>
    <xf numFmtId="20" fontId="6" fillId="6" borderId="36" xfId="0" applyNumberFormat="1" applyFont="1" applyFill="1" applyBorder="1"/>
    <xf numFmtId="0" fontId="0" fillId="0" borderId="12" xfId="0" applyFill="1" applyBorder="1"/>
    <xf numFmtId="167" fontId="0" fillId="0" borderId="13" xfId="0" applyNumberFormat="1" applyFill="1" applyBorder="1"/>
    <xf numFmtId="167" fontId="0" fillId="0" borderId="4" xfId="0" applyNumberFormat="1" applyFill="1" applyBorder="1"/>
    <xf numFmtId="167" fontId="0" fillId="0" borderId="14" xfId="0" applyNumberFormat="1" applyFill="1" applyBorder="1"/>
    <xf numFmtId="167" fontId="0" fillId="0" borderId="16" xfId="0" applyNumberFormat="1" applyFill="1" applyBorder="1"/>
    <xf numFmtId="167" fontId="0" fillId="0" borderId="15" xfId="0" applyNumberFormat="1" applyFill="1" applyBorder="1"/>
    <xf numFmtId="167" fontId="0" fillId="0" borderId="24" xfId="0" applyNumberFormat="1" applyFill="1" applyBorder="1"/>
    <xf numFmtId="167" fontId="0" fillId="0" borderId="5" xfId="0" applyNumberFormat="1" applyFill="1" applyBorder="1"/>
    <xf numFmtId="167" fontId="0" fillId="0" borderId="22" xfId="0" applyNumberFormat="1" applyFill="1" applyBorder="1"/>
    <xf numFmtId="167" fontId="0" fillId="0" borderId="25" xfId="0" applyNumberFormat="1" applyFill="1" applyBorder="1"/>
    <xf numFmtId="167" fontId="0" fillId="0" borderId="37" xfId="0" applyNumberFormat="1" applyFill="1" applyBorder="1"/>
    <xf numFmtId="166" fontId="15" fillId="0" borderId="4" xfId="0" applyNumberFormat="1" applyFont="1" applyFill="1" applyBorder="1" applyAlignment="1">
      <alignment horizontal="center" vertical="center" wrapText="1"/>
    </xf>
    <xf numFmtId="164" fontId="5" fillId="0" borderId="5" xfId="0" applyNumberFormat="1" applyFont="1" applyFill="1" applyBorder="1" applyAlignment="1">
      <alignment vertical="center" wrapText="1"/>
    </xf>
    <xf numFmtId="166" fontId="25" fillId="0" borderId="4" xfId="0" applyNumberFormat="1" applyFont="1" applyBorder="1" applyAlignment="1">
      <alignment horizontal="center" vertical="center" wrapText="1"/>
    </xf>
    <xf numFmtId="164" fontId="1" fillId="0" borderId="0" xfId="0" applyNumberFormat="1" applyFont="1" applyFill="1" applyAlignment="1">
      <alignment vertical="center" wrapText="1"/>
    </xf>
    <xf numFmtId="164" fontId="4" fillId="0" borderId="0" xfId="0" applyNumberFormat="1" applyFont="1" applyFill="1" applyAlignment="1">
      <alignment vertical="center" wrapText="1"/>
    </xf>
    <xf numFmtId="166" fontId="24" fillId="0" borderId="4" xfId="0" applyNumberFormat="1" applyFont="1" applyBorder="1" applyAlignment="1">
      <alignment horizontal="center" vertical="center" wrapText="1"/>
    </xf>
    <xf numFmtId="0" fontId="8" fillId="7" borderId="4" xfId="0" applyFont="1" applyFill="1" applyBorder="1" applyProtection="1"/>
    <xf numFmtId="0" fontId="8" fillId="0" borderId="4" xfId="0" applyFont="1" applyFill="1" applyBorder="1" applyProtection="1"/>
    <xf numFmtId="0" fontId="8" fillId="0" borderId="14" xfId="0" applyFont="1" applyFill="1" applyBorder="1" applyAlignment="1" applyProtection="1">
      <alignment horizontal="center"/>
    </xf>
    <xf numFmtId="164" fontId="3" fillId="2" borderId="8" xfId="0" applyNumberFormat="1" applyFont="1" applyFill="1" applyBorder="1" applyAlignment="1" applyProtection="1">
      <alignment vertical="center" wrapText="1"/>
    </xf>
    <xf numFmtId="164" fontId="3" fillId="2" borderId="1" xfId="0" applyNumberFormat="1" applyFont="1" applyFill="1" applyBorder="1" applyAlignment="1" applyProtection="1">
      <alignment vertical="center" wrapText="1"/>
    </xf>
    <xf numFmtId="0" fontId="8" fillId="7" borderId="4" xfId="0" applyFont="1" applyFill="1" applyBorder="1" applyProtection="1">
      <protection hidden="1"/>
    </xf>
    <xf numFmtId="0" fontId="8" fillId="0" borderId="12" xfId="0" applyFont="1" applyFill="1" applyBorder="1" applyProtection="1"/>
    <xf numFmtId="0" fontId="8" fillId="7" borderId="4" xfId="0" applyFont="1" applyFill="1" applyBorder="1" applyAlignment="1" applyProtection="1">
      <alignment horizontal="left"/>
    </xf>
    <xf numFmtId="0" fontId="8" fillId="0" borderId="4" xfId="0" applyFont="1" applyFill="1" applyBorder="1" applyAlignment="1" applyProtection="1">
      <alignment horizontal="left"/>
    </xf>
    <xf numFmtId="0" fontId="8" fillId="0" borderId="12" xfId="0" applyFont="1" applyFill="1" applyBorder="1" applyAlignment="1" applyProtection="1">
      <alignment horizontal="left"/>
    </xf>
    <xf numFmtId="0" fontId="8" fillId="8" borderId="4" xfId="0" applyFont="1" applyFill="1" applyBorder="1" applyAlignment="1" applyProtection="1">
      <alignment horizontal="left"/>
    </xf>
    <xf numFmtId="0" fontId="9" fillId="7" borderId="4" xfId="0" applyFont="1" applyFill="1" applyBorder="1" applyProtection="1"/>
    <xf numFmtId="0" fontId="9" fillId="0" borderId="4" xfId="0" applyFont="1" applyFill="1" applyBorder="1" applyProtection="1"/>
    <xf numFmtId="0" fontId="9" fillId="0" borderId="12" xfId="0" applyFont="1" applyFill="1" applyBorder="1" applyProtection="1"/>
    <xf numFmtId="0" fontId="9" fillId="0" borderId="14" xfId="0" applyFont="1" applyFill="1" applyBorder="1" applyAlignment="1" applyProtection="1">
      <alignment horizontal="center"/>
    </xf>
    <xf numFmtId="0" fontId="8" fillId="9" borderId="4" xfId="0" applyFont="1" applyFill="1" applyBorder="1" applyProtection="1"/>
    <xf numFmtId="0" fontId="10" fillId="7" borderId="4" xfId="0" applyFont="1" applyFill="1" applyBorder="1" applyProtection="1"/>
    <xf numFmtId="0" fontId="10" fillId="0" borderId="4" xfId="0" applyFont="1" applyFill="1" applyBorder="1" applyProtection="1"/>
    <xf numFmtId="0" fontId="10" fillId="0" borderId="12" xfId="0" applyFont="1" applyFill="1" applyBorder="1" applyProtection="1"/>
    <xf numFmtId="0" fontId="10" fillId="0" borderId="14" xfId="0" applyFont="1" applyFill="1" applyBorder="1" applyAlignment="1" applyProtection="1">
      <alignment horizontal="center"/>
    </xf>
    <xf numFmtId="0" fontId="3" fillId="0" borderId="4" xfId="0" applyNumberFormat="1" applyFont="1" applyBorder="1" applyAlignment="1" applyProtection="1">
      <alignment horizontal="left" vertical="center" wrapText="1"/>
    </xf>
    <xf numFmtId="0" fontId="3" fillId="0" borderId="4" xfId="0" applyNumberFormat="1" applyFont="1" applyFill="1" applyBorder="1" applyAlignment="1" applyProtection="1">
      <alignment horizontal="left" vertical="center" wrapText="1"/>
    </xf>
    <xf numFmtId="0" fontId="3" fillId="0" borderId="12" xfId="0" applyNumberFormat="1" applyFont="1" applyFill="1" applyBorder="1" applyAlignment="1" applyProtection="1">
      <alignment horizontal="left" vertical="center" wrapText="1"/>
    </xf>
    <xf numFmtId="0" fontId="3" fillId="0" borderId="14" xfId="0" applyNumberFormat="1" applyFont="1" applyFill="1" applyBorder="1" applyAlignment="1" applyProtection="1">
      <alignment horizontal="center" vertical="center" wrapText="1"/>
    </xf>
    <xf numFmtId="0" fontId="16" fillId="0" borderId="4" xfId="0" applyFont="1" applyBorder="1" applyAlignment="1">
      <alignment horizontal="center"/>
    </xf>
    <xf numFmtId="0" fontId="16" fillId="0" borderId="32" xfId="0" applyFont="1" applyBorder="1" applyAlignment="1">
      <alignment horizontal="center"/>
    </xf>
    <xf numFmtId="164" fontId="3" fillId="0" borderId="42" xfId="0" applyNumberFormat="1" applyFont="1" applyFill="1" applyBorder="1" applyAlignment="1">
      <alignment horizontal="center" vertical="center" wrapText="1"/>
    </xf>
    <xf numFmtId="164" fontId="3" fillId="0" borderId="43" xfId="0" applyNumberFormat="1" applyFont="1" applyFill="1" applyBorder="1" applyAlignment="1">
      <alignment horizontal="center" vertical="center" wrapText="1"/>
    </xf>
    <xf numFmtId="164" fontId="3" fillId="0" borderId="40" xfId="0" applyNumberFormat="1" applyFont="1" applyFill="1" applyBorder="1" applyAlignment="1">
      <alignment horizontal="center" vertical="center" wrapText="1"/>
    </xf>
    <xf numFmtId="164" fontId="3" fillId="0" borderId="41" xfId="0" applyNumberFormat="1" applyFont="1" applyFill="1" applyBorder="1" applyAlignment="1">
      <alignment horizontal="center" vertical="center" wrapText="1"/>
    </xf>
    <xf numFmtId="164" fontId="3" fillId="0" borderId="47" xfId="0" applyNumberFormat="1" applyFont="1" applyFill="1" applyBorder="1" applyAlignment="1">
      <alignment horizontal="center" vertical="center" wrapText="1"/>
    </xf>
    <xf numFmtId="164" fontId="3" fillId="0" borderId="48" xfId="0" applyNumberFormat="1" applyFont="1" applyFill="1" applyBorder="1" applyAlignment="1">
      <alignment horizontal="center" vertical="center" wrapText="1"/>
    </xf>
    <xf numFmtId="1" fontId="7" fillId="5" borderId="38" xfId="0" applyNumberFormat="1" applyFont="1" applyFill="1" applyBorder="1" applyAlignment="1">
      <alignment horizontal="center" vertical="center" wrapText="1"/>
    </xf>
    <xf numFmtId="1" fontId="7" fillId="5" borderId="39" xfId="0" applyNumberFormat="1" applyFont="1" applyFill="1" applyBorder="1" applyAlignment="1">
      <alignment horizontal="center" vertical="center" wrapText="1"/>
    </xf>
    <xf numFmtId="164" fontId="3" fillId="4" borderId="47" xfId="0" applyNumberFormat="1" applyFont="1" applyFill="1" applyBorder="1" applyAlignment="1">
      <alignment horizontal="center" vertical="center" wrapText="1"/>
    </xf>
    <xf numFmtId="164" fontId="3" fillId="4" borderId="48" xfId="0" applyNumberFormat="1" applyFont="1" applyFill="1" applyBorder="1" applyAlignment="1">
      <alignment horizontal="center" vertical="center" wrapText="1"/>
    </xf>
    <xf numFmtId="164" fontId="3" fillId="4" borderId="40" xfId="0" applyNumberFormat="1" applyFont="1" applyFill="1" applyBorder="1" applyAlignment="1">
      <alignment horizontal="center" vertical="center" wrapText="1"/>
    </xf>
    <xf numFmtId="164" fontId="3" fillId="4" borderId="41" xfId="0" applyNumberFormat="1" applyFont="1" applyFill="1" applyBorder="1" applyAlignment="1">
      <alignment horizontal="center" vertical="center" wrapText="1"/>
    </xf>
    <xf numFmtId="1" fontId="26" fillId="10" borderId="0" xfId="0" applyNumberFormat="1" applyFont="1" applyFill="1" applyAlignment="1">
      <alignment horizontal="center" vertical="center" wrapText="1"/>
    </xf>
    <xf numFmtId="164" fontId="4" fillId="10" borderId="0" xfId="0" applyNumberFormat="1" applyFont="1" applyFill="1" applyAlignment="1">
      <alignment horizontal="left" vertical="center" wrapText="1"/>
    </xf>
    <xf numFmtId="166" fontId="11" fillId="0" borderId="4" xfId="0" applyNumberFormat="1" applyFont="1" applyFill="1" applyBorder="1" applyAlignment="1">
      <alignment horizontal="center" vertical="center" wrapText="1"/>
    </xf>
    <xf numFmtId="166" fontId="11" fillId="0" borderId="12" xfId="0" applyNumberFormat="1" applyFont="1" applyFill="1" applyBorder="1" applyAlignment="1">
      <alignment horizontal="center" vertical="center" wrapText="1"/>
    </xf>
    <xf numFmtId="166" fontId="23" fillId="0" borderId="23" xfId="0" applyNumberFormat="1" applyFont="1" applyFill="1" applyBorder="1" applyAlignment="1">
      <alignment horizontal="center" vertical="center" textRotation="60" wrapText="1"/>
    </xf>
    <xf numFmtId="166" fontId="23" fillId="0" borderId="7" xfId="0" applyNumberFormat="1" applyFont="1" applyFill="1" applyBorder="1" applyAlignment="1">
      <alignment horizontal="center" vertical="center" textRotation="60" wrapText="1"/>
    </xf>
    <xf numFmtId="164" fontId="3" fillId="4" borderId="49" xfId="0" applyNumberFormat="1" applyFont="1" applyFill="1" applyBorder="1" applyAlignment="1">
      <alignment horizontal="center" vertical="center" wrapText="1"/>
    </xf>
    <xf numFmtId="164" fontId="3" fillId="4" borderId="50" xfId="0" applyNumberFormat="1" applyFont="1" applyFill="1" applyBorder="1" applyAlignment="1">
      <alignment horizontal="center" vertical="center" wrapText="1"/>
    </xf>
    <xf numFmtId="166" fontId="7" fillId="0" borderId="44" xfId="0" applyNumberFormat="1" applyFont="1" applyBorder="1" applyAlignment="1">
      <alignment horizontal="center" vertical="center" wrapText="1"/>
    </xf>
    <xf numFmtId="166" fontId="7" fillId="0" borderId="45" xfId="0" applyNumberFormat="1" applyFont="1" applyBorder="1" applyAlignment="1">
      <alignment horizontal="center" vertical="center" wrapText="1"/>
    </xf>
    <xf numFmtId="166" fontId="7" fillId="0" borderId="46" xfId="0" applyNumberFormat="1" applyFont="1" applyBorder="1" applyAlignment="1">
      <alignment horizontal="center" vertical="center" wrapText="1"/>
    </xf>
    <xf numFmtId="164" fontId="3" fillId="4" borderId="42" xfId="0" applyNumberFormat="1" applyFont="1" applyFill="1" applyBorder="1" applyAlignment="1">
      <alignment horizontal="center" vertical="center" wrapText="1"/>
    </xf>
    <xf numFmtId="164" fontId="3" fillId="4" borderId="43" xfId="0" applyNumberFormat="1" applyFont="1" applyFill="1" applyBorder="1" applyAlignment="1">
      <alignment horizontal="center" vertical="center" wrapText="1"/>
    </xf>
    <xf numFmtId="164" fontId="3" fillId="4" borderId="51" xfId="0" applyNumberFormat="1" applyFont="1" applyFill="1" applyBorder="1" applyAlignment="1">
      <alignment horizontal="center" vertical="center" wrapText="1"/>
    </xf>
    <xf numFmtId="164" fontId="3" fillId="4" borderId="52" xfId="0" applyNumberFormat="1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J8"/>
  <sheetViews>
    <sheetView workbookViewId="0">
      <selection activeCell="F13" sqref="F13"/>
    </sheetView>
  </sheetViews>
  <sheetFormatPr baseColWidth="10" defaultRowHeight="15"/>
  <cols>
    <col min="1" max="1" width="25.5703125" customWidth="1"/>
  </cols>
  <sheetData>
    <row r="1" spans="1:10" ht="19.5" thickBot="1">
      <c r="A1" s="136" t="s">
        <v>40</v>
      </c>
      <c r="B1" s="137"/>
      <c r="C1" s="137"/>
      <c r="D1" s="137"/>
      <c r="E1" s="137"/>
      <c r="F1" s="137"/>
      <c r="G1" s="137"/>
      <c r="H1" s="137"/>
      <c r="I1" s="137"/>
      <c r="J1" s="137"/>
    </row>
    <row r="2" spans="1:10" s="47" customFormat="1" ht="30">
      <c r="A2" s="41"/>
      <c r="B2" s="42" t="s">
        <v>16</v>
      </c>
      <c r="C2" s="43" t="s">
        <v>17</v>
      </c>
      <c r="D2" s="44" t="s">
        <v>19</v>
      </c>
      <c r="E2" s="42" t="s">
        <v>18</v>
      </c>
      <c r="F2" s="45" t="s">
        <v>38</v>
      </c>
      <c r="G2" s="45" t="s">
        <v>37</v>
      </c>
      <c r="H2" s="43" t="s">
        <v>17</v>
      </c>
      <c r="I2" s="44" t="s">
        <v>19</v>
      </c>
      <c r="J2" s="46" t="s">
        <v>11</v>
      </c>
    </row>
    <row r="3" spans="1:10">
      <c r="A3" s="27" t="s">
        <v>13</v>
      </c>
      <c r="B3" s="28">
        <v>0.29166666666666669</v>
      </c>
      <c r="C3" s="26">
        <v>0.35416666666666669</v>
      </c>
      <c r="D3" s="29">
        <f t="shared" ref="D3:D8" si="0">C3-B3</f>
        <v>6.25E-2</v>
      </c>
      <c r="E3" s="28">
        <v>0.69791666666666663</v>
      </c>
      <c r="F3" s="40">
        <v>0.71527777777777779</v>
      </c>
      <c r="G3" s="40">
        <v>0.75</v>
      </c>
      <c r="H3" s="26">
        <v>0.80208333333333337</v>
      </c>
      <c r="I3" s="29">
        <f t="shared" ref="I3:I8" si="1">H3-E3</f>
        <v>0.10416666666666674</v>
      </c>
      <c r="J3" s="30">
        <f t="shared" ref="J3:J8" si="2">D3+I3</f>
        <v>0.16666666666666674</v>
      </c>
    </row>
    <row r="4" spans="1:10">
      <c r="A4" s="95" t="s">
        <v>14</v>
      </c>
      <c r="B4" s="96">
        <v>0.29166666666666669</v>
      </c>
      <c r="C4" s="97">
        <v>0.35416666666666669</v>
      </c>
      <c r="D4" s="98">
        <f t="shared" si="0"/>
        <v>6.25E-2</v>
      </c>
      <c r="E4" s="96">
        <v>0.6875</v>
      </c>
      <c r="F4" s="99"/>
      <c r="G4" s="99"/>
      <c r="H4" s="97">
        <v>0.79166666666666663</v>
      </c>
      <c r="I4" s="98">
        <f t="shared" si="1"/>
        <v>0.10416666666666663</v>
      </c>
      <c r="J4" s="100">
        <f t="shared" si="2"/>
        <v>0.16666666666666663</v>
      </c>
    </row>
    <row r="5" spans="1:10">
      <c r="A5" s="95" t="s">
        <v>15</v>
      </c>
      <c r="B5" s="96">
        <v>0.29166666666666669</v>
      </c>
      <c r="C5" s="97">
        <v>0.36805555555555558</v>
      </c>
      <c r="D5" s="98">
        <f t="shared" si="0"/>
        <v>7.6388888888888895E-2</v>
      </c>
      <c r="E5" s="96">
        <v>0.6875</v>
      </c>
      <c r="F5" s="99"/>
      <c r="G5" s="99"/>
      <c r="H5" s="97">
        <v>0.79166666666666663</v>
      </c>
      <c r="I5" s="98">
        <f t="shared" si="1"/>
        <v>0.10416666666666663</v>
      </c>
      <c r="J5" s="100">
        <f t="shared" si="2"/>
        <v>0.18055555555555552</v>
      </c>
    </row>
    <row r="6" spans="1:10">
      <c r="A6" s="95" t="s">
        <v>20</v>
      </c>
      <c r="B6" s="96">
        <v>0.35416666666666669</v>
      </c>
      <c r="C6" s="97">
        <v>0.52083333333333337</v>
      </c>
      <c r="D6" s="98">
        <f t="shared" si="0"/>
        <v>0.16666666666666669</v>
      </c>
      <c r="E6" s="96">
        <v>0.5625</v>
      </c>
      <c r="F6" s="99"/>
      <c r="G6" s="99"/>
      <c r="H6" s="97">
        <v>0.72916666666666663</v>
      </c>
      <c r="I6" s="98">
        <f t="shared" si="1"/>
        <v>0.16666666666666663</v>
      </c>
      <c r="J6" s="100">
        <f t="shared" si="2"/>
        <v>0.33333333333333331</v>
      </c>
    </row>
    <row r="7" spans="1:10">
      <c r="A7" s="95" t="s">
        <v>21</v>
      </c>
      <c r="B7" s="96">
        <v>0.35416666666666669</v>
      </c>
      <c r="C7" s="97">
        <v>0.52083333333333337</v>
      </c>
      <c r="D7" s="98">
        <f t="shared" si="0"/>
        <v>0.16666666666666669</v>
      </c>
      <c r="E7" s="96">
        <v>0.5625</v>
      </c>
      <c r="F7" s="99"/>
      <c r="G7" s="99"/>
      <c r="H7" s="97">
        <v>0.72916666666666663</v>
      </c>
      <c r="I7" s="98">
        <f t="shared" si="1"/>
        <v>0.16666666666666663</v>
      </c>
      <c r="J7" s="100">
        <f t="shared" si="2"/>
        <v>0.33333333333333331</v>
      </c>
    </row>
    <row r="8" spans="1:10" ht="15.75" thickBot="1">
      <c r="A8" s="95" t="s">
        <v>22</v>
      </c>
      <c r="B8" s="101">
        <v>0.375</v>
      </c>
      <c r="C8" s="102">
        <v>0.52083333333333337</v>
      </c>
      <c r="D8" s="103">
        <f t="shared" si="0"/>
        <v>0.14583333333333337</v>
      </c>
      <c r="E8" s="101">
        <v>0.5625</v>
      </c>
      <c r="F8" s="104"/>
      <c r="G8" s="104"/>
      <c r="H8" s="102">
        <v>0.75</v>
      </c>
      <c r="I8" s="103">
        <f t="shared" si="1"/>
        <v>0.1875</v>
      </c>
      <c r="J8" s="105">
        <f t="shared" si="2"/>
        <v>0.33333333333333337</v>
      </c>
    </row>
  </sheetData>
  <mergeCells count="1">
    <mergeCell ref="A1:J1"/>
  </mergeCells>
  <phoneticPr fontId="14" type="noConversion"/>
  <pageMargins left="0.78740157499999996" right="0.78740157499999996" top="0.984251969" bottom="0.984251969" header="0.4921259845" footer="0.4921259845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3"/>
  <dimension ref="A1:DZ111"/>
  <sheetViews>
    <sheetView tabSelected="1" workbookViewId="0">
      <pane xSplit="5" ySplit="5" topLeftCell="F6" activePane="bottomRight" state="frozen"/>
      <selection pane="topRight" activeCell="F1" sqref="F1"/>
      <selection pane="bottomLeft" activeCell="A6" sqref="A6"/>
      <selection pane="bottomRight" activeCell="B6" sqref="B6"/>
    </sheetView>
  </sheetViews>
  <sheetFormatPr baseColWidth="10" defaultRowHeight="12.75"/>
  <cols>
    <col min="1" max="1" width="4.42578125" style="31" customWidth="1"/>
    <col min="2" max="2" width="35.85546875" style="4" customWidth="1"/>
    <col min="3" max="4" width="4.28515625" style="13" customWidth="1"/>
    <col min="5" max="5" width="4.85546875" style="6" customWidth="1"/>
    <col min="6" max="11" width="7.7109375" style="4" customWidth="1"/>
    <col min="12" max="12" width="6.7109375" style="4" customWidth="1"/>
    <col min="13" max="129" width="7" style="4" customWidth="1"/>
    <col min="130" max="130" width="9.42578125" style="4" customWidth="1"/>
    <col min="131" max="16384" width="11.42578125" style="4"/>
  </cols>
  <sheetData>
    <row r="1" spans="1:130" ht="21.75" customHeight="1">
      <c r="A1" s="150" t="s">
        <v>0</v>
      </c>
      <c r="B1" s="150"/>
      <c r="C1" s="150"/>
      <c r="D1" s="150"/>
      <c r="E1" s="150"/>
      <c r="F1" s="109"/>
      <c r="G1" s="109"/>
      <c r="H1" s="86"/>
      <c r="I1" s="2"/>
      <c r="J1" s="2"/>
      <c r="K1" s="2"/>
      <c r="L1" s="1"/>
      <c r="M1" s="2"/>
      <c r="N1" s="2"/>
      <c r="O1" s="2"/>
      <c r="P1" s="2"/>
      <c r="Q1" s="3"/>
    </row>
    <row r="2" spans="1:130" ht="62.25" customHeight="1">
      <c r="A2" s="151" t="s">
        <v>42</v>
      </c>
      <c r="B2" s="151"/>
      <c r="C2" s="151"/>
      <c r="D2" s="151"/>
      <c r="E2" s="151"/>
      <c r="F2" s="110"/>
      <c r="G2" s="110"/>
      <c r="H2" s="86"/>
      <c r="I2" s="5"/>
      <c r="J2" s="5"/>
      <c r="K2" s="5"/>
      <c r="L2" s="5"/>
      <c r="M2" s="5"/>
      <c r="N2" s="5"/>
      <c r="O2" s="5"/>
      <c r="P2" s="5"/>
      <c r="Q2" s="3"/>
      <c r="CH2" s="53"/>
      <c r="CI2" s="50"/>
      <c r="CJ2" s="50"/>
    </row>
    <row r="3" spans="1:130" ht="18.75" thickBot="1">
      <c r="B3" s="17">
        <v>41275</v>
      </c>
      <c r="C3" s="34"/>
      <c r="D3" s="34"/>
      <c r="E3" s="49"/>
      <c r="F3" s="13"/>
      <c r="G3" s="13"/>
      <c r="H3" s="13"/>
      <c r="I3" s="13"/>
      <c r="J3" s="13"/>
      <c r="K3" s="13"/>
      <c r="CJ3" s="6"/>
      <c r="DJ3" s="13"/>
      <c r="DK3" s="13"/>
      <c r="DL3" s="13"/>
      <c r="DM3" s="13"/>
      <c r="DN3" s="13"/>
      <c r="DO3" s="13"/>
      <c r="DP3" s="13"/>
      <c r="DQ3" s="13"/>
      <c r="DR3" s="13"/>
      <c r="DS3" s="13"/>
      <c r="DT3" s="13"/>
      <c r="DU3" s="13"/>
    </row>
    <row r="4" spans="1:130" s="7" customFormat="1" ht="12.75" customHeight="1">
      <c r="A4" s="64"/>
      <c r="B4" s="111" t="s">
        <v>41</v>
      </c>
      <c r="C4" s="152" t="s">
        <v>25</v>
      </c>
      <c r="D4" s="153"/>
      <c r="E4" s="154" t="s">
        <v>39</v>
      </c>
      <c r="F4" s="73" t="str">
        <f>TEXT(G4,"jjjj")</f>
        <v>lundi</v>
      </c>
      <c r="G4" s="69">
        <v>41274</v>
      </c>
      <c r="H4" s="22"/>
      <c r="I4" s="148" t="s">
        <v>26</v>
      </c>
      <c r="J4" s="148" t="s">
        <v>27</v>
      </c>
      <c r="K4" s="161" t="s">
        <v>28</v>
      </c>
      <c r="L4" s="68" t="s">
        <v>1</v>
      </c>
      <c r="M4" s="69">
        <f>G4+1</f>
        <v>41275</v>
      </c>
      <c r="N4" s="22"/>
      <c r="O4" s="148" t="s">
        <v>26</v>
      </c>
      <c r="P4" s="163" t="s">
        <v>27</v>
      </c>
      <c r="Q4" s="146" t="s">
        <v>28</v>
      </c>
      <c r="R4" s="68" t="s">
        <v>2</v>
      </c>
      <c r="S4" s="69">
        <v>41277</v>
      </c>
      <c r="T4" s="22"/>
      <c r="U4" s="148" t="s">
        <v>26</v>
      </c>
      <c r="V4" s="148" t="s">
        <v>27</v>
      </c>
      <c r="W4" s="146" t="s">
        <v>28</v>
      </c>
      <c r="X4" s="68" t="s">
        <v>3</v>
      </c>
      <c r="Y4" s="69">
        <f>S4+1</f>
        <v>41278</v>
      </c>
      <c r="Z4" s="22"/>
      <c r="AA4" s="148" t="s">
        <v>26</v>
      </c>
      <c r="AB4" s="148" t="s">
        <v>27</v>
      </c>
      <c r="AC4" s="146" t="s">
        <v>28</v>
      </c>
      <c r="AD4" s="65" t="s">
        <v>12</v>
      </c>
      <c r="AE4" s="66">
        <v>41281</v>
      </c>
      <c r="AF4" s="58"/>
      <c r="AG4" s="140" t="s">
        <v>26</v>
      </c>
      <c r="AH4" s="140" t="s">
        <v>27</v>
      </c>
      <c r="AI4" s="138" t="s">
        <v>28</v>
      </c>
      <c r="AJ4" s="67" t="s">
        <v>1</v>
      </c>
      <c r="AK4" s="66">
        <f>AE4+1</f>
        <v>41282</v>
      </c>
      <c r="AL4" s="58"/>
      <c r="AM4" s="140" t="s">
        <v>26</v>
      </c>
      <c r="AN4" s="140" t="s">
        <v>27</v>
      </c>
      <c r="AO4" s="142" t="s">
        <v>28</v>
      </c>
      <c r="AP4" s="67" t="s">
        <v>2</v>
      </c>
      <c r="AQ4" s="66">
        <v>41284</v>
      </c>
      <c r="AR4" s="58"/>
      <c r="AS4" s="140" t="s">
        <v>26</v>
      </c>
      <c r="AT4" s="140" t="s">
        <v>27</v>
      </c>
      <c r="AU4" s="142" t="s">
        <v>28</v>
      </c>
      <c r="AV4" s="67" t="s">
        <v>3</v>
      </c>
      <c r="AW4" s="66">
        <f>AQ4+1</f>
        <v>41285</v>
      </c>
      <c r="AX4" s="58"/>
      <c r="AY4" s="140" t="s">
        <v>26</v>
      </c>
      <c r="AZ4" s="140" t="s">
        <v>27</v>
      </c>
      <c r="BA4" s="142" t="s">
        <v>28</v>
      </c>
      <c r="BB4" s="65" t="s">
        <v>12</v>
      </c>
      <c r="BC4" s="66">
        <v>41288</v>
      </c>
      <c r="BD4" s="58"/>
      <c r="BE4" s="140" t="s">
        <v>26</v>
      </c>
      <c r="BF4" s="140" t="s">
        <v>27</v>
      </c>
      <c r="BG4" s="138" t="s">
        <v>28</v>
      </c>
      <c r="BH4" s="67" t="s">
        <v>1</v>
      </c>
      <c r="BI4" s="66">
        <f>BC4+1</f>
        <v>41289</v>
      </c>
      <c r="BJ4" s="58"/>
      <c r="BK4" s="140" t="s">
        <v>26</v>
      </c>
      <c r="BL4" s="140" t="s">
        <v>27</v>
      </c>
      <c r="BM4" s="142" t="s">
        <v>28</v>
      </c>
      <c r="BN4" s="67" t="s">
        <v>2</v>
      </c>
      <c r="BO4" s="66">
        <v>41291</v>
      </c>
      <c r="BP4" s="58"/>
      <c r="BQ4" s="140" t="s">
        <v>26</v>
      </c>
      <c r="BR4" s="140" t="s">
        <v>27</v>
      </c>
      <c r="BS4" s="142" t="s">
        <v>28</v>
      </c>
      <c r="BT4" s="67" t="s">
        <v>3</v>
      </c>
      <c r="BU4" s="66">
        <f>BO4+1</f>
        <v>41292</v>
      </c>
      <c r="BV4" s="58"/>
      <c r="BW4" s="140" t="s">
        <v>26</v>
      </c>
      <c r="BX4" s="140" t="s">
        <v>27</v>
      </c>
      <c r="BY4" s="142" t="s">
        <v>28</v>
      </c>
      <c r="BZ4" s="65" t="str">
        <f>TEXT(CA4,"jjjj")</f>
        <v>lundi</v>
      </c>
      <c r="CA4" s="66">
        <v>41295</v>
      </c>
      <c r="CB4" s="58"/>
      <c r="CC4" s="140" t="s">
        <v>26</v>
      </c>
      <c r="CD4" s="140" t="s">
        <v>27</v>
      </c>
      <c r="CE4" s="138" t="s">
        <v>28</v>
      </c>
      <c r="CF4" s="67" t="s">
        <v>1</v>
      </c>
      <c r="CG4" s="66">
        <f>CA4+1</f>
        <v>41296</v>
      </c>
      <c r="CH4" s="58"/>
      <c r="CI4" s="140" t="s">
        <v>26</v>
      </c>
      <c r="CJ4" s="140" t="s">
        <v>27</v>
      </c>
      <c r="CK4" s="142" t="s">
        <v>28</v>
      </c>
      <c r="CL4" s="67" t="s">
        <v>2</v>
      </c>
      <c r="CM4" s="66">
        <v>41298</v>
      </c>
      <c r="CN4" s="58"/>
      <c r="CO4" s="140" t="s">
        <v>26</v>
      </c>
      <c r="CP4" s="140" t="s">
        <v>27</v>
      </c>
      <c r="CQ4" s="142" t="s">
        <v>28</v>
      </c>
      <c r="CR4" s="67" t="s">
        <v>3</v>
      </c>
      <c r="CS4" s="66">
        <f>CM4+1</f>
        <v>41299</v>
      </c>
      <c r="CT4" s="58"/>
      <c r="CU4" s="140" t="s">
        <v>26</v>
      </c>
      <c r="CV4" s="140" t="s">
        <v>27</v>
      </c>
      <c r="CW4" s="142" t="s">
        <v>28</v>
      </c>
      <c r="CX4" s="65" t="str">
        <f>TEXT(CY4,"jjjj")</f>
        <v>lundi</v>
      </c>
      <c r="CY4" s="66">
        <v>41302</v>
      </c>
      <c r="CZ4" s="58"/>
      <c r="DA4" s="140" t="s">
        <v>26</v>
      </c>
      <c r="DB4" s="140" t="s">
        <v>27</v>
      </c>
      <c r="DC4" s="138" t="s">
        <v>28</v>
      </c>
      <c r="DD4" s="67" t="s">
        <v>1</v>
      </c>
      <c r="DE4" s="66">
        <f>CY4+1</f>
        <v>41303</v>
      </c>
      <c r="DF4" s="58"/>
      <c r="DG4" s="140" t="s">
        <v>26</v>
      </c>
      <c r="DH4" s="140" t="s">
        <v>27</v>
      </c>
      <c r="DI4" s="142" t="s">
        <v>28</v>
      </c>
      <c r="DJ4" s="67" t="s">
        <v>2</v>
      </c>
      <c r="DK4" s="66">
        <v>41305</v>
      </c>
      <c r="DL4" s="58"/>
      <c r="DM4" s="140" t="s">
        <v>26</v>
      </c>
      <c r="DN4" s="140" t="s">
        <v>27</v>
      </c>
      <c r="DO4" s="142" t="s">
        <v>28</v>
      </c>
      <c r="DP4" s="68" t="s">
        <v>3</v>
      </c>
      <c r="DQ4" s="69"/>
      <c r="DR4" s="22"/>
      <c r="DS4" s="148" t="s">
        <v>26</v>
      </c>
      <c r="DT4" s="148" t="s">
        <v>27</v>
      </c>
      <c r="DU4" s="156" t="s">
        <v>28</v>
      </c>
      <c r="DV4" s="158" t="s">
        <v>31</v>
      </c>
      <c r="DW4" s="159"/>
      <c r="DX4" s="159"/>
      <c r="DY4" s="159"/>
      <c r="DZ4" s="160"/>
    </row>
    <row r="5" spans="1:130" ht="26.25" customHeight="1" thickBot="1">
      <c r="B5" s="108" t="s">
        <v>43</v>
      </c>
      <c r="C5" s="62" t="s">
        <v>23</v>
      </c>
      <c r="D5" s="63" t="s">
        <v>24</v>
      </c>
      <c r="E5" s="155"/>
      <c r="F5" s="74" t="s">
        <v>4</v>
      </c>
      <c r="G5" s="71" t="s">
        <v>5</v>
      </c>
      <c r="H5" s="72" t="s">
        <v>6</v>
      </c>
      <c r="I5" s="149"/>
      <c r="J5" s="149"/>
      <c r="K5" s="162"/>
      <c r="L5" s="70" t="s">
        <v>4</v>
      </c>
      <c r="M5" s="71" t="s">
        <v>5</v>
      </c>
      <c r="N5" s="72" t="s">
        <v>6</v>
      </c>
      <c r="O5" s="149"/>
      <c r="P5" s="164"/>
      <c r="Q5" s="147"/>
      <c r="R5" s="70" t="s">
        <v>4</v>
      </c>
      <c r="S5" s="71" t="s">
        <v>5</v>
      </c>
      <c r="T5" s="72" t="s">
        <v>6</v>
      </c>
      <c r="U5" s="149"/>
      <c r="V5" s="149"/>
      <c r="W5" s="147"/>
      <c r="X5" s="70" t="s">
        <v>4</v>
      </c>
      <c r="Y5" s="71" t="s">
        <v>5</v>
      </c>
      <c r="Z5" s="72" t="s">
        <v>6</v>
      </c>
      <c r="AA5" s="149"/>
      <c r="AB5" s="149"/>
      <c r="AC5" s="147"/>
      <c r="AD5" s="59" t="s">
        <v>4</v>
      </c>
      <c r="AE5" s="18" t="s">
        <v>5</v>
      </c>
      <c r="AF5" s="39" t="s">
        <v>6</v>
      </c>
      <c r="AG5" s="141"/>
      <c r="AH5" s="141"/>
      <c r="AI5" s="139"/>
      <c r="AJ5" s="60" t="s">
        <v>4</v>
      </c>
      <c r="AK5" s="18" t="s">
        <v>5</v>
      </c>
      <c r="AL5" s="39" t="s">
        <v>6</v>
      </c>
      <c r="AM5" s="141"/>
      <c r="AN5" s="141"/>
      <c r="AO5" s="143"/>
      <c r="AP5" s="60" t="s">
        <v>4</v>
      </c>
      <c r="AQ5" s="18" t="s">
        <v>5</v>
      </c>
      <c r="AR5" s="39" t="s">
        <v>6</v>
      </c>
      <c r="AS5" s="141"/>
      <c r="AT5" s="141"/>
      <c r="AU5" s="143"/>
      <c r="AV5" s="60" t="s">
        <v>4</v>
      </c>
      <c r="AW5" s="18" t="s">
        <v>5</v>
      </c>
      <c r="AX5" s="39" t="s">
        <v>6</v>
      </c>
      <c r="AY5" s="141"/>
      <c r="AZ5" s="141"/>
      <c r="BA5" s="143"/>
      <c r="BB5" s="59" t="s">
        <v>4</v>
      </c>
      <c r="BC5" s="18" t="s">
        <v>5</v>
      </c>
      <c r="BD5" s="39" t="s">
        <v>6</v>
      </c>
      <c r="BE5" s="141"/>
      <c r="BF5" s="141"/>
      <c r="BG5" s="139"/>
      <c r="BH5" s="60" t="s">
        <v>4</v>
      </c>
      <c r="BI5" s="18" t="s">
        <v>5</v>
      </c>
      <c r="BJ5" s="39" t="s">
        <v>6</v>
      </c>
      <c r="BK5" s="141"/>
      <c r="BL5" s="141"/>
      <c r="BM5" s="143"/>
      <c r="BN5" s="60" t="s">
        <v>4</v>
      </c>
      <c r="BO5" s="18" t="s">
        <v>5</v>
      </c>
      <c r="BP5" s="39" t="s">
        <v>6</v>
      </c>
      <c r="BQ5" s="141"/>
      <c r="BR5" s="141"/>
      <c r="BS5" s="143"/>
      <c r="BT5" s="60" t="s">
        <v>4</v>
      </c>
      <c r="BU5" s="18" t="s">
        <v>5</v>
      </c>
      <c r="BV5" s="39" t="s">
        <v>6</v>
      </c>
      <c r="BW5" s="141"/>
      <c r="BX5" s="141"/>
      <c r="BY5" s="143"/>
      <c r="BZ5" s="59" t="s">
        <v>4</v>
      </c>
      <c r="CA5" s="18" t="s">
        <v>5</v>
      </c>
      <c r="CB5" s="39" t="s">
        <v>6</v>
      </c>
      <c r="CC5" s="141"/>
      <c r="CD5" s="141"/>
      <c r="CE5" s="139"/>
      <c r="CF5" s="60" t="s">
        <v>4</v>
      </c>
      <c r="CG5" s="18" t="s">
        <v>5</v>
      </c>
      <c r="CH5" s="39" t="s">
        <v>6</v>
      </c>
      <c r="CI5" s="141"/>
      <c r="CJ5" s="141"/>
      <c r="CK5" s="143"/>
      <c r="CL5" s="60" t="s">
        <v>4</v>
      </c>
      <c r="CM5" s="18" t="s">
        <v>5</v>
      </c>
      <c r="CN5" s="39" t="s">
        <v>6</v>
      </c>
      <c r="CO5" s="141"/>
      <c r="CP5" s="141"/>
      <c r="CQ5" s="143"/>
      <c r="CR5" s="60" t="s">
        <v>4</v>
      </c>
      <c r="CS5" s="18" t="s">
        <v>5</v>
      </c>
      <c r="CT5" s="39" t="s">
        <v>6</v>
      </c>
      <c r="CU5" s="141"/>
      <c r="CV5" s="141"/>
      <c r="CW5" s="143"/>
      <c r="CX5" s="59" t="s">
        <v>4</v>
      </c>
      <c r="CY5" s="18" t="s">
        <v>5</v>
      </c>
      <c r="CZ5" s="39" t="s">
        <v>6</v>
      </c>
      <c r="DA5" s="141"/>
      <c r="DB5" s="141"/>
      <c r="DC5" s="139"/>
      <c r="DD5" s="60" t="s">
        <v>4</v>
      </c>
      <c r="DE5" s="18" t="s">
        <v>5</v>
      </c>
      <c r="DF5" s="39" t="s">
        <v>6</v>
      </c>
      <c r="DG5" s="141"/>
      <c r="DH5" s="141"/>
      <c r="DI5" s="143"/>
      <c r="DJ5" s="60" t="s">
        <v>4</v>
      </c>
      <c r="DK5" s="107" t="s">
        <v>5</v>
      </c>
      <c r="DL5" s="39" t="s">
        <v>6</v>
      </c>
      <c r="DM5" s="141"/>
      <c r="DN5" s="141"/>
      <c r="DO5" s="143"/>
      <c r="DP5" s="70" t="s">
        <v>4</v>
      </c>
      <c r="DQ5" s="71" t="s">
        <v>5</v>
      </c>
      <c r="DR5" s="72" t="s">
        <v>6</v>
      </c>
      <c r="DS5" s="149"/>
      <c r="DT5" s="149"/>
      <c r="DU5" s="157"/>
      <c r="DV5" s="85" t="s">
        <v>32</v>
      </c>
      <c r="DW5" s="84" t="s">
        <v>33</v>
      </c>
      <c r="DX5" s="84" t="s">
        <v>34</v>
      </c>
      <c r="DY5" s="84" t="s">
        <v>35</v>
      </c>
      <c r="DZ5" s="78" t="s">
        <v>36</v>
      </c>
    </row>
    <row r="6" spans="1:130" ht="15.75" customHeight="1">
      <c r="A6" s="33">
        <v>1</v>
      </c>
      <c r="B6" s="117"/>
      <c r="C6" s="113"/>
      <c r="D6" s="118"/>
      <c r="E6" s="114"/>
      <c r="F6" s="115"/>
      <c r="G6" s="10">
        <f ca="1">IF(F6&gt;0,+('horaires structures'!$C$3)-F6,0)</f>
        <v>0</v>
      </c>
      <c r="H6" s="116"/>
      <c r="I6" s="61" t="str">
        <f ca="1">IF($E6="A",IF(H6&gt;0,+H6-'horaires structures'!$E$3,0),"")</f>
        <v/>
      </c>
      <c r="J6" s="61" t="str">
        <f ca="1">IF($E6="D",IF(H6&gt;0,+H6-'horaires structures'!$F$3,0),"")</f>
        <v/>
      </c>
      <c r="K6" s="61" t="str">
        <f ca="1">IF($E6="E",IF(H6&gt;0,+H6-'horaires structures'!$G$3,0),"")</f>
        <v/>
      </c>
      <c r="L6" s="21"/>
      <c r="M6" s="10">
        <f ca="1">IF(L6&gt;0,+('horaires structures'!$C$3)-L6,0)</f>
        <v>0</v>
      </c>
      <c r="N6" s="8"/>
      <c r="O6" s="61" t="str">
        <f ca="1">IF($E6="A",IF(N6&gt;0,+N6-'horaires structures'!$E$3,0),"")</f>
        <v/>
      </c>
      <c r="P6" s="61" t="str">
        <f ca="1">IF($E6="D",IF(N6&gt;0,+N6-'horaires structures'!$F$3,0),"")</f>
        <v/>
      </c>
      <c r="Q6" s="61" t="str">
        <f ca="1">IF($E6="E",IF(N6&gt;0,+N6-'horaires structures'!$G$3,0),"")</f>
        <v/>
      </c>
      <c r="R6" s="21"/>
      <c r="S6" s="10">
        <f ca="1">IF(R6&gt;0,+('horaires structures'!$C$3)-R6,0)</f>
        <v>0</v>
      </c>
      <c r="T6" s="8"/>
      <c r="U6" s="61" t="str">
        <f ca="1">IF($E6="A",IF(T6&gt;0,+T6-'horaires structures'!$E$3,0),"")</f>
        <v/>
      </c>
      <c r="V6" s="61" t="str">
        <f ca="1">IF($E6="D",IF(T6&gt;0,+T6-'horaires structures'!$F$3,0),"")</f>
        <v/>
      </c>
      <c r="W6" s="61" t="str">
        <f ca="1">IF($E6="E",IF(T6&gt;0,+T6-'horaires structures'!$G$3,0),"")</f>
        <v/>
      </c>
      <c r="X6" s="21"/>
      <c r="Y6" s="10">
        <f ca="1">IF(X6&gt;0,+('horaires structures'!$C$3)-X6,0)</f>
        <v>0</v>
      </c>
      <c r="Z6" s="8"/>
      <c r="AA6" s="61" t="str">
        <f ca="1">IF($E6="A",IF(Z6&gt;0,+Z6-'horaires structures'!$E$3,0),"")</f>
        <v/>
      </c>
      <c r="AB6" s="61" t="str">
        <f ca="1">IF($E6="D",IF(Z6&gt;0,+Z6-'horaires structures'!$F$3,0),"")</f>
        <v/>
      </c>
      <c r="AC6" s="61" t="str">
        <f ca="1">IF($E6="E",IF(Z6&gt;0,+Z6-'horaires structures'!$G$3,0),"")</f>
        <v/>
      </c>
      <c r="AD6" s="21"/>
      <c r="AE6" s="10">
        <f ca="1">IF(AD6&gt;0,+('horaires structures'!$C$3)-AD6,0)</f>
        <v>0</v>
      </c>
      <c r="AF6" s="8"/>
      <c r="AG6" s="61" t="str">
        <f ca="1">IF($E6="A",IF(AF6&gt;0,+AF6-'horaires structures'!$E$3,0),"")</f>
        <v/>
      </c>
      <c r="AH6" s="61" t="str">
        <f ca="1">IF($E6="D",IF(AF6&gt;0,+AF6-'horaires structures'!$F$3,0),"")</f>
        <v/>
      </c>
      <c r="AI6" s="61" t="str">
        <f ca="1">IF($E6="E",IF(AF6&gt;0,+AF6-'horaires structures'!$G$3,0),"")</f>
        <v/>
      </c>
      <c r="AJ6" s="21"/>
      <c r="AK6" s="10">
        <f ca="1">IF(AJ6&gt;0,+('horaires structures'!$C$3)-AJ6,0)</f>
        <v>0</v>
      </c>
      <c r="AL6" s="8"/>
      <c r="AM6" s="61" t="str">
        <f ca="1">IF($E6="A",IF(AL6&gt;0,+AL6-'horaires structures'!$E$3,0),"")</f>
        <v/>
      </c>
      <c r="AN6" s="61" t="str">
        <f ca="1">IF($E6="D",IF(AL6&gt;0,+AL6-'horaires structures'!$F$3,0),"")</f>
        <v/>
      </c>
      <c r="AO6" s="61" t="str">
        <f ca="1">IF($E6="E",IF(AL6&gt;0,+AL6-'horaires structures'!$G$3,0),"")</f>
        <v/>
      </c>
      <c r="AP6" s="21"/>
      <c r="AQ6" s="10">
        <f ca="1">IF(AP6&gt;0,+('horaires structures'!$C$3)-AP6,0)</f>
        <v>0</v>
      </c>
      <c r="AR6" s="8"/>
      <c r="AS6" s="61" t="str">
        <f ca="1">IF($E6="A",IF(AR6&gt;0,+AR6-'horaires structures'!$E$3,0),"")</f>
        <v/>
      </c>
      <c r="AT6" s="61" t="str">
        <f ca="1">IF($E6="D",IF(AR6&gt;0,+AR6-'horaires structures'!$F$3,0),"")</f>
        <v/>
      </c>
      <c r="AU6" s="61" t="str">
        <f ca="1">IF($E6="E",IF(AR6&gt;0,+AR6-'horaires structures'!$G$3,0),"")</f>
        <v/>
      </c>
      <c r="AV6" s="21"/>
      <c r="AW6" s="10">
        <f ca="1">IF(AV6&gt;0,+('horaires structures'!$C$3)-AV6,0)</f>
        <v>0</v>
      </c>
      <c r="AX6" s="8"/>
      <c r="AY6" s="61" t="str">
        <f ca="1">IF($E6="A",IF(AX6&gt;0,+AX6-'horaires structures'!$E$3,0),"")</f>
        <v/>
      </c>
      <c r="AZ6" s="61" t="str">
        <f ca="1">IF($E6="D",IF(AX6&gt;0,+AX6-'horaires structures'!$F$3,0),"")</f>
        <v/>
      </c>
      <c r="BA6" s="61" t="str">
        <f ca="1">IF($E6="E",IF(AX6&gt;0,+AX6-'horaires structures'!$G$3,0),"")</f>
        <v/>
      </c>
      <c r="BB6" s="21"/>
      <c r="BC6" s="10">
        <f ca="1">IF(BB6&gt;0,+('horaires structures'!$C$3)-BB6,0)</f>
        <v>0</v>
      </c>
      <c r="BD6" s="8"/>
      <c r="BE6" s="61" t="str">
        <f ca="1">IF($E6="A",IF(BD6&gt;0,+BD6-'horaires structures'!$E$3,0),"")</f>
        <v/>
      </c>
      <c r="BF6" s="61" t="str">
        <f ca="1">IF($E6="D",IF(BD6&gt;0,+BD6-'horaires structures'!$F$3,0),"")</f>
        <v/>
      </c>
      <c r="BG6" s="61" t="str">
        <f ca="1">IF($E6="E",IF(BD6&gt;0,+BD6-'horaires structures'!$G$3,0),"")</f>
        <v/>
      </c>
      <c r="BH6" s="21"/>
      <c r="BI6" s="10">
        <f ca="1">IF(BH6&gt;0,+('horaires structures'!$C$3)-BH6,0)</f>
        <v>0</v>
      </c>
      <c r="BJ6" s="8"/>
      <c r="BK6" s="61" t="str">
        <f ca="1">IF($E6="A",IF(BJ6&gt;0,+BJ6-'horaires structures'!$E$3,0),"")</f>
        <v/>
      </c>
      <c r="BL6" s="61" t="str">
        <f ca="1">IF($E6="D",IF(BJ6&gt;0,+BJ6-'horaires structures'!$F$3,0),"")</f>
        <v/>
      </c>
      <c r="BM6" s="61" t="str">
        <f ca="1">IF($E6="E",IF(BJ6&gt;0,+BJ6-'horaires structures'!$G$3,0),"")</f>
        <v/>
      </c>
      <c r="BN6" s="21"/>
      <c r="BO6" s="10">
        <f ca="1">IF(BN6&gt;0,+('horaires structures'!$C$3)-BN6,0)</f>
        <v>0</v>
      </c>
      <c r="BP6" s="8"/>
      <c r="BQ6" s="61" t="str">
        <f ca="1">IF($E6="A",IF(BP6&gt;0,+BP6-'horaires structures'!$E$3,0),"")</f>
        <v/>
      </c>
      <c r="BR6" s="61" t="str">
        <f ca="1">IF($E6="D",IF(BP6&gt;0,+BP6-'horaires structures'!$F$3,0),"")</f>
        <v/>
      </c>
      <c r="BS6" s="61" t="str">
        <f ca="1">IF($E6="E",IF(BP6&gt;0,+BP6-'horaires structures'!$G$3,0),"")</f>
        <v/>
      </c>
      <c r="BT6" s="21"/>
      <c r="BU6" s="10">
        <f ca="1">IF(BT6&gt;0,+('horaires structures'!$C$3)-BT6,0)</f>
        <v>0</v>
      </c>
      <c r="BV6" s="8"/>
      <c r="BW6" s="61" t="str">
        <f ca="1">IF($E6="A",IF(BV6&gt;0,+BV6-'horaires structures'!$E$3,0),"")</f>
        <v/>
      </c>
      <c r="BX6" s="61" t="str">
        <f ca="1">IF($E6="D",IF(BV6&gt;0,+BV6-'horaires structures'!$F$3,0),"")</f>
        <v/>
      </c>
      <c r="BY6" s="61" t="str">
        <f ca="1">IF($E6="E",IF(BV6&gt;0,+BV6-'horaires structures'!$G$3,0),"")</f>
        <v/>
      </c>
      <c r="BZ6" s="21"/>
      <c r="CA6" s="10">
        <f ca="1">IF(BZ6&gt;0,+('horaires structures'!$C$3)-BZ6,0)</f>
        <v>0</v>
      </c>
      <c r="CB6" s="8"/>
      <c r="CC6" s="61" t="str">
        <f ca="1">IF($E6="A",IF(CB6&gt;0,+CB6-'horaires structures'!$E$3,0),"")</f>
        <v/>
      </c>
      <c r="CD6" s="61" t="str">
        <f ca="1">IF($E6="D",IF(CB6&gt;0,+CB6-'horaires structures'!$F$3,0),"")</f>
        <v/>
      </c>
      <c r="CE6" s="61" t="str">
        <f ca="1">IF($E6="E",IF(CB6&gt;0,+CB6-'horaires structures'!$G$3,0),"")</f>
        <v/>
      </c>
      <c r="CF6" s="21"/>
      <c r="CG6" s="10">
        <f ca="1">IF(CF6&gt;0,+('horaires structures'!$C$3)-CF6,0)</f>
        <v>0</v>
      </c>
      <c r="CH6" s="8"/>
      <c r="CI6" s="61" t="str">
        <f ca="1">IF($E6="A",IF(CH6&gt;0,+CH6-'horaires structures'!$E$3,0),"")</f>
        <v/>
      </c>
      <c r="CJ6" s="61" t="str">
        <f ca="1">IF($E6="D",IF(CH6&gt;0,+CH6-'horaires structures'!$F$3,0),"")</f>
        <v/>
      </c>
      <c r="CK6" s="61" t="str">
        <f ca="1">IF($E6="E",IF(CH6&gt;0,+CH6-'horaires structures'!$G$3,0),"")</f>
        <v/>
      </c>
      <c r="CL6" s="21"/>
      <c r="CM6" s="10">
        <f ca="1">IF(CL6&gt;0,+('horaires structures'!$C$3)-CL6,0)</f>
        <v>0</v>
      </c>
      <c r="CN6" s="8"/>
      <c r="CO6" s="61" t="str">
        <f ca="1">IF($E6="A",IF(CN6&gt;0,+CN6-'horaires structures'!$E$3,0),"")</f>
        <v/>
      </c>
      <c r="CP6" s="61" t="str">
        <f ca="1">IF($E6="D",IF(CN6&gt;0,+CN6-'horaires structures'!$F$3,0),"")</f>
        <v/>
      </c>
      <c r="CQ6" s="61" t="str">
        <f ca="1">IF($E6="E",IF(CN6&gt;0,+CN6-'horaires structures'!$G$3,0),"")</f>
        <v/>
      </c>
      <c r="CR6" s="21"/>
      <c r="CS6" s="10">
        <f ca="1">IF(CR6&gt;0,+('horaires structures'!$C$3)-CR6,0)</f>
        <v>0</v>
      </c>
      <c r="CT6" s="8"/>
      <c r="CU6" s="61" t="str">
        <f ca="1">IF($E6="A",IF(CT6&gt;0,+CT6-'horaires structures'!$E$3,0),"")</f>
        <v/>
      </c>
      <c r="CV6" s="61" t="str">
        <f ca="1">IF($E6="D",IF(CT6&gt;0,+CT6-'horaires structures'!$F$3,0),"")</f>
        <v/>
      </c>
      <c r="CW6" s="61" t="str">
        <f ca="1">IF($E6="E",IF(CT6&gt;0,+CT6-'horaires structures'!$G$3,0),"")</f>
        <v/>
      </c>
      <c r="CX6" s="21"/>
      <c r="CY6" s="10">
        <f ca="1">IF(CX6&gt;0,+('horaires structures'!$C$3)-CX6,0)</f>
        <v>0</v>
      </c>
      <c r="CZ6" s="8"/>
      <c r="DA6" s="61" t="str">
        <f ca="1">IF($E6="A",IF(CZ6&gt;0,+CZ6-'horaires structures'!$E$3,0),"")</f>
        <v/>
      </c>
      <c r="DB6" s="61" t="str">
        <f ca="1">IF($E6="D",IF(CZ6&gt;0,+CZ6-'horaires structures'!$F$3,0),"")</f>
        <v/>
      </c>
      <c r="DC6" s="61" t="str">
        <f ca="1">IF($E6="E",IF(CZ6&gt;0,+CZ6-'horaires structures'!$G$3,0),"")</f>
        <v/>
      </c>
      <c r="DD6" s="21"/>
      <c r="DE6" s="10">
        <f ca="1">IF(DD6&gt;0,+('horaires structures'!$C$3)-DD6,0)</f>
        <v>0</v>
      </c>
      <c r="DF6" s="8"/>
      <c r="DG6" s="61" t="str">
        <f ca="1">IF($E6="A",IF(DF6&gt;0,+DF6-'horaires structures'!$E$3,0),"")</f>
        <v/>
      </c>
      <c r="DH6" s="61" t="str">
        <f ca="1">IF($E6="D",IF(DF6&gt;0,+DF6-'horaires structures'!$F$3,0),"")</f>
        <v/>
      </c>
      <c r="DI6" s="61" t="str">
        <f ca="1">IF($E6="E",IF(DF6&gt;0,+DF6-'horaires structures'!$G$3,0),"")</f>
        <v/>
      </c>
      <c r="DJ6" s="21"/>
      <c r="DK6" s="10">
        <f ca="1">IF(DJ6&gt;0,+('horaires structures'!$C$3)-DJ6,0)</f>
        <v>0</v>
      </c>
      <c r="DL6" s="8"/>
      <c r="DM6" s="61" t="str">
        <f ca="1">IF($E6="A",IF(DL6&gt;0,+DL6-'horaires structures'!$E$3,0),"")</f>
        <v/>
      </c>
      <c r="DN6" s="61" t="str">
        <f ca="1">IF($E6="D",IF(DL6&gt;0,+DL6-'horaires structures'!$F$3,0),"")</f>
        <v/>
      </c>
      <c r="DO6" s="61" t="str">
        <f ca="1">IF($E6="E",IF(DL6&gt;0,+DL6-'horaires structures'!$G$3,0),"")</f>
        <v/>
      </c>
      <c r="DP6" s="21"/>
      <c r="DQ6" s="10">
        <f ca="1">IF(DP6&gt;0,+('horaires structures'!$C$3)-DP6,0)</f>
        <v>0</v>
      </c>
      <c r="DR6" s="8"/>
      <c r="DS6" s="61" t="str">
        <f ca="1">IF($E6="A",IF(DR6&gt;0,+DR6-'horaires structures'!$E$3,0),"")</f>
        <v/>
      </c>
      <c r="DT6" s="61" t="str">
        <f ca="1">IF($E6="D",IF(DR6&gt;0,+DR6-'horaires structures'!$F$3,0),"")</f>
        <v/>
      </c>
      <c r="DU6" s="61" t="str">
        <f ca="1">IF($E6="E",IF(DR6&gt;0,+DR6-'horaires structures'!$G$3,0),"")</f>
        <v/>
      </c>
      <c r="DV6" s="75">
        <f>DQ6+DK6+DE6+CY6+CS6+CM6+CG6+CA6+BU6+BO6+BI6+BC6+AW6+AQ6+AK6+AE6+Y6+S6+M6+G6</f>
        <v>0</v>
      </c>
      <c r="DW6" s="80" t="str">
        <f>IF(E6="A",SUM(DS6,DM6,DG6,DA6,CU6,CO6,CI6,CC6,BW6,BQ6,BK6,BE6,AY6,AS6,AM6,AG6,AA6,U6,O6,I6),"")</f>
        <v/>
      </c>
      <c r="DX6" s="80" t="str">
        <f>IF(E6="D",SUM(DT6,DN6,DH6,DB6,CV6,CP6,CJ6,CD6,BX6,BR6,BL6,BF6,AZ6,AT6,AN6,AH6,AB6,V6,P6,J6),"")</f>
        <v/>
      </c>
      <c r="DY6" s="80" t="str">
        <f>IF(E6="E",SUM(DU6,DO6,DI6,DC6,CW6,CQ6,CK6,CE6,BY6,BS6,BM6,BG6,BA6,AU6,AO6,AI6,AC6,W6,Q6,K6),"")</f>
        <v/>
      </c>
      <c r="DZ6" s="81">
        <f t="shared" ref="DZ6:DZ37" si="0">SUM(DV6:DY6)</f>
        <v>0</v>
      </c>
    </row>
    <row r="7" spans="1:130" ht="15.75" customHeight="1">
      <c r="A7" s="33">
        <v>2</v>
      </c>
      <c r="B7" s="117"/>
      <c r="C7" s="113"/>
      <c r="D7" s="118"/>
      <c r="E7" s="114"/>
      <c r="F7" s="11"/>
      <c r="G7" s="10">
        <f ca="1">IF(F7&gt;0,+('horaires structures'!$C$3)-F7,0)</f>
        <v>0</v>
      </c>
      <c r="H7" s="9"/>
      <c r="I7" s="61" t="str">
        <f ca="1">IF($E7="A",IF(H7&gt;0,+H7-'horaires structures'!$E$3,0),"")</f>
        <v/>
      </c>
      <c r="J7" s="61" t="str">
        <f ca="1">IF($E7="D",IF(H7&gt;0,+H7-'horaires structures'!$F$3,0),"")</f>
        <v/>
      </c>
      <c r="K7" s="61" t="str">
        <f ca="1">IF($E7="E",IF(H7&gt;0,+H7-'horaires structures'!$G$3,0),"")</f>
        <v/>
      </c>
      <c r="L7" s="11"/>
      <c r="M7" s="10">
        <f ca="1">IF(L7&gt;0,+('horaires structures'!$C$3)-L7,0)</f>
        <v>0</v>
      </c>
      <c r="N7" s="9"/>
      <c r="O7" s="61" t="str">
        <f ca="1">IF($E7="A",IF(N7&gt;0,+N7-'horaires structures'!$E$3,0),"")</f>
        <v/>
      </c>
      <c r="P7" s="61" t="str">
        <f ca="1">IF($E7="D",IF(N7&gt;0,+N7-'horaires structures'!$F$3,0),"")</f>
        <v/>
      </c>
      <c r="Q7" s="61" t="str">
        <f ca="1">IF($E7="E",IF(N7&gt;0,+N7-'horaires structures'!$G$3,0),"")</f>
        <v/>
      </c>
      <c r="R7" s="11"/>
      <c r="S7" s="10">
        <f ca="1">IF(R7&gt;0,+('horaires structures'!$C$3)-R7,0)</f>
        <v>0</v>
      </c>
      <c r="T7" s="9"/>
      <c r="U7" s="61" t="str">
        <f ca="1">IF($E7="A",IF(T7&gt;0,+T7-'horaires structures'!$E$3,0),"")</f>
        <v/>
      </c>
      <c r="V7" s="61" t="str">
        <f ca="1">IF($E7="D",IF(T7&gt;0,+T7-'horaires structures'!$F$3,0),"")</f>
        <v/>
      </c>
      <c r="W7" s="61" t="str">
        <f ca="1">IF($E7="E",IF(T7&gt;0,+T7-'horaires structures'!$G$3,0),"")</f>
        <v/>
      </c>
      <c r="X7" s="11"/>
      <c r="Y7" s="10">
        <f ca="1">IF(X7&gt;0,+('horaires structures'!$C$3)-X7,0)</f>
        <v>0</v>
      </c>
      <c r="Z7" s="9"/>
      <c r="AA7" s="61" t="str">
        <f ca="1">IF($E7="A",IF(Z7&gt;0,+Z7-'horaires structures'!$E$3,0),"")</f>
        <v/>
      </c>
      <c r="AB7" s="61" t="str">
        <f ca="1">IF($E7="D",IF(Z7&gt;0,+Z7-'horaires structures'!$F$3,0),"")</f>
        <v/>
      </c>
      <c r="AC7" s="61" t="str">
        <f ca="1">IF($E7="E",IF(Z7&gt;0,+Z7-'horaires structures'!$G$3,0),"")</f>
        <v/>
      </c>
      <c r="AD7" s="11"/>
      <c r="AE7" s="10">
        <f ca="1">IF(AD7&gt;0,+('horaires structures'!$C$3)-AD7,0)</f>
        <v>0</v>
      </c>
      <c r="AF7" s="9"/>
      <c r="AG7" s="61" t="str">
        <f ca="1">IF($E7="A",IF(AF7&gt;0,+AF7-'horaires structures'!$E$3,0),"")</f>
        <v/>
      </c>
      <c r="AH7" s="61" t="str">
        <f ca="1">IF($E7="D",IF(AF7&gt;0,+AF7-'horaires structures'!$F$3,0),"")</f>
        <v/>
      </c>
      <c r="AI7" s="61" t="str">
        <f ca="1">IF($E7="E",IF(AF7&gt;0,+AF7-'horaires structures'!$G$3,0),"")</f>
        <v/>
      </c>
      <c r="AJ7" s="11"/>
      <c r="AK7" s="10">
        <f ca="1">IF(AJ7&gt;0,+('horaires structures'!$C$3)-AJ7,0)</f>
        <v>0</v>
      </c>
      <c r="AL7" s="9"/>
      <c r="AM7" s="61" t="str">
        <f ca="1">IF($E7="A",IF(AL7&gt;0,+AL7-'horaires structures'!$E$3,0),"")</f>
        <v/>
      </c>
      <c r="AN7" s="61" t="str">
        <f ca="1">IF($E7="D",IF(AL7&gt;0,+AL7-'horaires structures'!$F$3,0),"")</f>
        <v/>
      </c>
      <c r="AO7" s="61" t="str">
        <f ca="1">IF($E7="E",IF(AL7&gt;0,+AL7-'horaires structures'!$G$3,0),"")</f>
        <v/>
      </c>
      <c r="AP7" s="11"/>
      <c r="AQ7" s="10">
        <f ca="1">IF(AP7&gt;0,+('horaires structures'!$C$3)-AP7,0)</f>
        <v>0</v>
      </c>
      <c r="AR7" s="9"/>
      <c r="AS7" s="61" t="str">
        <f ca="1">IF($E7="A",IF(AR7&gt;0,+AR7-'horaires structures'!$E$3,0),"")</f>
        <v/>
      </c>
      <c r="AT7" s="61" t="str">
        <f ca="1">IF($E7="D",IF(AR7&gt;0,+AR7-'horaires structures'!$F$3,0),"")</f>
        <v/>
      </c>
      <c r="AU7" s="61" t="str">
        <f ca="1">IF($E7="E",IF(AR7&gt;0,+AR7-'horaires structures'!$G$3,0),"")</f>
        <v/>
      </c>
      <c r="AV7" s="11"/>
      <c r="AW7" s="10">
        <f ca="1">IF(AV7&gt;0,+('horaires structures'!$C$3)-AV7,0)</f>
        <v>0</v>
      </c>
      <c r="AX7" s="9"/>
      <c r="AY7" s="61" t="str">
        <f ca="1">IF($E7="A",IF(AX7&gt;0,+AX7-'horaires structures'!$E$3,0),"")</f>
        <v/>
      </c>
      <c r="AZ7" s="61" t="str">
        <f ca="1">IF($E7="D",IF(AX7&gt;0,+AX7-'horaires structures'!$F$3,0),"")</f>
        <v/>
      </c>
      <c r="BA7" s="61" t="str">
        <f ca="1">IF($E7="E",IF(AX7&gt;0,+AX7-'horaires structures'!$G$3,0),"")</f>
        <v/>
      </c>
      <c r="BB7" s="11"/>
      <c r="BC7" s="10">
        <f ca="1">IF(BB7&gt;0,+('horaires structures'!$C$3)-BB7,0)</f>
        <v>0</v>
      </c>
      <c r="BD7" s="9"/>
      <c r="BE7" s="61" t="str">
        <f ca="1">IF($E7="A",IF(BD7&gt;0,+BD7-'horaires structures'!$E$3,0),"")</f>
        <v/>
      </c>
      <c r="BF7" s="61" t="str">
        <f ca="1">IF($E7="D",IF(BD7&gt;0,+BD7-'horaires structures'!$F$3,0),"")</f>
        <v/>
      </c>
      <c r="BG7" s="61" t="str">
        <f ca="1">IF($E7="E",IF(BD7&gt;0,+BD7-'horaires structures'!$G$3,0),"")</f>
        <v/>
      </c>
      <c r="BH7" s="11"/>
      <c r="BI7" s="10">
        <f ca="1">IF(BH7&gt;0,+('horaires structures'!$C$3)-BH7,0)</f>
        <v>0</v>
      </c>
      <c r="BJ7" s="9"/>
      <c r="BK7" s="61" t="str">
        <f ca="1">IF($E7="A",IF(BJ7&gt;0,+BJ7-'horaires structures'!$E$3,0),"")</f>
        <v/>
      </c>
      <c r="BL7" s="61" t="str">
        <f ca="1">IF($E7="D",IF(BJ7&gt;0,+BJ7-'horaires structures'!$F$3,0),"")</f>
        <v/>
      </c>
      <c r="BM7" s="61" t="str">
        <f ca="1">IF($E7="E",IF(BJ7&gt;0,+BJ7-'horaires structures'!$G$3,0),"")</f>
        <v/>
      </c>
      <c r="BN7" s="11"/>
      <c r="BO7" s="10">
        <f ca="1">IF(BN7&gt;0,+('horaires structures'!$C$3)-BN7,0)</f>
        <v>0</v>
      </c>
      <c r="BP7" s="9"/>
      <c r="BQ7" s="61" t="str">
        <f ca="1">IF($E7="A",IF(BP7&gt;0,+BP7-'horaires structures'!$E$3,0),"")</f>
        <v/>
      </c>
      <c r="BR7" s="61" t="str">
        <f ca="1">IF($E7="D",IF(BP7&gt;0,+BP7-'horaires structures'!$F$3,0),"")</f>
        <v/>
      </c>
      <c r="BS7" s="61" t="str">
        <f ca="1">IF($E7="E",IF(BP7&gt;0,+BP7-'horaires structures'!$G$3,0),"")</f>
        <v/>
      </c>
      <c r="BT7" s="11"/>
      <c r="BU7" s="10">
        <f ca="1">IF(BT7&gt;0,+('horaires structures'!$C$3)-BT7,0)</f>
        <v>0</v>
      </c>
      <c r="BV7" s="9"/>
      <c r="BW7" s="61" t="str">
        <f ca="1">IF($E7="A",IF(BV7&gt;0,+BV7-'horaires structures'!$E$3,0),"")</f>
        <v/>
      </c>
      <c r="BX7" s="61" t="str">
        <f ca="1">IF($E7="D",IF(BV7&gt;0,+BV7-'horaires structures'!$F$3,0),"")</f>
        <v/>
      </c>
      <c r="BY7" s="61" t="str">
        <f ca="1">IF($E7="E",IF(BV7&gt;0,+BV7-'horaires structures'!$G$3,0),"")</f>
        <v/>
      </c>
      <c r="BZ7" s="11"/>
      <c r="CA7" s="10">
        <f ca="1">IF(BZ7&gt;0,+('horaires structures'!$C$3)-BZ7,0)</f>
        <v>0</v>
      </c>
      <c r="CB7" s="9"/>
      <c r="CC7" s="61" t="str">
        <f ca="1">IF($E7="A",IF(CB7&gt;0,+CB7-'horaires structures'!$E$3,0),"")</f>
        <v/>
      </c>
      <c r="CD7" s="61" t="str">
        <f ca="1">IF($E7="D",IF(CB7&gt;0,+CB7-'horaires structures'!$F$3,0),"")</f>
        <v/>
      </c>
      <c r="CE7" s="61" t="str">
        <f ca="1">IF($E7="E",IF(CB7&gt;0,+CB7-'horaires structures'!$G$3,0),"")</f>
        <v/>
      </c>
      <c r="CF7" s="11"/>
      <c r="CG7" s="10">
        <f ca="1">IF(CF7&gt;0,+('horaires structures'!$C$3)-CF7,0)</f>
        <v>0</v>
      </c>
      <c r="CH7" s="9"/>
      <c r="CI7" s="61" t="str">
        <f ca="1">IF($E7="A",IF(CH7&gt;0,+CH7-'horaires structures'!$E$3,0),"")</f>
        <v/>
      </c>
      <c r="CJ7" s="61" t="str">
        <f ca="1">IF($E7="D",IF(CH7&gt;0,+CH7-'horaires structures'!$F$3,0),"")</f>
        <v/>
      </c>
      <c r="CK7" s="61" t="str">
        <f ca="1">IF($E7="E",IF(CH7&gt;0,+CH7-'horaires structures'!$G$3,0),"")</f>
        <v/>
      </c>
      <c r="CL7" s="11"/>
      <c r="CM7" s="10">
        <f ca="1">IF(CL7&gt;0,+('horaires structures'!$C$3)-CL7,0)</f>
        <v>0</v>
      </c>
      <c r="CN7" s="9"/>
      <c r="CO7" s="61" t="str">
        <f ca="1">IF($E7="A",IF(CN7&gt;0,+CN7-'horaires structures'!$E$3,0),"")</f>
        <v/>
      </c>
      <c r="CP7" s="61" t="str">
        <f ca="1">IF($E7="D",IF(CN7&gt;0,+CN7-'horaires structures'!$F$3,0),"")</f>
        <v/>
      </c>
      <c r="CQ7" s="61" t="str">
        <f ca="1">IF($E7="E",IF(CN7&gt;0,+CN7-'horaires structures'!$G$3,0),"")</f>
        <v/>
      </c>
      <c r="CR7" s="11"/>
      <c r="CS7" s="10">
        <f ca="1">IF(CR7&gt;0,+('horaires structures'!$C$3)-CR7,0)</f>
        <v>0</v>
      </c>
      <c r="CT7" s="9"/>
      <c r="CU7" s="61" t="str">
        <f ca="1">IF($E7="A",IF(CT7&gt;0,+CT7-'horaires structures'!$E$3,0),"")</f>
        <v/>
      </c>
      <c r="CV7" s="61" t="str">
        <f ca="1">IF($E7="D",IF(CT7&gt;0,+CT7-'horaires structures'!$F$3,0),"")</f>
        <v/>
      </c>
      <c r="CW7" s="61" t="str">
        <f ca="1">IF($E7="E",IF(CT7&gt;0,+CT7-'horaires structures'!$G$3,0),"")</f>
        <v/>
      </c>
      <c r="CX7" s="11"/>
      <c r="CY7" s="10">
        <f ca="1">IF(CX7&gt;0,+('horaires structures'!$C$3)-CX7,0)</f>
        <v>0</v>
      </c>
      <c r="CZ7" s="9"/>
      <c r="DA7" s="61" t="str">
        <f ca="1">IF($E7="A",IF(CZ7&gt;0,+CZ7-'horaires structures'!$E$3,0),"")</f>
        <v/>
      </c>
      <c r="DB7" s="61" t="str">
        <f ca="1">IF($E7="D",IF(CZ7&gt;0,+CZ7-'horaires structures'!$F$3,0),"")</f>
        <v/>
      </c>
      <c r="DC7" s="61" t="str">
        <f ca="1">IF($E7="E",IF(CZ7&gt;0,+CZ7-'horaires structures'!$G$3,0),"")</f>
        <v/>
      </c>
      <c r="DD7" s="11"/>
      <c r="DE7" s="10">
        <f ca="1">IF(DD7&gt;0,+('horaires structures'!$C$3)-DD7,0)</f>
        <v>0</v>
      </c>
      <c r="DF7" s="9"/>
      <c r="DG7" s="61" t="str">
        <f ca="1">IF($E7="A",IF(DF7&gt;0,+DF7-'horaires structures'!$E$3,0),"")</f>
        <v/>
      </c>
      <c r="DH7" s="61" t="str">
        <f ca="1">IF($E7="D",IF(DF7&gt;0,+DF7-'horaires structures'!$F$3,0),"")</f>
        <v/>
      </c>
      <c r="DI7" s="61" t="str">
        <f ca="1">IF($E7="E",IF(DF7&gt;0,+DF7-'horaires structures'!$G$3,0),"")</f>
        <v/>
      </c>
      <c r="DJ7" s="11"/>
      <c r="DK7" s="10">
        <f ca="1">IF(DJ7&gt;0,+('horaires structures'!$C$3)-DJ7,0)</f>
        <v>0</v>
      </c>
      <c r="DL7" s="9"/>
      <c r="DM7" s="61" t="str">
        <f ca="1">IF($E7="A",IF(DL7&gt;0,+DL7-'horaires structures'!$E$3,0),"")</f>
        <v/>
      </c>
      <c r="DN7" s="61" t="str">
        <f ca="1">IF($E7="D",IF(DL7&gt;0,+DL7-'horaires structures'!$F$3,0),"")</f>
        <v/>
      </c>
      <c r="DO7" s="61" t="str">
        <f ca="1">IF($E7="E",IF(DL7&gt;0,+DL7-'horaires structures'!$G$3,0),"")</f>
        <v/>
      </c>
      <c r="DP7" s="11"/>
      <c r="DQ7" s="10">
        <f ca="1">IF(DP7&gt;0,+('horaires structures'!$C$3)-DP7,0)</f>
        <v>0</v>
      </c>
      <c r="DR7" s="9"/>
      <c r="DS7" s="61" t="str">
        <f ca="1">IF($E7="A",IF(DR7&gt;0,+DR7-'horaires structures'!$E$3,0),"")</f>
        <v/>
      </c>
      <c r="DT7" s="61" t="str">
        <f ca="1">IF($E7="D",IF(DR7&gt;0,+DR7-'horaires structures'!$F$3,0),"")</f>
        <v/>
      </c>
      <c r="DU7" s="61" t="str">
        <f ca="1">IF($E7="E",IF(DR7&gt;0,+DR7-'horaires structures'!$G$3,0),"")</f>
        <v/>
      </c>
      <c r="DV7" s="79">
        <f t="shared" ref="DV7:DV70" si="1">DQ7+DK7+DE7+CY7+CS7+CM7+CG7+CA7+BU7+BO7+BI7+BC7+AW7+AQ7+AK7+AE7+Y7+S7+M7+G7</f>
        <v>0</v>
      </c>
      <c r="DW7" s="93" t="str">
        <f t="shared" ref="DW7:DW70" si="2">IF(E7="A",SUM(DS7,DM7,DG7,DA7,CU7,CO7,CI7,CC7,BW7,BQ7,BK7,BE7,AY7,AS7,AM7,AG7,AA7,U7,O7,I7),"")</f>
        <v/>
      </c>
      <c r="DX7" s="93" t="str">
        <f t="shared" ref="DX7:DX70" si="3">IF(E7="D",SUM(DT7,DN7,DH7,DB7,CV7,CP7,CJ7,CD7,BX7,BR7,BL7,BF7,AZ7,AT7,AN7,AH7,AB7,V7,P7,J7),"")</f>
        <v/>
      </c>
      <c r="DY7" s="93" t="str">
        <f t="shared" ref="DY7:DY70" si="4">IF(E7="E",SUM(DU7,DO7,DI7,DC7,CW7,CQ7,CK7,CE7,BY7,BS7,BM7,BG7,BA7,AU7,AO7,AI7,AC7,W7,Q7,K7),"")</f>
        <v/>
      </c>
      <c r="DZ7" s="94">
        <f t="shared" si="0"/>
        <v>0</v>
      </c>
    </row>
    <row r="8" spans="1:130" ht="15.75" customHeight="1">
      <c r="A8" s="33">
        <v>3</v>
      </c>
      <c r="B8" s="112"/>
      <c r="C8" s="113"/>
      <c r="D8" s="118"/>
      <c r="E8" s="114"/>
      <c r="F8" s="11"/>
      <c r="G8" s="10">
        <f ca="1">IF(F8&gt;0,+('horaires structures'!$C$3)-F8,0)</f>
        <v>0</v>
      </c>
      <c r="H8" s="9"/>
      <c r="I8" s="61" t="str">
        <f ca="1">IF($E8="A",IF(H8&gt;0,+H8-'horaires structures'!$E$3,0),"")</f>
        <v/>
      </c>
      <c r="J8" s="61" t="str">
        <f ca="1">IF($E8="D",IF(H8&gt;0,+H8-'horaires structures'!$F$3,0),"")</f>
        <v/>
      </c>
      <c r="K8" s="61" t="str">
        <f ca="1">IF($E8="E",IF(H8&gt;0,+H8-'horaires structures'!$G$3,0),"")</f>
        <v/>
      </c>
      <c r="L8" s="11"/>
      <c r="M8" s="10">
        <f ca="1">IF(L8&gt;0,+('horaires structures'!$C$3)-L8,0)</f>
        <v>0</v>
      </c>
      <c r="N8" s="9"/>
      <c r="O8" s="61" t="str">
        <f ca="1">IF($E8="A",IF(N8&gt;0,+N8-'horaires structures'!$E$3,0),"")</f>
        <v/>
      </c>
      <c r="P8" s="61" t="str">
        <f ca="1">IF($E8="D",IF(N8&gt;0,+N8-'horaires structures'!$F$3,0),"")</f>
        <v/>
      </c>
      <c r="Q8" s="61" t="str">
        <f ca="1">IF($E8="E",IF(N8&gt;0,+N8-'horaires structures'!$G$3,0),"")</f>
        <v/>
      </c>
      <c r="R8" s="11"/>
      <c r="S8" s="10">
        <f ca="1">IF(R8&gt;0,+('horaires structures'!$C$3)-R8,0)</f>
        <v>0</v>
      </c>
      <c r="T8" s="9"/>
      <c r="U8" s="61" t="str">
        <f ca="1">IF($E8="A",IF(T8&gt;0,+T8-'horaires structures'!$E$3,0),"")</f>
        <v/>
      </c>
      <c r="V8" s="61" t="str">
        <f ca="1">IF($E8="D",IF(T8&gt;0,+T8-'horaires structures'!$F$3,0),"")</f>
        <v/>
      </c>
      <c r="W8" s="61" t="str">
        <f ca="1">IF($E8="E",IF(T8&gt;0,+T8-'horaires structures'!$G$3,0),"")</f>
        <v/>
      </c>
      <c r="X8" s="11"/>
      <c r="Y8" s="10">
        <f ca="1">IF(X8&gt;0,+('horaires structures'!$C$3)-X8,0)</f>
        <v>0</v>
      </c>
      <c r="Z8" s="9"/>
      <c r="AA8" s="61" t="str">
        <f ca="1">IF($E8="A",IF(Z8&gt;0,+Z8-'horaires structures'!$E$3,0),"")</f>
        <v/>
      </c>
      <c r="AB8" s="61" t="str">
        <f ca="1">IF($E8="D",IF(Z8&gt;0,+Z8-'horaires structures'!$F$3,0),"")</f>
        <v/>
      </c>
      <c r="AC8" s="61" t="str">
        <f ca="1">IF($E8="E",IF(Z8&gt;0,+Z8-'horaires structures'!$G$3,0),"")</f>
        <v/>
      </c>
      <c r="AD8" s="11"/>
      <c r="AE8" s="10">
        <f ca="1">IF(AD8&gt;0,+('horaires structures'!$C$3)-AD8,0)</f>
        <v>0</v>
      </c>
      <c r="AF8" s="9"/>
      <c r="AG8" s="61" t="str">
        <f ca="1">IF($E8="A",IF(AF8&gt;0,+AF8-'horaires structures'!$E$3,0),"")</f>
        <v/>
      </c>
      <c r="AH8" s="61" t="str">
        <f ca="1">IF($E8="D",IF(AF8&gt;0,+AF8-'horaires structures'!$F$3,0),"")</f>
        <v/>
      </c>
      <c r="AI8" s="61" t="str">
        <f ca="1">IF($E8="E",IF(AF8&gt;0,+AF8-'horaires structures'!$G$3,0),"")</f>
        <v/>
      </c>
      <c r="AJ8" s="11"/>
      <c r="AK8" s="10">
        <f ca="1">IF(AJ8&gt;0,+('horaires structures'!$C$3)-AJ8,0)</f>
        <v>0</v>
      </c>
      <c r="AL8" s="9"/>
      <c r="AM8" s="61" t="str">
        <f ca="1">IF($E8="A",IF(AL8&gt;0,+AL8-'horaires structures'!$E$3,0),"")</f>
        <v/>
      </c>
      <c r="AN8" s="61" t="str">
        <f ca="1">IF($E8="D",IF(AL8&gt;0,+AL8-'horaires structures'!$F$3,0),"")</f>
        <v/>
      </c>
      <c r="AO8" s="61" t="str">
        <f ca="1">IF($E8="E",IF(AL8&gt;0,+AL8-'horaires structures'!$G$3,0),"")</f>
        <v/>
      </c>
      <c r="AP8" s="11"/>
      <c r="AQ8" s="10">
        <f ca="1">IF(AP8&gt;0,+('horaires structures'!$C$3)-AP8,0)</f>
        <v>0</v>
      </c>
      <c r="AR8" s="9"/>
      <c r="AS8" s="61" t="str">
        <f ca="1">IF($E8="A",IF(AR8&gt;0,+AR8-'horaires structures'!$E$3,0),"")</f>
        <v/>
      </c>
      <c r="AT8" s="61" t="str">
        <f ca="1">IF($E8="D",IF(AR8&gt;0,+AR8-'horaires structures'!$F$3,0),"")</f>
        <v/>
      </c>
      <c r="AU8" s="61" t="str">
        <f ca="1">IF($E8="E",IF(AR8&gt;0,+AR8-'horaires structures'!$G$3,0),"")</f>
        <v/>
      </c>
      <c r="AV8" s="11"/>
      <c r="AW8" s="10">
        <f ca="1">IF(AV8&gt;0,+('horaires structures'!$C$3)-AV8,0)</f>
        <v>0</v>
      </c>
      <c r="AX8" s="9"/>
      <c r="AY8" s="61" t="str">
        <f ca="1">IF($E8="A",IF(AX8&gt;0,+AX8-'horaires structures'!$E$3,0),"")</f>
        <v/>
      </c>
      <c r="AZ8" s="61" t="str">
        <f ca="1">IF($E8="D",IF(AX8&gt;0,+AX8-'horaires structures'!$F$3,0),"")</f>
        <v/>
      </c>
      <c r="BA8" s="61" t="str">
        <f ca="1">IF($E8="E",IF(AX8&gt;0,+AX8-'horaires structures'!$G$3,0),"")</f>
        <v/>
      </c>
      <c r="BB8" s="11"/>
      <c r="BC8" s="10">
        <f ca="1">IF(BB8&gt;0,+('horaires structures'!$C$3)-BB8,0)</f>
        <v>0</v>
      </c>
      <c r="BD8" s="9"/>
      <c r="BE8" s="61" t="str">
        <f ca="1">IF($E8="A",IF(BD8&gt;0,+BD8-'horaires structures'!$E$3,0),"")</f>
        <v/>
      </c>
      <c r="BF8" s="61" t="str">
        <f ca="1">IF($E8="D",IF(BD8&gt;0,+BD8-'horaires structures'!$F$3,0),"")</f>
        <v/>
      </c>
      <c r="BG8" s="61" t="str">
        <f ca="1">IF($E8="E",IF(BD8&gt;0,+BD8-'horaires structures'!$G$3,0),"")</f>
        <v/>
      </c>
      <c r="BH8" s="11"/>
      <c r="BI8" s="10">
        <f ca="1">IF(BH8&gt;0,+('horaires structures'!$C$3)-BH8,0)</f>
        <v>0</v>
      </c>
      <c r="BJ8" s="9"/>
      <c r="BK8" s="61" t="str">
        <f ca="1">IF($E8="A",IF(BJ8&gt;0,+BJ8-'horaires structures'!$E$3,0),"")</f>
        <v/>
      </c>
      <c r="BL8" s="61" t="str">
        <f ca="1">IF($E8="D",IF(BJ8&gt;0,+BJ8-'horaires structures'!$F$3,0),"")</f>
        <v/>
      </c>
      <c r="BM8" s="61" t="str">
        <f ca="1">IF($E8="E",IF(BJ8&gt;0,+BJ8-'horaires structures'!$G$3,0),"")</f>
        <v/>
      </c>
      <c r="BN8" s="11"/>
      <c r="BO8" s="10">
        <f ca="1">IF(BN8&gt;0,+('horaires structures'!$C$3)-BN8,0)</f>
        <v>0</v>
      </c>
      <c r="BP8" s="9"/>
      <c r="BQ8" s="61" t="str">
        <f ca="1">IF($E8="A",IF(BP8&gt;0,+BP8-'horaires structures'!$E$3,0),"")</f>
        <v/>
      </c>
      <c r="BR8" s="61" t="str">
        <f ca="1">IF($E8="D",IF(BP8&gt;0,+BP8-'horaires structures'!$F$3,0),"")</f>
        <v/>
      </c>
      <c r="BS8" s="61" t="str">
        <f ca="1">IF($E8="E",IF(BP8&gt;0,+BP8-'horaires structures'!$G$3,0),"")</f>
        <v/>
      </c>
      <c r="BT8" s="11"/>
      <c r="BU8" s="10">
        <f ca="1">IF(BT8&gt;0,+('horaires structures'!$C$3)-BT8,0)</f>
        <v>0</v>
      </c>
      <c r="BV8" s="9"/>
      <c r="BW8" s="61" t="str">
        <f ca="1">IF($E8="A",IF(BV8&gt;0,+BV8-'horaires structures'!$E$3,0),"")</f>
        <v/>
      </c>
      <c r="BX8" s="61" t="str">
        <f ca="1">IF($E8="D",IF(BV8&gt;0,+BV8-'horaires structures'!$F$3,0),"")</f>
        <v/>
      </c>
      <c r="BY8" s="61" t="str">
        <f ca="1">IF($E8="E",IF(BV8&gt;0,+BV8-'horaires structures'!$G$3,0),"")</f>
        <v/>
      </c>
      <c r="BZ8" s="11"/>
      <c r="CA8" s="10">
        <f ca="1">IF(BZ8&gt;0,+('horaires structures'!$C$3)-BZ8,0)</f>
        <v>0</v>
      </c>
      <c r="CB8" s="9"/>
      <c r="CC8" s="61" t="str">
        <f ca="1">IF($E8="A",IF(CB8&gt;0,+CB8-'horaires structures'!$E$3,0),"")</f>
        <v/>
      </c>
      <c r="CD8" s="61" t="str">
        <f ca="1">IF($E8="D",IF(CB8&gt;0,+CB8-'horaires structures'!$F$3,0),"")</f>
        <v/>
      </c>
      <c r="CE8" s="61" t="str">
        <f ca="1">IF($E8="E",IF(CB8&gt;0,+CB8-'horaires structures'!$G$3,0),"")</f>
        <v/>
      </c>
      <c r="CF8" s="11"/>
      <c r="CG8" s="10">
        <f ca="1">IF(CF8&gt;0,+('horaires structures'!$C$3)-CF8,0)</f>
        <v>0</v>
      </c>
      <c r="CH8" s="9"/>
      <c r="CI8" s="61" t="str">
        <f ca="1">IF($E8="A",IF(CH8&gt;0,+CH8-'horaires structures'!$E$3,0),"")</f>
        <v/>
      </c>
      <c r="CJ8" s="61" t="str">
        <f ca="1">IF($E8="D",IF(CH8&gt;0,+CH8-'horaires structures'!$F$3,0),"")</f>
        <v/>
      </c>
      <c r="CK8" s="61" t="str">
        <f ca="1">IF($E8="E",IF(CH8&gt;0,+CH8-'horaires structures'!$G$3,0),"")</f>
        <v/>
      </c>
      <c r="CL8" s="11"/>
      <c r="CM8" s="10">
        <f ca="1">IF(CL8&gt;0,+('horaires structures'!$C$3)-CL8,0)</f>
        <v>0</v>
      </c>
      <c r="CN8" s="9"/>
      <c r="CO8" s="61" t="str">
        <f ca="1">IF($E8="A",IF(CN8&gt;0,+CN8-'horaires structures'!$E$3,0),"")</f>
        <v/>
      </c>
      <c r="CP8" s="61" t="str">
        <f ca="1">IF($E8="D",IF(CN8&gt;0,+CN8-'horaires structures'!$F$3,0),"")</f>
        <v/>
      </c>
      <c r="CQ8" s="61" t="str">
        <f ca="1">IF($E8="E",IF(CN8&gt;0,+CN8-'horaires structures'!$G$3,0),"")</f>
        <v/>
      </c>
      <c r="CR8" s="11"/>
      <c r="CS8" s="10">
        <f ca="1">IF(CR8&gt;0,+('horaires structures'!$C$3)-CR8,0)</f>
        <v>0</v>
      </c>
      <c r="CT8" s="9"/>
      <c r="CU8" s="61" t="str">
        <f ca="1">IF($E8="A",IF(CT8&gt;0,+CT8-'horaires structures'!$E$3,0),"")</f>
        <v/>
      </c>
      <c r="CV8" s="61" t="str">
        <f ca="1">IF($E8="D",IF(CT8&gt;0,+CT8-'horaires structures'!$F$3,0),"")</f>
        <v/>
      </c>
      <c r="CW8" s="61" t="str">
        <f ca="1">IF($E8="E",IF(CT8&gt;0,+CT8-'horaires structures'!$G$3,0),"")</f>
        <v/>
      </c>
      <c r="CX8" s="11"/>
      <c r="CY8" s="10">
        <f ca="1">IF(CX8&gt;0,+('horaires structures'!$C$3)-CX8,0)</f>
        <v>0</v>
      </c>
      <c r="CZ8" s="9"/>
      <c r="DA8" s="61" t="str">
        <f ca="1">IF($E8="A",IF(CZ8&gt;0,+CZ8-'horaires structures'!$E$3,0),"")</f>
        <v/>
      </c>
      <c r="DB8" s="61" t="str">
        <f ca="1">IF($E8="D",IF(CZ8&gt;0,+CZ8-'horaires structures'!$F$3,0),"")</f>
        <v/>
      </c>
      <c r="DC8" s="61" t="str">
        <f ca="1">IF($E8="E",IF(CZ8&gt;0,+CZ8-'horaires structures'!$G$3,0),"")</f>
        <v/>
      </c>
      <c r="DD8" s="11"/>
      <c r="DE8" s="10">
        <f ca="1">IF(DD8&gt;0,+('horaires structures'!$C$3)-DD8,0)</f>
        <v>0</v>
      </c>
      <c r="DF8" s="9"/>
      <c r="DG8" s="61" t="str">
        <f ca="1">IF($E8="A",IF(DF8&gt;0,+DF8-'horaires structures'!$E$3,0),"")</f>
        <v/>
      </c>
      <c r="DH8" s="61" t="str">
        <f ca="1">IF($E8="D",IF(DF8&gt;0,+DF8-'horaires structures'!$F$3,0),"")</f>
        <v/>
      </c>
      <c r="DI8" s="61" t="str">
        <f ca="1">IF($E8="E",IF(DF8&gt;0,+DF8-'horaires structures'!$G$3,0),"")</f>
        <v/>
      </c>
      <c r="DJ8" s="11"/>
      <c r="DK8" s="10">
        <f ca="1">IF(DJ8&gt;0,+('horaires structures'!$C$3)-DJ8,0)</f>
        <v>0</v>
      </c>
      <c r="DL8" s="9"/>
      <c r="DM8" s="61" t="str">
        <f ca="1">IF($E8="A",IF(DL8&gt;0,+DL8-'horaires structures'!$E$3,0),"")</f>
        <v/>
      </c>
      <c r="DN8" s="61" t="str">
        <f ca="1">IF($E8="D",IF(DL8&gt;0,+DL8-'horaires structures'!$F$3,0),"")</f>
        <v/>
      </c>
      <c r="DO8" s="61" t="str">
        <f ca="1">IF($E8="E",IF(DL8&gt;0,+DL8-'horaires structures'!$G$3,0),"")</f>
        <v/>
      </c>
      <c r="DP8" s="11"/>
      <c r="DQ8" s="10">
        <f ca="1">IF(DP8&gt;0,+('horaires structures'!$C$3)-DP8,0)</f>
        <v>0</v>
      </c>
      <c r="DR8" s="9"/>
      <c r="DS8" s="61" t="str">
        <f ca="1">IF($E8="A",IF(DR8&gt;0,+DR8-'horaires structures'!$E$3,0),"")</f>
        <v/>
      </c>
      <c r="DT8" s="61" t="str">
        <f ca="1">IF($E8="D",IF(DR8&gt;0,+DR8-'horaires structures'!$F$3,0),"")</f>
        <v/>
      </c>
      <c r="DU8" s="61" t="str">
        <f ca="1">IF($E8="E",IF(DR8&gt;0,+DR8-'horaires structures'!$G$3,0),"")</f>
        <v/>
      </c>
      <c r="DV8" s="76">
        <f t="shared" si="1"/>
        <v>0</v>
      </c>
      <c r="DW8" s="93" t="str">
        <f t="shared" si="2"/>
        <v/>
      </c>
      <c r="DX8" s="93" t="str">
        <f t="shared" si="3"/>
        <v/>
      </c>
      <c r="DY8" s="93" t="str">
        <f t="shared" si="4"/>
        <v/>
      </c>
      <c r="DZ8" s="94">
        <f t="shared" si="0"/>
        <v>0</v>
      </c>
    </row>
    <row r="9" spans="1:130" ht="15.75" customHeight="1">
      <c r="A9" s="33">
        <v>4</v>
      </c>
      <c r="B9" s="112"/>
      <c r="C9" s="113"/>
      <c r="D9" s="118"/>
      <c r="E9" s="114"/>
      <c r="F9" s="11"/>
      <c r="G9" s="10">
        <f ca="1">IF(F9&gt;0,+('horaires structures'!$C$3)-F9,0)</f>
        <v>0</v>
      </c>
      <c r="H9" s="9"/>
      <c r="I9" s="61" t="str">
        <f ca="1">IF($E9="A",IF(H9&gt;0,+H9-'horaires structures'!$E$3,0),"")</f>
        <v/>
      </c>
      <c r="J9" s="61" t="str">
        <f ca="1">IF($E9="D",IF(H9&gt;0,+H9-'horaires structures'!$F$3,0),"")</f>
        <v/>
      </c>
      <c r="K9" s="61" t="str">
        <f ca="1">IF($E9="E",IF(H9&gt;0,+H9-'horaires structures'!$G$3,0),"")</f>
        <v/>
      </c>
      <c r="L9" s="11"/>
      <c r="M9" s="10">
        <f ca="1">IF(L9&gt;0,+('horaires structures'!$C$3)-L9,0)</f>
        <v>0</v>
      </c>
      <c r="N9" s="9"/>
      <c r="O9" s="61" t="str">
        <f ca="1">IF($E9="A",IF(N9&gt;0,+N9-'horaires structures'!$E$3,0),"")</f>
        <v/>
      </c>
      <c r="P9" s="61" t="str">
        <f ca="1">IF($E9="D",IF(N9&gt;0,+N9-'horaires structures'!$F$3,0),"")</f>
        <v/>
      </c>
      <c r="Q9" s="61" t="str">
        <f ca="1">IF($E9="E",IF(N9&gt;0,+N9-'horaires structures'!$G$3,0),"")</f>
        <v/>
      </c>
      <c r="R9" s="11"/>
      <c r="S9" s="10">
        <f ca="1">IF(R9&gt;0,+('horaires structures'!$C$3)-R9,0)</f>
        <v>0</v>
      </c>
      <c r="T9" s="9"/>
      <c r="U9" s="61" t="str">
        <f ca="1">IF($E9="A",IF(T9&gt;0,+T9-'horaires structures'!$E$3,0),"")</f>
        <v/>
      </c>
      <c r="V9" s="61" t="str">
        <f ca="1">IF($E9="D",IF(T9&gt;0,+T9-'horaires structures'!$F$3,0),"")</f>
        <v/>
      </c>
      <c r="W9" s="61" t="str">
        <f ca="1">IF($E9="E",IF(T9&gt;0,+T9-'horaires structures'!$G$3,0),"")</f>
        <v/>
      </c>
      <c r="X9" s="11"/>
      <c r="Y9" s="10">
        <f ca="1">IF(X9&gt;0,+('horaires structures'!$C$3)-X9,0)</f>
        <v>0</v>
      </c>
      <c r="Z9" s="9"/>
      <c r="AA9" s="61" t="str">
        <f ca="1">IF($E9="A",IF(Z9&gt;0,+Z9-'horaires structures'!$E$3,0),"")</f>
        <v/>
      </c>
      <c r="AB9" s="61" t="str">
        <f ca="1">IF($E9="D",IF(Z9&gt;0,+Z9-'horaires structures'!$F$3,0),"")</f>
        <v/>
      </c>
      <c r="AC9" s="61" t="str">
        <f ca="1">IF($E9="E",IF(Z9&gt;0,+Z9-'horaires structures'!$G$3,0),"")</f>
        <v/>
      </c>
      <c r="AD9" s="11"/>
      <c r="AE9" s="10">
        <f ca="1">IF(AD9&gt;0,+('horaires structures'!$C$3)-AD9,0)</f>
        <v>0</v>
      </c>
      <c r="AF9" s="9"/>
      <c r="AG9" s="61" t="str">
        <f ca="1">IF($E9="A",IF(AF9&gt;0,+AF9-'horaires structures'!$E$3,0),"")</f>
        <v/>
      </c>
      <c r="AH9" s="61" t="str">
        <f ca="1">IF($E9="D",IF(AF9&gt;0,+AF9-'horaires structures'!$F$3,0),"")</f>
        <v/>
      </c>
      <c r="AI9" s="61" t="str">
        <f ca="1">IF($E9="E",IF(AF9&gt;0,+AF9-'horaires structures'!$G$3,0),"")</f>
        <v/>
      </c>
      <c r="AJ9" s="11"/>
      <c r="AK9" s="10">
        <f ca="1">IF(AJ9&gt;0,+('horaires structures'!$C$3)-AJ9,0)</f>
        <v>0</v>
      </c>
      <c r="AL9" s="9"/>
      <c r="AM9" s="61" t="str">
        <f ca="1">IF($E9="A",IF(AL9&gt;0,+AL9-'horaires structures'!$E$3,0),"")</f>
        <v/>
      </c>
      <c r="AN9" s="61" t="str">
        <f ca="1">IF($E9="D",IF(AL9&gt;0,+AL9-'horaires structures'!$F$3,0),"")</f>
        <v/>
      </c>
      <c r="AO9" s="61" t="str">
        <f ca="1">IF($E9="E",IF(AL9&gt;0,+AL9-'horaires structures'!$G$3,0),"")</f>
        <v/>
      </c>
      <c r="AP9" s="11"/>
      <c r="AQ9" s="10">
        <f ca="1">IF(AP9&gt;0,+('horaires structures'!$C$3)-AP9,0)</f>
        <v>0</v>
      </c>
      <c r="AR9" s="9"/>
      <c r="AS9" s="61" t="str">
        <f ca="1">IF($E9="A",IF(AR9&gt;0,+AR9-'horaires structures'!$E$3,0),"")</f>
        <v/>
      </c>
      <c r="AT9" s="61" t="str">
        <f ca="1">IF($E9="D",IF(AR9&gt;0,+AR9-'horaires structures'!$F$3,0),"")</f>
        <v/>
      </c>
      <c r="AU9" s="61" t="str">
        <f ca="1">IF($E9="E",IF(AR9&gt;0,+AR9-'horaires structures'!$G$3,0),"")</f>
        <v/>
      </c>
      <c r="AV9" s="11"/>
      <c r="AW9" s="10">
        <f ca="1">IF(AV9&gt;0,+('horaires structures'!$C$3)-AV9,0)</f>
        <v>0</v>
      </c>
      <c r="AX9" s="9"/>
      <c r="AY9" s="61" t="str">
        <f ca="1">IF($E9="A",IF(AX9&gt;0,+AX9-'horaires structures'!$E$3,0),"")</f>
        <v/>
      </c>
      <c r="AZ9" s="61" t="str">
        <f ca="1">IF($E9="D",IF(AX9&gt;0,+AX9-'horaires structures'!$F$3,0),"")</f>
        <v/>
      </c>
      <c r="BA9" s="61" t="str">
        <f ca="1">IF($E9="E",IF(AX9&gt;0,+AX9-'horaires structures'!$G$3,0),"")</f>
        <v/>
      </c>
      <c r="BB9" s="11"/>
      <c r="BC9" s="10">
        <f ca="1">IF(BB9&gt;0,+('horaires structures'!$C$3)-BB9,0)</f>
        <v>0</v>
      </c>
      <c r="BD9" s="9"/>
      <c r="BE9" s="61" t="str">
        <f ca="1">IF($E9="A",IF(BD9&gt;0,+BD9-'horaires structures'!$E$3,0),"")</f>
        <v/>
      </c>
      <c r="BF9" s="61" t="str">
        <f ca="1">IF($E9="D",IF(BD9&gt;0,+BD9-'horaires structures'!$F$3,0),"")</f>
        <v/>
      </c>
      <c r="BG9" s="61" t="str">
        <f ca="1">IF($E9="E",IF(BD9&gt;0,+BD9-'horaires structures'!$G$3,0),"")</f>
        <v/>
      </c>
      <c r="BH9" s="11"/>
      <c r="BI9" s="10">
        <f ca="1">IF(BH9&gt;0,+('horaires structures'!$C$3)-BH9,0)</f>
        <v>0</v>
      </c>
      <c r="BJ9" s="9"/>
      <c r="BK9" s="61" t="str">
        <f ca="1">IF($E9="A",IF(BJ9&gt;0,+BJ9-'horaires structures'!$E$3,0),"")</f>
        <v/>
      </c>
      <c r="BL9" s="61" t="str">
        <f ca="1">IF($E9="D",IF(BJ9&gt;0,+BJ9-'horaires structures'!$F$3,0),"")</f>
        <v/>
      </c>
      <c r="BM9" s="61" t="str">
        <f ca="1">IF($E9="E",IF(BJ9&gt;0,+BJ9-'horaires structures'!$G$3,0),"")</f>
        <v/>
      </c>
      <c r="BN9" s="11"/>
      <c r="BO9" s="10">
        <f ca="1">IF(BN9&gt;0,+('horaires structures'!$C$3)-BN9,0)</f>
        <v>0</v>
      </c>
      <c r="BP9" s="9"/>
      <c r="BQ9" s="61" t="str">
        <f ca="1">IF($E9="A",IF(BP9&gt;0,+BP9-'horaires structures'!$E$3,0),"")</f>
        <v/>
      </c>
      <c r="BR9" s="61" t="str">
        <f ca="1">IF($E9="D",IF(BP9&gt;0,+BP9-'horaires structures'!$F$3,0),"")</f>
        <v/>
      </c>
      <c r="BS9" s="61" t="str">
        <f ca="1">IF($E9="E",IF(BP9&gt;0,+BP9-'horaires structures'!$G$3,0),"")</f>
        <v/>
      </c>
      <c r="BT9" s="11"/>
      <c r="BU9" s="10">
        <f ca="1">IF(BT9&gt;0,+('horaires structures'!$C$3)-BT9,0)</f>
        <v>0</v>
      </c>
      <c r="BV9" s="9"/>
      <c r="BW9" s="61" t="str">
        <f ca="1">IF($E9="A",IF(BV9&gt;0,+BV9-'horaires structures'!$E$3,0),"")</f>
        <v/>
      </c>
      <c r="BX9" s="61" t="str">
        <f ca="1">IF($E9="D",IF(BV9&gt;0,+BV9-'horaires structures'!$F$3,0),"")</f>
        <v/>
      </c>
      <c r="BY9" s="61" t="str">
        <f ca="1">IF($E9="E",IF(BV9&gt;0,+BV9-'horaires structures'!$G$3,0),"")</f>
        <v/>
      </c>
      <c r="BZ9" s="11"/>
      <c r="CA9" s="10">
        <f ca="1">IF(BZ9&gt;0,+('horaires structures'!$C$3)-BZ9,0)</f>
        <v>0</v>
      </c>
      <c r="CB9" s="9"/>
      <c r="CC9" s="61" t="str">
        <f ca="1">IF($E9="A",IF(CB9&gt;0,+CB9-'horaires structures'!$E$3,0),"")</f>
        <v/>
      </c>
      <c r="CD9" s="61" t="str">
        <f ca="1">IF($E9="D",IF(CB9&gt;0,+CB9-'horaires structures'!$F$3,0),"")</f>
        <v/>
      </c>
      <c r="CE9" s="61" t="str">
        <f ca="1">IF($E9="E",IF(CB9&gt;0,+CB9-'horaires structures'!$G$3,0),"")</f>
        <v/>
      </c>
      <c r="CF9" s="11"/>
      <c r="CG9" s="10">
        <f ca="1">IF(CF9&gt;0,+('horaires structures'!$C$3)-CF9,0)</f>
        <v>0</v>
      </c>
      <c r="CH9" s="9"/>
      <c r="CI9" s="61" t="str">
        <f ca="1">IF($E9="A",IF(CH9&gt;0,+CH9-'horaires structures'!$E$3,0),"")</f>
        <v/>
      </c>
      <c r="CJ9" s="61" t="str">
        <f ca="1">IF($E9="D",IF(CH9&gt;0,+CH9-'horaires structures'!$F$3,0),"")</f>
        <v/>
      </c>
      <c r="CK9" s="61" t="str">
        <f ca="1">IF($E9="E",IF(CH9&gt;0,+CH9-'horaires structures'!$G$3,0),"")</f>
        <v/>
      </c>
      <c r="CL9" s="11"/>
      <c r="CM9" s="10">
        <f ca="1">IF(CL9&gt;0,+('horaires structures'!$C$3)-CL9,0)</f>
        <v>0</v>
      </c>
      <c r="CN9" s="9"/>
      <c r="CO9" s="61" t="str">
        <f ca="1">IF($E9="A",IF(CN9&gt;0,+CN9-'horaires structures'!$E$3,0),"")</f>
        <v/>
      </c>
      <c r="CP9" s="61" t="str">
        <f ca="1">IF($E9="D",IF(CN9&gt;0,+CN9-'horaires structures'!$F$3,0),"")</f>
        <v/>
      </c>
      <c r="CQ9" s="61" t="str">
        <f ca="1">IF($E9="E",IF(CN9&gt;0,+CN9-'horaires structures'!$G$3,0),"")</f>
        <v/>
      </c>
      <c r="CR9" s="11"/>
      <c r="CS9" s="10">
        <f ca="1">IF(CR9&gt;0,+('horaires structures'!$C$3)-CR9,0)</f>
        <v>0</v>
      </c>
      <c r="CT9" s="9"/>
      <c r="CU9" s="61" t="str">
        <f ca="1">IF($E9="A",IF(CT9&gt;0,+CT9-'horaires structures'!$E$3,0),"")</f>
        <v/>
      </c>
      <c r="CV9" s="61" t="str">
        <f ca="1">IF($E9="D",IF(CT9&gt;0,+CT9-'horaires structures'!$F$3,0),"")</f>
        <v/>
      </c>
      <c r="CW9" s="61" t="str">
        <f ca="1">IF($E9="E",IF(CT9&gt;0,+CT9-'horaires structures'!$G$3,0),"")</f>
        <v/>
      </c>
      <c r="CX9" s="11"/>
      <c r="CY9" s="10">
        <f ca="1">IF(CX9&gt;0,+('horaires structures'!$C$3)-CX9,0)</f>
        <v>0</v>
      </c>
      <c r="CZ9" s="9"/>
      <c r="DA9" s="61" t="str">
        <f ca="1">IF($E9="A",IF(CZ9&gt;0,+CZ9-'horaires structures'!$E$3,0),"")</f>
        <v/>
      </c>
      <c r="DB9" s="61" t="str">
        <f ca="1">IF($E9="D",IF(CZ9&gt;0,+CZ9-'horaires structures'!$F$3,0),"")</f>
        <v/>
      </c>
      <c r="DC9" s="61" t="str">
        <f ca="1">IF($E9="E",IF(CZ9&gt;0,+CZ9-'horaires structures'!$G$3,0),"")</f>
        <v/>
      </c>
      <c r="DD9" s="11"/>
      <c r="DE9" s="10">
        <f ca="1">IF(DD9&gt;0,+('horaires structures'!$C$3)-DD9,0)</f>
        <v>0</v>
      </c>
      <c r="DF9" s="9"/>
      <c r="DG9" s="61" t="str">
        <f ca="1">IF($E9="A",IF(DF9&gt;0,+DF9-'horaires structures'!$E$3,0),"")</f>
        <v/>
      </c>
      <c r="DH9" s="61" t="str">
        <f ca="1">IF($E9="D",IF(DF9&gt;0,+DF9-'horaires structures'!$F$3,0),"")</f>
        <v/>
      </c>
      <c r="DI9" s="61" t="str">
        <f ca="1">IF($E9="E",IF(DF9&gt;0,+DF9-'horaires structures'!$G$3,0),"")</f>
        <v/>
      </c>
      <c r="DJ9" s="11"/>
      <c r="DK9" s="10">
        <f ca="1">IF(DJ9&gt;0,+('horaires structures'!$C$3)-DJ9,0)</f>
        <v>0</v>
      </c>
      <c r="DL9" s="9"/>
      <c r="DM9" s="61" t="str">
        <f ca="1">IF($E9="A",IF(DL9&gt;0,+DL9-'horaires structures'!$E$3,0),"")</f>
        <v/>
      </c>
      <c r="DN9" s="61" t="str">
        <f ca="1">IF($E9="D",IF(DL9&gt;0,+DL9-'horaires structures'!$F$3,0),"")</f>
        <v/>
      </c>
      <c r="DO9" s="61" t="str">
        <f ca="1">IF($E9="E",IF(DL9&gt;0,+DL9-'horaires structures'!$G$3,0),"")</f>
        <v/>
      </c>
      <c r="DP9" s="11"/>
      <c r="DQ9" s="10">
        <f ca="1">IF(DP9&gt;0,+('horaires structures'!$C$3)-DP9,0)</f>
        <v>0</v>
      </c>
      <c r="DR9" s="9"/>
      <c r="DS9" s="61" t="str">
        <f ca="1">IF($E9="A",IF(DR9&gt;0,+DR9-'horaires structures'!$E$3,0),"")</f>
        <v/>
      </c>
      <c r="DT9" s="61" t="str">
        <f ca="1">IF($E9="D",IF(DR9&gt;0,+DR9-'horaires structures'!$F$3,0),"")</f>
        <v/>
      </c>
      <c r="DU9" s="61" t="str">
        <f ca="1">IF($E9="E",IF(DR9&gt;0,+DR9-'horaires structures'!$G$3,0),"")</f>
        <v/>
      </c>
      <c r="DV9" s="76">
        <f t="shared" si="1"/>
        <v>0</v>
      </c>
      <c r="DW9" s="93" t="str">
        <f t="shared" si="2"/>
        <v/>
      </c>
      <c r="DX9" s="93" t="str">
        <f t="shared" si="3"/>
        <v/>
      </c>
      <c r="DY9" s="93" t="str">
        <f t="shared" si="4"/>
        <v/>
      </c>
      <c r="DZ9" s="94">
        <f t="shared" si="0"/>
        <v>0</v>
      </c>
    </row>
    <row r="10" spans="1:130" ht="15.75" customHeight="1">
      <c r="A10" s="33">
        <v>5</v>
      </c>
      <c r="B10" s="112"/>
      <c r="C10" s="113"/>
      <c r="D10" s="118"/>
      <c r="E10" s="114"/>
      <c r="F10" s="11"/>
      <c r="G10" s="10">
        <f ca="1">IF(F10&gt;0,+('horaires structures'!$C$3)-F10,0)</f>
        <v>0</v>
      </c>
      <c r="H10" s="9"/>
      <c r="I10" s="61" t="str">
        <f ca="1">IF($E10="A",IF(H10&gt;0,+H10-'horaires structures'!$E$3,0),"")</f>
        <v/>
      </c>
      <c r="J10" s="61" t="str">
        <f ca="1">IF($E10="D",IF(H10&gt;0,+H10-'horaires structures'!$F$3,0),"")</f>
        <v/>
      </c>
      <c r="K10" s="61" t="str">
        <f ca="1">IF($E10="E",IF(H10&gt;0,+H10-'horaires structures'!$G$3,0),"")</f>
        <v/>
      </c>
      <c r="L10" s="11"/>
      <c r="M10" s="10">
        <f ca="1">IF(L10&gt;0,+('horaires structures'!$C$3)-L10,0)</f>
        <v>0</v>
      </c>
      <c r="N10" s="9"/>
      <c r="O10" s="61" t="str">
        <f ca="1">IF($E10="A",IF(N10&gt;0,+N10-'horaires structures'!$E$3,0),"")</f>
        <v/>
      </c>
      <c r="P10" s="61" t="str">
        <f ca="1">IF($E10="D",IF(N10&gt;0,+N10-'horaires structures'!$F$3,0),"")</f>
        <v/>
      </c>
      <c r="Q10" s="61" t="str">
        <f ca="1">IF($E10="E",IF(N10&gt;0,+N10-'horaires structures'!$G$3,0),"")</f>
        <v/>
      </c>
      <c r="R10" s="11"/>
      <c r="S10" s="10">
        <f ca="1">IF(R10&gt;0,+('horaires structures'!$C$3)-R10,0)</f>
        <v>0</v>
      </c>
      <c r="T10" s="9"/>
      <c r="U10" s="61" t="str">
        <f ca="1">IF($E10="A",IF(T10&gt;0,+T10-'horaires structures'!$E$3,0),"")</f>
        <v/>
      </c>
      <c r="V10" s="61" t="str">
        <f ca="1">IF($E10="D",IF(T10&gt;0,+T10-'horaires structures'!$F$3,0),"")</f>
        <v/>
      </c>
      <c r="W10" s="61" t="str">
        <f ca="1">IF($E10="E",IF(T10&gt;0,+T10-'horaires structures'!$G$3,0),"")</f>
        <v/>
      </c>
      <c r="X10" s="11"/>
      <c r="Y10" s="10">
        <f ca="1">IF(X10&gt;0,+('horaires structures'!$C$3)-X10,0)</f>
        <v>0</v>
      </c>
      <c r="Z10" s="9"/>
      <c r="AA10" s="61" t="str">
        <f ca="1">IF($E10="A",IF(Z10&gt;0,+Z10-'horaires structures'!$E$3,0),"")</f>
        <v/>
      </c>
      <c r="AB10" s="61" t="str">
        <f ca="1">IF($E10="D",IF(Z10&gt;0,+Z10-'horaires structures'!$F$3,0),"")</f>
        <v/>
      </c>
      <c r="AC10" s="61" t="str">
        <f ca="1">IF($E10="E",IF(Z10&gt;0,+Z10-'horaires structures'!$G$3,0),"")</f>
        <v/>
      </c>
      <c r="AD10" s="11"/>
      <c r="AE10" s="10">
        <f ca="1">IF(AD10&gt;0,+('horaires structures'!$C$3)-AD10,0)</f>
        <v>0</v>
      </c>
      <c r="AF10" s="9"/>
      <c r="AG10" s="61" t="str">
        <f ca="1">IF($E10="A",IF(AF10&gt;0,+AF10-'horaires structures'!$E$3,0),"")</f>
        <v/>
      </c>
      <c r="AH10" s="61" t="str">
        <f ca="1">IF($E10="D",IF(AF10&gt;0,+AF10-'horaires structures'!$F$3,0),"")</f>
        <v/>
      </c>
      <c r="AI10" s="61" t="str">
        <f ca="1">IF($E10="E",IF(AF10&gt;0,+AF10-'horaires structures'!$G$3,0),"")</f>
        <v/>
      </c>
      <c r="AJ10" s="11"/>
      <c r="AK10" s="10">
        <f ca="1">IF(AJ10&gt;0,+('horaires structures'!$C$3)-AJ10,0)</f>
        <v>0</v>
      </c>
      <c r="AL10" s="9"/>
      <c r="AM10" s="61" t="str">
        <f ca="1">IF($E10="A",IF(AL10&gt;0,+AL10-'horaires structures'!$E$3,0),"")</f>
        <v/>
      </c>
      <c r="AN10" s="61" t="str">
        <f ca="1">IF($E10="D",IF(AL10&gt;0,+AL10-'horaires structures'!$F$3,0),"")</f>
        <v/>
      </c>
      <c r="AO10" s="61" t="str">
        <f ca="1">IF($E10="E",IF(AL10&gt;0,+AL10-'horaires structures'!$G$3,0),"")</f>
        <v/>
      </c>
      <c r="AP10" s="11"/>
      <c r="AQ10" s="10">
        <f ca="1">IF(AP10&gt;0,+('horaires structures'!$C$3)-AP10,0)</f>
        <v>0</v>
      </c>
      <c r="AR10" s="9"/>
      <c r="AS10" s="61" t="str">
        <f ca="1">IF($E10="A",IF(AR10&gt;0,+AR10-'horaires structures'!$E$3,0),"")</f>
        <v/>
      </c>
      <c r="AT10" s="61" t="str">
        <f ca="1">IF($E10="D",IF(AR10&gt;0,+AR10-'horaires structures'!$F$3,0),"")</f>
        <v/>
      </c>
      <c r="AU10" s="61" t="str">
        <f ca="1">IF($E10="E",IF(AR10&gt;0,+AR10-'horaires structures'!$G$3,0),"")</f>
        <v/>
      </c>
      <c r="AV10" s="11"/>
      <c r="AW10" s="10">
        <f ca="1">IF(AV10&gt;0,+('horaires structures'!$C$3)-AV10,0)</f>
        <v>0</v>
      </c>
      <c r="AX10" s="9"/>
      <c r="AY10" s="61" t="str">
        <f ca="1">IF($E10="A",IF(AX10&gt;0,+AX10-'horaires structures'!$E$3,0),"")</f>
        <v/>
      </c>
      <c r="AZ10" s="61" t="str">
        <f ca="1">IF($E10="D",IF(AX10&gt;0,+AX10-'horaires structures'!$F$3,0),"")</f>
        <v/>
      </c>
      <c r="BA10" s="61" t="str">
        <f ca="1">IF($E10="E",IF(AX10&gt;0,+AX10-'horaires structures'!$G$3,0),"")</f>
        <v/>
      </c>
      <c r="BB10" s="11"/>
      <c r="BC10" s="10">
        <f ca="1">IF(BB10&gt;0,+('horaires structures'!$C$3)-BB10,0)</f>
        <v>0</v>
      </c>
      <c r="BD10" s="9"/>
      <c r="BE10" s="61" t="str">
        <f ca="1">IF($E10="A",IF(BD10&gt;0,+BD10-'horaires structures'!$E$3,0),"")</f>
        <v/>
      </c>
      <c r="BF10" s="61" t="str">
        <f ca="1">IF($E10="D",IF(BD10&gt;0,+BD10-'horaires structures'!$F$3,0),"")</f>
        <v/>
      </c>
      <c r="BG10" s="61" t="str">
        <f ca="1">IF($E10="E",IF(BD10&gt;0,+BD10-'horaires structures'!$G$3,0),"")</f>
        <v/>
      </c>
      <c r="BH10" s="11"/>
      <c r="BI10" s="10">
        <f ca="1">IF(BH10&gt;0,+('horaires structures'!$C$3)-BH10,0)</f>
        <v>0</v>
      </c>
      <c r="BJ10" s="9"/>
      <c r="BK10" s="61" t="str">
        <f ca="1">IF($E10="A",IF(BJ10&gt;0,+BJ10-'horaires structures'!$E$3,0),"")</f>
        <v/>
      </c>
      <c r="BL10" s="61" t="str">
        <f ca="1">IF($E10="D",IF(BJ10&gt;0,+BJ10-'horaires structures'!$F$3,0),"")</f>
        <v/>
      </c>
      <c r="BM10" s="61" t="str">
        <f ca="1">IF($E10="E",IF(BJ10&gt;0,+BJ10-'horaires structures'!$G$3,0),"")</f>
        <v/>
      </c>
      <c r="BN10" s="11"/>
      <c r="BO10" s="10">
        <f ca="1">IF(BN10&gt;0,+('horaires structures'!$C$3)-BN10,0)</f>
        <v>0</v>
      </c>
      <c r="BP10" s="9"/>
      <c r="BQ10" s="61" t="str">
        <f ca="1">IF($E10="A",IF(BP10&gt;0,+BP10-'horaires structures'!$E$3,0),"")</f>
        <v/>
      </c>
      <c r="BR10" s="61" t="str">
        <f ca="1">IF($E10="D",IF(BP10&gt;0,+BP10-'horaires structures'!$F$3,0),"")</f>
        <v/>
      </c>
      <c r="BS10" s="61" t="str">
        <f ca="1">IF($E10="E",IF(BP10&gt;0,+BP10-'horaires structures'!$G$3,0),"")</f>
        <v/>
      </c>
      <c r="BT10" s="11"/>
      <c r="BU10" s="10">
        <f ca="1">IF(BT10&gt;0,+('horaires structures'!$C$3)-BT10,0)</f>
        <v>0</v>
      </c>
      <c r="BV10" s="9"/>
      <c r="BW10" s="61" t="str">
        <f ca="1">IF($E10="A",IF(BV10&gt;0,+BV10-'horaires structures'!$E$3,0),"")</f>
        <v/>
      </c>
      <c r="BX10" s="61" t="str">
        <f ca="1">IF($E10="D",IF(BV10&gt;0,+BV10-'horaires structures'!$F$3,0),"")</f>
        <v/>
      </c>
      <c r="BY10" s="61" t="str">
        <f ca="1">IF($E10="E",IF(BV10&gt;0,+BV10-'horaires structures'!$G$3,0),"")</f>
        <v/>
      </c>
      <c r="BZ10" s="11"/>
      <c r="CA10" s="10">
        <f ca="1">IF(BZ10&gt;0,+('horaires structures'!$C$3)-BZ10,0)</f>
        <v>0</v>
      </c>
      <c r="CB10" s="9"/>
      <c r="CC10" s="61" t="str">
        <f ca="1">IF($E10="A",IF(CB10&gt;0,+CB10-'horaires structures'!$E$3,0),"")</f>
        <v/>
      </c>
      <c r="CD10" s="61" t="str">
        <f ca="1">IF($E10="D",IF(CB10&gt;0,+CB10-'horaires structures'!$F$3,0),"")</f>
        <v/>
      </c>
      <c r="CE10" s="61" t="str">
        <f ca="1">IF($E10="E",IF(CB10&gt;0,+CB10-'horaires structures'!$G$3,0),"")</f>
        <v/>
      </c>
      <c r="CF10" s="11"/>
      <c r="CG10" s="10">
        <f ca="1">IF(CF10&gt;0,+('horaires structures'!$C$3)-CF10,0)</f>
        <v>0</v>
      </c>
      <c r="CH10" s="9"/>
      <c r="CI10" s="61" t="str">
        <f ca="1">IF($E10="A",IF(CH10&gt;0,+CH10-'horaires structures'!$E$3,0),"")</f>
        <v/>
      </c>
      <c r="CJ10" s="61" t="str">
        <f ca="1">IF($E10="D",IF(CH10&gt;0,+CH10-'horaires structures'!$F$3,0),"")</f>
        <v/>
      </c>
      <c r="CK10" s="61" t="str">
        <f ca="1">IF($E10="E",IF(CH10&gt;0,+CH10-'horaires structures'!$G$3,0),"")</f>
        <v/>
      </c>
      <c r="CL10" s="11"/>
      <c r="CM10" s="10">
        <f ca="1">IF(CL10&gt;0,+('horaires structures'!$C$3)-CL10,0)</f>
        <v>0</v>
      </c>
      <c r="CN10" s="9"/>
      <c r="CO10" s="61" t="str">
        <f ca="1">IF($E10="A",IF(CN10&gt;0,+CN10-'horaires structures'!$E$3,0),"")</f>
        <v/>
      </c>
      <c r="CP10" s="61" t="str">
        <f ca="1">IF($E10="D",IF(CN10&gt;0,+CN10-'horaires structures'!$F$3,0),"")</f>
        <v/>
      </c>
      <c r="CQ10" s="61" t="str">
        <f ca="1">IF($E10="E",IF(CN10&gt;0,+CN10-'horaires structures'!$G$3,0),"")</f>
        <v/>
      </c>
      <c r="CR10" s="11"/>
      <c r="CS10" s="10">
        <f ca="1">IF(CR10&gt;0,+('horaires structures'!$C$3)-CR10,0)</f>
        <v>0</v>
      </c>
      <c r="CT10" s="9"/>
      <c r="CU10" s="61" t="str">
        <f ca="1">IF($E10="A",IF(CT10&gt;0,+CT10-'horaires structures'!$E$3,0),"")</f>
        <v/>
      </c>
      <c r="CV10" s="61" t="str">
        <f ca="1">IF($E10="D",IF(CT10&gt;0,+CT10-'horaires structures'!$F$3,0),"")</f>
        <v/>
      </c>
      <c r="CW10" s="61" t="str">
        <f ca="1">IF($E10="E",IF(CT10&gt;0,+CT10-'horaires structures'!$G$3,0),"")</f>
        <v/>
      </c>
      <c r="CX10" s="11"/>
      <c r="CY10" s="10">
        <f ca="1">IF(CX10&gt;0,+('horaires structures'!$C$3)-CX10,0)</f>
        <v>0</v>
      </c>
      <c r="CZ10" s="9"/>
      <c r="DA10" s="61" t="str">
        <f ca="1">IF($E10="A",IF(CZ10&gt;0,+CZ10-'horaires structures'!$E$3,0),"")</f>
        <v/>
      </c>
      <c r="DB10" s="61" t="str">
        <f ca="1">IF($E10="D",IF(CZ10&gt;0,+CZ10-'horaires structures'!$F$3,0),"")</f>
        <v/>
      </c>
      <c r="DC10" s="61" t="str">
        <f ca="1">IF($E10="E",IF(CZ10&gt;0,+CZ10-'horaires structures'!$G$3,0),"")</f>
        <v/>
      </c>
      <c r="DD10" s="11"/>
      <c r="DE10" s="10">
        <f ca="1">IF(DD10&gt;0,+('horaires structures'!$C$3)-DD10,0)</f>
        <v>0</v>
      </c>
      <c r="DF10" s="9"/>
      <c r="DG10" s="61" t="str">
        <f ca="1">IF($E10="A",IF(DF10&gt;0,+DF10-'horaires structures'!$E$3,0),"")</f>
        <v/>
      </c>
      <c r="DH10" s="61" t="str">
        <f ca="1">IF($E10="D",IF(DF10&gt;0,+DF10-'horaires structures'!$F$3,0),"")</f>
        <v/>
      </c>
      <c r="DI10" s="61" t="str">
        <f ca="1">IF($E10="E",IF(DF10&gt;0,+DF10-'horaires structures'!$G$3,0),"")</f>
        <v/>
      </c>
      <c r="DJ10" s="11"/>
      <c r="DK10" s="10">
        <f ca="1">IF(DJ10&gt;0,+('horaires structures'!$C$3)-DJ10,0)</f>
        <v>0</v>
      </c>
      <c r="DL10" s="9"/>
      <c r="DM10" s="61" t="str">
        <f ca="1">IF($E10="A",IF(DL10&gt;0,+DL10-'horaires structures'!$E$3,0),"")</f>
        <v/>
      </c>
      <c r="DN10" s="61" t="str">
        <f ca="1">IF($E10="D",IF(DL10&gt;0,+DL10-'horaires structures'!$F$3,0),"")</f>
        <v/>
      </c>
      <c r="DO10" s="61" t="str">
        <f ca="1">IF($E10="E",IF(DL10&gt;0,+DL10-'horaires structures'!$G$3,0),"")</f>
        <v/>
      </c>
      <c r="DP10" s="11"/>
      <c r="DQ10" s="10">
        <f ca="1">IF(DP10&gt;0,+('horaires structures'!$C$3)-DP10,0)</f>
        <v>0</v>
      </c>
      <c r="DR10" s="9"/>
      <c r="DS10" s="61" t="str">
        <f ca="1">IF($E10="A",IF(DR10&gt;0,+DR10-'horaires structures'!$E$3,0),"")</f>
        <v/>
      </c>
      <c r="DT10" s="61" t="str">
        <f ca="1">IF($E10="D",IF(DR10&gt;0,+DR10-'horaires structures'!$F$3,0),"")</f>
        <v/>
      </c>
      <c r="DU10" s="61" t="str">
        <f ca="1">IF($E10="E",IF(DR10&gt;0,+DR10-'horaires structures'!$G$3,0),"")</f>
        <v/>
      </c>
      <c r="DV10" s="76">
        <f t="shared" si="1"/>
        <v>0</v>
      </c>
      <c r="DW10" s="93" t="str">
        <f t="shared" si="2"/>
        <v/>
      </c>
      <c r="DX10" s="93" t="str">
        <f t="shared" si="3"/>
        <v/>
      </c>
      <c r="DY10" s="93" t="str">
        <f t="shared" si="4"/>
        <v/>
      </c>
      <c r="DZ10" s="94">
        <f t="shared" si="0"/>
        <v>0</v>
      </c>
    </row>
    <row r="11" spans="1:130" ht="15.75" customHeight="1">
      <c r="A11" s="33">
        <v>6</v>
      </c>
      <c r="B11" s="112"/>
      <c r="C11" s="113"/>
      <c r="D11" s="118"/>
      <c r="E11" s="114"/>
      <c r="F11" s="11"/>
      <c r="G11" s="10">
        <f ca="1">IF(F11&gt;0,+('horaires structures'!$C$3)-F11,0)</f>
        <v>0</v>
      </c>
      <c r="H11" s="9"/>
      <c r="I11" s="61" t="str">
        <f ca="1">IF($E11="A",IF(H11&gt;0,+H11-'horaires structures'!$E$3,0),"")</f>
        <v/>
      </c>
      <c r="J11" s="61" t="str">
        <f ca="1">IF($E11="D",IF(H11&gt;0,+H11-'horaires structures'!$F$3,0),"")</f>
        <v/>
      </c>
      <c r="K11" s="61" t="str">
        <f ca="1">IF($E11="E",IF(H11&gt;0,+H11-'horaires structures'!$G$3,0),"")</f>
        <v/>
      </c>
      <c r="L11" s="11"/>
      <c r="M11" s="10">
        <f ca="1">IF(L11&gt;0,+('horaires structures'!$C$3)-L11,0)</f>
        <v>0</v>
      </c>
      <c r="N11" s="9"/>
      <c r="O11" s="61" t="str">
        <f ca="1">IF($E11="A",IF(N11&gt;0,+N11-'horaires structures'!$E$3,0),"")</f>
        <v/>
      </c>
      <c r="P11" s="61" t="str">
        <f ca="1">IF($E11="D",IF(N11&gt;0,+N11-'horaires structures'!$F$3,0),"")</f>
        <v/>
      </c>
      <c r="Q11" s="61" t="str">
        <f ca="1">IF($E11="E",IF(N11&gt;0,+N11-'horaires structures'!$G$3,0),"")</f>
        <v/>
      </c>
      <c r="R11" s="11"/>
      <c r="S11" s="10">
        <f ca="1">IF(R11&gt;0,+('horaires structures'!$C$3)-R11,0)</f>
        <v>0</v>
      </c>
      <c r="T11" s="9"/>
      <c r="U11" s="61" t="str">
        <f ca="1">IF($E11="A",IF(T11&gt;0,+T11-'horaires structures'!$E$3,0),"")</f>
        <v/>
      </c>
      <c r="V11" s="61" t="str">
        <f ca="1">IF($E11="D",IF(T11&gt;0,+T11-'horaires structures'!$F$3,0),"")</f>
        <v/>
      </c>
      <c r="W11" s="61" t="str">
        <f ca="1">IF($E11="E",IF(T11&gt;0,+T11-'horaires structures'!$G$3,0),"")</f>
        <v/>
      </c>
      <c r="X11" s="11"/>
      <c r="Y11" s="10">
        <f ca="1">IF(X11&gt;0,+('horaires structures'!$C$3)-X11,0)</f>
        <v>0</v>
      </c>
      <c r="Z11" s="9"/>
      <c r="AA11" s="61" t="str">
        <f ca="1">IF($E11="A",IF(Z11&gt;0,+Z11-'horaires structures'!$E$3,0),"")</f>
        <v/>
      </c>
      <c r="AB11" s="61" t="str">
        <f ca="1">IF($E11="D",IF(Z11&gt;0,+Z11-'horaires structures'!$F$3,0),"")</f>
        <v/>
      </c>
      <c r="AC11" s="61" t="str">
        <f ca="1">IF($E11="E",IF(Z11&gt;0,+Z11-'horaires structures'!$G$3,0),"")</f>
        <v/>
      </c>
      <c r="AD11" s="11"/>
      <c r="AE11" s="10">
        <f ca="1">IF(AD11&gt;0,+('horaires structures'!$C$3)-AD11,0)</f>
        <v>0</v>
      </c>
      <c r="AF11" s="9"/>
      <c r="AG11" s="61" t="str">
        <f ca="1">IF($E11="A",IF(AF11&gt;0,+AF11-'horaires structures'!$E$3,0),"")</f>
        <v/>
      </c>
      <c r="AH11" s="61" t="str">
        <f ca="1">IF($E11="D",IF(AF11&gt;0,+AF11-'horaires structures'!$F$3,0),"")</f>
        <v/>
      </c>
      <c r="AI11" s="61" t="str">
        <f ca="1">IF($E11="E",IF(AF11&gt;0,+AF11-'horaires structures'!$G$3,0),"")</f>
        <v/>
      </c>
      <c r="AJ11" s="11"/>
      <c r="AK11" s="10">
        <f ca="1">IF(AJ11&gt;0,+('horaires structures'!$C$3)-AJ11,0)</f>
        <v>0</v>
      </c>
      <c r="AL11" s="9"/>
      <c r="AM11" s="61" t="str">
        <f ca="1">IF($E11="A",IF(AL11&gt;0,+AL11-'horaires structures'!$E$3,0),"")</f>
        <v/>
      </c>
      <c r="AN11" s="61" t="str">
        <f ca="1">IF($E11="D",IF(AL11&gt;0,+AL11-'horaires structures'!$F$3,0),"")</f>
        <v/>
      </c>
      <c r="AO11" s="61" t="str">
        <f ca="1">IF($E11="E",IF(AL11&gt;0,+AL11-'horaires structures'!$G$3,0),"")</f>
        <v/>
      </c>
      <c r="AP11" s="11"/>
      <c r="AQ11" s="10">
        <f ca="1">IF(AP11&gt;0,+('horaires structures'!$C$3)-AP11,0)</f>
        <v>0</v>
      </c>
      <c r="AR11" s="9"/>
      <c r="AS11" s="61" t="str">
        <f ca="1">IF($E11="A",IF(AR11&gt;0,+AR11-'horaires structures'!$E$3,0),"")</f>
        <v/>
      </c>
      <c r="AT11" s="61" t="str">
        <f ca="1">IF($E11="D",IF(AR11&gt;0,+AR11-'horaires structures'!$F$3,0),"")</f>
        <v/>
      </c>
      <c r="AU11" s="61" t="str">
        <f ca="1">IF($E11="E",IF(AR11&gt;0,+AR11-'horaires structures'!$G$3,0),"")</f>
        <v/>
      </c>
      <c r="AV11" s="11"/>
      <c r="AW11" s="10">
        <f ca="1">IF(AV11&gt;0,+('horaires structures'!$C$3)-AV11,0)</f>
        <v>0</v>
      </c>
      <c r="AX11" s="9"/>
      <c r="AY11" s="61" t="str">
        <f ca="1">IF($E11="A",IF(AX11&gt;0,+AX11-'horaires structures'!$E$3,0),"")</f>
        <v/>
      </c>
      <c r="AZ11" s="61" t="str">
        <f ca="1">IF($E11="D",IF(AX11&gt;0,+AX11-'horaires structures'!$F$3,0),"")</f>
        <v/>
      </c>
      <c r="BA11" s="61" t="str">
        <f ca="1">IF($E11="E",IF(AX11&gt;0,+AX11-'horaires structures'!$G$3,0),"")</f>
        <v/>
      </c>
      <c r="BB11" s="11"/>
      <c r="BC11" s="10">
        <f ca="1">IF(BB11&gt;0,+('horaires structures'!$C$3)-BB11,0)</f>
        <v>0</v>
      </c>
      <c r="BD11" s="9"/>
      <c r="BE11" s="61" t="str">
        <f ca="1">IF($E11="A",IF(BD11&gt;0,+BD11-'horaires structures'!$E$3,0),"")</f>
        <v/>
      </c>
      <c r="BF11" s="61" t="str">
        <f ca="1">IF($E11="D",IF(BD11&gt;0,+BD11-'horaires structures'!$F$3,0),"")</f>
        <v/>
      </c>
      <c r="BG11" s="61" t="str">
        <f ca="1">IF($E11="E",IF(BD11&gt;0,+BD11-'horaires structures'!$G$3,0),"")</f>
        <v/>
      </c>
      <c r="BH11" s="11"/>
      <c r="BI11" s="10">
        <f ca="1">IF(BH11&gt;0,+('horaires structures'!$C$3)-BH11,0)</f>
        <v>0</v>
      </c>
      <c r="BJ11" s="9"/>
      <c r="BK11" s="61" t="str">
        <f ca="1">IF($E11="A",IF(BJ11&gt;0,+BJ11-'horaires structures'!$E$3,0),"")</f>
        <v/>
      </c>
      <c r="BL11" s="61" t="str">
        <f ca="1">IF($E11="D",IF(BJ11&gt;0,+BJ11-'horaires structures'!$F$3,0),"")</f>
        <v/>
      </c>
      <c r="BM11" s="61" t="str">
        <f ca="1">IF($E11="E",IF(BJ11&gt;0,+BJ11-'horaires structures'!$G$3,0),"")</f>
        <v/>
      </c>
      <c r="BN11" s="11"/>
      <c r="BO11" s="10">
        <f ca="1">IF(BN11&gt;0,+('horaires structures'!$C$3)-BN11,0)</f>
        <v>0</v>
      </c>
      <c r="BP11" s="9"/>
      <c r="BQ11" s="61" t="str">
        <f ca="1">IF($E11="A",IF(BP11&gt;0,+BP11-'horaires structures'!$E$3,0),"")</f>
        <v/>
      </c>
      <c r="BR11" s="61" t="str">
        <f ca="1">IF($E11="D",IF(BP11&gt;0,+BP11-'horaires structures'!$F$3,0),"")</f>
        <v/>
      </c>
      <c r="BS11" s="61" t="str">
        <f ca="1">IF($E11="E",IF(BP11&gt;0,+BP11-'horaires structures'!$G$3,0),"")</f>
        <v/>
      </c>
      <c r="BT11" s="11"/>
      <c r="BU11" s="10">
        <f ca="1">IF(BT11&gt;0,+('horaires structures'!$C$3)-BT11,0)</f>
        <v>0</v>
      </c>
      <c r="BV11" s="9"/>
      <c r="BW11" s="61" t="str">
        <f ca="1">IF($E11="A",IF(BV11&gt;0,+BV11-'horaires structures'!$E$3,0),"")</f>
        <v/>
      </c>
      <c r="BX11" s="61" t="str">
        <f ca="1">IF($E11="D",IF(BV11&gt;0,+BV11-'horaires structures'!$F$3,0),"")</f>
        <v/>
      </c>
      <c r="BY11" s="61" t="str">
        <f ca="1">IF($E11="E",IF(BV11&gt;0,+BV11-'horaires structures'!$G$3,0),"")</f>
        <v/>
      </c>
      <c r="BZ11" s="11"/>
      <c r="CA11" s="10">
        <f ca="1">IF(BZ11&gt;0,+('horaires structures'!$C$3)-BZ11,0)</f>
        <v>0</v>
      </c>
      <c r="CB11" s="9"/>
      <c r="CC11" s="61" t="str">
        <f ca="1">IF($E11="A",IF(CB11&gt;0,+CB11-'horaires structures'!$E$3,0),"")</f>
        <v/>
      </c>
      <c r="CD11" s="61" t="str">
        <f ca="1">IF($E11="D",IF(CB11&gt;0,+CB11-'horaires structures'!$F$3,0),"")</f>
        <v/>
      </c>
      <c r="CE11" s="61" t="str">
        <f ca="1">IF($E11="E",IF(CB11&gt;0,+CB11-'horaires structures'!$G$3,0),"")</f>
        <v/>
      </c>
      <c r="CF11" s="11"/>
      <c r="CG11" s="10">
        <f ca="1">IF(CF11&gt;0,+('horaires structures'!$C$3)-CF11,0)</f>
        <v>0</v>
      </c>
      <c r="CH11" s="9"/>
      <c r="CI11" s="61" t="str">
        <f ca="1">IF($E11="A",IF(CH11&gt;0,+CH11-'horaires structures'!$E$3,0),"")</f>
        <v/>
      </c>
      <c r="CJ11" s="61" t="str">
        <f ca="1">IF($E11="D",IF(CH11&gt;0,+CH11-'horaires structures'!$F$3,0),"")</f>
        <v/>
      </c>
      <c r="CK11" s="61" t="str">
        <f ca="1">IF($E11="E",IF(CH11&gt;0,+CH11-'horaires structures'!$G$3,0),"")</f>
        <v/>
      </c>
      <c r="CL11" s="11"/>
      <c r="CM11" s="10">
        <f ca="1">IF(CL11&gt;0,+('horaires structures'!$C$3)-CL11,0)</f>
        <v>0</v>
      </c>
      <c r="CN11" s="9"/>
      <c r="CO11" s="61" t="str">
        <f ca="1">IF($E11="A",IF(CN11&gt;0,+CN11-'horaires structures'!$E$3,0),"")</f>
        <v/>
      </c>
      <c r="CP11" s="61" t="str">
        <f ca="1">IF($E11="D",IF(CN11&gt;0,+CN11-'horaires structures'!$F$3,0),"")</f>
        <v/>
      </c>
      <c r="CQ11" s="61" t="str">
        <f ca="1">IF($E11="E",IF(CN11&gt;0,+CN11-'horaires structures'!$G$3,0),"")</f>
        <v/>
      </c>
      <c r="CR11" s="11"/>
      <c r="CS11" s="10">
        <f ca="1">IF(CR11&gt;0,+('horaires structures'!$C$3)-CR11,0)</f>
        <v>0</v>
      </c>
      <c r="CT11" s="9"/>
      <c r="CU11" s="61" t="str">
        <f ca="1">IF($E11="A",IF(CT11&gt;0,+CT11-'horaires structures'!$E$3,0),"")</f>
        <v/>
      </c>
      <c r="CV11" s="61" t="str">
        <f ca="1">IF($E11="D",IF(CT11&gt;0,+CT11-'horaires structures'!$F$3,0),"")</f>
        <v/>
      </c>
      <c r="CW11" s="61" t="str">
        <f ca="1">IF($E11="E",IF(CT11&gt;0,+CT11-'horaires structures'!$G$3,0),"")</f>
        <v/>
      </c>
      <c r="CX11" s="11"/>
      <c r="CY11" s="10">
        <f ca="1">IF(CX11&gt;0,+('horaires structures'!$C$3)-CX11,0)</f>
        <v>0</v>
      </c>
      <c r="CZ11" s="9"/>
      <c r="DA11" s="61" t="str">
        <f ca="1">IF($E11="A",IF(CZ11&gt;0,+CZ11-'horaires structures'!$E$3,0),"")</f>
        <v/>
      </c>
      <c r="DB11" s="61" t="str">
        <f ca="1">IF($E11="D",IF(CZ11&gt;0,+CZ11-'horaires structures'!$F$3,0),"")</f>
        <v/>
      </c>
      <c r="DC11" s="61" t="str">
        <f ca="1">IF($E11="E",IF(CZ11&gt;0,+CZ11-'horaires structures'!$G$3,0),"")</f>
        <v/>
      </c>
      <c r="DD11" s="11"/>
      <c r="DE11" s="10">
        <f ca="1">IF(DD11&gt;0,+('horaires structures'!$C$3)-DD11,0)</f>
        <v>0</v>
      </c>
      <c r="DF11" s="9"/>
      <c r="DG11" s="61" t="str">
        <f ca="1">IF($E11="A",IF(DF11&gt;0,+DF11-'horaires structures'!$E$3,0),"")</f>
        <v/>
      </c>
      <c r="DH11" s="61" t="str">
        <f ca="1">IF($E11="D",IF(DF11&gt;0,+DF11-'horaires structures'!$F$3,0),"")</f>
        <v/>
      </c>
      <c r="DI11" s="61" t="str">
        <f ca="1">IF($E11="E",IF(DF11&gt;0,+DF11-'horaires structures'!$G$3,0),"")</f>
        <v/>
      </c>
      <c r="DJ11" s="11"/>
      <c r="DK11" s="10">
        <f ca="1">IF(DJ11&gt;0,+('horaires structures'!$C$3)-DJ11,0)</f>
        <v>0</v>
      </c>
      <c r="DL11" s="9"/>
      <c r="DM11" s="61" t="str">
        <f ca="1">IF($E11="A",IF(DL11&gt;0,+DL11-'horaires structures'!$E$3,0),"")</f>
        <v/>
      </c>
      <c r="DN11" s="61" t="str">
        <f ca="1">IF($E11="D",IF(DL11&gt;0,+DL11-'horaires structures'!$F$3,0),"")</f>
        <v/>
      </c>
      <c r="DO11" s="61" t="str">
        <f ca="1">IF($E11="E",IF(DL11&gt;0,+DL11-'horaires structures'!$G$3,0),"")</f>
        <v/>
      </c>
      <c r="DP11" s="11"/>
      <c r="DQ11" s="10">
        <f ca="1">IF(DP11&gt;0,+('horaires structures'!$C$3)-DP11,0)</f>
        <v>0</v>
      </c>
      <c r="DR11" s="9"/>
      <c r="DS11" s="61" t="str">
        <f ca="1">IF($E11="A",IF(DR11&gt;0,+DR11-'horaires structures'!$E$3,0),"")</f>
        <v/>
      </c>
      <c r="DT11" s="61" t="str">
        <f ca="1">IF($E11="D",IF(DR11&gt;0,+DR11-'horaires structures'!$F$3,0),"")</f>
        <v/>
      </c>
      <c r="DU11" s="61" t="str">
        <f ca="1">IF($E11="E",IF(DR11&gt;0,+DR11-'horaires structures'!$G$3,0),"")</f>
        <v/>
      </c>
      <c r="DV11" s="76">
        <f t="shared" si="1"/>
        <v>0</v>
      </c>
      <c r="DW11" s="93" t="str">
        <f t="shared" si="2"/>
        <v/>
      </c>
      <c r="DX11" s="93" t="str">
        <f t="shared" si="3"/>
        <v/>
      </c>
      <c r="DY11" s="93" t="str">
        <f t="shared" si="4"/>
        <v/>
      </c>
      <c r="DZ11" s="94">
        <f t="shared" si="0"/>
        <v>0</v>
      </c>
    </row>
    <row r="12" spans="1:130" ht="15.75" customHeight="1">
      <c r="A12" s="33">
        <v>7</v>
      </c>
      <c r="B12" s="112"/>
      <c r="C12" s="113"/>
      <c r="D12" s="118"/>
      <c r="E12" s="114"/>
      <c r="F12" s="11"/>
      <c r="G12" s="10">
        <f ca="1">IF(F12&gt;0,+('horaires structures'!$C$3)-F12,0)</f>
        <v>0</v>
      </c>
      <c r="H12" s="9"/>
      <c r="I12" s="61" t="str">
        <f ca="1">IF($E12="A",IF(H12&gt;0,+H12-'horaires structures'!$E$3,0),"")</f>
        <v/>
      </c>
      <c r="J12" s="61" t="str">
        <f ca="1">IF($E12="D",IF(H12&gt;0,+H12-'horaires structures'!$F$3,0),"")</f>
        <v/>
      </c>
      <c r="K12" s="61" t="str">
        <f ca="1">IF($E12="E",IF(H12&gt;0,+H12-'horaires structures'!$G$3,0),"")</f>
        <v/>
      </c>
      <c r="L12" s="11"/>
      <c r="M12" s="10">
        <f ca="1">IF(L12&gt;0,+('horaires structures'!$C$3)-L12,0)</f>
        <v>0</v>
      </c>
      <c r="N12" s="9"/>
      <c r="O12" s="61" t="str">
        <f ca="1">IF($E12="A",IF(N12&gt;0,+N12-'horaires structures'!$E$3,0),"")</f>
        <v/>
      </c>
      <c r="P12" s="61" t="str">
        <f ca="1">IF($E12="D",IF(N12&gt;0,+N12-'horaires structures'!$F$3,0),"")</f>
        <v/>
      </c>
      <c r="Q12" s="61" t="str">
        <f ca="1">IF($E12="E",IF(N12&gt;0,+N12-'horaires structures'!$G$3,0),"")</f>
        <v/>
      </c>
      <c r="R12" s="11"/>
      <c r="S12" s="10">
        <f ca="1">IF(R12&gt;0,+('horaires structures'!$C$3)-R12,0)</f>
        <v>0</v>
      </c>
      <c r="T12" s="9"/>
      <c r="U12" s="61" t="str">
        <f ca="1">IF($E12="A",IF(T12&gt;0,+T12-'horaires structures'!$E$3,0),"")</f>
        <v/>
      </c>
      <c r="V12" s="61" t="str">
        <f ca="1">IF($E12="D",IF(T12&gt;0,+T12-'horaires structures'!$F$3,0),"")</f>
        <v/>
      </c>
      <c r="W12" s="61" t="str">
        <f ca="1">IF($E12="E",IF(T12&gt;0,+T12-'horaires structures'!$G$3,0),"")</f>
        <v/>
      </c>
      <c r="X12" s="11"/>
      <c r="Y12" s="10">
        <f ca="1">IF(X12&gt;0,+('horaires structures'!$C$3)-X12,0)</f>
        <v>0</v>
      </c>
      <c r="Z12" s="9"/>
      <c r="AA12" s="61" t="str">
        <f ca="1">IF($E12="A",IF(Z12&gt;0,+Z12-'horaires structures'!$E$3,0),"")</f>
        <v/>
      </c>
      <c r="AB12" s="61" t="str">
        <f ca="1">IF($E12="D",IF(Z12&gt;0,+Z12-'horaires structures'!$F$3,0),"")</f>
        <v/>
      </c>
      <c r="AC12" s="61" t="str">
        <f ca="1">IF($E12="E",IF(Z12&gt;0,+Z12-'horaires structures'!$G$3,0),"")</f>
        <v/>
      </c>
      <c r="AD12" s="11"/>
      <c r="AE12" s="10">
        <f ca="1">IF(AD12&gt;0,+('horaires structures'!$C$3)-AD12,0)</f>
        <v>0</v>
      </c>
      <c r="AF12" s="9"/>
      <c r="AG12" s="61" t="str">
        <f ca="1">IF($E12="A",IF(AF12&gt;0,+AF12-'horaires structures'!$E$3,0),"")</f>
        <v/>
      </c>
      <c r="AH12" s="61" t="str">
        <f ca="1">IF($E12="D",IF(AF12&gt;0,+AF12-'horaires structures'!$F$3,0),"")</f>
        <v/>
      </c>
      <c r="AI12" s="61" t="str">
        <f ca="1">IF($E12="E",IF(AF12&gt;0,+AF12-'horaires structures'!$G$3,0),"")</f>
        <v/>
      </c>
      <c r="AJ12" s="11"/>
      <c r="AK12" s="10">
        <f ca="1">IF(AJ12&gt;0,+('horaires structures'!$C$3)-AJ12,0)</f>
        <v>0</v>
      </c>
      <c r="AL12" s="9"/>
      <c r="AM12" s="61" t="str">
        <f ca="1">IF($E12="A",IF(AL12&gt;0,+AL12-'horaires structures'!$E$3,0),"")</f>
        <v/>
      </c>
      <c r="AN12" s="61" t="str">
        <f ca="1">IF($E12="D",IF(AL12&gt;0,+AL12-'horaires structures'!$F$3,0),"")</f>
        <v/>
      </c>
      <c r="AO12" s="61" t="str">
        <f ca="1">IF($E12="E",IF(AL12&gt;0,+AL12-'horaires structures'!$G$3,0),"")</f>
        <v/>
      </c>
      <c r="AP12" s="11"/>
      <c r="AQ12" s="10">
        <f ca="1">IF(AP12&gt;0,+('horaires structures'!$C$3)-AP12,0)</f>
        <v>0</v>
      </c>
      <c r="AR12" s="9"/>
      <c r="AS12" s="61" t="str">
        <f ca="1">IF($E12="A",IF(AR12&gt;0,+AR12-'horaires structures'!$E$3,0),"")</f>
        <v/>
      </c>
      <c r="AT12" s="61" t="str">
        <f ca="1">IF($E12="D",IF(AR12&gt;0,+AR12-'horaires structures'!$F$3,0),"")</f>
        <v/>
      </c>
      <c r="AU12" s="61" t="str">
        <f ca="1">IF($E12="E",IF(AR12&gt;0,+AR12-'horaires structures'!$G$3,0),"")</f>
        <v/>
      </c>
      <c r="AV12" s="11"/>
      <c r="AW12" s="10">
        <f ca="1">IF(AV12&gt;0,+('horaires structures'!$C$3)-AV12,0)</f>
        <v>0</v>
      </c>
      <c r="AX12" s="9"/>
      <c r="AY12" s="61" t="str">
        <f ca="1">IF($E12="A",IF(AX12&gt;0,+AX12-'horaires structures'!$E$3,0),"")</f>
        <v/>
      </c>
      <c r="AZ12" s="61" t="str">
        <f ca="1">IF($E12="D",IF(AX12&gt;0,+AX12-'horaires structures'!$F$3,0),"")</f>
        <v/>
      </c>
      <c r="BA12" s="61" t="str">
        <f ca="1">IF($E12="E",IF(AX12&gt;0,+AX12-'horaires structures'!$G$3,0),"")</f>
        <v/>
      </c>
      <c r="BB12" s="11"/>
      <c r="BC12" s="10">
        <f ca="1">IF(BB12&gt;0,+('horaires structures'!$C$3)-BB12,0)</f>
        <v>0</v>
      </c>
      <c r="BD12" s="9"/>
      <c r="BE12" s="61" t="str">
        <f ca="1">IF($E12="A",IF(BD12&gt;0,+BD12-'horaires structures'!$E$3,0),"")</f>
        <v/>
      </c>
      <c r="BF12" s="61" t="str">
        <f ca="1">IF($E12="D",IF(BD12&gt;0,+BD12-'horaires structures'!$F$3,0),"")</f>
        <v/>
      </c>
      <c r="BG12" s="61" t="str">
        <f ca="1">IF($E12="E",IF(BD12&gt;0,+BD12-'horaires structures'!$G$3,0),"")</f>
        <v/>
      </c>
      <c r="BH12" s="11"/>
      <c r="BI12" s="10">
        <f ca="1">IF(BH12&gt;0,+('horaires structures'!$C$3)-BH12,0)</f>
        <v>0</v>
      </c>
      <c r="BJ12" s="9"/>
      <c r="BK12" s="61" t="str">
        <f ca="1">IF($E12="A",IF(BJ12&gt;0,+BJ12-'horaires structures'!$E$3,0),"")</f>
        <v/>
      </c>
      <c r="BL12" s="61" t="str">
        <f ca="1">IF($E12="D",IF(BJ12&gt;0,+BJ12-'horaires structures'!$F$3,0),"")</f>
        <v/>
      </c>
      <c r="BM12" s="61" t="str">
        <f ca="1">IF($E12="E",IF(BJ12&gt;0,+BJ12-'horaires structures'!$G$3,0),"")</f>
        <v/>
      </c>
      <c r="BN12" s="11"/>
      <c r="BO12" s="10">
        <f ca="1">IF(BN12&gt;0,+('horaires structures'!$C$3)-BN12,0)</f>
        <v>0</v>
      </c>
      <c r="BP12" s="9"/>
      <c r="BQ12" s="61" t="str">
        <f ca="1">IF($E12="A",IF(BP12&gt;0,+BP12-'horaires structures'!$E$3,0),"")</f>
        <v/>
      </c>
      <c r="BR12" s="61" t="str">
        <f ca="1">IF($E12="D",IF(BP12&gt;0,+BP12-'horaires structures'!$F$3,0),"")</f>
        <v/>
      </c>
      <c r="BS12" s="61" t="str">
        <f ca="1">IF($E12="E",IF(BP12&gt;0,+BP12-'horaires structures'!$G$3,0),"")</f>
        <v/>
      </c>
      <c r="BT12" s="11"/>
      <c r="BU12" s="10">
        <f ca="1">IF(BT12&gt;0,+('horaires structures'!$C$3)-BT12,0)</f>
        <v>0</v>
      </c>
      <c r="BV12" s="9"/>
      <c r="BW12" s="61" t="str">
        <f ca="1">IF($E12="A",IF(BV12&gt;0,+BV12-'horaires structures'!$E$3,0),"")</f>
        <v/>
      </c>
      <c r="BX12" s="61" t="str">
        <f ca="1">IF($E12="D",IF(BV12&gt;0,+BV12-'horaires structures'!$F$3,0),"")</f>
        <v/>
      </c>
      <c r="BY12" s="61" t="str">
        <f ca="1">IF($E12="E",IF(BV12&gt;0,+BV12-'horaires structures'!$G$3,0),"")</f>
        <v/>
      </c>
      <c r="BZ12" s="11"/>
      <c r="CA12" s="10">
        <f ca="1">IF(BZ12&gt;0,+('horaires structures'!$C$3)-BZ12,0)</f>
        <v>0</v>
      </c>
      <c r="CB12" s="9"/>
      <c r="CC12" s="61" t="str">
        <f ca="1">IF($E12="A",IF(CB12&gt;0,+CB12-'horaires structures'!$E$3,0),"")</f>
        <v/>
      </c>
      <c r="CD12" s="61" t="str">
        <f ca="1">IF($E12="D",IF(CB12&gt;0,+CB12-'horaires structures'!$F$3,0),"")</f>
        <v/>
      </c>
      <c r="CE12" s="61" t="str">
        <f ca="1">IF($E12="E",IF(CB12&gt;0,+CB12-'horaires structures'!$G$3,0),"")</f>
        <v/>
      </c>
      <c r="CF12" s="11"/>
      <c r="CG12" s="10">
        <f ca="1">IF(CF12&gt;0,+('horaires structures'!$C$3)-CF12,0)</f>
        <v>0</v>
      </c>
      <c r="CH12" s="9"/>
      <c r="CI12" s="61" t="str">
        <f ca="1">IF($E12="A",IF(CH12&gt;0,+CH12-'horaires structures'!$E$3,0),"")</f>
        <v/>
      </c>
      <c r="CJ12" s="61" t="str">
        <f ca="1">IF($E12="D",IF(CH12&gt;0,+CH12-'horaires structures'!$F$3,0),"")</f>
        <v/>
      </c>
      <c r="CK12" s="61" t="str">
        <f ca="1">IF($E12="E",IF(CH12&gt;0,+CH12-'horaires structures'!$G$3,0),"")</f>
        <v/>
      </c>
      <c r="CL12" s="11"/>
      <c r="CM12" s="10">
        <f ca="1">IF(CL12&gt;0,+('horaires structures'!$C$3)-CL12,0)</f>
        <v>0</v>
      </c>
      <c r="CN12" s="9"/>
      <c r="CO12" s="61" t="str">
        <f ca="1">IF($E12="A",IF(CN12&gt;0,+CN12-'horaires structures'!$E$3,0),"")</f>
        <v/>
      </c>
      <c r="CP12" s="61" t="str">
        <f ca="1">IF($E12="D",IF(CN12&gt;0,+CN12-'horaires structures'!$F$3,0),"")</f>
        <v/>
      </c>
      <c r="CQ12" s="61" t="str">
        <f ca="1">IF($E12="E",IF(CN12&gt;0,+CN12-'horaires structures'!$G$3,0),"")</f>
        <v/>
      </c>
      <c r="CR12" s="11"/>
      <c r="CS12" s="10">
        <f ca="1">IF(CR12&gt;0,+('horaires structures'!$C$3)-CR12,0)</f>
        <v>0</v>
      </c>
      <c r="CT12" s="9"/>
      <c r="CU12" s="61" t="str">
        <f ca="1">IF($E12="A",IF(CT12&gt;0,+CT12-'horaires structures'!$E$3,0),"")</f>
        <v/>
      </c>
      <c r="CV12" s="61" t="str">
        <f ca="1">IF($E12="D",IF(CT12&gt;0,+CT12-'horaires structures'!$F$3,0),"")</f>
        <v/>
      </c>
      <c r="CW12" s="61" t="str">
        <f ca="1">IF($E12="E",IF(CT12&gt;0,+CT12-'horaires structures'!$G$3,0),"")</f>
        <v/>
      </c>
      <c r="CX12" s="11"/>
      <c r="CY12" s="10">
        <f ca="1">IF(CX12&gt;0,+('horaires structures'!$C$3)-CX12,0)</f>
        <v>0</v>
      </c>
      <c r="CZ12" s="9"/>
      <c r="DA12" s="61" t="str">
        <f ca="1">IF($E12="A",IF(CZ12&gt;0,+CZ12-'horaires structures'!$E$3,0),"")</f>
        <v/>
      </c>
      <c r="DB12" s="61" t="str">
        <f ca="1">IF($E12="D",IF(CZ12&gt;0,+CZ12-'horaires structures'!$F$3,0),"")</f>
        <v/>
      </c>
      <c r="DC12" s="61" t="str">
        <f ca="1">IF($E12="E",IF(CZ12&gt;0,+CZ12-'horaires structures'!$G$3,0),"")</f>
        <v/>
      </c>
      <c r="DD12" s="11"/>
      <c r="DE12" s="10">
        <f ca="1">IF(DD12&gt;0,+('horaires structures'!$C$3)-DD12,0)</f>
        <v>0</v>
      </c>
      <c r="DF12" s="9"/>
      <c r="DG12" s="61" t="str">
        <f ca="1">IF($E12="A",IF(DF12&gt;0,+DF12-'horaires structures'!$E$3,0),"")</f>
        <v/>
      </c>
      <c r="DH12" s="61" t="str">
        <f ca="1">IF($E12="D",IF(DF12&gt;0,+DF12-'horaires structures'!$F$3,0),"")</f>
        <v/>
      </c>
      <c r="DI12" s="61" t="str">
        <f ca="1">IF($E12="E",IF(DF12&gt;0,+DF12-'horaires structures'!$G$3,0),"")</f>
        <v/>
      </c>
      <c r="DJ12" s="11"/>
      <c r="DK12" s="10">
        <f ca="1">IF(DJ12&gt;0,+('horaires structures'!$C$3)-DJ12,0)</f>
        <v>0</v>
      </c>
      <c r="DL12" s="9"/>
      <c r="DM12" s="61" t="str">
        <f ca="1">IF($E12="A",IF(DL12&gt;0,+DL12-'horaires structures'!$E$3,0),"")</f>
        <v/>
      </c>
      <c r="DN12" s="61" t="str">
        <f ca="1">IF($E12="D",IF(DL12&gt;0,+DL12-'horaires structures'!$F$3,0),"")</f>
        <v/>
      </c>
      <c r="DO12" s="61" t="str">
        <f ca="1">IF($E12="E",IF(DL12&gt;0,+DL12-'horaires structures'!$G$3,0),"")</f>
        <v/>
      </c>
      <c r="DP12" s="11"/>
      <c r="DQ12" s="10">
        <f ca="1">IF(DP12&gt;0,+('horaires structures'!$C$3)-DP12,0)</f>
        <v>0</v>
      </c>
      <c r="DR12" s="9"/>
      <c r="DS12" s="61" t="str">
        <f ca="1">IF($E12="A",IF(DR12&gt;0,+DR12-'horaires structures'!$E$3,0),"")</f>
        <v/>
      </c>
      <c r="DT12" s="61" t="str">
        <f ca="1">IF($E12="D",IF(DR12&gt;0,+DR12-'horaires structures'!$F$3,0),"")</f>
        <v/>
      </c>
      <c r="DU12" s="61" t="str">
        <f ca="1">IF($E12="E",IF(DR12&gt;0,+DR12-'horaires structures'!$G$3,0),"")</f>
        <v/>
      </c>
      <c r="DV12" s="76">
        <f t="shared" si="1"/>
        <v>0</v>
      </c>
      <c r="DW12" s="93" t="str">
        <f t="shared" si="2"/>
        <v/>
      </c>
      <c r="DX12" s="93" t="str">
        <f t="shared" si="3"/>
        <v/>
      </c>
      <c r="DY12" s="93" t="str">
        <f t="shared" si="4"/>
        <v/>
      </c>
      <c r="DZ12" s="94">
        <f t="shared" si="0"/>
        <v>0</v>
      </c>
    </row>
    <row r="13" spans="1:130" ht="15.75" customHeight="1">
      <c r="A13" s="33">
        <v>8</v>
      </c>
      <c r="B13" s="112"/>
      <c r="C13" s="113"/>
      <c r="D13" s="118"/>
      <c r="E13" s="114"/>
      <c r="F13" s="11"/>
      <c r="G13" s="10">
        <f ca="1">IF(F13&gt;0,+('horaires structures'!$C$3)-F13,0)</f>
        <v>0</v>
      </c>
      <c r="H13" s="9"/>
      <c r="I13" s="61" t="str">
        <f ca="1">IF($E13="A",IF(H13&gt;0,+H13-'horaires structures'!$E$3,0),"")</f>
        <v/>
      </c>
      <c r="J13" s="61" t="str">
        <f ca="1">IF($E13="D",IF(H13&gt;0,+H13-'horaires structures'!$F$3,0),"")</f>
        <v/>
      </c>
      <c r="K13" s="61" t="str">
        <f ca="1">IF($E13="E",IF(H13&gt;0,+H13-'horaires structures'!$G$3,0),"")</f>
        <v/>
      </c>
      <c r="L13" s="11"/>
      <c r="M13" s="10">
        <f ca="1">IF(L13&gt;0,+('horaires structures'!$C$3)-L13,0)</f>
        <v>0</v>
      </c>
      <c r="N13" s="9"/>
      <c r="O13" s="61" t="str">
        <f ca="1">IF($E13="A",IF(N13&gt;0,+N13-'horaires structures'!$E$3,0),"")</f>
        <v/>
      </c>
      <c r="P13" s="61" t="str">
        <f ca="1">IF($E13="D",IF(N13&gt;0,+N13-'horaires structures'!$F$3,0),"")</f>
        <v/>
      </c>
      <c r="Q13" s="61" t="str">
        <f ca="1">IF($E13="E",IF(N13&gt;0,+N13-'horaires structures'!$G$3,0),"")</f>
        <v/>
      </c>
      <c r="R13" s="11"/>
      <c r="S13" s="10">
        <f ca="1">IF(R13&gt;0,+('horaires structures'!$C$3)-R13,0)</f>
        <v>0</v>
      </c>
      <c r="T13" s="9"/>
      <c r="U13" s="61" t="str">
        <f ca="1">IF($E13="A",IF(T13&gt;0,+T13-'horaires structures'!$E$3,0),"")</f>
        <v/>
      </c>
      <c r="V13" s="61" t="str">
        <f ca="1">IF($E13="D",IF(T13&gt;0,+T13-'horaires structures'!$F$3,0),"")</f>
        <v/>
      </c>
      <c r="W13" s="61" t="str">
        <f ca="1">IF($E13="E",IF(T13&gt;0,+T13-'horaires structures'!$G$3,0),"")</f>
        <v/>
      </c>
      <c r="X13" s="11"/>
      <c r="Y13" s="10">
        <f ca="1">IF(X13&gt;0,+('horaires structures'!$C$3)-X13,0)</f>
        <v>0</v>
      </c>
      <c r="Z13" s="9"/>
      <c r="AA13" s="61" t="str">
        <f ca="1">IF($E13="A",IF(Z13&gt;0,+Z13-'horaires structures'!$E$3,0),"")</f>
        <v/>
      </c>
      <c r="AB13" s="61" t="str">
        <f ca="1">IF($E13="D",IF(Z13&gt;0,+Z13-'horaires structures'!$F$3,0),"")</f>
        <v/>
      </c>
      <c r="AC13" s="61" t="str">
        <f ca="1">IF($E13="E",IF(Z13&gt;0,+Z13-'horaires structures'!$G$3,0),"")</f>
        <v/>
      </c>
      <c r="AD13" s="11"/>
      <c r="AE13" s="10">
        <f ca="1">IF(AD13&gt;0,+('horaires structures'!$C$3)-AD13,0)</f>
        <v>0</v>
      </c>
      <c r="AF13" s="9"/>
      <c r="AG13" s="61" t="str">
        <f ca="1">IF($E13="A",IF(AF13&gt;0,+AF13-'horaires structures'!$E$3,0),"")</f>
        <v/>
      </c>
      <c r="AH13" s="61" t="str">
        <f ca="1">IF($E13="D",IF(AF13&gt;0,+AF13-'horaires structures'!$F$3,0),"")</f>
        <v/>
      </c>
      <c r="AI13" s="61" t="str">
        <f ca="1">IF($E13="E",IF(AF13&gt;0,+AF13-'horaires structures'!$G$3,0),"")</f>
        <v/>
      </c>
      <c r="AJ13" s="11"/>
      <c r="AK13" s="10">
        <f ca="1">IF(AJ13&gt;0,+('horaires structures'!$C$3)-AJ13,0)</f>
        <v>0</v>
      </c>
      <c r="AL13" s="9"/>
      <c r="AM13" s="61" t="str">
        <f ca="1">IF($E13="A",IF(AL13&gt;0,+AL13-'horaires structures'!$E$3,0),"")</f>
        <v/>
      </c>
      <c r="AN13" s="61" t="str">
        <f ca="1">IF($E13="D",IF(AL13&gt;0,+AL13-'horaires structures'!$F$3,0),"")</f>
        <v/>
      </c>
      <c r="AO13" s="61" t="str">
        <f ca="1">IF($E13="E",IF(AL13&gt;0,+AL13-'horaires structures'!$G$3,0),"")</f>
        <v/>
      </c>
      <c r="AP13" s="11"/>
      <c r="AQ13" s="10">
        <f ca="1">IF(AP13&gt;0,+('horaires structures'!$C$3)-AP13,0)</f>
        <v>0</v>
      </c>
      <c r="AR13" s="9"/>
      <c r="AS13" s="61" t="str">
        <f ca="1">IF($E13="A",IF(AR13&gt;0,+AR13-'horaires structures'!$E$3,0),"")</f>
        <v/>
      </c>
      <c r="AT13" s="61" t="str">
        <f ca="1">IF($E13="D",IF(AR13&gt;0,+AR13-'horaires structures'!$F$3,0),"")</f>
        <v/>
      </c>
      <c r="AU13" s="61" t="str">
        <f ca="1">IF($E13="E",IF(AR13&gt;0,+AR13-'horaires structures'!$G$3,0),"")</f>
        <v/>
      </c>
      <c r="AV13" s="11"/>
      <c r="AW13" s="10">
        <f ca="1">IF(AV13&gt;0,+('horaires structures'!$C$3)-AV13,0)</f>
        <v>0</v>
      </c>
      <c r="AX13" s="9"/>
      <c r="AY13" s="61" t="str">
        <f ca="1">IF($E13="A",IF(AX13&gt;0,+AX13-'horaires structures'!$E$3,0),"")</f>
        <v/>
      </c>
      <c r="AZ13" s="61" t="str">
        <f ca="1">IF($E13="D",IF(AX13&gt;0,+AX13-'horaires structures'!$F$3,0),"")</f>
        <v/>
      </c>
      <c r="BA13" s="61" t="str">
        <f ca="1">IF($E13="E",IF(AX13&gt;0,+AX13-'horaires structures'!$G$3,0),"")</f>
        <v/>
      </c>
      <c r="BB13" s="11"/>
      <c r="BC13" s="10">
        <f ca="1">IF(BB13&gt;0,+('horaires structures'!$C$3)-BB13,0)</f>
        <v>0</v>
      </c>
      <c r="BD13" s="9"/>
      <c r="BE13" s="61" t="str">
        <f ca="1">IF($E13="A",IF(BD13&gt;0,+BD13-'horaires structures'!$E$3,0),"")</f>
        <v/>
      </c>
      <c r="BF13" s="61" t="str">
        <f ca="1">IF($E13="D",IF(BD13&gt;0,+BD13-'horaires structures'!$F$3,0),"")</f>
        <v/>
      </c>
      <c r="BG13" s="61" t="str">
        <f ca="1">IF($E13="E",IF(BD13&gt;0,+BD13-'horaires structures'!$G$3,0),"")</f>
        <v/>
      </c>
      <c r="BH13" s="11"/>
      <c r="BI13" s="10">
        <f ca="1">IF(BH13&gt;0,+('horaires structures'!$C$3)-BH13,0)</f>
        <v>0</v>
      </c>
      <c r="BJ13" s="9"/>
      <c r="BK13" s="61" t="str">
        <f ca="1">IF($E13="A",IF(BJ13&gt;0,+BJ13-'horaires structures'!$E$3,0),"")</f>
        <v/>
      </c>
      <c r="BL13" s="61" t="str">
        <f ca="1">IF($E13="D",IF(BJ13&gt;0,+BJ13-'horaires structures'!$F$3,0),"")</f>
        <v/>
      </c>
      <c r="BM13" s="61" t="str">
        <f ca="1">IF($E13="E",IF(BJ13&gt;0,+BJ13-'horaires structures'!$G$3,0),"")</f>
        <v/>
      </c>
      <c r="BN13" s="11"/>
      <c r="BO13" s="10">
        <f ca="1">IF(BN13&gt;0,+('horaires structures'!$C$3)-BN13,0)</f>
        <v>0</v>
      </c>
      <c r="BP13" s="9"/>
      <c r="BQ13" s="61" t="str">
        <f ca="1">IF($E13="A",IF(BP13&gt;0,+BP13-'horaires structures'!$E$3,0),"")</f>
        <v/>
      </c>
      <c r="BR13" s="61" t="str">
        <f ca="1">IF($E13="D",IF(BP13&gt;0,+BP13-'horaires structures'!$F$3,0),"")</f>
        <v/>
      </c>
      <c r="BS13" s="61" t="str">
        <f ca="1">IF($E13="E",IF(BP13&gt;0,+BP13-'horaires structures'!$G$3,0),"")</f>
        <v/>
      </c>
      <c r="BT13" s="11"/>
      <c r="BU13" s="10">
        <f ca="1">IF(BT13&gt;0,+('horaires structures'!$C$3)-BT13,0)</f>
        <v>0</v>
      </c>
      <c r="BV13" s="9"/>
      <c r="BW13" s="61" t="str">
        <f ca="1">IF($E13="A",IF(BV13&gt;0,+BV13-'horaires structures'!$E$3,0),"")</f>
        <v/>
      </c>
      <c r="BX13" s="61" t="str">
        <f ca="1">IF($E13="D",IF(BV13&gt;0,+BV13-'horaires structures'!$F$3,0),"")</f>
        <v/>
      </c>
      <c r="BY13" s="61" t="str">
        <f ca="1">IF($E13="E",IF(BV13&gt;0,+BV13-'horaires structures'!$G$3,0),"")</f>
        <v/>
      </c>
      <c r="BZ13" s="11"/>
      <c r="CA13" s="10">
        <f ca="1">IF(BZ13&gt;0,+('horaires structures'!$C$3)-BZ13,0)</f>
        <v>0</v>
      </c>
      <c r="CB13" s="9"/>
      <c r="CC13" s="61" t="str">
        <f ca="1">IF($E13="A",IF(CB13&gt;0,+CB13-'horaires structures'!$E$3,0),"")</f>
        <v/>
      </c>
      <c r="CD13" s="61" t="str">
        <f ca="1">IF($E13="D",IF(CB13&gt;0,+CB13-'horaires structures'!$F$3,0),"")</f>
        <v/>
      </c>
      <c r="CE13" s="61" t="str">
        <f ca="1">IF($E13="E",IF(CB13&gt;0,+CB13-'horaires structures'!$G$3,0),"")</f>
        <v/>
      </c>
      <c r="CF13" s="11"/>
      <c r="CG13" s="10">
        <f ca="1">IF(CF13&gt;0,+('horaires structures'!$C$3)-CF13,0)</f>
        <v>0</v>
      </c>
      <c r="CH13" s="9"/>
      <c r="CI13" s="61" t="str">
        <f ca="1">IF($E13="A",IF(CH13&gt;0,+CH13-'horaires structures'!$E$3,0),"")</f>
        <v/>
      </c>
      <c r="CJ13" s="61" t="str">
        <f ca="1">IF($E13="D",IF(CH13&gt;0,+CH13-'horaires structures'!$F$3,0),"")</f>
        <v/>
      </c>
      <c r="CK13" s="61" t="str">
        <f ca="1">IF($E13="E",IF(CH13&gt;0,+CH13-'horaires structures'!$G$3,0),"")</f>
        <v/>
      </c>
      <c r="CL13" s="11"/>
      <c r="CM13" s="10">
        <f ca="1">IF(CL13&gt;0,+('horaires structures'!$C$3)-CL13,0)</f>
        <v>0</v>
      </c>
      <c r="CN13" s="9"/>
      <c r="CO13" s="61" t="str">
        <f ca="1">IF($E13="A",IF(CN13&gt;0,+CN13-'horaires structures'!$E$3,0),"")</f>
        <v/>
      </c>
      <c r="CP13" s="61" t="str">
        <f ca="1">IF($E13="D",IF(CN13&gt;0,+CN13-'horaires structures'!$F$3,0),"")</f>
        <v/>
      </c>
      <c r="CQ13" s="61" t="str">
        <f ca="1">IF($E13="E",IF(CN13&gt;0,+CN13-'horaires structures'!$G$3,0),"")</f>
        <v/>
      </c>
      <c r="CR13" s="11"/>
      <c r="CS13" s="10">
        <f ca="1">IF(CR13&gt;0,+('horaires structures'!$C$3)-CR13,0)</f>
        <v>0</v>
      </c>
      <c r="CT13" s="9"/>
      <c r="CU13" s="61" t="str">
        <f ca="1">IF($E13="A",IF(CT13&gt;0,+CT13-'horaires structures'!$E$3,0),"")</f>
        <v/>
      </c>
      <c r="CV13" s="61" t="str">
        <f ca="1">IF($E13="D",IF(CT13&gt;0,+CT13-'horaires structures'!$F$3,0),"")</f>
        <v/>
      </c>
      <c r="CW13" s="61" t="str">
        <f ca="1">IF($E13="E",IF(CT13&gt;0,+CT13-'horaires structures'!$G$3,0),"")</f>
        <v/>
      </c>
      <c r="CX13" s="11"/>
      <c r="CY13" s="10">
        <f ca="1">IF(CX13&gt;0,+('horaires structures'!$C$3)-CX13,0)</f>
        <v>0</v>
      </c>
      <c r="CZ13" s="9"/>
      <c r="DA13" s="61" t="str">
        <f ca="1">IF($E13="A",IF(CZ13&gt;0,+CZ13-'horaires structures'!$E$3,0),"")</f>
        <v/>
      </c>
      <c r="DB13" s="61" t="str">
        <f ca="1">IF($E13="D",IF(CZ13&gt;0,+CZ13-'horaires structures'!$F$3,0),"")</f>
        <v/>
      </c>
      <c r="DC13" s="61" t="str">
        <f ca="1">IF($E13="E",IF(CZ13&gt;0,+CZ13-'horaires structures'!$G$3,0),"")</f>
        <v/>
      </c>
      <c r="DD13" s="11"/>
      <c r="DE13" s="10">
        <f ca="1">IF(DD13&gt;0,+('horaires structures'!$C$3)-DD13,0)</f>
        <v>0</v>
      </c>
      <c r="DF13" s="9"/>
      <c r="DG13" s="61" t="str">
        <f ca="1">IF($E13="A",IF(DF13&gt;0,+DF13-'horaires structures'!$E$3,0),"")</f>
        <v/>
      </c>
      <c r="DH13" s="61" t="str">
        <f ca="1">IF($E13="D",IF(DF13&gt;0,+DF13-'horaires structures'!$F$3,0),"")</f>
        <v/>
      </c>
      <c r="DI13" s="61" t="str">
        <f ca="1">IF($E13="E",IF(DF13&gt;0,+DF13-'horaires structures'!$G$3,0),"")</f>
        <v/>
      </c>
      <c r="DJ13" s="11"/>
      <c r="DK13" s="10">
        <f ca="1">IF(DJ13&gt;0,+('horaires structures'!$C$3)-DJ13,0)</f>
        <v>0</v>
      </c>
      <c r="DL13" s="9"/>
      <c r="DM13" s="61" t="str">
        <f ca="1">IF($E13="A",IF(DL13&gt;0,+DL13-'horaires structures'!$E$3,0),"")</f>
        <v/>
      </c>
      <c r="DN13" s="61" t="str">
        <f ca="1">IF($E13="D",IF(DL13&gt;0,+DL13-'horaires structures'!$F$3,0),"")</f>
        <v/>
      </c>
      <c r="DO13" s="61" t="str">
        <f ca="1">IF($E13="E",IF(DL13&gt;0,+DL13-'horaires structures'!$G$3,0),"")</f>
        <v/>
      </c>
      <c r="DP13" s="11"/>
      <c r="DQ13" s="10">
        <f ca="1">IF(DP13&gt;0,+('horaires structures'!$C$3)-DP13,0)</f>
        <v>0</v>
      </c>
      <c r="DR13" s="9"/>
      <c r="DS13" s="61" t="str">
        <f ca="1">IF($E13="A",IF(DR13&gt;0,+DR13-'horaires structures'!$E$3,0),"")</f>
        <v/>
      </c>
      <c r="DT13" s="61" t="str">
        <f ca="1">IF($E13="D",IF(DR13&gt;0,+DR13-'horaires structures'!$F$3,0),"")</f>
        <v/>
      </c>
      <c r="DU13" s="61" t="str">
        <f ca="1">IF($E13="E",IF(DR13&gt;0,+DR13-'horaires structures'!$G$3,0),"")</f>
        <v/>
      </c>
      <c r="DV13" s="76">
        <f t="shared" si="1"/>
        <v>0</v>
      </c>
      <c r="DW13" s="93" t="str">
        <f t="shared" si="2"/>
        <v/>
      </c>
      <c r="DX13" s="93" t="str">
        <f t="shared" si="3"/>
        <v/>
      </c>
      <c r="DY13" s="93" t="str">
        <f t="shared" si="4"/>
        <v/>
      </c>
      <c r="DZ13" s="94">
        <f t="shared" si="0"/>
        <v>0</v>
      </c>
    </row>
    <row r="14" spans="1:130" ht="15.75" customHeight="1">
      <c r="A14" s="33">
        <v>9</v>
      </c>
      <c r="B14" s="112"/>
      <c r="C14" s="113"/>
      <c r="D14" s="118"/>
      <c r="E14" s="114"/>
      <c r="F14" s="11"/>
      <c r="G14" s="10">
        <f ca="1">IF(F14&gt;0,+('horaires structures'!$C$3)-F14,0)</f>
        <v>0</v>
      </c>
      <c r="H14" s="9"/>
      <c r="I14" s="61" t="str">
        <f ca="1">IF($E14="A",IF(H14&gt;0,+H14-'horaires structures'!$E$3,0),"")</f>
        <v/>
      </c>
      <c r="J14" s="61" t="str">
        <f ca="1">IF($E14="D",IF(H14&gt;0,+H14-'horaires structures'!$F$3,0),"")</f>
        <v/>
      </c>
      <c r="K14" s="61" t="str">
        <f ca="1">IF($E14="E",IF(H14&gt;0,+H14-'horaires structures'!$G$3,0),"")</f>
        <v/>
      </c>
      <c r="L14" s="11"/>
      <c r="M14" s="10">
        <f ca="1">IF(L14&gt;0,+('horaires structures'!$C$3)-L14,0)</f>
        <v>0</v>
      </c>
      <c r="N14" s="9"/>
      <c r="O14" s="61" t="str">
        <f ca="1">IF($E14="A",IF(N14&gt;0,+N14-'horaires structures'!$E$3,0),"")</f>
        <v/>
      </c>
      <c r="P14" s="61" t="str">
        <f ca="1">IF($E14="D",IF(N14&gt;0,+N14-'horaires structures'!$F$3,0),"")</f>
        <v/>
      </c>
      <c r="Q14" s="61" t="str">
        <f ca="1">IF($E14="E",IF(N14&gt;0,+N14-'horaires structures'!$G$3,0),"")</f>
        <v/>
      </c>
      <c r="R14" s="11"/>
      <c r="S14" s="10">
        <f ca="1">IF(R14&gt;0,+('horaires structures'!$C$3)-R14,0)</f>
        <v>0</v>
      </c>
      <c r="T14" s="9"/>
      <c r="U14" s="61" t="str">
        <f ca="1">IF($E14="A",IF(T14&gt;0,+T14-'horaires structures'!$E$3,0),"")</f>
        <v/>
      </c>
      <c r="V14" s="61" t="str">
        <f ca="1">IF($E14="D",IF(T14&gt;0,+T14-'horaires structures'!$F$3,0),"")</f>
        <v/>
      </c>
      <c r="W14" s="61" t="str">
        <f ca="1">IF($E14="E",IF(T14&gt;0,+T14-'horaires structures'!$G$3,0),"")</f>
        <v/>
      </c>
      <c r="X14" s="11"/>
      <c r="Y14" s="10">
        <f ca="1">IF(X14&gt;0,+('horaires structures'!$C$3)-X14,0)</f>
        <v>0</v>
      </c>
      <c r="Z14" s="9"/>
      <c r="AA14" s="61" t="str">
        <f ca="1">IF($E14="A",IF(Z14&gt;0,+Z14-'horaires structures'!$E$3,0),"")</f>
        <v/>
      </c>
      <c r="AB14" s="61" t="str">
        <f ca="1">IF($E14="D",IF(Z14&gt;0,+Z14-'horaires structures'!$F$3,0),"")</f>
        <v/>
      </c>
      <c r="AC14" s="61" t="str">
        <f ca="1">IF($E14="E",IF(Z14&gt;0,+Z14-'horaires structures'!$G$3,0),"")</f>
        <v/>
      </c>
      <c r="AD14" s="11"/>
      <c r="AE14" s="10">
        <f ca="1">IF(AD14&gt;0,+('horaires structures'!$C$3)-AD14,0)</f>
        <v>0</v>
      </c>
      <c r="AF14" s="9"/>
      <c r="AG14" s="61" t="str">
        <f ca="1">IF($E14="A",IF(AF14&gt;0,+AF14-'horaires structures'!$E$3,0),"")</f>
        <v/>
      </c>
      <c r="AH14" s="61" t="str">
        <f ca="1">IF($E14="D",IF(AF14&gt;0,+AF14-'horaires structures'!$F$3,0),"")</f>
        <v/>
      </c>
      <c r="AI14" s="61" t="str">
        <f ca="1">IF($E14="E",IF(AF14&gt;0,+AF14-'horaires structures'!$G$3,0),"")</f>
        <v/>
      </c>
      <c r="AJ14" s="11"/>
      <c r="AK14" s="10">
        <f ca="1">IF(AJ14&gt;0,+('horaires structures'!$C$3)-AJ14,0)</f>
        <v>0</v>
      </c>
      <c r="AL14" s="9"/>
      <c r="AM14" s="61" t="str">
        <f ca="1">IF($E14="A",IF(AL14&gt;0,+AL14-'horaires structures'!$E$3,0),"")</f>
        <v/>
      </c>
      <c r="AN14" s="61" t="str">
        <f ca="1">IF($E14="D",IF(AL14&gt;0,+AL14-'horaires structures'!$F$3,0),"")</f>
        <v/>
      </c>
      <c r="AO14" s="61" t="str">
        <f ca="1">IF($E14="E",IF(AL14&gt;0,+AL14-'horaires structures'!$G$3,0),"")</f>
        <v/>
      </c>
      <c r="AP14" s="11"/>
      <c r="AQ14" s="10">
        <f ca="1">IF(AP14&gt;0,+('horaires structures'!$C$3)-AP14,0)</f>
        <v>0</v>
      </c>
      <c r="AR14" s="9"/>
      <c r="AS14" s="61" t="str">
        <f ca="1">IF($E14="A",IF(AR14&gt;0,+AR14-'horaires structures'!$E$3,0),"")</f>
        <v/>
      </c>
      <c r="AT14" s="61" t="str">
        <f ca="1">IF($E14="D",IF(AR14&gt;0,+AR14-'horaires structures'!$F$3,0),"")</f>
        <v/>
      </c>
      <c r="AU14" s="61" t="str">
        <f ca="1">IF($E14="E",IF(AR14&gt;0,+AR14-'horaires structures'!$G$3,0),"")</f>
        <v/>
      </c>
      <c r="AV14" s="11"/>
      <c r="AW14" s="10">
        <f ca="1">IF(AV14&gt;0,+('horaires structures'!$C$3)-AV14,0)</f>
        <v>0</v>
      </c>
      <c r="AX14" s="9"/>
      <c r="AY14" s="61" t="str">
        <f ca="1">IF($E14="A",IF(AX14&gt;0,+AX14-'horaires structures'!$E$3,0),"")</f>
        <v/>
      </c>
      <c r="AZ14" s="61" t="str">
        <f ca="1">IF($E14="D",IF(AX14&gt;0,+AX14-'horaires structures'!$F$3,0),"")</f>
        <v/>
      </c>
      <c r="BA14" s="61" t="str">
        <f ca="1">IF($E14="E",IF(AX14&gt;0,+AX14-'horaires structures'!$G$3,0),"")</f>
        <v/>
      </c>
      <c r="BB14" s="11"/>
      <c r="BC14" s="10">
        <f ca="1">IF(BB14&gt;0,+('horaires structures'!$C$3)-BB14,0)</f>
        <v>0</v>
      </c>
      <c r="BD14" s="9"/>
      <c r="BE14" s="61" t="str">
        <f ca="1">IF($E14="A",IF(BD14&gt;0,+BD14-'horaires structures'!$E$3,0),"")</f>
        <v/>
      </c>
      <c r="BF14" s="61" t="str">
        <f ca="1">IF($E14="D",IF(BD14&gt;0,+BD14-'horaires structures'!$F$3,0),"")</f>
        <v/>
      </c>
      <c r="BG14" s="61" t="str">
        <f ca="1">IF($E14="E",IF(BD14&gt;0,+BD14-'horaires structures'!$G$3,0),"")</f>
        <v/>
      </c>
      <c r="BH14" s="11"/>
      <c r="BI14" s="10">
        <f ca="1">IF(BH14&gt;0,+('horaires structures'!$C$3)-BH14,0)</f>
        <v>0</v>
      </c>
      <c r="BJ14" s="9"/>
      <c r="BK14" s="61" t="str">
        <f ca="1">IF($E14="A",IF(BJ14&gt;0,+BJ14-'horaires structures'!$E$3,0),"")</f>
        <v/>
      </c>
      <c r="BL14" s="61" t="str">
        <f ca="1">IF($E14="D",IF(BJ14&gt;0,+BJ14-'horaires structures'!$F$3,0),"")</f>
        <v/>
      </c>
      <c r="BM14" s="61" t="str">
        <f ca="1">IF($E14="E",IF(BJ14&gt;0,+BJ14-'horaires structures'!$G$3,0),"")</f>
        <v/>
      </c>
      <c r="BN14" s="11"/>
      <c r="BO14" s="10">
        <f ca="1">IF(BN14&gt;0,+('horaires structures'!$C$3)-BN14,0)</f>
        <v>0</v>
      </c>
      <c r="BP14" s="9"/>
      <c r="BQ14" s="61" t="str">
        <f ca="1">IF($E14="A",IF(BP14&gt;0,+BP14-'horaires structures'!$E$3,0),"")</f>
        <v/>
      </c>
      <c r="BR14" s="61" t="str">
        <f ca="1">IF($E14="D",IF(BP14&gt;0,+BP14-'horaires structures'!$F$3,0),"")</f>
        <v/>
      </c>
      <c r="BS14" s="61" t="str">
        <f ca="1">IF($E14="E",IF(BP14&gt;0,+BP14-'horaires structures'!$G$3,0),"")</f>
        <v/>
      </c>
      <c r="BT14" s="11"/>
      <c r="BU14" s="10">
        <f ca="1">IF(BT14&gt;0,+('horaires structures'!$C$3)-BT14,0)</f>
        <v>0</v>
      </c>
      <c r="BV14" s="9"/>
      <c r="BW14" s="61" t="str">
        <f ca="1">IF($E14="A",IF(BV14&gt;0,+BV14-'horaires structures'!$E$3,0),"")</f>
        <v/>
      </c>
      <c r="BX14" s="61" t="str">
        <f ca="1">IF($E14="D",IF(BV14&gt;0,+BV14-'horaires structures'!$F$3,0),"")</f>
        <v/>
      </c>
      <c r="BY14" s="61" t="str">
        <f ca="1">IF($E14="E",IF(BV14&gt;0,+BV14-'horaires structures'!$G$3,0),"")</f>
        <v/>
      </c>
      <c r="BZ14" s="11"/>
      <c r="CA14" s="10">
        <f ca="1">IF(BZ14&gt;0,+('horaires structures'!$C$3)-BZ14,0)</f>
        <v>0</v>
      </c>
      <c r="CB14" s="9"/>
      <c r="CC14" s="61" t="str">
        <f ca="1">IF($E14="A",IF(CB14&gt;0,+CB14-'horaires structures'!$E$3,0),"")</f>
        <v/>
      </c>
      <c r="CD14" s="61" t="str">
        <f ca="1">IF($E14="D",IF(CB14&gt;0,+CB14-'horaires structures'!$F$3,0),"")</f>
        <v/>
      </c>
      <c r="CE14" s="61" t="str">
        <f ca="1">IF($E14="E",IF(CB14&gt;0,+CB14-'horaires structures'!$G$3,0),"")</f>
        <v/>
      </c>
      <c r="CF14" s="11"/>
      <c r="CG14" s="10">
        <f ca="1">IF(CF14&gt;0,+('horaires structures'!$C$3)-CF14,0)</f>
        <v>0</v>
      </c>
      <c r="CH14" s="9"/>
      <c r="CI14" s="61" t="str">
        <f ca="1">IF($E14="A",IF(CH14&gt;0,+CH14-'horaires structures'!$E$3,0),"")</f>
        <v/>
      </c>
      <c r="CJ14" s="61" t="str">
        <f ca="1">IF($E14="D",IF(CH14&gt;0,+CH14-'horaires structures'!$F$3,0),"")</f>
        <v/>
      </c>
      <c r="CK14" s="61" t="str">
        <f ca="1">IF($E14="E",IF(CH14&gt;0,+CH14-'horaires structures'!$G$3,0),"")</f>
        <v/>
      </c>
      <c r="CL14" s="11"/>
      <c r="CM14" s="10">
        <f ca="1">IF(CL14&gt;0,+('horaires structures'!$C$3)-CL14,0)</f>
        <v>0</v>
      </c>
      <c r="CN14" s="9"/>
      <c r="CO14" s="61" t="str">
        <f ca="1">IF($E14="A",IF(CN14&gt;0,+CN14-'horaires structures'!$E$3,0),"")</f>
        <v/>
      </c>
      <c r="CP14" s="61" t="str">
        <f ca="1">IF($E14="D",IF(CN14&gt;0,+CN14-'horaires structures'!$F$3,0),"")</f>
        <v/>
      </c>
      <c r="CQ14" s="61" t="str">
        <f ca="1">IF($E14="E",IF(CN14&gt;0,+CN14-'horaires structures'!$G$3,0),"")</f>
        <v/>
      </c>
      <c r="CR14" s="11"/>
      <c r="CS14" s="10">
        <f ca="1">IF(CR14&gt;0,+('horaires structures'!$C$3)-CR14,0)</f>
        <v>0</v>
      </c>
      <c r="CT14" s="9"/>
      <c r="CU14" s="61" t="str">
        <f ca="1">IF($E14="A",IF(CT14&gt;0,+CT14-'horaires structures'!$E$3,0),"")</f>
        <v/>
      </c>
      <c r="CV14" s="61" t="str">
        <f ca="1">IF($E14="D",IF(CT14&gt;0,+CT14-'horaires structures'!$F$3,0),"")</f>
        <v/>
      </c>
      <c r="CW14" s="61" t="str">
        <f ca="1">IF($E14="E",IF(CT14&gt;0,+CT14-'horaires structures'!$G$3,0),"")</f>
        <v/>
      </c>
      <c r="CX14" s="11"/>
      <c r="CY14" s="10">
        <f ca="1">IF(CX14&gt;0,+('horaires structures'!$C$3)-CX14,0)</f>
        <v>0</v>
      </c>
      <c r="CZ14" s="9"/>
      <c r="DA14" s="61" t="str">
        <f ca="1">IF($E14="A",IF(CZ14&gt;0,+CZ14-'horaires structures'!$E$3,0),"")</f>
        <v/>
      </c>
      <c r="DB14" s="61" t="str">
        <f ca="1">IF($E14="D",IF(CZ14&gt;0,+CZ14-'horaires structures'!$F$3,0),"")</f>
        <v/>
      </c>
      <c r="DC14" s="61" t="str">
        <f ca="1">IF($E14="E",IF(CZ14&gt;0,+CZ14-'horaires structures'!$G$3,0),"")</f>
        <v/>
      </c>
      <c r="DD14" s="11"/>
      <c r="DE14" s="10">
        <f ca="1">IF(DD14&gt;0,+('horaires structures'!$C$3)-DD14,0)</f>
        <v>0</v>
      </c>
      <c r="DF14" s="9"/>
      <c r="DG14" s="61" t="str">
        <f ca="1">IF($E14="A",IF(DF14&gt;0,+DF14-'horaires structures'!$E$3,0),"")</f>
        <v/>
      </c>
      <c r="DH14" s="61" t="str">
        <f ca="1">IF($E14="D",IF(DF14&gt;0,+DF14-'horaires structures'!$F$3,0),"")</f>
        <v/>
      </c>
      <c r="DI14" s="61" t="str">
        <f ca="1">IF($E14="E",IF(DF14&gt;0,+DF14-'horaires structures'!$G$3,0),"")</f>
        <v/>
      </c>
      <c r="DJ14" s="11"/>
      <c r="DK14" s="10">
        <f ca="1">IF(DJ14&gt;0,+('horaires structures'!$C$3)-DJ14,0)</f>
        <v>0</v>
      </c>
      <c r="DL14" s="9"/>
      <c r="DM14" s="61" t="str">
        <f ca="1">IF($E14="A",IF(DL14&gt;0,+DL14-'horaires structures'!$E$3,0),"")</f>
        <v/>
      </c>
      <c r="DN14" s="61" t="str">
        <f ca="1">IF($E14="D",IF(DL14&gt;0,+DL14-'horaires structures'!$F$3,0),"")</f>
        <v/>
      </c>
      <c r="DO14" s="61" t="str">
        <f ca="1">IF($E14="E",IF(DL14&gt;0,+DL14-'horaires structures'!$G$3,0),"")</f>
        <v/>
      </c>
      <c r="DP14" s="11"/>
      <c r="DQ14" s="10">
        <f ca="1">IF(DP14&gt;0,+('horaires structures'!$C$3)-DP14,0)</f>
        <v>0</v>
      </c>
      <c r="DR14" s="9"/>
      <c r="DS14" s="61" t="str">
        <f ca="1">IF($E14="A",IF(DR14&gt;0,+DR14-'horaires structures'!$E$3,0),"")</f>
        <v/>
      </c>
      <c r="DT14" s="61" t="str">
        <f ca="1">IF($E14="D",IF(DR14&gt;0,+DR14-'horaires structures'!$F$3,0),"")</f>
        <v/>
      </c>
      <c r="DU14" s="61" t="str">
        <f ca="1">IF($E14="E",IF(DR14&gt;0,+DR14-'horaires structures'!$G$3,0),"")</f>
        <v/>
      </c>
      <c r="DV14" s="76">
        <f t="shared" si="1"/>
        <v>0</v>
      </c>
      <c r="DW14" s="93" t="str">
        <f t="shared" si="2"/>
        <v/>
      </c>
      <c r="DX14" s="93" t="str">
        <f t="shared" si="3"/>
        <v/>
      </c>
      <c r="DY14" s="93" t="str">
        <f t="shared" si="4"/>
        <v/>
      </c>
      <c r="DZ14" s="94">
        <f t="shared" si="0"/>
        <v>0</v>
      </c>
    </row>
    <row r="15" spans="1:130" ht="15.75" customHeight="1">
      <c r="A15" s="33">
        <v>10</v>
      </c>
      <c r="B15" s="112"/>
      <c r="C15" s="113"/>
      <c r="D15" s="118"/>
      <c r="E15" s="114"/>
      <c r="F15" s="11"/>
      <c r="G15" s="10">
        <f ca="1">IF(F15&gt;0,+('horaires structures'!$C$3)-F15,0)</f>
        <v>0</v>
      </c>
      <c r="H15" s="9"/>
      <c r="I15" s="61" t="str">
        <f ca="1">IF($E15="A",IF(H15&gt;0,+H15-'horaires structures'!$E$3,0),"")</f>
        <v/>
      </c>
      <c r="J15" s="61" t="str">
        <f ca="1">IF($E15="D",IF(H15&gt;0,+H15-'horaires structures'!$F$3,0),"")</f>
        <v/>
      </c>
      <c r="K15" s="61" t="str">
        <f ca="1">IF($E15="E",IF(H15&gt;0,+H15-'horaires structures'!$G$3,0),"")</f>
        <v/>
      </c>
      <c r="L15" s="11"/>
      <c r="M15" s="10">
        <f ca="1">IF(L15&gt;0,+('horaires structures'!$C$3)-L15,0)</f>
        <v>0</v>
      </c>
      <c r="N15" s="9"/>
      <c r="O15" s="61" t="str">
        <f ca="1">IF($E15="A",IF(N15&gt;0,+N15-'horaires structures'!$E$3,0),"")</f>
        <v/>
      </c>
      <c r="P15" s="61" t="str">
        <f ca="1">IF($E15="D",IF(N15&gt;0,+N15-'horaires structures'!$F$3,0),"")</f>
        <v/>
      </c>
      <c r="Q15" s="61" t="str">
        <f ca="1">IF($E15="E",IF(N15&gt;0,+N15-'horaires structures'!$G$3,0),"")</f>
        <v/>
      </c>
      <c r="R15" s="11"/>
      <c r="S15" s="10">
        <f ca="1">IF(R15&gt;0,+('horaires structures'!$C$3)-R15,0)</f>
        <v>0</v>
      </c>
      <c r="T15" s="9"/>
      <c r="U15" s="61" t="str">
        <f ca="1">IF($E15="A",IF(T15&gt;0,+T15-'horaires structures'!$E$3,0),"")</f>
        <v/>
      </c>
      <c r="V15" s="61" t="str">
        <f ca="1">IF($E15="D",IF(T15&gt;0,+T15-'horaires structures'!$F$3,0),"")</f>
        <v/>
      </c>
      <c r="W15" s="61" t="str">
        <f ca="1">IF($E15="E",IF(T15&gt;0,+T15-'horaires structures'!$G$3,0),"")</f>
        <v/>
      </c>
      <c r="X15" s="11"/>
      <c r="Y15" s="10">
        <f ca="1">IF(X15&gt;0,+('horaires structures'!$C$3)-X15,0)</f>
        <v>0</v>
      </c>
      <c r="Z15" s="9"/>
      <c r="AA15" s="61" t="str">
        <f ca="1">IF($E15="A",IF(Z15&gt;0,+Z15-'horaires structures'!$E$3,0),"")</f>
        <v/>
      </c>
      <c r="AB15" s="61" t="str">
        <f ca="1">IF($E15="D",IF(Z15&gt;0,+Z15-'horaires structures'!$F$3,0),"")</f>
        <v/>
      </c>
      <c r="AC15" s="61" t="str">
        <f ca="1">IF($E15="E",IF(Z15&gt;0,+Z15-'horaires structures'!$G$3,0),"")</f>
        <v/>
      </c>
      <c r="AD15" s="11"/>
      <c r="AE15" s="10">
        <f ca="1">IF(AD15&gt;0,+('horaires structures'!$C$3)-AD15,0)</f>
        <v>0</v>
      </c>
      <c r="AF15" s="9"/>
      <c r="AG15" s="61" t="str">
        <f ca="1">IF($E15="A",IF(AF15&gt;0,+AF15-'horaires structures'!$E$3,0),"")</f>
        <v/>
      </c>
      <c r="AH15" s="61" t="str">
        <f ca="1">IF($E15="D",IF(AF15&gt;0,+AF15-'horaires structures'!$F$3,0),"")</f>
        <v/>
      </c>
      <c r="AI15" s="61" t="str">
        <f ca="1">IF($E15="E",IF(AF15&gt;0,+AF15-'horaires structures'!$G$3,0),"")</f>
        <v/>
      </c>
      <c r="AJ15" s="11"/>
      <c r="AK15" s="10">
        <f ca="1">IF(AJ15&gt;0,+('horaires structures'!$C$3)-AJ15,0)</f>
        <v>0</v>
      </c>
      <c r="AL15" s="9"/>
      <c r="AM15" s="61" t="str">
        <f ca="1">IF($E15="A",IF(AL15&gt;0,+AL15-'horaires structures'!$E$3,0),"")</f>
        <v/>
      </c>
      <c r="AN15" s="61" t="str">
        <f ca="1">IF($E15="D",IF(AL15&gt;0,+AL15-'horaires structures'!$F$3,0),"")</f>
        <v/>
      </c>
      <c r="AO15" s="61" t="str">
        <f ca="1">IF($E15="E",IF(AL15&gt;0,+AL15-'horaires structures'!$G$3,0),"")</f>
        <v/>
      </c>
      <c r="AP15" s="11"/>
      <c r="AQ15" s="10">
        <f ca="1">IF(AP15&gt;0,+('horaires structures'!$C$3)-AP15,0)</f>
        <v>0</v>
      </c>
      <c r="AR15" s="9"/>
      <c r="AS15" s="61" t="str">
        <f ca="1">IF($E15="A",IF(AR15&gt;0,+AR15-'horaires structures'!$E$3,0),"")</f>
        <v/>
      </c>
      <c r="AT15" s="61" t="str">
        <f ca="1">IF($E15="D",IF(AR15&gt;0,+AR15-'horaires structures'!$F$3,0),"")</f>
        <v/>
      </c>
      <c r="AU15" s="61" t="str">
        <f ca="1">IF($E15="E",IF(AR15&gt;0,+AR15-'horaires structures'!$G$3,0),"")</f>
        <v/>
      </c>
      <c r="AV15" s="11"/>
      <c r="AW15" s="10">
        <f ca="1">IF(AV15&gt;0,+('horaires structures'!$C$3)-AV15,0)</f>
        <v>0</v>
      </c>
      <c r="AX15" s="9"/>
      <c r="AY15" s="61" t="str">
        <f ca="1">IF($E15="A",IF(AX15&gt;0,+AX15-'horaires structures'!$E$3,0),"")</f>
        <v/>
      </c>
      <c r="AZ15" s="61" t="str">
        <f ca="1">IF($E15="D",IF(AX15&gt;0,+AX15-'horaires structures'!$F$3,0),"")</f>
        <v/>
      </c>
      <c r="BA15" s="61" t="str">
        <f ca="1">IF($E15="E",IF(AX15&gt;0,+AX15-'horaires structures'!$G$3,0),"")</f>
        <v/>
      </c>
      <c r="BB15" s="11"/>
      <c r="BC15" s="10">
        <f ca="1">IF(BB15&gt;0,+('horaires structures'!$C$3)-BB15,0)</f>
        <v>0</v>
      </c>
      <c r="BD15" s="9"/>
      <c r="BE15" s="61" t="str">
        <f ca="1">IF($E15="A",IF(BD15&gt;0,+BD15-'horaires structures'!$E$3,0),"")</f>
        <v/>
      </c>
      <c r="BF15" s="61" t="str">
        <f ca="1">IF($E15="D",IF(BD15&gt;0,+BD15-'horaires structures'!$F$3,0),"")</f>
        <v/>
      </c>
      <c r="BG15" s="61" t="str">
        <f ca="1">IF($E15="E",IF(BD15&gt;0,+BD15-'horaires structures'!$G$3,0),"")</f>
        <v/>
      </c>
      <c r="BH15" s="11"/>
      <c r="BI15" s="10">
        <f ca="1">IF(BH15&gt;0,+('horaires structures'!$C$3)-BH15,0)</f>
        <v>0</v>
      </c>
      <c r="BJ15" s="9"/>
      <c r="BK15" s="61" t="str">
        <f ca="1">IF($E15="A",IF(BJ15&gt;0,+BJ15-'horaires structures'!$E$3,0),"")</f>
        <v/>
      </c>
      <c r="BL15" s="61" t="str">
        <f ca="1">IF($E15="D",IF(BJ15&gt;0,+BJ15-'horaires structures'!$F$3,0),"")</f>
        <v/>
      </c>
      <c r="BM15" s="61" t="str">
        <f ca="1">IF($E15="E",IF(BJ15&gt;0,+BJ15-'horaires structures'!$G$3,0),"")</f>
        <v/>
      </c>
      <c r="BN15" s="11"/>
      <c r="BO15" s="10">
        <f ca="1">IF(BN15&gt;0,+('horaires structures'!$C$3)-BN15,0)</f>
        <v>0</v>
      </c>
      <c r="BP15" s="9"/>
      <c r="BQ15" s="61" t="str">
        <f ca="1">IF($E15="A",IF(BP15&gt;0,+BP15-'horaires structures'!$E$3,0),"")</f>
        <v/>
      </c>
      <c r="BR15" s="61" t="str">
        <f ca="1">IF($E15="D",IF(BP15&gt;0,+BP15-'horaires structures'!$F$3,0),"")</f>
        <v/>
      </c>
      <c r="BS15" s="61" t="str">
        <f ca="1">IF($E15="E",IF(BP15&gt;0,+BP15-'horaires structures'!$G$3,0),"")</f>
        <v/>
      </c>
      <c r="BT15" s="11"/>
      <c r="BU15" s="10">
        <f ca="1">IF(BT15&gt;0,+('horaires structures'!$C$3)-BT15,0)</f>
        <v>0</v>
      </c>
      <c r="BV15" s="9"/>
      <c r="BW15" s="61" t="str">
        <f ca="1">IF($E15="A",IF(BV15&gt;0,+BV15-'horaires structures'!$E$3,0),"")</f>
        <v/>
      </c>
      <c r="BX15" s="61" t="str">
        <f ca="1">IF($E15="D",IF(BV15&gt;0,+BV15-'horaires structures'!$F$3,0),"")</f>
        <v/>
      </c>
      <c r="BY15" s="61" t="str">
        <f ca="1">IF($E15="E",IF(BV15&gt;0,+BV15-'horaires structures'!$G$3,0),"")</f>
        <v/>
      </c>
      <c r="BZ15" s="11"/>
      <c r="CA15" s="10">
        <f ca="1">IF(BZ15&gt;0,+('horaires structures'!$C$3)-BZ15,0)</f>
        <v>0</v>
      </c>
      <c r="CB15" s="9"/>
      <c r="CC15" s="61" t="str">
        <f ca="1">IF($E15="A",IF(CB15&gt;0,+CB15-'horaires structures'!$E$3,0),"")</f>
        <v/>
      </c>
      <c r="CD15" s="61" t="str">
        <f ca="1">IF($E15="D",IF(CB15&gt;0,+CB15-'horaires structures'!$F$3,0),"")</f>
        <v/>
      </c>
      <c r="CE15" s="61" t="str">
        <f ca="1">IF($E15="E",IF(CB15&gt;0,+CB15-'horaires structures'!$G$3,0),"")</f>
        <v/>
      </c>
      <c r="CF15" s="11"/>
      <c r="CG15" s="10">
        <f ca="1">IF(CF15&gt;0,+('horaires structures'!$C$3)-CF15,0)</f>
        <v>0</v>
      </c>
      <c r="CH15" s="9"/>
      <c r="CI15" s="61" t="str">
        <f ca="1">IF($E15="A",IF(CH15&gt;0,+CH15-'horaires structures'!$E$3,0),"")</f>
        <v/>
      </c>
      <c r="CJ15" s="61" t="str">
        <f ca="1">IF($E15="D",IF(CH15&gt;0,+CH15-'horaires structures'!$F$3,0),"")</f>
        <v/>
      </c>
      <c r="CK15" s="61" t="str">
        <f ca="1">IF($E15="E",IF(CH15&gt;0,+CH15-'horaires structures'!$G$3,0),"")</f>
        <v/>
      </c>
      <c r="CL15" s="11"/>
      <c r="CM15" s="10">
        <f ca="1">IF(CL15&gt;0,+('horaires structures'!$C$3)-CL15,0)</f>
        <v>0</v>
      </c>
      <c r="CN15" s="9"/>
      <c r="CO15" s="61" t="str">
        <f ca="1">IF($E15="A",IF(CN15&gt;0,+CN15-'horaires structures'!$E$3,0),"")</f>
        <v/>
      </c>
      <c r="CP15" s="61" t="str">
        <f ca="1">IF($E15="D",IF(CN15&gt;0,+CN15-'horaires structures'!$F$3,0),"")</f>
        <v/>
      </c>
      <c r="CQ15" s="61" t="str">
        <f ca="1">IF($E15="E",IF(CN15&gt;0,+CN15-'horaires structures'!$G$3,0),"")</f>
        <v/>
      </c>
      <c r="CR15" s="11"/>
      <c r="CS15" s="10">
        <f ca="1">IF(CR15&gt;0,+('horaires structures'!$C$3)-CR15,0)</f>
        <v>0</v>
      </c>
      <c r="CT15" s="9"/>
      <c r="CU15" s="61" t="str">
        <f ca="1">IF($E15="A",IF(CT15&gt;0,+CT15-'horaires structures'!$E$3,0),"")</f>
        <v/>
      </c>
      <c r="CV15" s="61" t="str">
        <f ca="1">IF($E15="D",IF(CT15&gt;0,+CT15-'horaires structures'!$F$3,0),"")</f>
        <v/>
      </c>
      <c r="CW15" s="61" t="str">
        <f ca="1">IF($E15="E",IF(CT15&gt;0,+CT15-'horaires structures'!$G$3,0),"")</f>
        <v/>
      </c>
      <c r="CX15" s="11"/>
      <c r="CY15" s="10">
        <f ca="1">IF(CX15&gt;0,+('horaires structures'!$C$3)-CX15,0)</f>
        <v>0</v>
      </c>
      <c r="CZ15" s="9"/>
      <c r="DA15" s="61" t="str">
        <f ca="1">IF($E15="A",IF(CZ15&gt;0,+CZ15-'horaires structures'!$E$3,0),"")</f>
        <v/>
      </c>
      <c r="DB15" s="61" t="str">
        <f ca="1">IF($E15="D",IF(CZ15&gt;0,+CZ15-'horaires structures'!$F$3,0),"")</f>
        <v/>
      </c>
      <c r="DC15" s="61" t="str">
        <f ca="1">IF($E15="E",IF(CZ15&gt;0,+CZ15-'horaires structures'!$G$3,0),"")</f>
        <v/>
      </c>
      <c r="DD15" s="11"/>
      <c r="DE15" s="10">
        <f ca="1">IF(DD15&gt;0,+('horaires structures'!$C$3)-DD15,0)</f>
        <v>0</v>
      </c>
      <c r="DF15" s="9"/>
      <c r="DG15" s="61" t="str">
        <f ca="1">IF($E15="A",IF(DF15&gt;0,+DF15-'horaires structures'!$E$3,0),"")</f>
        <v/>
      </c>
      <c r="DH15" s="61" t="str">
        <f ca="1">IF($E15="D",IF(DF15&gt;0,+DF15-'horaires structures'!$F$3,0),"")</f>
        <v/>
      </c>
      <c r="DI15" s="61" t="str">
        <f ca="1">IF($E15="E",IF(DF15&gt;0,+DF15-'horaires structures'!$G$3,0),"")</f>
        <v/>
      </c>
      <c r="DJ15" s="11"/>
      <c r="DK15" s="10">
        <f ca="1">IF(DJ15&gt;0,+('horaires structures'!$C$3)-DJ15,0)</f>
        <v>0</v>
      </c>
      <c r="DL15" s="9"/>
      <c r="DM15" s="61" t="str">
        <f ca="1">IF($E15="A",IF(DL15&gt;0,+DL15-'horaires structures'!$E$3,0),"")</f>
        <v/>
      </c>
      <c r="DN15" s="61" t="str">
        <f ca="1">IF($E15="D",IF(DL15&gt;0,+DL15-'horaires structures'!$F$3,0),"")</f>
        <v/>
      </c>
      <c r="DO15" s="61" t="str">
        <f ca="1">IF($E15="E",IF(DL15&gt;0,+DL15-'horaires structures'!$G$3,0),"")</f>
        <v/>
      </c>
      <c r="DP15" s="11"/>
      <c r="DQ15" s="10">
        <f ca="1">IF(DP15&gt;0,+('horaires structures'!$C$3)-DP15,0)</f>
        <v>0</v>
      </c>
      <c r="DR15" s="9"/>
      <c r="DS15" s="61" t="str">
        <f ca="1">IF($E15="A",IF(DR15&gt;0,+DR15-'horaires structures'!$E$3,0),"")</f>
        <v/>
      </c>
      <c r="DT15" s="61" t="str">
        <f ca="1">IF($E15="D",IF(DR15&gt;0,+DR15-'horaires structures'!$F$3,0),"")</f>
        <v/>
      </c>
      <c r="DU15" s="61" t="str">
        <f ca="1">IF($E15="E",IF(DR15&gt;0,+DR15-'horaires structures'!$G$3,0),"")</f>
        <v/>
      </c>
      <c r="DV15" s="76">
        <f t="shared" si="1"/>
        <v>0</v>
      </c>
      <c r="DW15" s="93" t="str">
        <f t="shared" si="2"/>
        <v/>
      </c>
      <c r="DX15" s="93" t="str">
        <f t="shared" si="3"/>
        <v/>
      </c>
      <c r="DY15" s="93" t="str">
        <f t="shared" si="4"/>
        <v/>
      </c>
      <c r="DZ15" s="94">
        <f t="shared" si="0"/>
        <v>0</v>
      </c>
    </row>
    <row r="16" spans="1:130" ht="15.75" customHeight="1">
      <c r="A16" s="33">
        <v>11</v>
      </c>
      <c r="B16" s="112"/>
      <c r="C16" s="113"/>
      <c r="D16" s="118"/>
      <c r="E16" s="114"/>
      <c r="F16" s="11"/>
      <c r="G16" s="10">
        <f ca="1">IF(F16&gt;0,+('horaires structures'!$C$3)-F16,0)</f>
        <v>0</v>
      </c>
      <c r="H16" s="9"/>
      <c r="I16" s="61" t="str">
        <f ca="1">IF($E16="A",IF(H16&gt;0,+H16-'horaires structures'!$E$3,0),"")</f>
        <v/>
      </c>
      <c r="J16" s="61" t="str">
        <f ca="1">IF($E16="D",IF(H16&gt;0,+H16-'horaires structures'!$F$3,0),"")</f>
        <v/>
      </c>
      <c r="K16" s="61" t="str">
        <f ca="1">IF($E16="E",IF(H16&gt;0,+H16-'horaires structures'!$G$3,0),"")</f>
        <v/>
      </c>
      <c r="L16" s="11"/>
      <c r="M16" s="10">
        <f ca="1">IF(L16&gt;0,+('horaires structures'!$C$3)-L16,0)</f>
        <v>0</v>
      </c>
      <c r="N16" s="9"/>
      <c r="O16" s="61" t="str">
        <f ca="1">IF($E16="A",IF(N16&gt;0,+N16-'horaires structures'!$E$3,0),"")</f>
        <v/>
      </c>
      <c r="P16" s="61" t="str">
        <f ca="1">IF($E16="D",IF(N16&gt;0,+N16-'horaires structures'!$F$3,0),"")</f>
        <v/>
      </c>
      <c r="Q16" s="61" t="str">
        <f ca="1">IF($E16="E",IF(N16&gt;0,+N16-'horaires structures'!$G$3,0),"")</f>
        <v/>
      </c>
      <c r="R16" s="11"/>
      <c r="S16" s="10">
        <f ca="1">IF(R16&gt;0,+('horaires structures'!$C$3)-R16,0)</f>
        <v>0</v>
      </c>
      <c r="T16" s="9"/>
      <c r="U16" s="61" t="str">
        <f ca="1">IF($E16="A",IF(T16&gt;0,+T16-'horaires structures'!$E$3,0),"")</f>
        <v/>
      </c>
      <c r="V16" s="61" t="str">
        <f ca="1">IF($E16="D",IF(T16&gt;0,+T16-'horaires structures'!$F$3,0),"")</f>
        <v/>
      </c>
      <c r="W16" s="61" t="str">
        <f ca="1">IF($E16="E",IF(T16&gt;0,+T16-'horaires structures'!$G$3,0),"")</f>
        <v/>
      </c>
      <c r="X16" s="11"/>
      <c r="Y16" s="10">
        <f ca="1">IF(X16&gt;0,+('horaires structures'!$C$3)-X16,0)</f>
        <v>0</v>
      </c>
      <c r="Z16" s="9"/>
      <c r="AA16" s="61" t="str">
        <f ca="1">IF($E16="A",IF(Z16&gt;0,+Z16-'horaires structures'!$E$3,0),"")</f>
        <v/>
      </c>
      <c r="AB16" s="61" t="str">
        <f ca="1">IF($E16="D",IF(Z16&gt;0,+Z16-'horaires structures'!$F$3,0),"")</f>
        <v/>
      </c>
      <c r="AC16" s="61" t="str">
        <f ca="1">IF($E16="E",IF(Z16&gt;0,+Z16-'horaires structures'!$G$3,0),"")</f>
        <v/>
      </c>
      <c r="AD16" s="11"/>
      <c r="AE16" s="10">
        <f ca="1">IF(AD16&gt;0,+('horaires structures'!$C$3)-AD16,0)</f>
        <v>0</v>
      </c>
      <c r="AF16" s="9"/>
      <c r="AG16" s="61" t="str">
        <f ca="1">IF($E16="A",IF(AF16&gt;0,+AF16-'horaires structures'!$E$3,0),"")</f>
        <v/>
      </c>
      <c r="AH16" s="61" t="str">
        <f ca="1">IF($E16="D",IF(AF16&gt;0,+AF16-'horaires structures'!$F$3,0),"")</f>
        <v/>
      </c>
      <c r="AI16" s="61" t="str">
        <f ca="1">IF($E16="E",IF(AF16&gt;0,+AF16-'horaires structures'!$G$3,0),"")</f>
        <v/>
      </c>
      <c r="AJ16" s="11"/>
      <c r="AK16" s="10">
        <f ca="1">IF(AJ16&gt;0,+('horaires structures'!$C$3)-AJ16,0)</f>
        <v>0</v>
      </c>
      <c r="AL16" s="9"/>
      <c r="AM16" s="61" t="str">
        <f ca="1">IF($E16="A",IF(AL16&gt;0,+AL16-'horaires structures'!$E$3,0),"")</f>
        <v/>
      </c>
      <c r="AN16" s="61" t="str">
        <f ca="1">IF($E16="D",IF(AL16&gt;0,+AL16-'horaires structures'!$F$3,0),"")</f>
        <v/>
      </c>
      <c r="AO16" s="61" t="str">
        <f ca="1">IF($E16="E",IF(AL16&gt;0,+AL16-'horaires structures'!$G$3,0),"")</f>
        <v/>
      </c>
      <c r="AP16" s="11"/>
      <c r="AQ16" s="10">
        <f ca="1">IF(AP16&gt;0,+('horaires structures'!$C$3)-AP16,0)</f>
        <v>0</v>
      </c>
      <c r="AR16" s="9"/>
      <c r="AS16" s="61" t="str">
        <f ca="1">IF($E16="A",IF(AR16&gt;0,+AR16-'horaires structures'!$E$3,0),"")</f>
        <v/>
      </c>
      <c r="AT16" s="61" t="str">
        <f ca="1">IF($E16="D",IF(AR16&gt;0,+AR16-'horaires structures'!$F$3,0),"")</f>
        <v/>
      </c>
      <c r="AU16" s="61" t="str">
        <f ca="1">IF($E16="E",IF(AR16&gt;0,+AR16-'horaires structures'!$G$3,0),"")</f>
        <v/>
      </c>
      <c r="AV16" s="11"/>
      <c r="AW16" s="10">
        <f ca="1">IF(AV16&gt;0,+('horaires structures'!$C$3)-AV16,0)</f>
        <v>0</v>
      </c>
      <c r="AX16" s="9"/>
      <c r="AY16" s="61" t="str">
        <f ca="1">IF($E16="A",IF(AX16&gt;0,+AX16-'horaires structures'!$E$3,0),"")</f>
        <v/>
      </c>
      <c r="AZ16" s="61" t="str">
        <f ca="1">IF($E16="D",IF(AX16&gt;0,+AX16-'horaires structures'!$F$3,0),"")</f>
        <v/>
      </c>
      <c r="BA16" s="61" t="str">
        <f ca="1">IF($E16="E",IF(AX16&gt;0,+AX16-'horaires structures'!$G$3,0),"")</f>
        <v/>
      </c>
      <c r="BB16" s="11"/>
      <c r="BC16" s="10">
        <f ca="1">IF(BB16&gt;0,+('horaires structures'!$C$3)-BB16,0)</f>
        <v>0</v>
      </c>
      <c r="BD16" s="9"/>
      <c r="BE16" s="61" t="str">
        <f ca="1">IF($E16="A",IF(BD16&gt;0,+BD16-'horaires structures'!$E$3,0),"")</f>
        <v/>
      </c>
      <c r="BF16" s="61" t="str">
        <f ca="1">IF($E16="D",IF(BD16&gt;0,+BD16-'horaires structures'!$F$3,0),"")</f>
        <v/>
      </c>
      <c r="BG16" s="61" t="str">
        <f ca="1">IF($E16="E",IF(BD16&gt;0,+BD16-'horaires structures'!$G$3,0),"")</f>
        <v/>
      </c>
      <c r="BH16" s="11"/>
      <c r="BI16" s="10">
        <f ca="1">IF(BH16&gt;0,+('horaires structures'!$C$3)-BH16,0)</f>
        <v>0</v>
      </c>
      <c r="BJ16" s="9"/>
      <c r="BK16" s="61" t="str">
        <f ca="1">IF($E16="A",IF(BJ16&gt;0,+BJ16-'horaires structures'!$E$3,0),"")</f>
        <v/>
      </c>
      <c r="BL16" s="61" t="str">
        <f ca="1">IF($E16="D",IF(BJ16&gt;0,+BJ16-'horaires structures'!$F$3,0),"")</f>
        <v/>
      </c>
      <c r="BM16" s="61" t="str">
        <f ca="1">IF($E16="E",IF(BJ16&gt;0,+BJ16-'horaires structures'!$G$3,0),"")</f>
        <v/>
      </c>
      <c r="BN16" s="11"/>
      <c r="BO16" s="10">
        <f ca="1">IF(BN16&gt;0,+('horaires structures'!$C$3)-BN16,0)</f>
        <v>0</v>
      </c>
      <c r="BP16" s="9"/>
      <c r="BQ16" s="61" t="str">
        <f ca="1">IF($E16="A",IF(BP16&gt;0,+BP16-'horaires structures'!$E$3,0),"")</f>
        <v/>
      </c>
      <c r="BR16" s="61" t="str">
        <f ca="1">IF($E16="D",IF(BP16&gt;0,+BP16-'horaires structures'!$F$3,0),"")</f>
        <v/>
      </c>
      <c r="BS16" s="61" t="str">
        <f ca="1">IF($E16="E",IF(BP16&gt;0,+BP16-'horaires structures'!$G$3,0),"")</f>
        <v/>
      </c>
      <c r="BT16" s="11"/>
      <c r="BU16" s="10">
        <f ca="1">IF(BT16&gt;0,+('horaires structures'!$C$3)-BT16,0)</f>
        <v>0</v>
      </c>
      <c r="BV16" s="9"/>
      <c r="BW16" s="61" t="str">
        <f ca="1">IF($E16="A",IF(BV16&gt;0,+BV16-'horaires structures'!$E$3,0),"")</f>
        <v/>
      </c>
      <c r="BX16" s="61" t="str">
        <f ca="1">IF($E16="D",IF(BV16&gt;0,+BV16-'horaires structures'!$F$3,0),"")</f>
        <v/>
      </c>
      <c r="BY16" s="61" t="str">
        <f ca="1">IF($E16="E",IF(BV16&gt;0,+BV16-'horaires structures'!$G$3,0),"")</f>
        <v/>
      </c>
      <c r="BZ16" s="11"/>
      <c r="CA16" s="10">
        <f ca="1">IF(BZ16&gt;0,+('horaires structures'!$C$3)-BZ16,0)</f>
        <v>0</v>
      </c>
      <c r="CB16" s="9"/>
      <c r="CC16" s="61" t="str">
        <f ca="1">IF($E16="A",IF(CB16&gt;0,+CB16-'horaires structures'!$E$3,0),"")</f>
        <v/>
      </c>
      <c r="CD16" s="61" t="str">
        <f ca="1">IF($E16="D",IF(CB16&gt;0,+CB16-'horaires structures'!$F$3,0),"")</f>
        <v/>
      </c>
      <c r="CE16" s="61" t="str">
        <f ca="1">IF($E16="E",IF(CB16&gt;0,+CB16-'horaires structures'!$G$3,0),"")</f>
        <v/>
      </c>
      <c r="CF16" s="11"/>
      <c r="CG16" s="10">
        <f ca="1">IF(CF16&gt;0,+('horaires structures'!$C$3)-CF16,0)</f>
        <v>0</v>
      </c>
      <c r="CH16" s="9"/>
      <c r="CI16" s="61" t="str">
        <f ca="1">IF($E16="A",IF(CH16&gt;0,+CH16-'horaires structures'!$E$3,0),"")</f>
        <v/>
      </c>
      <c r="CJ16" s="61" t="str">
        <f ca="1">IF($E16="D",IF(CH16&gt;0,+CH16-'horaires structures'!$F$3,0),"")</f>
        <v/>
      </c>
      <c r="CK16" s="61" t="str">
        <f ca="1">IF($E16="E",IF(CH16&gt;0,+CH16-'horaires structures'!$G$3,0),"")</f>
        <v/>
      </c>
      <c r="CL16" s="11"/>
      <c r="CM16" s="10">
        <f ca="1">IF(CL16&gt;0,+('horaires structures'!$C$3)-CL16,0)</f>
        <v>0</v>
      </c>
      <c r="CN16" s="9"/>
      <c r="CO16" s="61" t="str">
        <f ca="1">IF($E16="A",IF(CN16&gt;0,+CN16-'horaires structures'!$E$3,0),"")</f>
        <v/>
      </c>
      <c r="CP16" s="61" t="str">
        <f ca="1">IF($E16="D",IF(CN16&gt;0,+CN16-'horaires structures'!$F$3,0),"")</f>
        <v/>
      </c>
      <c r="CQ16" s="61" t="str">
        <f ca="1">IF($E16="E",IF(CN16&gt;0,+CN16-'horaires structures'!$G$3,0),"")</f>
        <v/>
      </c>
      <c r="CR16" s="11"/>
      <c r="CS16" s="10">
        <f ca="1">IF(CR16&gt;0,+('horaires structures'!$C$3)-CR16,0)</f>
        <v>0</v>
      </c>
      <c r="CT16" s="9"/>
      <c r="CU16" s="61" t="str">
        <f ca="1">IF($E16="A",IF(CT16&gt;0,+CT16-'horaires structures'!$E$3,0),"")</f>
        <v/>
      </c>
      <c r="CV16" s="61" t="str">
        <f ca="1">IF($E16="D",IF(CT16&gt;0,+CT16-'horaires structures'!$F$3,0),"")</f>
        <v/>
      </c>
      <c r="CW16" s="61" t="str">
        <f ca="1">IF($E16="E",IF(CT16&gt;0,+CT16-'horaires structures'!$G$3,0),"")</f>
        <v/>
      </c>
      <c r="CX16" s="11"/>
      <c r="CY16" s="10">
        <f ca="1">IF(CX16&gt;0,+('horaires structures'!$C$3)-CX16,0)</f>
        <v>0</v>
      </c>
      <c r="CZ16" s="9"/>
      <c r="DA16" s="61" t="str">
        <f ca="1">IF($E16="A",IF(CZ16&gt;0,+CZ16-'horaires structures'!$E$3,0),"")</f>
        <v/>
      </c>
      <c r="DB16" s="61" t="str">
        <f ca="1">IF($E16="D",IF(CZ16&gt;0,+CZ16-'horaires structures'!$F$3,0),"")</f>
        <v/>
      </c>
      <c r="DC16" s="61" t="str">
        <f ca="1">IF($E16="E",IF(CZ16&gt;0,+CZ16-'horaires structures'!$G$3,0),"")</f>
        <v/>
      </c>
      <c r="DD16" s="11"/>
      <c r="DE16" s="10">
        <f ca="1">IF(DD16&gt;0,+('horaires structures'!$C$3)-DD16,0)</f>
        <v>0</v>
      </c>
      <c r="DF16" s="9"/>
      <c r="DG16" s="61" t="str">
        <f ca="1">IF($E16="A",IF(DF16&gt;0,+DF16-'horaires structures'!$E$3,0),"")</f>
        <v/>
      </c>
      <c r="DH16" s="61" t="str">
        <f ca="1">IF($E16="D",IF(DF16&gt;0,+DF16-'horaires structures'!$F$3,0),"")</f>
        <v/>
      </c>
      <c r="DI16" s="61" t="str">
        <f ca="1">IF($E16="E",IF(DF16&gt;0,+DF16-'horaires structures'!$G$3,0),"")</f>
        <v/>
      </c>
      <c r="DJ16" s="11"/>
      <c r="DK16" s="10">
        <f ca="1">IF(DJ16&gt;0,+('horaires structures'!$C$3)-DJ16,0)</f>
        <v>0</v>
      </c>
      <c r="DL16" s="9"/>
      <c r="DM16" s="61" t="str">
        <f ca="1">IF($E16="A",IF(DL16&gt;0,+DL16-'horaires structures'!$E$3,0),"")</f>
        <v/>
      </c>
      <c r="DN16" s="61" t="str">
        <f ca="1">IF($E16="D",IF(DL16&gt;0,+DL16-'horaires structures'!$F$3,0),"")</f>
        <v/>
      </c>
      <c r="DO16" s="61" t="str">
        <f ca="1">IF($E16="E",IF(DL16&gt;0,+DL16-'horaires structures'!$G$3,0),"")</f>
        <v/>
      </c>
      <c r="DP16" s="11"/>
      <c r="DQ16" s="10">
        <f ca="1">IF(DP16&gt;0,+('horaires structures'!$C$3)-DP16,0)</f>
        <v>0</v>
      </c>
      <c r="DR16" s="9"/>
      <c r="DS16" s="61" t="str">
        <f ca="1">IF($E16="A",IF(DR16&gt;0,+DR16-'horaires structures'!$E$3,0),"")</f>
        <v/>
      </c>
      <c r="DT16" s="61" t="str">
        <f ca="1">IF($E16="D",IF(DR16&gt;0,+DR16-'horaires structures'!$F$3,0),"")</f>
        <v/>
      </c>
      <c r="DU16" s="61" t="str">
        <f ca="1">IF($E16="E",IF(DR16&gt;0,+DR16-'horaires structures'!$G$3,0),"")</f>
        <v/>
      </c>
      <c r="DV16" s="76">
        <f t="shared" si="1"/>
        <v>0</v>
      </c>
      <c r="DW16" s="93" t="str">
        <f t="shared" si="2"/>
        <v/>
      </c>
      <c r="DX16" s="93" t="str">
        <f t="shared" si="3"/>
        <v/>
      </c>
      <c r="DY16" s="93" t="str">
        <f t="shared" si="4"/>
        <v/>
      </c>
      <c r="DZ16" s="94">
        <f t="shared" si="0"/>
        <v>0</v>
      </c>
    </row>
    <row r="17" spans="1:130" ht="15.75" customHeight="1">
      <c r="A17" s="33">
        <v>12</v>
      </c>
      <c r="B17" s="112"/>
      <c r="C17" s="113"/>
      <c r="D17" s="118"/>
      <c r="E17" s="114"/>
      <c r="F17" s="11"/>
      <c r="G17" s="10">
        <f ca="1">IF(F17&gt;0,+('horaires structures'!$C$3)-F17,0)</f>
        <v>0</v>
      </c>
      <c r="H17" s="9"/>
      <c r="I17" s="61" t="str">
        <f ca="1">IF($E17="A",IF(H17&gt;0,+H17-'horaires structures'!$E$3,0),"")</f>
        <v/>
      </c>
      <c r="J17" s="61" t="str">
        <f ca="1">IF($E17="D",IF(H17&gt;0,+H17-'horaires structures'!$F$3,0),"")</f>
        <v/>
      </c>
      <c r="K17" s="61" t="str">
        <f ca="1">IF($E17="E",IF(H17&gt;0,+H17-'horaires structures'!$G$3,0),"")</f>
        <v/>
      </c>
      <c r="L17" s="11"/>
      <c r="M17" s="10">
        <f ca="1">IF(L17&gt;0,+('horaires structures'!$C$3)-L17,0)</f>
        <v>0</v>
      </c>
      <c r="N17" s="9"/>
      <c r="O17" s="61" t="str">
        <f ca="1">IF($E17="A",IF(N17&gt;0,+N17-'horaires structures'!$E$3,0),"")</f>
        <v/>
      </c>
      <c r="P17" s="61" t="str">
        <f ca="1">IF($E17="D",IF(N17&gt;0,+N17-'horaires structures'!$F$3,0),"")</f>
        <v/>
      </c>
      <c r="Q17" s="61" t="str">
        <f ca="1">IF($E17="E",IF(N17&gt;0,+N17-'horaires structures'!$G$3,0),"")</f>
        <v/>
      </c>
      <c r="R17" s="11"/>
      <c r="S17" s="10">
        <f ca="1">IF(R17&gt;0,+('horaires structures'!$C$3)-R17,0)</f>
        <v>0</v>
      </c>
      <c r="T17" s="9"/>
      <c r="U17" s="61" t="str">
        <f ca="1">IF($E17="A",IF(T17&gt;0,+T17-'horaires structures'!$E$3,0),"")</f>
        <v/>
      </c>
      <c r="V17" s="61" t="str">
        <f ca="1">IF($E17="D",IF(T17&gt;0,+T17-'horaires structures'!$F$3,0),"")</f>
        <v/>
      </c>
      <c r="W17" s="61" t="str">
        <f ca="1">IF($E17="E",IF(T17&gt;0,+T17-'horaires structures'!$G$3,0),"")</f>
        <v/>
      </c>
      <c r="X17" s="11"/>
      <c r="Y17" s="10">
        <f ca="1">IF(X17&gt;0,+('horaires structures'!$C$3)-X17,0)</f>
        <v>0</v>
      </c>
      <c r="Z17" s="9"/>
      <c r="AA17" s="61" t="str">
        <f ca="1">IF($E17="A",IF(Z17&gt;0,+Z17-'horaires structures'!$E$3,0),"")</f>
        <v/>
      </c>
      <c r="AB17" s="61" t="str">
        <f ca="1">IF($E17="D",IF(Z17&gt;0,+Z17-'horaires structures'!$F$3,0),"")</f>
        <v/>
      </c>
      <c r="AC17" s="61" t="str">
        <f ca="1">IF($E17="E",IF(Z17&gt;0,+Z17-'horaires structures'!$G$3,0),"")</f>
        <v/>
      </c>
      <c r="AD17" s="11"/>
      <c r="AE17" s="10">
        <f ca="1">IF(AD17&gt;0,+('horaires structures'!$C$3)-AD17,0)</f>
        <v>0</v>
      </c>
      <c r="AF17" s="9"/>
      <c r="AG17" s="61" t="str">
        <f ca="1">IF($E17="A",IF(AF17&gt;0,+AF17-'horaires structures'!$E$3,0),"")</f>
        <v/>
      </c>
      <c r="AH17" s="61" t="str">
        <f ca="1">IF($E17="D",IF(AF17&gt;0,+AF17-'horaires structures'!$F$3,0),"")</f>
        <v/>
      </c>
      <c r="AI17" s="61" t="str">
        <f ca="1">IF($E17="E",IF(AF17&gt;0,+AF17-'horaires structures'!$G$3,0),"")</f>
        <v/>
      </c>
      <c r="AJ17" s="11"/>
      <c r="AK17" s="10">
        <f ca="1">IF(AJ17&gt;0,+('horaires structures'!$C$3)-AJ17,0)</f>
        <v>0</v>
      </c>
      <c r="AL17" s="9"/>
      <c r="AM17" s="61" t="str">
        <f ca="1">IF($E17="A",IF(AL17&gt;0,+AL17-'horaires structures'!$E$3,0),"")</f>
        <v/>
      </c>
      <c r="AN17" s="61" t="str">
        <f ca="1">IF($E17="D",IF(AL17&gt;0,+AL17-'horaires structures'!$F$3,0),"")</f>
        <v/>
      </c>
      <c r="AO17" s="61" t="str">
        <f ca="1">IF($E17="E",IF(AL17&gt;0,+AL17-'horaires structures'!$G$3,0),"")</f>
        <v/>
      </c>
      <c r="AP17" s="11"/>
      <c r="AQ17" s="10">
        <f ca="1">IF(AP17&gt;0,+('horaires structures'!$C$3)-AP17,0)</f>
        <v>0</v>
      </c>
      <c r="AR17" s="9"/>
      <c r="AS17" s="61" t="str">
        <f ca="1">IF($E17="A",IF(AR17&gt;0,+AR17-'horaires structures'!$E$3,0),"")</f>
        <v/>
      </c>
      <c r="AT17" s="61" t="str">
        <f ca="1">IF($E17="D",IF(AR17&gt;0,+AR17-'horaires structures'!$F$3,0),"")</f>
        <v/>
      </c>
      <c r="AU17" s="61" t="str">
        <f ca="1">IF($E17="E",IF(AR17&gt;0,+AR17-'horaires structures'!$G$3,0),"")</f>
        <v/>
      </c>
      <c r="AV17" s="11"/>
      <c r="AW17" s="10">
        <f ca="1">IF(AV17&gt;0,+('horaires structures'!$C$3)-AV17,0)</f>
        <v>0</v>
      </c>
      <c r="AX17" s="9"/>
      <c r="AY17" s="61" t="str">
        <f ca="1">IF($E17="A",IF(AX17&gt;0,+AX17-'horaires structures'!$E$3,0),"")</f>
        <v/>
      </c>
      <c r="AZ17" s="61" t="str">
        <f ca="1">IF($E17="D",IF(AX17&gt;0,+AX17-'horaires structures'!$F$3,0),"")</f>
        <v/>
      </c>
      <c r="BA17" s="61" t="str">
        <f ca="1">IF($E17="E",IF(AX17&gt;0,+AX17-'horaires structures'!$G$3,0),"")</f>
        <v/>
      </c>
      <c r="BB17" s="11"/>
      <c r="BC17" s="10">
        <f ca="1">IF(BB17&gt;0,+('horaires structures'!$C$3)-BB17,0)</f>
        <v>0</v>
      </c>
      <c r="BD17" s="9"/>
      <c r="BE17" s="61" t="str">
        <f ca="1">IF($E17="A",IF(BD17&gt;0,+BD17-'horaires structures'!$E$3,0),"")</f>
        <v/>
      </c>
      <c r="BF17" s="61" t="str">
        <f ca="1">IF($E17="D",IF(BD17&gt;0,+BD17-'horaires structures'!$F$3,0),"")</f>
        <v/>
      </c>
      <c r="BG17" s="61" t="str">
        <f ca="1">IF($E17="E",IF(BD17&gt;0,+BD17-'horaires structures'!$G$3,0),"")</f>
        <v/>
      </c>
      <c r="BH17" s="11"/>
      <c r="BI17" s="10">
        <f ca="1">IF(BH17&gt;0,+('horaires structures'!$C$3)-BH17,0)</f>
        <v>0</v>
      </c>
      <c r="BJ17" s="9"/>
      <c r="BK17" s="61" t="str">
        <f ca="1">IF($E17="A",IF(BJ17&gt;0,+BJ17-'horaires structures'!$E$3,0),"")</f>
        <v/>
      </c>
      <c r="BL17" s="61" t="str">
        <f ca="1">IF($E17="D",IF(BJ17&gt;0,+BJ17-'horaires structures'!$F$3,0),"")</f>
        <v/>
      </c>
      <c r="BM17" s="61" t="str">
        <f ca="1">IF($E17="E",IF(BJ17&gt;0,+BJ17-'horaires structures'!$G$3,0),"")</f>
        <v/>
      </c>
      <c r="BN17" s="11"/>
      <c r="BO17" s="10">
        <f ca="1">IF(BN17&gt;0,+('horaires structures'!$C$3)-BN17,0)</f>
        <v>0</v>
      </c>
      <c r="BP17" s="9"/>
      <c r="BQ17" s="61" t="str">
        <f ca="1">IF($E17="A",IF(BP17&gt;0,+BP17-'horaires structures'!$E$3,0),"")</f>
        <v/>
      </c>
      <c r="BR17" s="61" t="str">
        <f ca="1">IF($E17="D",IF(BP17&gt;0,+BP17-'horaires structures'!$F$3,0),"")</f>
        <v/>
      </c>
      <c r="BS17" s="61" t="str">
        <f ca="1">IF($E17="E",IF(BP17&gt;0,+BP17-'horaires structures'!$G$3,0),"")</f>
        <v/>
      </c>
      <c r="BT17" s="11"/>
      <c r="BU17" s="10">
        <f ca="1">IF(BT17&gt;0,+('horaires structures'!$C$3)-BT17,0)</f>
        <v>0</v>
      </c>
      <c r="BV17" s="9"/>
      <c r="BW17" s="61" t="str">
        <f ca="1">IF($E17="A",IF(BV17&gt;0,+BV17-'horaires structures'!$E$3,0),"")</f>
        <v/>
      </c>
      <c r="BX17" s="61" t="str">
        <f ca="1">IF($E17="D",IF(BV17&gt;0,+BV17-'horaires structures'!$F$3,0),"")</f>
        <v/>
      </c>
      <c r="BY17" s="61" t="str">
        <f ca="1">IF($E17="E",IF(BV17&gt;0,+BV17-'horaires structures'!$G$3,0),"")</f>
        <v/>
      </c>
      <c r="BZ17" s="11"/>
      <c r="CA17" s="10">
        <f ca="1">IF(BZ17&gt;0,+('horaires structures'!$C$3)-BZ17,0)</f>
        <v>0</v>
      </c>
      <c r="CB17" s="9"/>
      <c r="CC17" s="61" t="str">
        <f ca="1">IF($E17="A",IF(CB17&gt;0,+CB17-'horaires structures'!$E$3,0),"")</f>
        <v/>
      </c>
      <c r="CD17" s="61" t="str">
        <f ca="1">IF($E17="D",IF(CB17&gt;0,+CB17-'horaires structures'!$F$3,0),"")</f>
        <v/>
      </c>
      <c r="CE17" s="61" t="str">
        <f ca="1">IF($E17="E",IF(CB17&gt;0,+CB17-'horaires structures'!$G$3,0),"")</f>
        <v/>
      </c>
      <c r="CF17" s="11"/>
      <c r="CG17" s="10">
        <f ca="1">IF(CF17&gt;0,+('horaires structures'!$C$3)-CF17,0)</f>
        <v>0</v>
      </c>
      <c r="CH17" s="9"/>
      <c r="CI17" s="61" t="str">
        <f ca="1">IF($E17="A",IF(CH17&gt;0,+CH17-'horaires structures'!$E$3,0),"")</f>
        <v/>
      </c>
      <c r="CJ17" s="61" t="str">
        <f ca="1">IF($E17="D",IF(CH17&gt;0,+CH17-'horaires structures'!$F$3,0),"")</f>
        <v/>
      </c>
      <c r="CK17" s="61" t="str">
        <f ca="1">IF($E17="E",IF(CH17&gt;0,+CH17-'horaires structures'!$G$3,0),"")</f>
        <v/>
      </c>
      <c r="CL17" s="11"/>
      <c r="CM17" s="10">
        <f ca="1">IF(CL17&gt;0,+('horaires structures'!$C$3)-CL17,0)</f>
        <v>0</v>
      </c>
      <c r="CN17" s="9"/>
      <c r="CO17" s="61" t="str">
        <f ca="1">IF($E17="A",IF(CN17&gt;0,+CN17-'horaires structures'!$E$3,0),"")</f>
        <v/>
      </c>
      <c r="CP17" s="61" t="str">
        <f ca="1">IF($E17="D",IF(CN17&gt;0,+CN17-'horaires structures'!$F$3,0),"")</f>
        <v/>
      </c>
      <c r="CQ17" s="61" t="str">
        <f ca="1">IF($E17="E",IF(CN17&gt;0,+CN17-'horaires structures'!$G$3,0),"")</f>
        <v/>
      </c>
      <c r="CR17" s="11"/>
      <c r="CS17" s="10">
        <f ca="1">IF(CR17&gt;0,+('horaires structures'!$C$3)-CR17,0)</f>
        <v>0</v>
      </c>
      <c r="CT17" s="9"/>
      <c r="CU17" s="61" t="str">
        <f ca="1">IF($E17="A",IF(CT17&gt;0,+CT17-'horaires structures'!$E$3,0),"")</f>
        <v/>
      </c>
      <c r="CV17" s="61" t="str">
        <f ca="1">IF($E17="D",IF(CT17&gt;0,+CT17-'horaires structures'!$F$3,0),"")</f>
        <v/>
      </c>
      <c r="CW17" s="61" t="str">
        <f ca="1">IF($E17="E",IF(CT17&gt;0,+CT17-'horaires structures'!$G$3,0),"")</f>
        <v/>
      </c>
      <c r="CX17" s="11"/>
      <c r="CY17" s="10">
        <f ca="1">IF(CX17&gt;0,+('horaires structures'!$C$3)-CX17,0)</f>
        <v>0</v>
      </c>
      <c r="CZ17" s="9"/>
      <c r="DA17" s="61" t="str">
        <f ca="1">IF($E17="A",IF(CZ17&gt;0,+CZ17-'horaires structures'!$E$3,0),"")</f>
        <v/>
      </c>
      <c r="DB17" s="61" t="str">
        <f ca="1">IF($E17="D",IF(CZ17&gt;0,+CZ17-'horaires structures'!$F$3,0),"")</f>
        <v/>
      </c>
      <c r="DC17" s="61" t="str">
        <f ca="1">IF($E17="E",IF(CZ17&gt;0,+CZ17-'horaires structures'!$G$3,0),"")</f>
        <v/>
      </c>
      <c r="DD17" s="11"/>
      <c r="DE17" s="10">
        <f ca="1">IF(DD17&gt;0,+('horaires structures'!$C$3)-DD17,0)</f>
        <v>0</v>
      </c>
      <c r="DF17" s="9"/>
      <c r="DG17" s="61" t="str">
        <f ca="1">IF($E17="A",IF(DF17&gt;0,+DF17-'horaires structures'!$E$3,0),"")</f>
        <v/>
      </c>
      <c r="DH17" s="61" t="str">
        <f ca="1">IF($E17="D",IF(DF17&gt;0,+DF17-'horaires structures'!$F$3,0),"")</f>
        <v/>
      </c>
      <c r="DI17" s="61" t="str">
        <f ca="1">IF($E17="E",IF(DF17&gt;0,+DF17-'horaires structures'!$G$3,0),"")</f>
        <v/>
      </c>
      <c r="DJ17" s="11"/>
      <c r="DK17" s="10">
        <f ca="1">IF(DJ17&gt;0,+('horaires structures'!$C$3)-DJ17,0)</f>
        <v>0</v>
      </c>
      <c r="DL17" s="9"/>
      <c r="DM17" s="61" t="str">
        <f ca="1">IF($E17="A",IF(DL17&gt;0,+DL17-'horaires structures'!$E$3,0),"")</f>
        <v/>
      </c>
      <c r="DN17" s="61" t="str">
        <f ca="1">IF($E17="D",IF(DL17&gt;0,+DL17-'horaires structures'!$F$3,0),"")</f>
        <v/>
      </c>
      <c r="DO17" s="61" t="str">
        <f ca="1">IF($E17="E",IF(DL17&gt;0,+DL17-'horaires structures'!$G$3,0),"")</f>
        <v/>
      </c>
      <c r="DP17" s="11"/>
      <c r="DQ17" s="10">
        <f ca="1">IF(DP17&gt;0,+('horaires structures'!$C$3)-DP17,0)</f>
        <v>0</v>
      </c>
      <c r="DR17" s="9"/>
      <c r="DS17" s="61" t="str">
        <f ca="1">IF($E17="A",IF(DR17&gt;0,+DR17-'horaires structures'!$E$3,0),"")</f>
        <v/>
      </c>
      <c r="DT17" s="61" t="str">
        <f ca="1">IF($E17="D",IF(DR17&gt;0,+DR17-'horaires structures'!$F$3,0),"")</f>
        <v/>
      </c>
      <c r="DU17" s="61" t="str">
        <f ca="1">IF($E17="E",IF(DR17&gt;0,+DR17-'horaires structures'!$G$3,0),"")</f>
        <v/>
      </c>
      <c r="DV17" s="76">
        <f t="shared" si="1"/>
        <v>0</v>
      </c>
      <c r="DW17" s="93" t="str">
        <f t="shared" si="2"/>
        <v/>
      </c>
      <c r="DX17" s="93" t="str">
        <f t="shared" si="3"/>
        <v/>
      </c>
      <c r="DY17" s="93" t="str">
        <f t="shared" si="4"/>
        <v/>
      </c>
      <c r="DZ17" s="94">
        <f t="shared" si="0"/>
        <v>0</v>
      </c>
    </row>
    <row r="18" spans="1:130" ht="15.75" customHeight="1">
      <c r="A18" s="33">
        <v>13</v>
      </c>
      <c r="B18" s="112"/>
      <c r="C18" s="113"/>
      <c r="D18" s="118"/>
      <c r="E18" s="114"/>
      <c r="F18" s="11"/>
      <c r="G18" s="10">
        <f ca="1">IF(F18&gt;0,+('horaires structures'!$C$3)-F18,0)</f>
        <v>0</v>
      </c>
      <c r="H18" s="9"/>
      <c r="I18" s="61" t="str">
        <f ca="1">IF($E18="A",IF(H18&gt;0,+H18-'horaires structures'!$E$3,0),"")</f>
        <v/>
      </c>
      <c r="J18" s="61" t="str">
        <f ca="1">IF($E18="D",IF(H18&gt;0,+H18-'horaires structures'!$F$3,0),"")</f>
        <v/>
      </c>
      <c r="K18" s="61" t="str">
        <f ca="1">IF($E18="E",IF(H18&gt;0,+H18-'horaires structures'!$G$3,0),"")</f>
        <v/>
      </c>
      <c r="L18" s="11"/>
      <c r="M18" s="10">
        <f ca="1">IF(L18&gt;0,+('horaires structures'!$C$3)-L18,0)</f>
        <v>0</v>
      </c>
      <c r="N18" s="9"/>
      <c r="O18" s="61" t="str">
        <f ca="1">IF($E18="A",IF(N18&gt;0,+N18-'horaires structures'!$E$3,0),"")</f>
        <v/>
      </c>
      <c r="P18" s="61" t="str">
        <f ca="1">IF($E18="D",IF(N18&gt;0,+N18-'horaires structures'!$F$3,0),"")</f>
        <v/>
      </c>
      <c r="Q18" s="61" t="str">
        <f ca="1">IF($E18="E",IF(N18&gt;0,+N18-'horaires structures'!$G$3,0),"")</f>
        <v/>
      </c>
      <c r="R18" s="11"/>
      <c r="S18" s="10">
        <f ca="1">IF(R18&gt;0,+('horaires structures'!$C$3)-R18,0)</f>
        <v>0</v>
      </c>
      <c r="T18" s="9"/>
      <c r="U18" s="61" t="str">
        <f ca="1">IF($E18="A",IF(T18&gt;0,+T18-'horaires structures'!$E$3,0),"")</f>
        <v/>
      </c>
      <c r="V18" s="61" t="str">
        <f ca="1">IF($E18="D",IF(T18&gt;0,+T18-'horaires structures'!$F$3,0),"")</f>
        <v/>
      </c>
      <c r="W18" s="61" t="str">
        <f ca="1">IF($E18="E",IF(T18&gt;0,+T18-'horaires structures'!$G$3,0),"")</f>
        <v/>
      </c>
      <c r="X18" s="11"/>
      <c r="Y18" s="10">
        <f ca="1">IF(X18&gt;0,+('horaires structures'!$C$3)-X18,0)</f>
        <v>0</v>
      </c>
      <c r="Z18" s="9"/>
      <c r="AA18" s="61" t="str">
        <f ca="1">IF($E18="A",IF(Z18&gt;0,+Z18-'horaires structures'!$E$3,0),"")</f>
        <v/>
      </c>
      <c r="AB18" s="61" t="str">
        <f ca="1">IF($E18="D",IF(Z18&gt;0,+Z18-'horaires structures'!$F$3,0),"")</f>
        <v/>
      </c>
      <c r="AC18" s="61" t="str">
        <f ca="1">IF($E18="E",IF(Z18&gt;0,+Z18-'horaires structures'!$G$3,0),"")</f>
        <v/>
      </c>
      <c r="AD18" s="11"/>
      <c r="AE18" s="10">
        <f ca="1">IF(AD18&gt;0,+('horaires structures'!$C$3)-AD18,0)</f>
        <v>0</v>
      </c>
      <c r="AF18" s="9"/>
      <c r="AG18" s="61" t="str">
        <f ca="1">IF($E18="A",IF(AF18&gt;0,+AF18-'horaires structures'!$E$3,0),"")</f>
        <v/>
      </c>
      <c r="AH18" s="61" t="str">
        <f ca="1">IF($E18="D",IF(AF18&gt;0,+AF18-'horaires structures'!$F$3,0),"")</f>
        <v/>
      </c>
      <c r="AI18" s="61" t="str">
        <f ca="1">IF($E18="E",IF(AF18&gt;0,+AF18-'horaires structures'!$G$3,0),"")</f>
        <v/>
      </c>
      <c r="AJ18" s="11"/>
      <c r="AK18" s="10">
        <f ca="1">IF(AJ18&gt;0,+('horaires structures'!$C$3)-AJ18,0)</f>
        <v>0</v>
      </c>
      <c r="AL18" s="9"/>
      <c r="AM18" s="61" t="str">
        <f ca="1">IF($E18="A",IF(AL18&gt;0,+AL18-'horaires structures'!$E$3,0),"")</f>
        <v/>
      </c>
      <c r="AN18" s="61" t="str">
        <f ca="1">IF($E18="D",IF(AL18&gt;0,+AL18-'horaires structures'!$F$3,0),"")</f>
        <v/>
      </c>
      <c r="AO18" s="61" t="str">
        <f ca="1">IF($E18="E",IF(AL18&gt;0,+AL18-'horaires structures'!$G$3,0),"")</f>
        <v/>
      </c>
      <c r="AP18" s="11"/>
      <c r="AQ18" s="10">
        <f ca="1">IF(AP18&gt;0,+('horaires structures'!$C$3)-AP18,0)</f>
        <v>0</v>
      </c>
      <c r="AR18" s="9"/>
      <c r="AS18" s="61" t="str">
        <f ca="1">IF($E18="A",IF(AR18&gt;0,+AR18-'horaires structures'!$E$3,0),"")</f>
        <v/>
      </c>
      <c r="AT18" s="61" t="str">
        <f ca="1">IF($E18="D",IF(AR18&gt;0,+AR18-'horaires structures'!$F$3,0),"")</f>
        <v/>
      </c>
      <c r="AU18" s="61" t="str">
        <f ca="1">IF($E18="E",IF(AR18&gt;0,+AR18-'horaires structures'!$G$3,0),"")</f>
        <v/>
      </c>
      <c r="AV18" s="11"/>
      <c r="AW18" s="10">
        <f ca="1">IF(AV18&gt;0,+('horaires structures'!$C$3)-AV18,0)</f>
        <v>0</v>
      </c>
      <c r="AX18" s="9"/>
      <c r="AY18" s="61" t="str">
        <f ca="1">IF($E18="A",IF(AX18&gt;0,+AX18-'horaires structures'!$E$3,0),"")</f>
        <v/>
      </c>
      <c r="AZ18" s="61" t="str">
        <f ca="1">IF($E18="D",IF(AX18&gt;0,+AX18-'horaires structures'!$F$3,0),"")</f>
        <v/>
      </c>
      <c r="BA18" s="61" t="str">
        <f ca="1">IF($E18="E",IF(AX18&gt;0,+AX18-'horaires structures'!$G$3,0),"")</f>
        <v/>
      </c>
      <c r="BB18" s="11"/>
      <c r="BC18" s="10">
        <f ca="1">IF(BB18&gt;0,+('horaires structures'!$C$3)-BB18,0)</f>
        <v>0</v>
      </c>
      <c r="BD18" s="9"/>
      <c r="BE18" s="61" t="str">
        <f ca="1">IF($E18="A",IF(BD18&gt;0,+BD18-'horaires structures'!$E$3,0),"")</f>
        <v/>
      </c>
      <c r="BF18" s="61" t="str">
        <f ca="1">IF($E18="D",IF(BD18&gt;0,+BD18-'horaires structures'!$F$3,0),"")</f>
        <v/>
      </c>
      <c r="BG18" s="61" t="str">
        <f ca="1">IF($E18="E",IF(BD18&gt;0,+BD18-'horaires structures'!$G$3,0),"")</f>
        <v/>
      </c>
      <c r="BH18" s="11"/>
      <c r="BI18" s="10">
        <f ca="1">IF(BH18&gt;0,+('horaires structures'!$C$3)-BH18,0)</f>
        <v>0</v>
      </c>
      <c r="BJ18" s="9"/>
      <c r="BK18" s="61" t="str">
        <f ca="1">IF($E18="A",IF(BJ18&gt;0,+BJ18-'horaires structures'!$E$3,0),"")</f>
        <v/>
      </c>
      <c r="BL18" s="61" t="str">
        <f ca="1">IF($E18="D",IF(BJ18&gt;0,+BJ18-'horaires structures'!$F$3,0),"")</f>
        <v/>
      </c>
      <c r="BM18" s="61" t="str">
        <f ca="1">IF($E18="E",IF(BJ18&gt;0,+BJ18-'horaires structures'!$G$3,0),"")</f>
        <v/>
      </c>
      <c r="BN18" s="11"/>
      <c r="BO18" s="10">
        <f ca="1">IF(BN18&gt;0,+('horaires structures'!$C$3)-BN18,0)</f>
        <v>0</v>
      </c>
      <c r="BP18" s="9"/>
      <c r="BQ18" s="61" t="str">
        <f ca="1">IF($E18="A",IF(BP18&gt;0,+BP18-'horaires structures'!$E$3,0),"")</f>
        <v/>
      </c>
      <c r="BR18" s="61" t="str">
        <f ca="1">IF($E18="D",IF(BP18&gt;0,+BP18-'horaires structures'!$F$3,0),"")</f>
        <v/>
      </c>
      <c r="BS18" s="61" t="str">
        <f ca="1">IF($E18="E",IF(BP18&gt;0,+BP18-'horaires structures'!$G$3,0),"")</f>
        <v/>
      </c>
      <c r="BT18" s="11"/>
      <c r="BU18" s="10">
        <f ca="1">IF(BT18&gt;0,+('horaires structures'!$C$3)-BT18,0)</f>
        <v>0</v>
      </c>
      <c r="BV18" s="9"/>
      <c r="BW18" s="61" t="str">
        <f ca="1">IF($E18="A",IF(BV18&gt;0,+BV18-'horaires structures'!$E$3,0),"")</f>
        <v/>
      </c>
      <c r="BX18" s="61" t="str">
        <f ca="1">IF($E18="D",IF(BV18&gt;0,+BV18-'horaires structures'!$F$3,0),"")</f>
        <v/>
      </c>
      <c r="BY18" s="61" t="str">
        <f ca="1">IF($E18="E",IF(BV18&gt;0,+BV18-'horaires structures'!$G$3,0),"")</f>
        <v/>
      </c>
      <c r="BZ18" s="11"/>
      <c r="CA18" s="10">
        <f ca="1">IF(BZ18&gt;0,+('horaires structures'!$C$3)-BZ18,0)</f>
        <v>0</v>
      </c>
      <c r="CB18" s="9"/>
      <c r="CC18" s="61" t="str">
        <f ca="1">IF($E18="A",IF(CB18&gt;0,+CB18-'horaires structures'!$E$3,0),"")</f>
        <v/>
      </c>
      <c r="CD18" s="61" t="str">
        <f ca="1">IF($E18="D",IF(CB18&gt;0,+CB18-'horaires structures'!$F$3,0),"")</f>
        <v/>
      </c>
      <c r="CE18" s="61" t="str">
        <f ca="1">IF($E18="E",IF(CB18&gt;0,+CB18-'horaires structures'!$G$3,0),"")</f>
        <v/>
      </c>
      <c r="CF18" s="11"/>
      <c r="CG18" s="10">
        <f ca="1">IF(CF18&gt;0,+('horaires structures'!$C$3)-CF18,0)</f>
        <v>0</v>
      </c>
      <c r="CH18" s="9"/>
      <c r="CI18" s="61" t="str">
        <f ca="1">IF($E18="A",IF(CH18&gt;0,+CH18-'horaires structures'!$E$3,0),"")</f>
        <v/>
      </c>
      <c r="CJ18" s="61" t="str">
        <f ca="1">IF($E18="D",IF(CH18&gt;0,+CH18-'horaires structures'!$F$3,0),"")</f>
        <v/>
      </c>
      <c r="CK18" s="61" t="str">
        <f ca="1">IF($E18="E",IF(CH18&gt;0,+CH18-'horaires structures'!$G$3,0),"")</f>
        <v/>
      </c>
      <c r="CL18" s="11"/>
      <c r="CM18" s="10">
        <f ca="1">IF(CL18&gt;0,+('horaires structures'!$C$3)-CL18,0)</f>
        <v>0</v>
      </c>
      <c r="CN18" s="9"/>
      <c r="CO18" s="61" t="str">
        <f ca="1">IF($E18="A",IF(CN18&gt;0,+CN18-'horaires structures'!$E$3,0),"")</f>
        <v/>
      </c>
      <c r="CP18" s="61" t="str">
        <f ca="1">IF($E18="D",IF(CN18&gt;0,+CN18-'horaires structures'!$F$3,0),"")</f>
        <v/>
      </c>
      <c r="CQ18" s="61" t="str">
        <f ca="1">IF($E18="E",IF(CN18&gt;0,+CN18-'horaires structures'!$G$3,0),"")</f>
        <v/>
      </c>
      <c r="CR18" s="11"/>
      <c r="CS18" s="10">
        <f ca="1">IF(CR18&gt;0,+('horaires structures'!$C$3)-CR18,0)</f>
        <v>0</v>
      </c>
      <c r="CT18" s="9"/>
      <c r="CU18" s="61" t="str">
        <f ca="1">IF($E18="A",IF(CT18&gt;0,+CT18-'horaires structures'!$E$3,0),"")</f>
        <v/>
      </c>
      <c r="CV18" s="61" t="str">
        <f ca="1">IF($E18="D",IF(CT18&gt;0,+CT18-'horaires structures'!$F$3,0),"")</f>
        <v/>
      </c>
      <c r="CW18" s="61" t="str">
        <f ca="1">IF($E18="E",IF(CT18&gt;0,+CT18-'horaires structures'!$G$3,0),"")</f>
        <v/>
      </c>
      <c r="CX18" s="11"/>
      <c r="CY18" s="10">
        <f ca="1">IF(CX18&gt;0,+('horaires structures'!$C$3)-CX18,0)</f>
        <v>0</v>
      </c>
      <c r="CZ18" s="9"/>
      <c r="DA18" s="61" t="str">
        <f ca="1">IF($E18="A",IF(CZ18&gt;0,+CZ18-'horaires structures'!$E$3,0),"")</f>
        <v/>
      </c>
      <c r="DB18" s="61" t="str">
        <f ca="1">IF($E18="D",IF(CZ18&gt;0,+CZ18-'horaires structures'!$F$3,0),"")</f>
        <v/>
      </c>
      <c r="DC18" s="61" t="str">
        <f ca="1">IF($E18="E",IF(CZ18&gt;0,+CZ18-'horaires structures'!$G$3,0),"")</f>
        <v/>
      </c>
      <c r="DD18" s="11"/>
      <c r="DE18" s="10">
        <f ca="1">IF(DD18&gt;0,+('horaires structures'!$C$3)-DD18,0)</f>
        <v>0</v>
      </c>
      <c r="DF18" s="9"/>
      <c r="DG18" s="61" t="str">
        <f ca="1">IF($E18="A",IF(DF18&gt;0,+DF18-'horaires structures'!$E$3,0),"")</f>
        <v/>
      </c>
      <c r="DH18" s="61" t="str">
        <f ca="1">IF($E18="D",IF(DF18&gt;0,+DF18-'horaires structures'!$F$3,0),"")</f>
        <v/>
      </c>
      <c r="DI18" s="61" t="str">
        <f ca="1">IF($E18="E",IF(DF18&gt;0,+DF18-'horaires structures'!$G$3,0),"")</f>
        <v/>
      </c>
      <c r="DJ18" s="11"/>
      <c r="DK18" s="10">
        <f ca="1">IF(DJ18&gt;0,+('horaires structures'!$C$3)-DJ18,0)</f>
        <v>0</v>
      </c>
      <c r="DL18" s="9"/>
      <c r="DM18" s="61" t="str">
        <f ca="1">IF($E18="A",IF(DL18&gt;0,+DL18-'horaires structures'!$E$3,0),"")</f>
        <v/>
      </c>
      <c r="DN18" s="61" t="str">
        <f ca="1">IF($E18="D",IF(DL18&gt;0,+DL18-'horaires structures'!$F$3,0),"")</f>
        <v/>
      </c>
      <c r="DO18" s="61" t="str">
        <f ca="1">IF($E18="E",IF(DL18&gt;0,+DL18-'horaires structures'!$G$3,0),"")</f>
        <v/>
      </c>
      <c r="DP18" s="11"/>
      <c r="DQ18" s="10">
        <f ca="1">IF(DP18&gt;0,+('horaires structures'!$C$3)-DP18,0)</f>
        <v>0</v>
      </c>
      <c r="DR18" s="9"/>
      <c r="DS18" s="61" t="str">
        <f ca="1">IF($E18="A",IF(DR18&gt;0,+DR18-'horaires structures'!$E$3,0),"")</f>
        <v/>
      </c>
      <c r="DT18" s="61" t="str">
        <f ca="1">IF($E18="D",IF(DR18&gt;0,+DR18-'horaires structures'!$F$3,0),"")</f>
        <v/>
      </c>
      <c r="DU18" s="61" t="str">
        <f ca="1">IF($E18="E",IF(DR18&gt;0,+DR18-'horaires structures'!$G$3,0),"")</f>
        <v/>
      </c>
      <c r="DV18" s="76">
        <f t="shared" si="1"/>
        <v>0</v>
      </c>
      <c r="DW18" s="93" t="str">
        <f t="shared" si="2"/>
        <v/>
      </c>
      <c r="DX18" s="93" t="str">
        <f t="shared" si="3"/>
        <v/>
      </c>
      <c r="DY18" s="93" t="str">
        <f t="shared" si="4"/>
        <v/>
      </c>
      <c r="DZ18" s="94">
        <f t="shared" si="0"/>
        <v>0</v>
      </c>
    </row>
    <row r="19" spans="1:130" ht="15.75" customHeight="1">
      <c r="A19" s="33">
        <v>14</v>
      </c>
      <c r="B19" s="112"/>
      <c r="C19" s="113"/>
      <c r="D19" s="118"/>
      <c r="E19" s="114"/>
      <c r="F19" s="11"/>
      <c r="G19" s="10">
        <f ca="1">IF(F19&gt;0,+('horaires structures'!$C$3)-F19,0)</f>
        <v>0</v>
      </c>
      <c r="H19" s="9"/>
      <c r="I19" s="61" t="str">
        <f ca="1">IF($E19="A",IF(H19&gt;0,+H19-'horaires structures'!$E$3,0),"")</f>
        <v/>
      </c>
      <c r="J19" s="61" t="str">
        <f ca="1">IF($E19="D",IF(H19&gt;0,+H19-'horaires structures'!$F$3,0),"")</f>
        <v/>
      </c>
      <c r="K19" s="61" t="str">
        <f ca="1">IF($E19="E",IF(H19&gt;0,+H19-'horaires structures'!$G$3,0),"")</f>
        <v/>
      </c>
      <c r="L19" s="11"/>
      <c r="M19" s="10">
        <f ca="1">IF(L19&gt;0,+('horaires structures'!$C$3)-L19,0)</f>
        <v>0</v>
      </c>
      <c r="N19" s="9"/>
      <c r="O19" s="61" t="str">
        <f ca="1">IF($E19="A",IF(N19&gt;0,+N19-'horaires structures'!$E$3,0),"")</f>
        <v/>
      </c>
      <c r="P19" s="61" t="str">
        <f ca="1">IF($E19="D",IF(N19&gt;0,+N19-'horaires structures'!$F$3,0),"")</f>
        <v/>
      </c>
      <c r="Q19" s="61" t="str">
        <f ca="1">IF($E19="E",IF(N19&gt;0,+N19-'horaires structures'!$G$3,0),"")</f>
        <v/>
      </c>
      <c r="R19" s="11"/>
      <c r="S19" s="10">
        <f ca="1">IF(R19&gt;0,+('horaires structures'!$C$3)-R19,0)</f>
        <v>0</v>
      </c>
      <c r="T19" s="9"/>
      <c r="U19" s="61" t="str">
        <f ca="1">IF($E19="A",IF(T19&gt;0,+T19-'horaires structures'!$E$3,0),"")</f>
        <v/>
      </c>
      <c r="V19" s="61" t="str">
        <f ca="1">IF($E19="D",IF(T19&gt;0,+T19-'horaires structures'!$F$3,0),"")</f>
        <v/>
      </c>
      <c r="W19" s="61" t="str">
        <f ca="1">IF($E19="E",IF(T19&gt;0,+T19-'horaires structures'!$G$3,0),"")</f>
        <v/>
      </c>
      <c r="X19" s="11"/>
      <c r="Y19" s="10">
        <f ca="1">IF(X19&gt;0,+('horaires structures'!$C$3)-X19,0)</f>
        <v>0</v>
      </c>
      <c r="Z19" s="9"/>
      <c r="AA19" s="61" t="str">
        <f ca="1">IF($E19="A",IF(Z19&gt;0,+Z19-'horaires structures'!$E$3,0),"")</f>
        <v/>
      </c>
      <c r="AB19" s="61" t="str">
        <f ca="1">IF($E19="D",IF(Z19&gt;0,+Z19-'horaires structures'!$F$3,0),"")</f>
        <v/>
      </c>
      <c r="AC19" s="61" t="str">
        <f ca="1">IF($E19="E",IF(Z19&gt;0,+Z19-'horaires structures'!$G$3,0),"")</f>
        <v/>
      </c>
      <c r="AD19" s="11"/>
      <c r="AE19" s="10">
        <f ca="1">IF(AD19&gt;0,+('horaires structures'!$C$3)-AD19,0)</f>
        <v>0</v>
      </c>
      <c r="AF19" s="9"/>
      <c r="AG19" s="61" t="str">
        <f ca="1">IF($E19="A",IF(AF19&gt;0,+AF19-'horaires structures'!$E$3,0),"")</f>
        <v/>
      </c>
      <c r="AH19" s="61" t="str">
        <f ca="1">IF($E19="D",IF(AF19&gt;0,+AF19-'horaires structures'!$F$3,0),"")</f>
        <v/>
      </c>
      <c r="AI19" s="61" t="str">
        <f ca="1">IF($E19="E",IF(AF19&gt;0,+AF19-'horaires structures'!$G$3,0),"")</f>
        <v/>
      </c>
      <c r="AJ19" s="11"/>
      <c r="AK19" s="10">
        <f ca="1">IF(AJ19&gt;0,+('horaires structures'!$C$3)-AJ19,0)</f>
        <v>0</v>
      </c>
      <c r="AL19" s="9"/>
      <c r="AM19" s="61" t="str">
        <f ca="1">IF($E19="A",IF(AL19&gt;0,+AL19-'horaires structures'!$E$3,0),"")</f>
        <v/>
      </c>
      <c r="AN19" s="61" t="str">
        <f ca="1">IF($E19="D",IF(AL19&gt;0,+AL19-'horaires structures'!$F$3,0),"")</f>
        <v/>
      </c>
      <c r="AO19" s="61" t="str">
        <f ca="1">IF($E19="E",IF(AL19&gt;0,+AL19-'horaires structures'!$G$3,0),"")</f>
        <v/>
      </c>
      <c r="AP19" s="11"/>
      <c r="AQ19" s="10">
        <f ca="1">IF(AP19&gt;0,+('horaires structures'!$C$3)-AP19,0)</f>
        <v>0</v>
      </c>
      <c r="AR19" s="9"/>
      <c r="AS19" s="61" t="str">
        <f ca="1">IF($E19="A",IF(AR19&gt;0,+AR19-'horaires structures'!$E$3,0),"")</f>
        <v/>
      </c>
      <c r="AT19" s="61" t="str">
        <f ca="1">IF($E19="D",IF(AR19&gt;0,+AR19-'horaires structures'!$F$3,0),"")</f>
        <v/>
      </c>
      <c r="AU19" s="61" t="str">
        <f ca="1">IF($E19="E",IF(AR19&gt;0,+AR19-'horaires structures'!$G$3,0),"")</f>
        <v/>
      </c>
      <c r="AV19" s="11"/>
      <c r="AW19" s="10">
        <f ca="1">IF(AV19&gt;0,+('horaires structures'!$C$3)-AV19,0)</f>
        <v>0</v>
      </c>
      <c r="AX19" s="9"/>
      <c r="AY19" s="61" t="str">
        <f ca="1">IF($E19="A",IF(AX19&gt;0,+AX19-'horaires structures'!$E$3,0),"")</f>
        <v/>
      </c>
      <c r="AZ19" s="61" t="str">
        <f ca="1">IF($E19="D",IF(AX19&gt;0,+AX19-'horaires structures'!$F$3,0),"")</f>
        <v/>
      </c>
      <c r="BA19" s="61" t="str">
        <f ca="1">IF($E19="E",IF(AX19&gt;0,+AX19-'horaires structures'!$G$3,0),"")</f>
        <v/>
      </c>
      <c r="BB19" s="11"/>
      <c r="BC19" s="10">
        <f ca="1">IF(BB19&gt;0,+('horaires structures'!$C$3)-BB19,0)</f>
        <v>0</v>
      </c>
      <c r="BD19" s="9"/>
      <c r="BE19" s="61" t="str">
        <f ca="1">IF($E19="A",IF(BD19&gt;0,+BD19-'horaires structures'!$E$3,0),"")</f>
        <v/>
      </c>
      <c r="BF19" s="61" t="str">
        <f ca="1">IF($E19="D",IF(BD19&gt;0,+BD19-'horaires structures'!$F$3,0),"")</f>
        <v/>
      </c>
      <c r="BG19" s="61" t="str">
        <f ca="1">IF($E19="E",IF(BD19&gt;0,+BD19-'horaires structures'!$G$3,0),"")</f>
        <v/>
      </c>
      <c r="BH19" s="11"/>
      <c r="BI19" s="10">
        <f ca="1">IF(BH19&gt;0,+('horaires structures'!$C$3)-BH19,0)</f>
        <v>0</v>
      </c>
      <c r="BJ19" s="9"/>
      <c r="BK19" s="61" t="str">
        <f ca="1">IF($E19="A",IF(BJ19&gt;0,+BJ19-'horaires structures'!$E$3,0),"")</f>
        <v/>
      </c>
      <c r="BL19" s="61" t="str">
        <f ca="1">IF($E19="D",IF(BJ19&gt;0,+BJ19-'horaires structures'!$F$3,0),"")</f>
        <v/>
      </c>
      <c r="BM19" s="61" t="str">
        <f ca="1">IF($E19="E",IF(BJ19&gt;0,+BJ19-'horaires structures'!$G$3,0),"")</f>
        <v/>
      </c>
      <c r="BN19" s="11"/>
      <c r="BO19" s="10">
        <f ca="1">IF(BN19&gt;0,+('horaires structures'!$C$3)-BN19,0)</f>
        <v>0</v>
      </c>
      <c r="BP19" s="9"/>
      <c r="BQ19" s="61" t="str">
        <f ca="1">IF($E19="A",IF(BP19&gt;0,+BP19-'horaires structures'!$E$3,0),"")</f>
        <v/>
      </c>
      <c r="BR19" s="61" t="str">
        <f ca="1">IF($E19="D",IF(BP19&gt;0,+BP19-'horaires structures'!$F$3,0),"")</f>
        <v/>
      </c>
      <c r="BS19" s="61" t="str">
        <f ca="1">IF($E19="E",IF(BP19&gt;0,+BP19-'horaires structures'!$G$3,0),"")</f>
        <v/>
      </c>
      <c r="BT19" s="11"/>
      <c r="BU19" s="10">
        <f ca="1">IF(BT19&gt;0,+('horaires structures'!$C$3)-BT19,0)</f>
        <v>0</v>
      </c>
      <c r="BV19" s="9"/>
      <c r="BW19" s="61" t="str">
        <f ca="1">IF($E19="A",IF(BV19&gt;0,+BV19-'horaires structures'!$E$3,0),"")</f>
        <v/>
      </c>
      <c r="BX19" s="61" t="str">
        <f ca="1">IF($E19="D",IF(BV19&gt;0,+BV19-'horaires structures'!$F$3,0),"")</f>
        <v/>
      </c>
      <c r="BY19" s="61" t="str">
        <f ca="1">IF($E19="E",IF(BV19&gt;0,+BV19-'horaires structures'!$G$3,0),"")</f>
        <v/>
      </c>
      <c r="BZ19" s="11"/>
      <c r="CA19" s="10">
        <f ca="1">IF(BZ19&gt;0,+('horaires structures'!$C$3)-BZ19,0)</f>
        <v>0</v>
      </c>
      <c r="CB19" s="9"/>
      <c r="CC19" s="61" t="str">
        <f ca="1">IF($E19="A",IF(CB19&gt;0,+CB19-'horaires structures'!$E$3,0),"")</f>
        <v/>
      </c>
      <c r="CD19" s="61" t="str">
        <f ca="1">IF($E19="D",IF(CB19&gt;0,+CB19-'horaires structures'!$F$3,0),"")</f>
        <v/>
      </c>
      <c r="CE19" s="61" t="str">
        <f ca="1">IF($E19="E",IF(CB19&gt;0,+CB19-'horaires structures'!$G$3,0),"")</f>
        <v/>
      </c>
      <c r="CF19" s="11"/>
      <c r="CG19" s="10">
        <f ca="1">IF(CF19&gt;0,+('horaires structures'!$C$3)-CF19,0)</f>
        <v>0</v>
      </c>
      <c r="CH19" s="9"/>
      <c r="CI19" s="61" t="str">
        <f ca="1">IF($E19="A",IF(CH19&gt;0,+CH19-'horaires structures'!$E$3,0),"")</f>
        <v/>
      </c>
      <c r="CJ19" s="61" t="str">
        <f ca="1">IF($E19="D",IF(CH19&gt;0,+CH19-'horaires structures'!$F$3,0),"")</f>
        <v/>
      </c>
      <c r="CK19" s="61" t="str">
        <f ca="1">IF($E19="E",IF(CH19&gt;0,+CH19-'horaires structures'!$G$3,0),"")</f>
        <v/>
      </c>
      <c r="CL19" s="11"/>
      <c r="CM19" s="10">
        <f ca="1">IF(CL19&gt;0,+('horaires structures'!$C$3)-CL19,0)</f>
        <v>0</v>
      </c>
      <c r="CN19" s="9"/>
      <c r="CO19" s="61" t="str">
        <f ca="1">IF($E19="A",IF(CN19&gt;0,+CN19-'horaires structures'!$E$3,0),"")</f>
        <v/>
      </c>
      <c r="CP19" s="61" t="str">
        <f ca="1">IF($E19="D",IF(CN19&gt;0,+CN19-'horaires structures'!$F$3,0),"")</f>
        <v/>
      </c>
      <c r="CQ19" s="61" t="str">
        <f ca="1">IF($E19="E",IF(CN19&gt;0,+CN19-'horaires structures'!$G$3,0),"")</f>
        <v/>
      </c>
      <c r="CR19" s="11"/>
      <c r="CS19" s="10">
        <f ca="1">IF(CR19&gt;0,+('horaires structures'!$C$3)-CR19,0)</f>
        <v>0</v>
      </c>
      <c r="CT19" s="9"/>
      <c r="CU19" s="61" t="str">
        <f ca="1">IF($E19="A",IF(CT19&gt;0,+CT19-'horaires structures'!$E$3,0),"")</f>
        <v/>
      </c>
      <c r="CV19" s="61" t="str">
        <f ca="1">IF($E19="D",IF(CT19&gt;0,+CT19-'horaires structures'!$F$3,0),"")</f>
        <v/>
      </c>
      <c r="CW19" s="61" t="str">
        <f ca="1">IF($E19="E",IF(CT19&gt;0,+CT19-'horaires structures'!$G$3,0),"")</f>
        <v/>
      </c>
      <c r="CX19" s="11"/>
      <c r="CY19" s="10">
        <f ca="1">IF(CX19&gt;0,+('horaires structures'!$C$3)-CX19,0)</f>
        <v>0</v>
      </c>
      <c r="CZ19" s="9"/>
      <c r="DA19" s="61" t="str">
        <f ca="1">IF($E19="A",IF(CZ19&gt;0,+CZ19-'horaires structures'!$E$3,0),"")</f>
        <v/>
      </c>
      <c r="DB19" s="61" t="str">
        <f ca="1">IF($E19="D",IF(CZ19&gt;0,+CZ19-'horaires structures'!$F$3,0),"")</f>
        <v/>
      </c>
      <c r="DC19" s="61" t="str">
        <f ca="1">IF($E19="E",IF(CZ19&gt;0,+CZ19-'horaires structures'!$G$3,0),"")</f>
        <v/>
      </c>
      <c r="DD19" s="11"/>
      <c r="DE19" s="10">
        <f ca="1">IF(DD19&gt;0,+('horaires structures'!$C$3)-DD19,0)</f>
        <v>0</v>
      </c>
      <c r="DF19" s="9"/>
      <c r="DG19" s="61" t="str">
        <f ca="1">IF($E19="A",IF(DF19&gt;0,+DF19-'horaires structures'!$E$3,0),"")</f>
        <v/>
      </c>
      <c r="DH19" s="61" t="str">
        <f ca="1">IF($E19="D",IF(DF19&gt;0,+DF19-'horaires structures'!$F$3,0),"")</f>
        <v/>
      </c>
      <c r="DI19" s="61" t="str">
        <f ca="1">IF($E19="E",IF(DF19&gt;0,+DF19-'horaires structures'!$G$3,0),"")</f>
        <v/>
      </c>
      <c r="DJ19" s="11"/>
      <c r="DK19" s="10">
        <f ca="1">IF(DJ19&gt;0,+('horaires structures'!$C$3)-DJ19,0)</f>
        <v>0</v>
      </c>
      <c r="DL19" s="9"/>
      <c r="DM19" s="61" t="str">
        <f ca="1">IF($E19="A",IF(DL19&gt;0,+DL19-'horaires structures'!$E$3,0),"")</f>
        <v/>
      </c>
      <c r="DN19" s="61" t="str">
        <f ca="1">IF($E19="D",IF(DL19&gt;0,+DL19-'horaires structures'!$F$3,0),"")</f>
        <v/>
      </c>
      <c r="DO19" s="61" t="str">
        <f ca="1">IF($E19="E",IF(DL19&gt;0,+DL19-'horaires structures'!$G$3,0),"")</f>
        <v/>
      </c>
      <c r="DP19" s="11"/>
      <c r="DQ19" s="10">
        <f ca="1">IF(DP19&gt;0,+('horaires structures'!$C$3)-DP19,0)</f>
        <v>0</v>
      </c>
      <c r="DR19" s="9"/>
      <c r="DS19" s="61" t="str">
        <f ca="1">IF($E19="A",IF(DR19&gt;0,+DR19-'horaires structures'!$E$3,0),"")</f>
        <v/>
      </c>
      <c r="DT19" s="61" t="str">
        <f ca="1">IF($E19="D",IF(DR19&gt;0,+DR19-'horaires structures'!$F$3,0),"")</f>
        <v/>
      </c>
      <c r="DU19" s="61" t="str">
        <f ca="1">IF($E19="E",IF(DR19&gt;0,+DR19-'horaires structures'!$G$3,0),"")</f>
        <v/>
      </c>
      <c r="DV19" s="76">
        <f t="shared" si="1"/>
        <v>0</v>
      </c>
      <c r="DW19" s="93" t="str">
        <f t="shared" si="2"/>
        <v/>
      </c>
      <c r="DX19" s="93" t="str">
        <f t="shared" si="3"/>
        <v/>
      </c>
      <c r="DY19" s="93" t="str">
        <f t="shared" si="4"/>
        <v/>
      </c>
      <c r="DZ19" s="94">
        <f t="shared" si="0"/>
        <v>0</v>
      </c>
    </row>
    <row r="20" spans="1:130" ht="15.75" customHeight="1">
      <c r="A20" s="33">
        <v>15</v>
      </c>
      <c r="B20" s="112"/>
      <c r="C20" s="113"/>
      <c r="D20" s="118"/>
      <c r="E20" s="114"/>
      <c r="F20" s="11"/>
      <c r="G20" s="10">
        <f ca="1">IF(F20&gt;0,+('horaires structures'!$C$3)-F20,0)</f>
        <v>0</v>
      </c>
      <c r="H20" s="9"/>
      <c r="I20" s="61" t="str">
        <f ca="1">IF($E20="A",IF(H20&gt;0,+H20-'horaires structures'!$E$3,0),"")</f>
        <v/>
      </c>
      <c r="J20" s="61" t="str">
        <f ca="1">IF($E20="D",IF(H20&gt;0,+H20-'horaires structures'!$F$3,0),"")</f>
        <v/>
      </c>
      <c r="K20" s="61" t="str">
        <f ca="1">IF($E20="E",IF(H20&gt;0,+H20-'horaires structures'!$G$3,0),"")</f>
        <v/>
      </c>
      <c r="L20" s="11"/>
      <c r="M20" s="10">
        <f ca="1">IF(L20&gt;0,+('horaires structures'!$C$3)-L20,0)</f>
        <v>0</v>
      </c>
      <c r="N20" s="9"/>
      <c r="O20" s="61" t="str">
        <f ca="1">IF($E20="A",IF(N20&gt;0,+N20-'horaires structures'!$E$3,0),"")</f>
        <v/>
      </c>
      <c r="P20" s="61" t="str">
        <f ca="1">IF($E20="D",IF(N20&gt;0,+N20-'horaires structures'!$F$3,0),"")</f>
        <v/>
      </c>
      <c r="Q20" s="61" t="str">
        <f ca="1">IF($E20="E",IF(N20&gt;0,+N20-'horaires structures'!$G$3,0),"")</f>
        <v/>
      </c>
      <c r="R20" s="11"/>
      <c r="S20" s="10">
        <f ca="1">IF(R20&gt;0,+('horaires structures'!$C$3)-R20,0)</f>
        <v>0</v>
      </c>
      <c r="T20" s="9"/>
      <c r="U20" s="61" t="str">
        <f ca="1">IF($E20="A",IF(T20&gt;0,+T20-'horaires structures'!$E$3,0),"")</f>
        <v/>
      </c>
      <c r="V20" s="61" t="str">
        <f ca="1">IF($E20="D",IF(T20&gt;0,+T20-'horaires structures'!$F$3,0),"")</f>
        <v/>
      </c>
      <c r="W20" s="61" t="str">
        <f ca="1">IF($E20="E",IF(T20&gt;0,+T20-'horaires structures'!$G$3,0),"")</f>
        <v/>
      </c>
      <c r="X20" s="11"/>
      <c r="Y20" s="10">
        <f ca="1">IF(X20&gt;0,+('horaires structures'!$C$3)-X20,0)</f>
        <v>0</v>
      </c>
      <c r="Z20" s="9"/>
      <c r="AA20" s="61" t="str">
        <f ca="1">IF($E20="A",IF(Z20&gt;0,+Z20-'horaires structures'!$E$3,0),"")</f>
        <v/>
      </c>
      <c r="AB20" s="61" t="str">
        <f ca="1">IF($E20="D",IF(Z20&gt;0,+Z20-'horaires structures'!$F$3,0),"")</f>
        <v/>
      </c>
      <c r="AC20" s="61" t="str">
        <f ca="1">IF($E20="E",IF(Z20&gt;0,+Z20-'horaires structures'!$G$3,0),"")</f>
        <v/>
      </c>
      <c r="AD20" s="11"/>
      <c r="AE20" s="10">
        <f ca="1">IF(AD20&gt;0,+('horaires structures'!$C$3)-AD20,0)</f>
        <v>0</v>
      </c>
      <c r="AF20" s="9"/>
      <c r="AG20" s="61" t="str">
        <f ca="1">IF($E20="A",IF(AF20&gt;0,+AF20-'horaires structures'!$E$3,0),"")</f>
        <v/>
      </c>
      <c r="AH20" s="61" t="str">
        <f ca="1">IF($E20="D",IF(AF20&gt;0,+AF20-'horaires structures'!$F$3,0),"")</f>
        <v/>
      </c>
      <c r="AI20" s="61" t="str">
        <f ca="1">IF($E20="E",IF(AF20&gt;0,+AF20-'horaires structures'!$G$3,0),"")</f>
        <v/>
      </c>
      <c r="AJ20" s="11"/>
      <c r="AK20" s="10">
        <f ca="1">IF(AJ20&gt;0,+('horaires structures'!$C$3)-AJ20,0)</f>
        <v>0</v>
      </c>
      <c r="AL20" s="9"/>
      <c r="AM20" s="61" t="str">
        <f ca="1">IF($E20="A",IF(AL20&gt;0,+AL20-'horaires structures'!$E$3,0),"")</f>
        <v/>
      </c>
      <c r="AN20" s="61" t="str">
        <f ca="1">IF($E20="D",IF(AL20&gt;0,+AL20-'horaires structures'!$F$3,0),"")</f>
        <v/>
      </c>
      <c r="AO20" s="61" t="str">
        <f ca="1">IF($E20="E",IF(AL20&gt;0,+AL20-'horaires structures'!$G$3,0),"")</f>
        <v/>
      </c>
      <c r="AP20" s="11"/>
      <c r="AQ20" s="10">
        <f ca="1">IF(AP20&gt;0,+('horaires structures'!$C$3)-AP20,0)</f>
        <v>0</v>
      </c>
      <c r="AR20" s="9"/>
      <c r="AS20" s="61" t="str">
        <f ca="1">IF($E20="A",IF(AR20&gt;0,+AR20-'horaires structures'!$E$3,0),"")</f>
        <v/>
      </c>
      <c r="AT20" s="61" t="str">
        <f ca="1">IF($E20="D",IF(AR20&gt;0,+AR20-'horaires structures'!$F$3,0),"")</f>
        <v/>
      </c>
      <c r="AU20" s="61" t="str">
        <f ca="1">IF($E20="E",IF(AR20&gt;0,+AR20-'horaires structures'!$G$3,0),"")</f>
        <v/>
      </c>
      <c r="AV20" s="11"/>
      <c r="AW20" s="10">
        <f ca="1">IF(AV20&gt;0,+('horaires structures'!$C$3)-AV20,0)</f>
        <v>0</v>
      </c>
      <c r="AX20" s="9"/>
      <c r="AY20" s="61" t="str">
        <f ca="1">IF($E20="A",IF(AX20&gt;0,+AX20-'horaires structures'!$E$3,0),"")</f>
        <v/>
      </c>
      <c r="AZ20" s="61" t="str">
        <f ca="1">IF($E20="D",IF(AX20&gt;0,+AX20-'horaires structures'!$F$3,0),"")</f>
        <v/>
      </c>
      <c r="BA20" s="61" t="str">
        <f ca="1">IF($E20="E",IF(AX20&gt;0,+AX20-'horaires structures'!$G$3,0),"")</f>
        <v/>
      </c>
      <c r="BB20" s="11"/>
      <c r="BC20" s="10">
        <f ca="1">IF(BB20&gt;0,+('horaires structures'!$C$3)-BB20,0)</f>
        <v>0</v>
      </c>
      <c r="BD20" s="9"/>
      <c r="BE20" s="61" t="str">
        <f ca="1">IF($E20="A",IF(BD20&gt;0,+BD20-'horaires structures'!$E$3,0),"")</f>
        <v/>
      </c>
      <c r="BF20" s="61" t="str">
        <f ca="1">IF($E20="D",IF(BD20&gt;0,+BD20-'horaires structures'!$F$3,0),"")</f>
        <v/>
      </c>
      <c r="BG20" s="61" t="str">
        <f ca="1">IF($E20="E",IF(BD20&gt;0,+BD20-'horaires structures'!$G$3,0),"")</f>
        <v/>
      </c>
      <c r="BH20" s="11"/>
      <c r="BI20" s="10">
        <f ca="1">IF(BH20&gt;0,+('horaires structures'!$C$3)-BH20,0)</f>
        <v>0</v>
      </c>
      <c r="BJ20" s="9"/>
      <c r="BK20" s="61" t="str">
        <f ca="1">IF($E20="A",IF(BJ20&gt;0,+BJ20-'horaires structures'!$E$3,0),"")</f>
        <v/>
      </c>
      <c r="BL20" s="61" t="str">
        <f ca="1">IF($E20="D",IF(BJ20&gt;0,+BJ20-'horaires structures'!$F$3,0),"")</f>
        <v/>
      </c>
      <c r="BM20" s="61" t="str">
        <f ca="1">IF($E20="E",IF(BJ20&gt;0,+BJ20-'horaires structures'!$G$3,0),"")</f>
        <v/>
      </c>
      <c r="BN20" s="11"/>
      <c r="BO20" s="10">
        <f ca="1">IF(BN20&gt;0,+('horaires structures'!$C$3)-BN20,0)</f>
        <v>0</v>
      </c>
      <c r="BP20" s="9"/>
      <c r="BQ20" s="61" t="str">
        <f ca="1">IF($E20="A",IF(BP20&gt;0,+BP20-'horaires structures'!$E$3,0),"")</f>
        <v/>
      </c>
      <c r="BR20" s="61" t="str">
        <f ca="1">IF($E20="D",IF(BP20&gt;0,+BP20-'horaires structures'!$F$3,0),"")</f>
        <v/>
      </c>
      <c r="BS20" s="61" t="str">
        <f ca="1">IF($E20="E",IF(BP20&gt;0,+BP20-'horaires structures'!$G$3,0),"")</f>
        <v/>
      </c>
      <c r="BT20" s="11"/>
      <c r="BU20" s="10">
        <f ca="1">IF(BT20&gt;0,+('horaires structures'!$C$3)-BT20,0)</f>
        <v>0</v>
      </c>
      <c r="BV20" s="9"/>
      <c r="BW20" s="61" t="str">
        <f ca="1">IF($E20="A",IF(BV20&gt;0,+BV20-'horaires structures'!$E$3,0),"")</f>
        <v/>
      </c>
      <c r="BX20" s="61" t="str">
        <f ca="1">IF($E20="D",IF(BV20&gt;0,+BV20-'horaires structures'!$F$3,0),"")</f>
        <v/>
      </c>
      <c r="BY20" s="61" t="str">
        <f ca="1">IF($E20="E",IF(BV20&gt;0,+BV20-'horaires structures'!$G$3,0),"")</f>
        <v/>
      </c>
      <c r="BZ20" s="11"/>
      <c r="CA20" s="10">
        <f ca="1">IF(BZ20&gt;0,+('horaires structures'!$C$3)-BZ20,0)</f>
        <v>0</v>
      </c>
      <c r="CB20" s="9"/>
      <c r="CC20" s="61" t="str">
        <f ca="1">IF($E20="A",IF(CB20&gt;0,+CB20-'horaires structures'!$E$3,0),"")</f>
        <v/>
      </c>
      <c r="CD20" s="61" t="str">
        <f ca="1">IF($E20="D",IF(CB20&gt;0,+CB20-'horaires structures'!$F$3,0),"")</f>
        <v/>
      </c>
      <c r="CE20" s="61" t="str">
        <f ca="1">IF($E20="E",IF(CB20&gt;0,+CB20-'horaires structures'!$G$3,0),"")</f>
        <v/>
      </c>
      <c r="CF20" s="11"/>
      <c r="CG20" s="10">
        <f ca="1">IF(CF20&gt;0,+('horaires structures'!$C$3)-CF20,0)</f>
        <v>0</v>
      </c>
      <c r="CH20" s="9"/>
      <c r="CI20" s="61" t="str">
        <f ca="1">IF($E20="A",IF(CH20&gt;0,+CH20-'horaires structures'!$E$3,0),"")</f>
        <v/>
      </c>
      <c r="CJ20" s="61" t="str">
        <f ca="1">IF($E20="D",IF(CH20&gt;0,+CH20-'horaires structures'!$F$3,0),"")</f>
        <v/>
      </c>
      <c r="CK20" s="61" t="str">
        <f ca="1">IF($E20="E",IF(CH20&gt;0,+CH20-'horaires structures'!$G$3,0),"")</f>
        <v/>
      </c>
      <c r="CL20" s="11"/>
      <c r="CM20" s="10">
        <f ca="1">IF(CL20&gt;0,+('horaires structures'!$C$3)-CL20,0)</f>
        <v>0</v>
      </c>
      <c r="CN20" s="9"/>
      <c r="CO20" s="61" t="str">
        <f ca="1">IF($E20="A",IF(CN20&gt;0,+CN20-'horaires structures'!$E$3,0),"")</f>
        <v/>
      </c>
      <c r="CP20" s="61" t="str">
        <f ca="1">IF($E20="D",IF(CN20&gt;0,+CN20-'horaires structures'!$F$3,0),"")</f>
        <v/>
      </c>
      <c r="CQ20" s="61" t="str">
        <f ca="1">IF($E20="E",IF(CN20&gt;0,+CN20-'horaires structures'!$G$3,0),"")</f>
        <v/>
      </c>
      <c r="CR20" s="11"/>
      <c r="CS20" s="10">
        <f ca="1">IF(CR20&gt;0,+('horaires structures'!$C$3)-CR20,0)</f>
        <v>0</v>
      </c>
      <c r="CT20" s="9"/>
      <c r="CU20" s="61" t="str">
        <f ca="1">IF($E20="A",IF(CT20&gt;0,+CT20-'horaires structures'!$E$3,0),"")</f>
        <v/>
      </c>
      <c r="CV20" s="61" t="str">
        <f ca="1">IF($E20="D",IF(CT20&gt;0,+CT20-'horaires structures'!$F$3,0),"")</f>
        <v/>
      </c>
      <c r="CW20" s="61" t="str">
        <f ca="1">IF($E20="E",IF(CT20&gt;0,+CT20-'horaires structures'!$G$3,0),"")</f>
        <v/>
      </c>
      <c r="CX20" s="11"/>
      <c r="CY20" s="10">
        <f ca="1">IF(CX20&gt;0,+('horaires structures'!$C$3)-CX20,0)</f>
        <v>0</v>
      </c>
      <c r="CZ20" s="9"/>
      <c r="DA20" s="61" t="str">
        <f ca="1">IF($E20="A",IF(CZ20&gt;0,+CZ20-'horaires structures'!$E$3,0),"")</f>
        <v/>
      </c>
      <c r="DB20" s="61" t="str">
        <f ca="1">IF($E20="D",IF(CZ20&gt;0,+CZ20-'horaires structures'!$F$3,0),"")</f>
        <v/>
      </c>
      <c r="DC20" s="61" t="str">
        <f ca="1">IF($E20="E",IF(CZ20&gt;0,+CZ20-'horaires structures'!$G$3,0),"")</f>
        <v/>
      </c>
      <c r="DD20" s="11"/>
      <c r="DE20" s="10">
        <f ca="1">IF(DD20&gt;0,+('horaires structures'!$C$3)-DD20,0)</f>
        <v>0</v>
      </c>
      <c r="DF20" s="9"/>
      <c r="DG20" s="61" t="str">
        <f ca="1">IF($E20="A",IF(DF20&gt;0,+DF20-'horaires structures'!$E$3,0),"")</f>
        <v/>
      </c>
      <c r="DH20" s="61" t="str">
        <f ca="1">IF($E20="D",IF(DF20&gt;0,+DF20-'horaires structures'!$F$3,0),"")</f>
        <v/>
      </c>
      <c r="DI20" s="61" t="str">
        <f ca="1">IF($E20="E",IF(DF20&gt;0,+DF20-'horaires structures'!$G$3,0),"")</f>
        <v/>
      </c>
      <c r="DJ20" s="11"/>
      <c r="DK20" s="10">
        <f ca="1">IF(DJ20&gt;0,+('horaires structures'!$C$3)-DJ20,0)</f>
        <v>0</v>
      </c>
      <c r="DL20" s="9"/>
      <c r="DM20" s="61" t="str">
        <f ca="1">IF($E20="A",IF(DL20&gt;0,+DL20-'horaires structures'!$E$3,0),"")</f>
        <v/>
      </c>
      <c r="DN20" s="61" t="str">
        <f ca="1">IF($E20="D",IF(DL20&gt;0,+DL20-'horaires structures'!$F$3,0),"")</f>
        <v/>
      </c>
      <c r="DO20" s="61" t="str">
        <f ca="1">IF($E20="E",IF(DL20&gt;0,+DL20-'horaires structures'!$G$3,0),"")</f>
        <v/>
      </c>
      <c r="DP20" s="11"/>
      <c r="DQ20" s="10">
        <f ca="1">IF(DP20&gt;0,+('horaires structures'!$C$3)-DP20,0)</f>
        <v>0</v>
      </c>
      <c r="DR20" s="9"/>
      <c r="DS20" s="61" t="str">
        <f ca="1">IF($E20="A",IF(DR20&gt;0,+DR20-'horaires structures'!$E$3,0),"")</f>
        <v/>
      </c>
      <c r="DT20" s="61" t="str">
        <f ca="1">IF($E20="D",IF(DR20&gt;0,+DR20-'horaires structures'!$F$3,0),"")</f>
        <v/>
      </c>
      <c r="DU20" s="61" t="str">
        <f ca="1">IF($E20="E",IF(DR20&gt;0,+DR20-'horaires structures'!$G$3,0),"")</f>
        <v/>
      </c>
      <c r="DV20" s="76">
        <f t="shared" si="1"/>
        <v>0</v>
      </c>
      <c r="DW20" s="93" t="str">
        <f t="shared" si="2"/>
        <v/>
      </c>
      <c r="DX20" s="93" t="str">
        <f t="shared" si="3"/>
        <v/>
      </c>
      <c r="DY20" s="93" t="str">
        <f t="shared" si="4"/>
        <v/>
      </c>
      <c r="DZ20" s="94">
        <f t="shared" si="0"/>
        <v>0</v>
      </c>
    </row>
    <row r="21" spans="1:130" ht="15.75" customHeight="1">
      <c r="A21" s="33">
        <v>16</v>
      </c>
      <c r="B21" s="112"/>
      <c r="C21" s="113"/>
      <c r="D21" s="118"/>
      <c r="E21" s="114"/>
      <c r="F21" s="11"/>
      <c r="G21" s="10">
        <f ca="1">IF(F21&gt;0,+('horaires structures'!$C$3)-F21,0)</f>
        <v>0</v>
      </c>
      <c r="H21" s="9"/>
      <c r="I21" s="61" t="str">
        <f ca="1">IF($E21="A",IF(H21&gt;0,+H21-'horaires structures'!$E$3,0),"")</f>
        <v/>
      </c>
      <c r="J21" s="61" t="str">
        <f ca="1">IF($E21="D",IF(H21&gt;0,+H21-'horaires structures'!$F$3,0),"")</f>
        <v/>
      </c>
      <c r="K21" s="61" t="str">
        <f ca="1">IF($E21="E",IF(H21&gt;0,+H21-'horaires structures'!$G$3,0),"")</f>
        <v/>
      </c>
      <c r="L21" s="11"/>
      <c r="M21" s="10">
        <f ca="1">IF(L21&gt;0,+('horaires structures'!$C$3)-L21,0)</f>
        <v>0</v>
      </c>
      <c r="N21" s="9"/>
      <c r="O21" s="61" t="str">
        <f ca="1">IF($E21="A",IF(N21&gt;0,+N21-'horaires structures'!$E$3,0),"")</f>
        <v/>
      </c>
      <c r="P21" s="61" t="str">
        <f ca="1">IF($E21="D",IF(N21&gt;0,+N21-'horaires structures'!$F$3,0),"")</f>
        <v/>
      </c>
      <c r="Q21" s="61" t="str">
        <f ca="1">IF($E21="E",IF(N21&gt;0,+N21-'horaires structures'!$G$3,0),"")</f>
        <v/>
      </c>
      <c r="R21" s="11"/>
      <c r="S21" s="10">
        <f ca="1">IF(R21&gt;0,+('horaires structures'!$C$3)-R21,0)</f>
        <v>0</v>
      </c>
      <c r="T21" s="9"/>
      <c r="U21" s="61" t="str">
        <f ca="1">IF($E21="A",IF(T21&gt;0,+T21-'horaires structures'!$E$3,0),"")</f>
        <v/>
      </c>
      <c r="V21" s="61" t="str">
        <f ca="1">IF($E21="D",IF(T21&gt;0,+T21-'horaires structures'!$F$3,0),"")</f>
        <v/>
      </c>
      <c r="W21" s="61" t="str">
        <f ca="1">IF($E21="E",IF(T21&gt;0,+T21-'horaires structures'!$G$3,0),"")</f>
        <v/>
      </c>
      <c r="X21" s="11"/>
      <c r="Y21" s="10">
        <f ca="1">IF(X21&gt;0,+('horaires structures'!$C$3)-X21,0)</f>
        <v>0</v>
      </c>
      <c r="Z21" s="9"/>
      <c r="AA21" s="61" t="str">
        <f ca="1">IF($E21="A",IF(Z21&gt;0,+Z21-'horaires structures'!$E$3,0),"")</f>
        <v/>
      </c>
      <c r="AB21" s="61" t="str">
        <f ca="1">IF($E21="D",IF(Z21&gt;0,+Z21-'horaires structures'!$F$3,0),"")</f>
        <v/>
      </c>
      <c r="AC21" s="61" t="str">
        <f ca="1">IF($E21="E",IF(Z21&gt;0,+Z21-'horaires structures'!$G$3,0),"")</f>
        <v/>
      </c>
      <c r="AD21" s="11"/>
      <c r="AE21" s="10">
        <f ca="1">IF(AD21&gt;0,+('horaires structures'!$C$3)-AD21,0)</f>
        <v>0</v>
      </c>
      <c r="AF21" s="9"/>
      <c r="AG21" s="61" t="str">
        <f ca="1">IF($E21="A",IF(AF21&gt;0,+AF21-'horaires structures'!$E$3,0),"")</f>
        <v/>
      </c>
      <c r="AH21" s="61" t="str">
        <f ca="1">IF($E21="D",IF(AF21&gt;0,+AF21-'horaires structures'!$F$3,0),"")</f>
        <v/>
      </c>
      <c r="AI21" s="61" t="str">
        <f ca="1">IF($E21="E",IF(AF21&gt;0,+AF21-'horaires structures'!$G$3,0),"")</f>
        <v/>
      </c>
      <c r="AJ21" s="11"/>
      <c r="AK21" s="10">
        <f ca="1">IF(AJ21&gt;0,+('horaires structures'!$C$3)-AJ21,0)</f>
        <v>0</v>
      </c>
      <c r="AL21" s="9"/>
      <c r="AM21" s="61" t="str">
        <f ca="1">IF($E21="A",IF(AL21&gt;0,+AL21-'horaires structures'!$E$3,0),"")</f>
        <v/>
      </c>
      <c r="AN21" s="61" t="str">
        <f ca="1">IF($E21="D",IF(AL21&gt;0,+AL21-'horaires structures'!$F$3,0),"")</f>
        <v/>
      </c>
      <c r="AO21" s="61" t="str">
        <f ca="1">IF($E21="E",IF(AL21&gt;0,+AL21-'horaires structures'!$G$3,0),"")</f>
        <v/>
      </c>
      <c r="AP21" s="11"/>
      <c r="AQ21" s="10">
        <f ca="1">IF(AP21&gt;0,+('horaires structures'!$C$3)-AP21,0)</f>
        <v>0</v>
      </c>
      <c r="AR21" s="9"/>
      <c r="AS21" s="61" t="str">
        <f ca="1">IF($E21="A",IF(AR21&gt;0,+AR21-'horaires structures'!$E$3,0),"")</f>
        <v/>
      </c>
      <c r="AT21" s="61" t="str">
        <f ca="1">IF($E21="D",IF(AR21&gt;0,+AR21-'horaires structures'!$F$3,0),"")</f>
        <v/>
      </c>
      <c r="AU21" s="61" t="str">
        <f ca="1">IF($E21="E",IF(AR21&gt;0,+AR21-'horaires structures'!$G$3,0),"")</f>
        <v/>
      </c>
      <c r="AV21" s="11"/>
      <c r="AW21" s="10">
        <f ca="1">IF(AV21&gt;0,+('horaires structures'!$C$3)-AV21,0)</f>
        <v>0</v>
      </c>
      <c r="AX21" s="9"/>
      <c r="AY21" s="61" t="str">
        <f ca="1">IF($E21="A",IF(AX21&gt;0,+AX21-'horaires structures'!$E$3,0),"")</f>
        <v/>
      </c>
      <c r="AZ21" s="61" t="str">
        <f ca="1">IF($E21="D",IF(AX21&gt;0,+AX21-'horaires structures'!$F$3,0),"")</f>
        <v/>
      </c>
      <c r="BA21" s="61" t="str">
        <f ca="1">IF($E21="E",IF(AX21&gt;0,+AX21-'horaires structures'!$G$3,0),"")</f>
        <v/>
      </c>
      <c r="BB21" s="11"/>
      <c r="BC21" s="10">
        <f ca="1">IF(BB21&gt;0,+('horaires structures'!$C$3)-BB21,0)</f>
        <v>0</v>
      </c>
      <c r="BD21" s="9"/>
      <c r="BE21" s="61" t="str">
        <f ca="1">IF($E21="A",IF(BD21&gt;0,+BD21-'horaires structures'!$E$3,0),"")</f>
        <v/>
      </c>
      <c r="BF21" s="61" t="str">
        <f ca="1">IF($E21="D",IF(BD21&gt;0,+BD21-'horaires structures'!$F$3,0),"")</f>
        <v/>
      </c>
      <c r="BG21" s="61" t="str">
        <f ca="1">IF($E21="E",IF(BD21&gt;0,+BD21-'horaires structures'!$G$3,0),"")</f>
        <v/>
      </c>
      <c r="BH21" s="11"/>
      <c r="BI21" s="10">
        <f ca="1">IF(BH21&gt;0,+('horaires structures'!$C$3)-BH21,0)</f>
        <v>0</v>
      </c>
      <c r="BJ21" s="9"/>
      <c r="BK21" s="61" t="str">
        <f ca="1">IF($E21="A",IF(BJ21&gt;0,+BJ21-'horaires structures'!$E$3,0),"")</f>
        <v/>
      </c>
      <c r="BL21" s="61" t="str">
        <f ca="1">IF($E21="D",IF(BJ21&gt;0,+BJ21-'horaires structures'!$F$3,0),"")</f>
        <v/>
      </c>
      <c r="BM21" s="61" t="str">
        <f ca="1">IF($E21="E",IF(BJ21&gt;0,+BJ21-'horaires structures'!$G$3,0),"")</f>
        <v/>
      </c>
      <c r="BN21" s="11"/>
      <c r="BO21" s="10">
        <f ca="1">IF(BN21&gt;0,+('horaires structures'!$C$3)-BN21,0)</f>
        <v>0</v>
      </c>
      <c r="BP21" s="9"/>
      <c r="BQ21" s="61" t="str">
        <f ca="1">IF($E21="A",IF(BP21&gt;0,+BP21-'horaires structures'!$E$3,0),"")</f>
        <v/>
      </c>
      <c r="BR21" s="61" t="str">
        <f ca="1">IF($E21="D",IF(BP21&gt;0,+BP21-'horaires structures'!$F$3,0),"")</f>
        <v/>
      </c>
      <c r="BS21" s="61" t="str">
        <f ca="1">IF($E21="E",IF(BP21&gt;0,+BP21-'horaires structures'!$G$3,0),"")</f>
        <v/>
      </c>
      <c r="BT21" s="11"/>
      <c r="BU21" s="10">
        <f ca="1">IF(BT21&gt;0,+('horaires structures'!$C$3)-BT21,0)</f>
        <v>0</v>
      </c>
      <c r="BV21" s="9"/>
      <c r="BW21" s="61" t="str">
        <f ca="1">IF($E21="A",IF(BV21&gt;0,+BV21-'horaires structures'!$E$3,0),"")</f>
        <v/>
      </c>
      <c r="BX21" s="61" t="str">
        <f ca="1">IF($E21="D",IF(BV21&gt;0,+BV21-'horaires structures'!$F$3,0),"")</f>
        <v/>
      </c>
      <c r="BY21" s="61" t="str">
        <f ca="1">IF($E21="E",IF(BV21&gt;0,+BV21-'horaires structures'!$G$3,0),"")</f>
        <v/>
      </c>
      <c r="BZ21" s="11"/>
      <c r="CA21" s="10">
        <f ca="1">IF(BZ21&gt;0,+('horaires structures'!$C$3)-BZ21,0)</f>
        <v>0</v>
      </c>
      <c r="CB21" s="9"/>
      <c r="CC21" s="61" t="str">
        <f ca="1">IF($E21="A",IF(CB21&gt;0,+CB21-'horaires structures'!$E$3,0),"")</f>
        <v/>
      </c>
      <c r="CD21" s="61" t="str">
        <f ca="1">IF($E21="D",IF(CB21&gt;0,+CB21-'horaires structures'!$F$3,0),"")</f>
        <v/>
      </c>
      <c r="CE21" s="61" t="str">
        <f ca="1">IF($E21="E",IF(CB21&gt;0,+CB21-'horaires structures'!$G$3,0),"")</f>
        <v/>
      </c>
      <c r="CF21" s="11"/>
      <c r="CG21" s="10">
        <f ca="1">IF(CF21&gt;0,+('horaires structures'!$C$3)-CF21,0)</f>
        <v>0</v>
      </c>
      <c r="CH21" s="9"/>
      <c r="CI21" s="61" t="str">
        <f ca="1">IF($E21="A",IF(CH21&gt;0,+CH21-'horaires structures'!$E$3,0),"")</f>
        <v/>
      </c>
      <c r="CJ21" s="61" t="str">
        <f ca="1">IF($E21="D",IF(CH21&gt;0,+CH21-'horaires structures'!$F$3,0),"")</f>
        <v/>
      </c>
      <c r="CK21" s="61" t="str">
        <f ca="1">IF($E21="E",IF(CH21&gt;0,+CH21-'horaires structures'!$G$3,0),"")</f>
        <v/>
      </c>
      <c r="CL21" s="11"/>
      <c r="CM21" s="10">
        <f ca="1">IF(CL21&gt;0,+('horaires structures'!$C$3)-CL21,0)</f>
        <v>0</v>
      </c>
      <c r="CN21" s="9"/>
      <c r="CO21" s="61" t="str">
        <f ca="1">IF($E21="A",IF(CN21&gt;0,+CN21-'horaires structures'!$E$3,0),"")</f>
        <v/>
      </c>
      <c r="CP21" s="61" t="str">
        <f ca="1">IF($E21="D",IF(CN21&gt;0,+CN21-'horaires structures'!$F$3,0),"")</f>
        <v/>
      </c>
      <c r="CQ21" s="61" t="str">
        <f ca="1">IF($E21="E",IF(CN21&gt;0,+CN21-'horaires structures'!$G$3,0),"")</f>
        <v/>
      </c>
      <c r="CR21" s="11"/>
      <c r="CS21" s="10">
        <f ca="1">IF(CR21&gt;0,+('horaires structures'!$C$3)-CR21,0)</f>
        <v>0</v>
      </c>
      <c r="CT21" s="9"/>
      <c r="CU21" s="61" t="str">
        <f ca="1">IF($E21="A",IF(CT21&gt;0,+CT21-'horaires structures'!$E$3,0),"")</f>
        <v/>
      </c>
      <c r="CV21" s="61" t="str">
        <f ca="1">IF($E21="D",IF(CT21&gt;0,+CT21-'horaires structures'!$F$3,0),"")</f>
        <v/>
      </c>
      <c r="CW21" s="61" t="str">
        <f ca="1">IF($E21="E",IF(CT21&gt;0,+CT21-'horaires structures'!$G$3,0),"")</f>
        <v/>
      </c>
      <c r="CX21" s="11"/>
      <c r="CY21" s="10">
        <f ca="1">IF(CX21&gt;0,+('horaires structures'!$C$3)-CX21,0)</f>
        <v>0</v>
      </c>
      <c r="CZ21" s="9"/>
      <c r="DA21" s="61" t="str">
        <f ca="1">IF($E21="A",IF(CZ21&gt;0,+CZ21-'horaires structures'!$E$3,0),"")</f>
        <v/>
      </c>
      <c r="DB21" s="61" t="str">
        <f ca="1">IF($E21="D",IF(CZ21&gt;0,+CZ21-'horaires structures'!$F$3,0),"")</f>
        <v/>
      </c>
      <c r="DC21" s="61" t="str">
        <f ca="1">IF($E21="E",IF(CZ21&gt;0,+CZ21-'horaires structures'!$G$3,0),"")</f>
        <v/>
      </c>
      <c r="DD21" s="11"/>
      <c r="DE21" s="10">
        <f ca="1">IF(DD21&gt;0,+('horaires structures'!$C$3)-DD21,0)</f>
        <v>0</v>
      </c>
      <c r="DF21" s="9"/>
      <c r="DG21" s="61" t="str">
        <f ca="1">IF($E21="A",IF(DF21&gt;0,+DF21-'horaires structures'!$E$3,0),"")</f>
        <v/>
      </c>
      <c r="DH21" s="61" t="str">
        <f ca="1">IF($E21="D",IF(DF21&gt;0,+DF21-'horaires structures'!$F$3,0),"")</f>
        <v/>
      </c>
      <c r="DI21" s="61" t="str">
        <f ca="1">IF($E21="E",IF(DF21&gt;0,+DF21-'horaires structures'!$G$3,0),"")</f>
        <v/>
      </c>
      <c r="DJ21" s="11"/>
      <c r="DK21" s="10">
        <f ca="1">IF(DJ21&gt;0,+('horaires structures'!$C$3)-DJ21,0)</f>
        <v>0</v>
      </c>
      <c r="DL21" s="9"/>
      <c r="DM21" s="61" t="str">
        <f ca="1">IF($E21="A",IF(DL21&gt;0,+DL21-'horaires structures'!$E$3,0),"")</f>
        <v/>
      </c>
      <c r="DN21" s="61" t="str">
        <f ca="1">IF($E21="D",IF(DL21&gt;0,+DL21-'horaires structures'!$F$3,0),"")</f>
        <v/>
      </c>
      <c r="DO21" s="61" t="str">
        <f ca="1">IF($E21="E",IF(DL21&gt;0,+DL21-'horaires structures'!$G$3,0),"")</f>
        <v/>
      </c>
      <c r="DP21" s="11"/>
      <c r="DQ21" s="10">
        <f ca="1">IF(DP21&gt;0,+('horaires structures'!$C$3)-DP21,0)</f>
        <v>0</v>
      </c>
      <c r="DR21" s="9"/>
      <c r="DS21" s="61" t="str">
        <f ca="1">IF($E21="A",IF(DR21&gt;0,+DR21-'horaires structures'!$E$3,0),"")</f>
        <v/>
      </c>
      <c r="DT21" s="61" t="str">
        <f ca="1">IF($E21="D",IF(DR21&gt;0,+DR21-'horaires structures'!$F$3,0),"")</f>
        <v/>
      </c>
      <c r="DU21" s="61" t="str">
        <f ca="1">IF($E21="E",IF(DR21&gt;0,+DR21-'horaires structures'!$G$3,0),"")</f>
        <v/>
      </c>
      <c r="DV21" s="76">
        <f t="shared" si="1"/>
        <v>0</v>
      </c>
      <c r="DW21" s="93" t="str">
        <f t="shared" si="2"/>
        <v/>
      </c>
      <c r="DX21" s="93" t="str">
        <f t="shared" si="3"/>
        <v/>
      </c>
      <c r="DY21" s="93" t="str">
        <f t="shared" si="4"/>
        <v/>
      </c>
      <c r="DZ21" s="94">
        <f t="shared" si="0"/>
        <v>0</v>
      </c>
    </row>
    <row r="22" spans="1:130" ht="15.75" customHeight="1">
      <c r="A22" s="33">
        <v>17</v>
      </c>
      <c r="B22" s="112"/>
      <c r="C22" s="113"/>
      <c r="D22" s="118"/>
      <c r="E22" s="114"/>
      <c r="F22" s="11"/>
      <c r="G22" s="10">
        <f ca="1">IF(F22&gt;0,+('horaires structures'!$C$3)-F22,0)</f>
        <v>0</v>
      </c>
      <c r="H22" s="9"/>
      <c r="I22" s="61" t="str">
        <f ca="1">IF($E22="A",IF(H22&gt;0,+H22-'horaires structures'!$E$3,0),"")</f>
        <v/>
      </c>
      <c r="J22" s="61" t="str">
        <f ca="1">IF($E22="D",IF(H22&gt;0,+H22-'horaires structures'!$F$3,0),"")</f>
        <v/>
      </c>
      <c r="K22" s="61" t="str">
        <f ca="1">IF($E22="E",IF(H22&gt;0,+H22-'horaires structures'!$G$3,0),"")</f>
        <v/>
      </c>
      <c r="L22" s="11"/>
      <c r="M22" s="10">
        <f ca="1">IF(L22&gt;0,+('horaires structures'!$C$3)-L22,0)</f>
        <v>0</v>
      </c>
      <c r="N22" s="9"/>
      <c r="O22" s="61" t="str">
        <f ca="1">IF($E22="A",IF(N22&gt;0,+N22-'horaires structures'!$E$3,0),"")</f>
        <v/>
      </c>
      <c r="P22" s="61" t="str">
        <f ca="1">IF($E22="D",IF(N22&gt;0,+N22-'horaires structures'!$F$3,0),"")</f>
        <v/>
      </c>
      <c r="Q22" s="61" t="str">
        <f ca="1">IF($E22="E",IF(N22&gt;0,+N22-'horaires structures'!$G$3,0),"")</f>
        <v/>
      </c>
      <c r="R22" s="11"/>
      <c r="S22" s="10">
        <f ca="1">IF(R22&gt;0,+('horaires structures'!$C$3)-R22,0)</f>
        <v>0</v>
      </c>
      <c r="T22" s="9"/>
      <c r="U22" s="61" t="str">
        <f ca="1">IF($E22="A",IF(T22&gt;0,+T22-'horaires structures'!$E$3,0),"")</f>
        <v/>
      </c>
      <c r="V22" s="61" t="str">
        <f ca="1">IF($E22="D",IF(T22&gt;0,+T22-'horaires structures'!$F$3,0),"")</f>
        <v/>
      </c>
      <c r="W22" s="61" t="str">
        <f ca="1">IF($E22="E",IF(T22&gt;0,+T22-'horaires structures'!$G$3,0),"")</f>
        <v/>
      </c>
      <c r="X22" s="11"/>
      <c r="Y22" s="10">
        <f ca="1">IF(X22&gt;0,+('horaires structures'!$C$3)-X22,0)</f>
        <v>0</v>
      </c>
      <c r="Z22" s="9"/>
      <c r="AA22" s="61" t="str">
        <f ca="1">IF($E22="A",IF(Z22&gt;0,+Z22-'horaires structures'!$E$3,0),"")</f>
        <v/>
      </c>
      <c r="AB22" s="61" t="str">
        <f ca="1">IF($E22="D",IF(Z22&gt;0,+Z22-'horaires structures'!$F$3,0),"")</f>
        <v/>
      </c>
      <c r="AC22" s="61" t="str">
        <f ca="1">IF($E22="E",IF(Z22&gt;0,+Z22-'horaires structures'!$G$3,0),"")</f>
        <v/>
      </c>
      <c r="AD22" s="11"/>
      <c r="AE22" s="10">
        <f ca="1">IF(AD22&gt;0,+('horaires structures'!$C$3)-AD22,0)</f>
        <v>0</v>
      </c>
      <c r="AF22" s="9"/>
      <c r="AG22" s="61" t="str">
        <f ca="1">IF($E22="A",IF(AF22&gt;0,+AF22-'horaires structures'!$E$3,0),"")</f>
        <v/>
      </c>
      <c r="AH22" s="61" t="str">
        <f ca="1">IF($E22="D",IF(AF22&gt;0,+AF22-'horaires structures'!$F$3,0),"")</f>
        <v/>
      </c>
      <c r="AI22" s="61" t="str">
        <f ca="1">IF($E22="E",IF(AF22&gt;0,+AF22-'horaires structures'!$G$3,0),"")</f>
        <v/>
      </c>
      <c r="AJ22" s="11"/>
      <c r="AK22" s="10">
        <f ca="1">IF(AJ22&gt;0,+('horaires structures'!$C$3)-AJ22,0)</f>
        <v>0</v>
      </c>
      <c r="AL22" s="9"/>
      <c r="AM22" s="61" t="str">
        <f ca="1">IF($E22="A",IF(AL22&gt;0,+AL22-'horaires structures'!$E$3,0),"")</f>
        <v/>
      </c>
      <c r="AN22" s="61" t="str">
        <f ca="1">IF($E22="D",IF(AL22&gt;0,+AL22-'horaires structures'!$F$3,0),"")</f>
        <v/>
      </c>
      <c r="AO22" s="61" t="str">
        <f ca="1">IF($E22="E",IF(AL22&gt;0,+AL22-'horaires structures'!$G$3,0),"")</f>
        <v/>
      </c>
      <c r="AP22" s="11"/>
      <c r="AQ22" s="10">
        <f ca="1">IF(AP22&gt;0,+('horaires structures'!$C$3)-AP22,0)</f>
        <v>0</v>
      </c>
      <c r="AR22" s="9"/>
      <c r="AS22" s="61" t="str">
        <f ca="1">IF($E22="A",IF(AR22&gt;0,+AR22-'horaires structures'!$E$3,0),"")</f>
        <v/>
      </c>
      <c r="AT22" s="61" t="str">
        <f ca="1">IF($E22="D",IF(AR22&gt;0,+AR22-'horaires structures'!$F$3,0),"")</f>
        <v/>
      </c>
      <c r="AU22" s="61" t="str">
        <f ca="1">IF($E22="E",IF(AR22&gt;0,+AR22-'horaires structures'!$G$3,0),"")</f>
        <v/>
      </c>
      <c r="AV22" s="11"/>
      <c r="AW22" s="10">
        <f ca="1">IF(AV22&gt;0,+('horaires structures'!$C$3)-AV22,0)</f>
        <v>0</v>
      </c>
      <c r="AX22" s="9"/>
      <c r="AY22" s="61" t="str">
        <f ca="1">IF($E22="A",IF(AX22&gt;0,+AX22-'horaires structures'!$E$3,0),"")</f>
        <v/>
      </c>
      <c r="AZ22" s="61" t="str">
        <f ca="1">IF($E22="D",IF(AX22&gt;0,+AX22-'horaires structures'!$F$3,0),"")</f>
        <v/>
      </c>
      <c r="BA22" s="61" t="str">
        <f ca="1">IF($E22="E",IF(AX22&gt;0,+AX22-'horaires structures'!$G$3,0),"")</f>
        <v/>
      </c>
      <c r="BB22" s="11"/>
      <c r="BC22" s="10">
        <f ca="1">IF(BB22&gt;0,+('horaires structures'!$C$3)-BB22,0)</f>
        <v>0</v>
      </c>
      <c r="BD22" s="9"/>
      <c r="BE22" s="61" t="str">
        <f ca="1">IF($E22="A",IF(BD22&gt;0,+BD22-'horaires structures'!$E$3,0),"")</f>
        <v/>
      </c>
      <c r="BF22" s="61" t="str">
        <f ca="1">IF($E22="D",IF(BD22&gt;0,+BD22-'horaires structures'!$F$3,0),"")</f>
        <v/>
      </c>
      <c r="BG22" s="61" t="str">
        <f ca="1">IF($E22="E",IF(BD22&gt;0,+BD22-'horaires structures'!$G$3,0),"")</f>
        <v/>
      </c>
      <c r="BH22" s="11"/>
      <c r="BI22" s="10">
        <f ca="1">IF(BH22&gt;0,+('horaires structures'!$C$3)-BH22,0)</f>
        <v>0</v>
      </c>
      <c r="BJ22" s="9"/>
      <c r="BK22" s="61" t="str">
        <f ca="1">IF($E22="A",IF(BJ22&gt;0,+BJ22-'horaires structures'!$E$3,0),"")</f>
        <v/>
      </c>
      <c r="BL22" s="61" t="str">
        <f ca="1">IF($E22="D",IF(BJ22&gt;0,+BJ22-'horaires structures'!$F$3,0),"")</f>
        <v/>
      </c>
      <c r="BM22" s="61" t="str">
        <f ca="1">IF($E22="E",IF(BJ22&gt;0,+BJ22-'horaires structures'!$G$3,0),"")</f>
        <v/>
      </c>
      <c r="BN22" s="11"/>
      <c r="BO22" s="10">
        <f ca="1">IF(BN22&gt;0,+('horaires structures'!$C$3)-BN22,0)</f>
        <v>0</v>
      </c>
      <c r="BP22" s="9"/>
      <c r="BQ22" s="61" t="str">
        <f ca="1">IF($E22="A",IF(BP22&gt;0,+BP22-'horaires structures'!$E$3,0),"")</f>
        <v/>
      </c>
      <c r="BR22" s="61" t="str">
        <f ca="1">IF($E22="D",IF(BP22&gt;0,+BP22-'horaires structures'!$F$3,0),"")</f>
        <v/>
      </c>
      <c r="BS22" s="61" t="str">
        <f ca="1">IF($E22="E",IF(BP22&gt;0,+BP22-'horaires structures'!$G$3,0),"")</f>
        <v/>
      </c>
      <c r="BT22" s="11"/>
      <c r="BU22" s="10">
        <f ca="1">IF(BT22&gt;0,+('horaires structures'!$C$3)-BT22,0)</f>
        <v>0</v>
      </c>
      <c r="BV22" s="9"/>
      <c r="BW22" s="61" t="str">
        <f ca="1">IF($E22="A",IF(BV22&gt;0,+BV22-'horaires structures'!$E$3,0),"")</f>
        <v/>
      </c>
      <c r="BX22" s="61" t="str">
        <f ca="1">IF($E22="D",IF(BV22&gt;0,+BV22-'horaires structures'!$F$3,0),"")</f>
        <v/>
      </c>
      <c r="BY22" s="61" t="str">
        <f ca="1">IF($E22="E",IF(BV22&gt;0,+BV22-'horaires structures'!$G$3,0),"")</f>
        <v/>
      </c>
      <c r="BZ22" s="11"/>
      <c r="CA22" s="10">
        <f ca="1">IF(BZ22&gt;0,+('horaires structures'!$C$3)-BZ22,0)</f>
        <v>0</v>
      </c>
      <c r="CB22" s="9"/>
      <c r="CC22" s="61" t="str">
        <f ca="1">IF($E22="A",IF(CB22&gt;0,+CB22-'horaires structures'!$E$3,0),"")</f>
        <v/>
      </c>
      <c r="CD22" s="61" t="str">
        <f ca="1">IF($E22="D",IF(CB22&gt;0,+CB22-'horaires structures'!$F$3,0),"")</f>
        <v/>
      </c>
      <c r="CE22" s="61" t="str">
        <f ca="1">IF($E22="E",IF(CB22&gt;0,+CB22-'horaires structures'!$G$3,0),"")</f>
        <v/>
      </c>
      <c r="CF22" s="11"/>
      <c r="CG22" s="10">
        <f ca="1">IF(CF22&gt;0,+('horaires structures'!$C$3)-CF22,0)</f>
        <v>0</v>
      </c>
      <c r="CH22" s="9"/>
      <c r="CI22" s="61" t="str">
        <f ca="1">IF($E22="A",IF(CH22&gt;0,+CH22-'horaires structures'!$E$3,0),"")</f>
        <v/>
      </c>
      <c r="CJ22" s="61" t="str">
        <f ca="1">IF($E22="D",IF(CH22&gt;0,+CH22-'horaires structures'!$F$3,0),"")</f>
        <v/>
      </c>
      <c r="CK22" s="61" t="str">
        <f ca="1">IF($E22="E",IF(CH22&gt;0,+CH22-'horaires structures'!$G$3,0),"")</f>
        <v/>
      </c>
      <c r="CL22" s="11"/>
      <c r="CM22" s="10">
        <f ca="1">IF(CL22&gt;0,+('horaires structures'!$C$3)-CL22,0)</f>
        <v>0</v>
      </c>
      <c r="CN22" s="9"/>
      <c r="CO22" s="61" t="str">
        <f ca="1">IF($E22="A",IF(CN22&gt;0,+CN22-'horaires structures'!$E$3,0),"")</f>
        <v/>
      </c>
      <c r="CP22" s="61" t="str">
        <f ca="1">IF($E22="D",IF(CN22&gt;0,+CN22-'horaires structures'!$F$3,0),"")</f>
        <v/>
      </c>
      <c r="CQ22" s="61" t="str">
        <f ca="1">IF($E22="E",IF(CN22&gt;0,+CN22-'horaires structures'!$G$3,0),"")</f>
        <v/>
      </c>
      <c r="CR22" s="11"/>
      <c r="CS22" s="10">
        <f ca="1">IF(CR22&gt;0,+('horaires structures'!$C$3)-CR22,0)</f>
        <v>0</v>
      </c>
      <c r="CT22" s="9"/>
      <c r="CU22" s="61" t="str">
        <f ca="1">IF($E22="A",IF(CT22&gt;0,+CT22-'horaires structures'!$E$3,0),"")</f>
        <v/>
      </c>
      <c r="CV22" s="61" t="str">
        <f ca="1">IF($E22="D",IF(CT22&gt;0,+CT22-'horaires structures'!$F$3,0),"")</f>
        <v/>
      </c>
      <c r="CW22" s="61" t="str">
        <f ca="1">IF($E22="E",IF(CT22&gt;0,+CT22-'horaires structures'!$G$3,0),"")</f>
        <v/>
      </c>
      <c r="CX22" s="11"/>
      <c r="CY22" s="10">
        <f ca="1">IF(CX22&gt;0,+('horaires structures'!$C$3)-CX22,0)</f>
        <v>0</v>
      </c>
      <c r="CZ22" s="9"/>
      <c r="DA22" s="61" t="str">
        <f ca="1">IF($E22="A",IF(CZ22&gt;0,+CZ22-'horaires structures'!$E$3,0),"")</f>
        <v/>
      </c>
      <c r="DB22" s="61" t="str">
        <f ca="1">IF($E22="D",IF(CZ22&gt;0,+CZ22-'horaires structures'!$F$3,0),"")</f>
        <v/>
      </c>
      <c r="DC22" s="61" t="str">
        <f ca="1">IF($E22="E",IF(CZ22&gt;0,+CZ22-'horaires structures'!$G$3,0),"")</f>
        <v/>
      </c>
      <c r="DD22" s="11"/>
      <c r="DE22" s="10">
        <f ca="1">IF(DD22&gt;0,+('horaires structures'!$C$3)-DD22,0)</f>
        <v>0</v>
      </c>
      <c r="DF22" s="9"/>
      <c r="DG22" s="61" t="str">
        <f ca="1">IF($E22="A",IF(DF22&gt;0,+DF22-'horaires structures'!$E$3,0),"")</f>
        <v/>
      </c>
      <c r="DH22" s="61" t="str">
        <f ca="1">IF($E22="D",IF(DF22&gt;0,+DF22-'horaires structures'!$F$3,0),"")</f>
        <v/>
      </c>
      <c r="DI22" s="61" t="str">
        <f ca="1">IF($E22="E",IF(DF22&gt;0,+DF22-'horaires structures'!$G$3,0),"")</f>
        <v/>
      </c>
      <c r="DJ22" s="11"/>
      <c r="DK22" s="10">
        <f ca="1">IF(DJ22&gt;0,+('horaires structures'!$C$3)-DJ22,0)</f>
        <v>0</v>
      </c>
      <c r="DL22" s="9"/>
      <c r="DM22" s="61" t="str">
        <f ca="1">IF($E22="A",IF(DL22&gt;0,+DL22-'horaires structures'!$E$3,0),"")</f>
        <v/>
      </c>
      <c r="DN22" s="61" t="str">
        <f ca="1">IF($E22="D",IF(DL22&gt;0,+DL22-'horaires structures'!$F$3,0),"")</f>
        <v/>
      </c>
      <c r="DO22" s="61" t="str">
        <f ca="1">IF($E22="E",IF(DL22&gt;0,+DL22-'horaires structures'!$G$3,0),"")</f>
        <v/>
      </c>
      <c r="DP22" s="11"/>
      <c r="DQ22" s="10">
        <f ca="1">IF(DP22&gt;0,+('horaires structures'!$C$3)-DP22,0)</f>
        <v>0</v>
      </c>
      <c r="DR22" s="9"/>
      <c r="DS22" s="61" t="str">
        <f ca="1">IF($E22="A",IF(DR22&gt;0,+DR22-'horaires structures'!$E$3,0),"")</f>
        <v/>
      </c>
      <c r="DT22" s="61" t="str">
        <f ca="1">IF($E22="D",IF(DR22&gt;0,+DR22-'horaires structures'!$F$3,0),"")</f>
        <v/>
      </c>
      <c r="DU22" s="61" t="str">
        <f ca="1">IF($E22="E",IF(DR22&gt;0,+DR22-'horaires structures'!$G$3,0),"")</f>
        <v/>
      </c>
      <c r="DV22" s="76">
        <f t="shared" si="1"/>
        <v>0</v>
      </c>
      <c r="DW22" s="93" t="str">
        <f t="shared" si="2"/>
        <v/>
      </c>
      <c r="DX22" s="93" t="str">
        <f t="shared" si="3"/>
        <v/>
      </c>
      <c r="DY22" s="93" t="str">
        <f t="shared" si="4"/>
        <v/>
      </c>
      <c r="DZ22" s="94">
        <f t="shared" si="0"/>
        <v>0</v>
      </c>
    </row>
    <row r="23" spans="1:130" ht="15.75" customHeight="1">
      <c r="A23" s="33">
        <v>18</v>
      </c>
      <c r="B23" s="112"/>
      <c r="C23" s="113"/>
      <c r="D23" s="118"/>
      <c r="E23" s="114"/>
      <c r="F23" s="11"/>
      <c r="G23" s="10">
        <f ca="1">IF(F23&gt;0,+('horaires structures'!$C$3)-F23,0)</f>
        <v>0</v>
      </c>
      <c r="H23" s="9"/>
      <c r="I23" s="61" t="str">
        <f ca="1">IF($E23="A",IF(H23&gt;0,+H23-'horaires structures'!$E$3,0),"")</f>
        <v/>
      </c>
      <c r="J23" s="61" t="str">
        <f ca="1">IF($E23="D",IF(H23&gt;0,+H23-'horaires structures'!$F$3,0),"")</f>
        <v/>
      </c>
      <c r="K23" s="61" t="str">
        <f ca="1">IF($E23="E",IF(H23&gt;0,+H23-'horaires structures'!$G$3,0),"")</f>
        <v/>
      </c>
      <c r="L23" s="11"/>
      <c r="M23" s="10">
        <f ca="1">IF(L23&gt;0,+('horaires structures'!$C$3)-L23,0)</f>
        <v>0</v>
      </c>
      <c r="N23" s="9"/>
      <c r="O23" s="61" t="str">
        <f ca="1">IF($E23="A",IF(N23&gt;0,+N23-'horaires structures'!$E$3,0),"")</f>
        <v/>
      </c>
      <c r="P23" s="61" t="str">
        <f ca="1">IF($E23="D",IF(N23&gt;0,+N23-'horaires structures'!$F$3,0),"")</f>
        <v/>
      </c>
      <c r="Q23" s="61" t="str">
        <f ca="1">IF($E23="E",IF(N23&gt;0,+N23-'horaires structures'!$G$3,0),"")</f>
        <v/>
      </c>
      <c r="R23" s="11"/>
      <c r="S23" s="10">
        <f ca="1">IF(R23&gt;0,+('horaires structures'!$C$3)-R23,0)</f>
        <v>0</v>
      </c>
      <c r="T23" s="9"/>
      <c r="U23" s="61" t="str">
        <f ca="1">IF($E23="A",IF(T23&gt;0,+T23-'horaires structures'!$E$3,0),"")</f>
        <v/>
      </c>
      <c r="V23" s="61" t="str">
        <f ca="1">IF($E23="D",IF(T23&gt;0,+T23-'horaires structures'!$F$3,0),"")</f>
        <v/>
      </c>
      <c r="W23" s="61" t="str">
        <f ca="1">IF($E23="E",IF(T23&gt;0,+T23-'horaires structures'!$G$3,0),"")</f>
        <v/>
      </c>
      <c r="X23" s="11"/>
      <c r="Y23" s="10">
        <f ca="1">IF(X23&gt;0,+('horaires structures'!$C$3)-X23,0)</f>
        <v>0</v>
      </c>
      <c r="Z23" s="9"/>
      <c r="AA23" s="61" t="str">
        <f ca="1">IF($E23="A",IF(Z23&gt;0,+Z23-'horaires structures'!$E$3,0),"")</f>
        <v/>
      </c>
      <c r="AB23" s="61" t="str">
        <f ca="1">IF($E23="D",IF(Z23&gt;0,+Z23-'horaires structures'!$F$3,0),"")</f>
        <v/>
      </c>
      <c r="AC23" s="61" t="str">
        <f ca="1">IF($E23="E",IF(Z23&gt;0,+Z23-'horaires structures'!$G$3,0),"")</f>
        <v/>
      </c>
      <c r="AD23" s="11"/>
      <c r="AE23" s="10">
        <f ca="1">IF(AD23&gt;0,+('horaires structures'!$C$3)-AD23,0)</f>
        <v>0</v>
      </c>
      <c r="AF23" s="9"/>
      <c r="AG23" s="61" t="str">
        <f ca="1">IF($E23="A",IF(AF23&gt;0,+AF23-'horaires structures'!$E$3,0),"")</f>
        <v/>
      </c>
      <c r="AH23" s="61" t="str">
        <f ca="1">IF($E23="D",IF(AF23&gt;0,+AF23-'horaires structures'!$F$3,0),"")</f>
        <v/>
      </c>
      <c r="AI23" s="61" t="str">
        <f ca="1">IF($E23="E",IF(AF23&gt;0,+AF23-'horaires structures'!$G$3,0),"")</f>
        <v/>
      </c>
      <c r="AJ23" s="11"/>
      <c r="AK23" s="10">
        <f ca="1">IF(AJ23&gt;0,+('horaires structures'!$C$3)-AJ23,0)</f>
        <v>0</v>
      </c>
      <c r="AL23" s="9"/>
      <c r="AM23" s="61" t="str">
        <f ca="1">IF($E23="A",IF(AL23&gt;0,+AL23-'horaires structures'!$E$3,0),"")</f>
        <v/>
      </c>
      <c r="AN23" s="61" t="str">
        <f ca="1">IF($E23="D",IF(AL23&gt;0,+AL23-'horaires structures'!$F$3,0),"")</f>
        <v/>
      </c>
      <c r="AO23" s="61" t="str">
        <f ca="1">IF($E23="E",IF(AL23&gt;0,+AL23-'horaires structures'!$G$3,0),"")</f>
        <v/>
      </c>
      <c r="AP23" s="11"/>
      <c r="AQ23" s="10">
        <f ca="1">IF(AP23&gt;0,+('horaires structures'!$C$3)-AP23,0)</f>
        <v>0</v>
      </c>
      <c r="AR23" s="9"/>
      <c r="AS23" s="61" t="str">
        <f ca="1">IF($E23="A",IF(AR23&gt;0,+AR23-'horaires structures'!$E$3,0),"")</f>
        <v/>
      </c>
      <c r="AT23" s="61" t="str">
        <f ca="1">IF($E23="D",IF(AR23&gt;0,+AR23-'horaires structures'!$F$3,0),"")</f>
        <v/>
      </c>
      <c r="AU23" s="61" t="str">
        <f ca="1">IF($E23="E",IF(AR23&gt;0,+AR23-'horaires structures'!$G$3,0),"")</f>
        <v/>
      </c>
      <c r="AV23" s="11"/>
      <c r="AW23" s="10">
        <f ca="1">IF(AV23&gt;0,+('horaires structures'!$C$3)-AV23,0)</f>
        <v>0</v>
      </c>
      <c r="AX23" s="9"/>
      <c r="AY23" s="61" t="str">
        <f ca="1">IF($E23="A",IF(AX23&gt;0,+AX23-'horaires structures'!$E$3,0),"")</f>
        <v/>
      </c>
      <c r="AZ23" s="61" t="str">
        <f ca="1">IF($E23="D",IF(AX23&gt;0,+AX23-'horaires structures'!$F$3,0),"")</f>
        <v/>
      </c>
      <c r="BA23" s="61" t="str">
        <f ca="1">IF($E23="E",IF(AX23&gt;0,+AX23-'horaires structures'!$G$3,0),"")</f>
        <v/>
      </c>
      <c r="BB23" s="11"/>
      <c r="BC23" s="10">
        <f ca="1">IF(BB23&gt;0,+('horaires structures'!$C$3)-BB23,0)</f>
        <v>0</v>
      </c>
      <c r="BD23" s="9"/>
      <c r="BE23" s="61" t="str">
        <f ca="1">IF($E23="A",IF(BD23&gt;0,+BD23-'horaires structures'!$E$3,0),"")</f>
        <v/>
      </c>
      <c r="BF23" s="61" t="str">
        <f ca="1">IF($E23="D",IF(BD23&gt;0,+BD23-'horaires structures'!$F$3,0),"")</f>
        <v/>
      </c>
      <c r="BG23" s="61" t="str">
        <f ca="1">IF($E23="E",IF(BD23&gt;0,+BD23-'horaires structures'!$G$3,0),"")</f>
        <v/>
      </c>
      <c r="BH23" s="11"/>
      <c r="BI23" s="10">
        <f ca="1">IF(BH23&gt;0,+('horaires structures'!$C$3)-BH23,0)</f>
        <v>0</v>
      </c>
      <c r="BJ23" s="9"/>
      <c r="BK23" s="61" t="str">
        <f ca="1">IF($E23="A",IF(BJ23&gt;0,+BJ23-'horaires structures'!$E$3,0),"")</f>
        <v/>
      </c>
      <c r="BL23" s="61" t="str">
        <f ca="1">IF($E23="D",IF(BJ23&gt;0,+BJ23-'horaires structures'!$F$3,0),"")</f>
        <v/>
      </c>
      <c r="BM23" s="61" t="str">
        <f ca="1">IF($E23="E",IF(BJ23&gt;0,+BJ23-'horaires structures'!$G$3,0),"")</f>
        <v/>
      </c>
      <c r="BN23" s="11"/>
      <c r="BO23" s="10">
        <f ca="1">IF(BN23&gt;0,+('horaires structures'!$C$3)-BN23,0)</f>
        <v>0</v>
      </c>
      <c r="BP23" s="9"/>
      <c r="BQ23" s="61" t="str">
        <f ca="1">IF($E23="A",IF(BP23&gt;0,+BP23-'horaires structures'!$E$3,0),"")</f>
        <v/>
      </c>
      <c r="BR23" s="61" t="str">
        <f ca="1">IF($E23="D",IF(BP23&gt;0,+BP23-'horaires structures'!$F$3,0),"")</f>
        <v/>
      </c>
      <c r="BS23" s="61" t="str">
        <f ca="1">IF($E23="E",IF(BP23&gt;0,+BP23-'horaires structures'!$G$3,0),"")</f>
        <v/>
      </c>
      <c r="BT23" s="11"/>
      <c r="BU23" s="10">
        <f ca="1">IF(BT23&gt;0,+('horaires structures'!$C$3)-BT23,0)</f>
        <v>0</v>
      </c>
      <c r="BV23" s="9"/>
      <c r="BW23" s="61" t="str">
        <f ca="1">IF($E23="A",IF(BV23&gt;0,+BV23-'horaires structures'!$E$3,0),"")</f>
        <v/>
      </c>
      <c r="BX23" s="61" t="str">
        <f ca="1">IF($E23="D",IF(BV23&gt;0,+BV23-'horaires structures'!$F$3,0),"")</f>
        <v/>
      </c>
      <c r="BY23" s="61" t="str">
        <f ca="1">IF($E23="E",IF(BV23&gt;0,+BV23-'horaires structures'!$G$3,0),"")</f>
        <v/>
      </c>
      <c r="BZ23" s="11"/>
      <c r="CA23" s="10">
        <f ca="1">IF(BZ23&gt;0,+('horaires structures'!$C$3)-BZ23,0)</f>
        <v>0</v>
      </c>
      <c r="CB23" s="9"/>
      <c r="CC23" s="61" t="str">
        <f ca="1">IF($E23="A",IF(CB23&gt;0,+CB23-'horaires structures'!$E$3,0),"")</f>
        <v/>
      </c>
      <c r="CD23" s="61" t="str">
        <f ca="1">IF($E23="D",IF(CB23&gt;0,+CB23-'horaires structures'!$F$3,0),"")</f>
        <v/>
      </c>
      <c r="CE23" s="61" t="str">
        <f ca="1">IF($E23="E",IF(CB23&gt;0,+CB23-'horaires structures'!$G$3,0),"")</f>
        <v/>
      </c>
      <c r="CF23" s="11"/>
      <c r="CG23" s="10">
        <f ca="1">IF(CF23&gt;0,+('horaires structures'!$C$3)-CF23,0)</f>
        <v>0</v>
      </c>
      <c r="CH23" s="9"/>
      <c r="CI23" s="61" t="str">
        <f ca="1">IF($E23="A",IF(CH23&gt;0,+CH23-'horaires structures'!$E$3,0),"")</f>
        <v/>
      </c>
      <c r="CJ23" s="61" t="str">
        <f ca="1">IF($E23="D",IF(CH23&gt;0,+CH23-'horaires structures'!$F$3,0),"")</f>
        <v/>
      </c>
      <c r="CK23" s="61" t="str">
        <f ca="1">IF($E23="E",IF(CH23&gt;0,+CH23-'horaires structures'!$G$3,0),"")</f>
        <v/>
      </c>
      <c r="CL23" s="11"/>
      <c r="CM23" s="10">
        <f ca="1">IF(CL23&gt;0,+('horaires structures'!$C$3)-CL23,0)</f>
        <v>0</v>
      </c>
      <c r="CN23" s="9"/>
      <c r="CO23" s="61" t="str">
        <f ca="1">IF($E23="A",IF(CN23&gt;0,+CN23-'horaires structures'!$E$3,0),"")</f>
        <v/>
      </c>
      <c r="CP23" s="61" t="str">
        <f ca="1">IF($E23="D",IF(CN23&gt;0,+CN23-'horaires structures'!$F$3,0),"")</f>
        <v/>
      </c>
      <c r="CQ23" s="61" t="str">
        <f ca="1">IF($E23="E",IF(CN23&gt;0,+CN23-'horaires structures'!$G$3,0),"")</f>
        <v/>
      </c>
      <c r="CR23" s="11"/>
      <c r="CS23" s="10">
        <f ca="1">IF(CR23&gt;0,+('horaires structures'!$C$3)-CR23,0)</f>
        <v>0</v>
      </c>
      <c r="CT23" s="9"/>
      <c r="CU23" s="61" t="str">
        <f ca="1">IF($E23="A",IF(CT23&gt;0,+CT23-'horaires structures'!$E$3,0),"")</f>
        <v/>
      </c>
      <c r="CV23" s="61" t="str">
        <f ca="1">IF($E23="D",IF(CT23&gt;0,+CT23-'horaires structures'!$F$3,0),"")</f>
        <v/>
      </c>
      <c r="CW23" s="61" t="str">
        <f ca="1">IF($E23="E",IF(CT23&gt;0,+CT23-'horaires structures'!$G$3,0),"")</f>
        <v/>
      </c>
      <c r="CX23" s="11"/>
      <c r="CY23" s="10">
        <f ca="1">IF(CX23&gt;0,+('horaires structures'!$C$3)-CX23,0)</f>
        <v>0</v>
      </c>
      <c r="CZ23" s="9"/>
      <c r="DA23" s="61" t="str">
        <f ca="1">IF($E23="A",IF(CZ23&gt;0,+CZ23-'horaires structures'!$E$3,0),"")</f>
        <v/>
      </c>
      <c r="DB23" s="61" t="str">
        <f ca="1">IF($E23="D",IF(CZ23&gt;0,+CZ23-'horaires structures'!$F$3,0),"")</f>
        <v/>
      </c>
      <c r="DC23" s="61" t="str">
        <f ca="1">IF($E23="E",IF(CZ23&gt;0,+CZ23-'horaires structures'!$G$3,0),"")</f>
        <v/>
      </c>
      <c r="DD23" s="11"/>
      <c r="DE23" s="10">
        <f ca="1">IF(DD23&gt;0,+('horaires structures'!$C$3)-DD23,0)</f>
        <v>0</v>
      </c>
      <c r="DF23" s="9"/>
      <c r="DG23" s="61" t="str">
        <f ca="1">IF($E23="A",IF(DF23&gt;0,+DF23-'horaires structures'!$E$3,0),"")</f>
        <v/>
      </c>
      <c r="DH23" s="61" t="str">
        <f ca="1">IF($E23="D",IF(DF23&gt;0,+DF23-'horaires structures'!$F$3,0),"")</f>
        <v/>
      </c>
      <c r="DI23" s="61" t="str">
        <f ca="1">IF($E23="E",IF(DF23&gt;0,+DF23-'horaires structures'!$G$3,0),"")</f>
        <v/>
      </c>
      <c r="DJ23" s="11"/>
      <c r="DK23" s="10">
        <f ca="1">IF(DJ23&gt;0,+('horaires structures'!$C$3)-DJ23,0)</f>
        <v>0</v>
      </c>
      <c r="DL23" s="9"/>
      <c r="DM23" s="61" t="str">
        <f ca="1">IF($E23="A",IF(DL23&gt;0,+DL23-'horaires structures'!$E$3,0),"")</f>
        <v/>
      </c>
      <c r="DN23" s="61" t="str">
        <f ca="1">IF($E23="D",IF(DL23&gt;0,+DL23-'horaires structures'!$F$3,0),"")</f>
        <v/>
      </c>
      <c r="DO23" s="61" t="str">
        <f ca="1">IF($E23="E",IF(DL23&gt;0,+DL23-'horaires structures'!$G$3,0),"")</f>
        <v/>
      </c>
      <c r="DP23" s="11"/>
      <c r="DQ23" s="10">
        <f ca="1">IF(DP23&gt;0,+('horaires structures'!$C$3)-DP23,0)</f>
        <v>0</v>
      </c>
      <c r="DR23" s="9"/>
      <c r="DS23" s="61" t="str">
        <f ca="1">IF($E23="A",IF(DR23&gt;0,+DR23-'horaires structures'!$E$3,0),"")</f>
        <v/>
      </c>
      <c r="DT23" s="61" t="str">
        <f ca="1">IF($E23="D",IF(DR23&gt;0,+DR23-'horaires structures'!$F$3,0),"")</f>
        <v/>
      </c>
      <c r="DU23" s="61" t="str">
        <f ca="1">IF($E23="E",IF(DR23&gt;0,+DR23-'horaires structures'!$G$3,0),"")</f>
        <v/>
      </c>
      <c r="DV23" s="76">
        <f t="shared" si="1"/>
        <v>0</v>
      </c>
      <c r="DW23" s="93" t="str">
        <f t="shared" si="2"/>
        <v/>
      </c>
      <c r="DX23" s="93" t="str">
        <f t="shared" si="3"/>
        <v/>
      </c>
      <c r="DY23" s="93" t="str">
        <f t="shared" si="4"/>
        <v/>
      </c>
      <c r="DZ23" s="94">
        <f t="shared" si="0"/>
        <v>0</v>
      </c>
    </row>
    <row r="24" spans="1:130" ht="15.75" customHeight="1">
      <c r="A24" s="33">
        <v>19</v>
      </c>
      <c r="B24" s="112"/>
      <c r="C24" s="113"/>
      <c r="D24" s="118"/>
      <c r="E24" s="114"/>
      <c r="F24" s="11"/>
      <c r="G24" s="10">
        <f ca="1">IF(F24&gt;0,+('horaires structures'!$C$3)-F24,0)</f>
        <v>0</v>
      </c>
      <c r="H24" s="9"/>
      <c r="I24" s="61" t="str">
        <f ca="1">IF($E24="A",IF(H24&gt;0,+H24-'horaires structures'!$E$3,0),"")</f>
        <v/>
      </c>
      <c r="J24" s="61" t="str">
        <f ca="1">IF($E24="D",IF(H24&gt;0,+H24-'horaires structures'!$F$3,0),"")</f>
        <v/>
      </c>
      <c r="K24" s="61" t="str">
        <f ca="1">IF($E24="E",IF(H24&gt;0,+H24-'horaires structures'!$G$3,0),"")</f>
        <v/>
      </c>
      <c r="L24" s="11"/>
      <c r="M24" s="10">
        <f ca="1">IF(L24&gt;0,+('horaires structures'!$C$3)-L24,0)</f>
        <v>0</v>
      </c>
      <c r="N24" s="9"/>
      <c r="O24" s="61" t="str">
        <f ca="1">IF($E24="A",IF(N24&gt;0,+N24-'horaires structures'!$E$3,0),"")</f>
        <v/>
      </c>
      <c r="P24" s="61" t="str">
        <f ca="1">IF($E24="D",IF(N24&gt;0,+N24-'horaires structures'!$F$3,0),"")</f>
        <v/>
      </c>
      <c r="Q24" s="61" t="str">
        <f ca="1">IF($E24="E",IF(N24&gt;0,+N24-'horaires structures'!$G$3,0),"")</f>
        <v/>
      </c>
      <c r="R24" s="11"/>
      <c r="S24" s="10">
        <f ca="1">IF(R24&gt;0,+('horaires structures'!$C$3)-R24,0)</f>
        <v>0</v>
      </c>
      <c r="T24" s="9"/>
      <c r="U24" s="61" t="str">
        <f ca="1">IF($E24="A",IF(T24&gt;0,+T24-'horaires structures'!$E$3,0),"")</f>
        <v/>
      </c>
      <c r="V24" s="61" t="str">
        <f ca="1">IF($E24="D",IF(T24&gt;0,+T24-'horaires structures'!$F$3,0),"")</f>
        <v/>
      </c>
      <c r="W24" s="61" t="str">
        <f ca="1">IF($E24="E",IF(T24&gt;0,+T24-'horaires structures'!$G$3,0),"")</f>
        <v/>
      </c>
      <c r="X24" s="11"/>
      <c r="Y24" s="10">
        <f ca="1">IF(X24&gt;0,+('horaires structures'!$C$3)-X24,0)</f>
        <v>0</v>
      </c>
      <c r="Z24" s="9"/>
      <c r="AA24" s="61" t="str">
        <f ca="1">IF($E24="A",IF(Z24&gt;0,+Z24-'horaires structures'!$E$3,0),"")</f>
        <v/>
      </c>
      <c r="AB24" s="61" t="str">
        <f ca="1">IF($E24="D",IF(Z24&gt;0,+Z24-'horaires structures'!$F$3,0),"")</f>
        <v/>
      </c>
      <c r="AC24" s="61" t="str">
        <f ca="1">IF($E24="E",IF(Z24&gt;0,+Z24-'horaires structures'!$G$3,0),"")</f>
        <v/>
      </c>
      <c r="AD24" s="11"/>
      <c r="AE24" s="10">
        <f ca="1">IF(AD24&gt;0,+('horaires structures'!$C$3)-AD24,0)</f>
        <v>0</v>
      </c>
      <c r="AF24" s="9"/>
      <c r="AG24" s="61" t="str">
        <f ca="1">IF($E24="A",IF(AF24&gt;0,+AF24-'horaires structures'!$E$3,0),"")</f>
        <v/>
      </c>
      <c r="AH24" s="61" t="str">
        <f ca="1">IF($E24="D",IF(AF24&gt;0,+AF24-'horaires structures'!$F$3,0),"")</f>
        <v/>
      </c>
      <c r="AI24" s="61" t="str">
        <f ca="1">IF($E24="E",IF(AF24&gt;0,+AF24-'horaires structures'!$G$3,0),"")</f>
        <v/>
      </c>
      <c r="AJ24" s="11"/>
      <c r="AK24" s="10">
        <f ca="1">IF(AJ24&gt;0,+('horaires structures'!$C$3)-AJ24,0)</f>
        <v>0</v>
      </c>
      <c r="AL24" s="9"/>
      <c r="AM24" s="61" t="str">
        <f ca="1">IF($E24="A",IF(AL24&gt;0,+AL24-'horaires structures'!$E$3,0),"")</f>
        <v/>
      </c>
      <c r="AN24" s="61" t="str">
        <f ca="1">IF($E24="D",IF(AL24&gt;0,+AL24-'horaires structures'!$F$3,0),"")</f>
        <v/>
      </c>
      <c r="AO24" s="61" t="str">
        <f ca="1">IF($E24="E",IF(AL24&gt;0,+AL24-'horaires structures'!$G$3,0),"")</f>
        <v/>
      </c>
      <c r="AP24" s="11"/>
      <c r="AQ24" s="10">
        <f ca="1">IF(AP24&gt;0,+('horaires structures'!$C$3)-AP24,0)</f>
        <v>0</v>
      </c>
      <c r="AR24" s="9"/>
      <c r="AS24" s="61" t="str">
        <f ca="1">IF($E24="A",IF(AR24&gt;0,+AR24-'horaires structures'!$E$3,0),"")</f>
        <v/>
      </c>
      <c r="AT24" s="61" t="str">
        <f ca="1">IF($E24="D",IF(AR24&gt;0,+AR24-'horaires structures'!$F$3,0),"")</f>
        <v/>
      </c>
      <c r="AU24" s="61" t="str">
        <f ca="1">IF($E24="E",IF(AR24&gt;0,+AR24-'horaires structures'!$G$3,0),"")</f>
        <v/>
      </c>
      <c r="AV24" s="11"/>
      <c r="AW24" s="10">
        <f ca="1">IF(AV24&gt;0,+('horaires structures'!$C$3)-AV24,0)</f>
        <v>0</v>
      </c>
      <c r="AX24" s="9"/>
      <c r="AY24" s="61" t="str">
        <f ca="1">IF($E24="A",IF(AX24&gt;0,+AX24-'horaires structures'!$E$3,0),"")</f>
        <v/>
      </c>
      <c r="AZ24" s="61" t="str">
        <f ca="1">IF($E24="D",IF(AX24&gt;0,+AX24-'horaires structures'!$F$3,0),"")</f>
        <v/>
      </c>
      <c r="BA24" s="61" t="str">
        <f ca="1">IF($E24="E",IF(AX24&gt;0,+AX24-'horaires structures'!$G$3,0),"")</f>
        <v/>
      </c>
      <c r="BB24" s="11"/>
      <c r="BC24" s="10">
        <f ca="1">IF(BB24&gt;0,+('horaires structures'!$C$3)-BB24,0)</f>
        <v>0</v>
      </c>
      <c r="BD24" s="9"/>
      <c r="BE24" s="61" t="str">
        <f ca="1">IF($E24="A",IF(BD24&gt;0,+BD24-'horaires structures'!$E$3,0),"")</f>
        <v/>
      </c>
      <c r="BF24" s="61" t="str">
        <f ca="1">IF($E24="D",IF(BD24&gt;0,+BD24-'horaires structures'!$F$3,0),"")</f>
        <v/>
      </c>
      <c r="BG24" s="61" t="str">
        <f ca="1">IF($E24="E",IF(BD24&gt;0,+BD24-'horaires structures'!$G$3,0),"")</f>
        <v/>
      </c>
      <c r="BH24" s="11"/>
      <c r="BI24" s="10">
        <f ca="1">IF(BH24&gt;0,+('horaires structures'!$C$3)-BH24,0)</f>
        <v>0</v>
      </c>
      <c r="BJ24" s="9"/>
      <c r="BK24" s="61" t="str">
        <f ca="1">IF($E24="A",IF(BJ24&gt;0,+BJ24-'horaires structures'!$E$3,0),"")</f>
        <v/>
      </c>
      <c r="BL24" s="61" t="str">
        <f ca="1">IF($E24="D",IF(BJ24&gt;0,+BJ24-'horaires structures'!$F$3,0),"")</f>
        <v/>
      </c>
      <c r="BM24" s="61" t="str">
        <f ca="1">IF($E24="E",IF(BJ24&gt;0,+BJ24-'horaires structures'!$G$3,0),"")</f>
        <v/>
      </c>
      <c r="BN24" s="11"/>
      <c r="BO24" s="10">
        <f ca="1">IF(BN24&gt;0,+('horaires structures'!$C$3)-BN24,0)</f>
        <v>0</v>
      </c>
      <c r="BP24" s="9"/>
      <c r="BQ24" s="61" t="str">
        <f ca="1">IF($E24="A",IF(BP24&gt;0,+BP24-'horaires structures'!$E$3,0),"")</f>
        <v/>
      </c>
      <c r="BR24" s="61" t="str">
        <f ca="1">IF($E24="D",IF(BP24&gt;0,+BP24-'horaires structures'!$F$3,0),"")</f>
        <v/>
      </c>
      <c r="BS24" s="61" t="str">
        <f ca="1">IF($E24="E",IF(BP24&gt;0,+BP24-'horaires structures'!$G$3,0),"")</f>
        <v/>
      </c>
      <c r="BT24" s="11"/>
      <c r="BU24" s="10">
        <f ca="1">IF(BT24&gt;0,+('horaires structures'!$C$3)-BT24,0)</f>
        <v>0</v>
      </c>
      <c r="BV24" s="9"/>
      <c r="BW24" s="61" t="str">
        <f ca="1">IF($E24="A",IF(BV24&gt;0,+BV24-'horaires structures'!$E$3,0),"")</f>
        <v/>
      </c>
      <c r="BX24" s="61" t="str">
        <f ca="1">IF($E24="D",IF(BV24&gt;0,+BV24-'horaires structures'!$F$3,0),"")</f>
        <v/>
      </c>
      <c r="BY24" s="61" t="str">
        <f ca="1">IF($E24="E",IF(BV24&gt;0,+BV24-'horaires structures'!$G$3,0),"")</f>
        <v/>
      </c>
      <c r="BZ24" s="11"/>
      <c r="CA24" s="10">
        <f ca="1">IF(BZ24&gt;0,+('horaires structures'!$C$3)-BZ24,0)</f>
        <v>0</v>
      </c>
      <c r="CB24" s="9"/>
      <c r="CC24" s="61" t="str">
        <f ca="1">IF($E24="A",IF(CB24&gt;0,+CB24-'horaires structures'!$E$3,0),"")</f>
        <v/>
      </c>
      <c r="CD24" s="61" t="str">
        <f ca="1">IF($E24="D",IF(CB24&gt;0,+CB24-'horaires structures'!$F$3,0),"")</f>
        <v/>
      </c>
      <c r="CE24" s="61" t="str">
        <f ca="1">IF($E24="E",IF(CB24&gt;0,+CB24-'horaires structures'!$G$3,0),"")</f>
        <v/>
      </c>
      <c r="CF24" s="11"/>
      <c r="CG24" s="10">
        <f ca="1">IF(CF24&gt;0,+('horaires structures'!$C$3)-CF24,0)</f>
        <v>0</v>
      </c>
      <c r="CH24" s="9"/>
      <c r="CI24" s="61" t="str">
        <f ca="1">IF($E24="A",IF(CH24&gt;0,+CH24-'horaires structures'!$E$3,0),"")</f>
        <v/>
      </c>
      <c r="CJ24" s="61" t="str">
        <f ca="1">IF($E24="D",IF(CH24&gt;0,+CH24-'horaires structures'!$F$3,0),"")</f>
        <v/>
      </c>
      <c r="CK24" s="61" t="str">
        <f ca="1">IF($E24="E",IF(CH24&gt;0,+CH24-'horaires structures'!$G$3,0),"")</f>
        <v/>
      </c>
      <c r="CL24" s="11"/>
      <c r="CM24" s="10">
        <f ca="1">IF(CL24&gt;0,+('horaires structures'!$C$3)-CL24,0)</f>
        <v>0</v>
      </c>
      <c r="CN24" s="9"/>
      <c r="CO24" s="61" t="str">
        <f ca="1">IF($E24="A",IF(CN24&gt;0,+CN24-'horaires structures'!$E$3,0),"")</f>
        <v/>
      </c>
      <c r="CP24" s="61" t="str">
        <f ca="1">IF($E24="D",IF(CN24&gt;0,+CN24-'horaires structures'!$F$3,0),"")</f>
        <v/>
      </c>
      <c r="CQ24" s="61" t="str">
        <f ca="1">IF($E24="E",IF(CN24&gt;0,+CN24-'horaires structures'!$G$3,0),"")</f>
        <v/>
      </c>
      <c r="CR24" s="11"/>
      <c r="CS24" s="10">
        <f ca="1">IF(CR24&gt;0,+('horaires structures'!$C$3)-CR24,0)</f>
        <v>0</v>
      </c>
      <c r="CT24" s="9"/>
      <c r="CU24" s="61" t="str">
        <f ca="1">IF($E24="A",IF(CT24&gt;0,+CT24-'horaires structures'!$E$3,0),"")</f>
        <v/>
      </c>
      <c r="CV24" s="61" t="str">
        <f ca="1">IF($E24="D",IF(CT24&gt;0,+CT24-'horaires structures'!$F$3,0),"")</f>
        <v/>
      </c>
      <c r="CW24" s="61" t="str">
        <f ca="1">IF($E24="E",IF(CT24&gt;0,+CT24-'horaires structures'!$G$3,0),"")</f>
        <v/>
      </c>
      <c r="CX24" s="11"/>
      <c r="CY24" s="10">
        <f ca="1">IF(CX24&gt;0,+('horaires structures'!$C$3)-CX24,0)</f>
        <v>0</v>
      </c>
      <c r="CZ24" s="9"/>
      <c r="DA24" s="61" t="str">
        <f ca="1">IF($E24="A",IF(CZ24&gt;0,+CZ24-'horaires structures'!$E$3,0),"")</f>
        <v/>
      </c>
      <c r="DB24" s="61" t="str">
        <f ca="1">IF($E24="D",IF(CZ24&gt;0,+CZ24-'horaires structures'!$F$3,0),"")</f>
        <v/>
      </c>
      <c r="DC24" s="61" t="str">
        <f ca="1">IF($E24="E",IF(CZ24&gt;0,+CZ24-'horaires structures'!$G$3,0),"")</f>
        <v/>
      </c>
      <c r="DD24" s="11"/>
      <c r="DE24" s="10">
        <f ca="1">IF(DD24&gt;0,+('horaires structures'!$C$3)-DD24,0)</f>
        <v>0</v>
      </c>
      <c r="DF24" s="9"/>
      <c r="DG24" s="61" t="str">
        <f ca="1">IF($E24="A",IF(DF24&gt;0,+DF24-'horaires structures'!$E$3,0),"")</f>
        <v/>
      </c>
      <c r="DH24" s="61" t="str">
        <f ca="1">IF($E24="D",IF(DF24&gt;0,+DF24-'horaires structures'!$F$3,0),"")</f>
        <v/>
      </c>
      <c r="DI24" s="61" t="str">
        <f ca="1">IF($E24="E",IF(DF24&gt;0,+DF24-'horaires structures'!$G$3,0),"")</f>
        <v/>
      </c>
      <c r="DJ24" s="11"/>
      <c r="DK24" s="10">
        <f ca="1">IF(DJ24&gt;0,+('horaires structures'!$C$3)-DJ24,0)</f>
        <v>0</v>
      </c>
      <c r="DL24" s="9"/>
      <c r="DM24" s="61" t="str">
        <f ca="1">IF($E24="A",IF(DL24&gt;0,+DL24-'horaires structures'!$E$3,0),"")</f>
        <v/>
      </c>
      <c r="DN24" s="61" t="str">
        <f ca="1">IF($E24="D",IF(DL24&gt;0,+DL24-'horaires structures'!$F$3,0),"")</f>
        <v/>
      </c>
      <c r="DO24" s="61" t="str">
        <f ca="1">IF($E24="E",IF(DL24&gt;0,+DL24-'horaires structures'!$G$3,0),"")</f>
        <v/>
      </c>
      <c r="DP24" s="11"/>
      <c r="DQ24" s="10">
        <f ca="1">IF(DP24&gt;0,+('horaires structures'!$C$3)-DP24,0)</f>
        <v>0</v>
      </c>
      <c r="DR24" s="9"/>
      <c r="DS24" s="61" t="str">
        <f ca="1">IF($E24="A",IF(DR24&gt;0,+DR24-'horaires structures'!$E$3,0),"")</f>
        <v/>
      </c>
      <c r="DT24" s="61" t="str">
        <f ca="1">IF($E24="D",IF(DR24&gt;0,+DR24-'horaires structures'!$F$3,0),"")</f>
        <v/>
      </c>
      <c r="DU24" s="61" t="str">
        <f ca="1">IF($E24="E",IF(DR24&gt;0,+DR24-'horaires structures'!$G$3,0),"")</f>
        <v/>
      </c>
      <c r="DV24" s="76">
        <f t="shared" si="1"/>
        <v>0</v>
      </c>
      <c r="DW24" s="93" t="str">
        <f t="shared" si="2"/>
        <v/>
      </c>
      <c r="DX24" s="93" t="str">
        <f t="shared" si="3"/>
        <v/>
      </c>
      <c r="DY24" s="93" t="str">
        <f t="shared" si="4"/>
        <v/>
      </c>
      <c r="DZ24" s="94">
        <f t="shared" si="0"/>
        <v>0</v>
      </c>
    </row>
    <row r="25" spans="1:130" ht="15.75" customHeight="1">
      <c r="A25" s="33">
        <v>20</v>
      </c>
      <c r="B25" s="119"/>
      <c r="C25" s="120"/>
      <c r="D25" s="121"/>
      <c r="E25" s="114"/>
      <c r="F25" s="11"/>
      <c r="G25" s="10">
        <f ca="1">IF(F25&gt;0,+('horaires structures'!$C$3)-F25,0)</f>
        <v>0</v>
      </c>
      <c r="H25" s="9"/>
      <c r="I25" s="61" t="str">
        <f ca="1">IF($E25="A",IF(H25&gt;0,+H25-'horaires structures'!$E$3,0),"")</f>
        <v/>
      </c>
      <c r="J25" s="61" t="str">
        <f ca="1">IF($E25="D",IF(H25&gt;0,+H25-'horaires structures'!$F$3,0),"")</f>
        <v/>
      </c>
      <c r="K25" s="61" t="str">
        <f ca="1">IF($E25="E",IF(H25&gt;0,+H25-'horaires structures'!$G$3,0),"")</f>
        <v/>
      </c>
      <c r="L25" s="11"/>
      <c r="M25" s="10">
        <f ca="1">IF(L25&gt;0,+('horaires structures'!$C$3)-L25,0)</f>
        <v>0</v>
      </c>
      <c r="N25" s="9"/>
      <c r="O25" s="61" t="str">
        <f ca="1">IF($E25="A",IF(N25&gt;0,+N25-'horaires structures'!$E$3,0),"")</f>
        <v/>
      </c>
      <c r="P25" s="61" t="str">
        <f ca="1">IF($E25="D",IF(N25&gt;0,+N25-'horaires structures'!$F$3,0),"")</f>
        <v/>
      </c>
      <c r="Q25" s="61" t="str">
        <f ca="1">IF($E25="E",IF(N25&gt;0,+N25-'horaires structures'!$G$3,0),"")</f>
        <v/>
      </c>
      <c r="R25" s="11"/>
      <c r="S25" s="10">
        <f ca="1">IF(R25&gt;0,+('horaires structures'!$C$3)-R25,0)</f>
        <v>0</v>
      </c>
      <c r="T25" s="9"/>
      <c r="U25" s="61" t="str">
        <f ca="1">IF($E25="A",IF(T25&gt;0,+T25-'horaires structures'!$E$3,0),"")</f>
        <v/>
      </c>
      <c r="V25" s="61" t="str">
        <f ca="1">IF($E25="D",IF(T25&gt;0,+T25-'horaires structures'!$F$3,0),"")</f>
        <v/>
      </c>
      <c r="W25" s="61" t="str">
        <f ca="1">IF($E25="E",IF(T25&gt;0,+T25-'horaires structures'!$G$3,0),"")</f>
        <v/>
      </c>
      <c r="X25" s="11"/>
      <c r="Y25" s="10">
        <f ca="1">IF(X25&gt;0,+('horaires structures'!$C$3)-X25,0)</f>
        <v>0</v>
      </c>
      <c r="Z25" s="9"/>
      <c r="AA25" s="61" t="str">
        <f ca="1">IF($E25="A",IF(Z25&gt;0,+Z25-'horaires structures'!$E$3,0),"")</f>
        <v/>
      </c>
      <c r="AB25" s="61" t="str">
        <f ca="1">IF($E25="D",IF(Z25&gt;0,+Z25-'horaires structures'!$F$3,0),"")</f>
        <v/>
      </c>
      <c r="AC25" s="61" t="str">
        <f ca="1">IF($E25="E",IF(Z25&gt;0,+Z25-'horaires structures'!$G$3,0),"")</f>
        <v/>
      </c>
      <c r="AD25" s="11"/>
      <c r="AE25" s="10">
        <f ca="1">IF(AD25&gt;0,+('horaires structures'!$C$3)-AD25,0)</f>
        <v>0</v>
      </c>
      <c r="AF25" s="9"/>
      <c r="AG25" s="61" t="str">
        <f ca="1">IF($E25="A",IF(AF25&gt;0,+AF25-'horaires structures'!$E$3,0),"")</f>
        <v/>
      </c>
      <c r="AH25" s="61" t="str">
        <f ca="1">IF($E25="D",IF(AF25&gt;0,+AF25-'horaires structures'!$F$3,0),"")</f>
        <v/>
      </c>
      <c r="AI25" s="61" t="str">
        <f ca="1">IF($E25="E",IF(AF25&gt;0,+AF25-'horaires structures'!$G$3,0),"")</f>
        <v/>
      </c>
      <c r="AJ25" s="11"/>
      <c r="AK25" s="10">
        <f ca="1">IF(AJ25&gt;0,+('horaires structures'!$C$3)-AJ25,0)</f>
        <v>0</v>
      </c>
      <c r="AL25" s="9"/>
      <c r="AM25" s="61" t="str">
        <f ca="1">IF($E25="A",IF(AL25&gt;0,+AL25-'horaires structures'!$E$3,0),"")</f>
        <v/>
      </c>
      <c r="AN25" s="61" t="str">
        <f ca="1">IF($E25="D",IF(AL25&gt;0,+AL25-'horaires structures'!$F$3,0),"")</f>
        <v/>
      </c>
      <c r="AO25" s="61" t="str">
        <f ca="1">IF($E25="E",IF(AL25&gt;0,+AL25-'horaires structures'!$G$3,0),"")</f>
        <v/>
      </c>
      <c r="AP25" s="11"/>
      <c r="AQ25" s="10">
        <f ca="1">IF(AP25&gt;0,+('horaires structures'!$C$3)-AP25,0)</f>
        <v>0</v>
      </c>
      <c r="AR25" s="9"/>
      <c r="AS25" s="61" t="str">
        <f ca="1">IF($E25="A",IF(AR25&gt;0,+AR25-'horaires structures'!$E$3,0),"")</f>
        <v/>
      </c>
      <c r="AT25" s="61" t="str">
        <f ca="1">IF($E25="D",IF(AR25&gt;0,+AR25-'horaires structures'!$F$3,0),"")</f>
        <v/>
      </c>
      <c r="AU25" s="61" t="str">
        <f ca="1">IF($E25="E",IF(AR25&gt;0,+AR25-'horaires structures'!$G$3,0),"")</f>
        <v/>
      </c>
      <c r="AV25" s="11"/>
      <c r="AW25" s="10">
        <f ca="1">IF(AV25&gt;0,+('horaires structures'!$C$3)-AV25,0)</f>
        <v>0</v>
      </c>
      <c r="AX25" s="9"/>
      <c r="AY25" s="61" t="str">
        <f ca="1">IF($E25="A",IF(AX25&gt;0,+AX25-'horaires structures'!$E$3,0),"")</f>
        <v/>
      </c>
      <c r="AZ25" s="61" t="str">
        <f ca="1">IF($E25="D",IF(AX25&gt;0,+AX25-'horaires structures'!$F$3,0),"")</f>
        <v/>
      </c>
      <c r="BA25" s="61" t="str">
        <f ca="1">IF($E25="E",IF(AX25&gt;0,+AX25-'horaires structures'!$G$3,0),"")</f>
        <v/>
      </c>
      <c r="BB25" s="11"/>
      <c r="BC25" s="10">
        <f ca="1">IF(BB25&gt;0,+('horaires structures'!$C$3)-BB25,0)</f>
        <v>0</v>
      </c>
      <c r="BD25" s="9"/>
      <c r="BE25" s="61" t="str">
        <f ca="1">IF($E25="A",IF(BD25&gt;0,+BD25-'horaires structures'!$E$3,0),"")</f>
        <v/>
      </c>
      <c r="BF25" s="61" t="str">
        <f ca="1">IF($E25="D",IF(BD25&gt;0,+BD25-'horaires structures'!$F$3,0),"")</f>
        <v/>
      </c>
      <c r="BG25" s="61" t="str">
        <f ca="1">IF($E25="E",IF(BD25&gt;0,+BD25-'horaires structures'!$G$3,0),"")</f>
        <v/>
      </c>
      <c r="BH25" s="11"/>
      <c r="BI25" s="10">
        <f ca="1">IF(BH25&gt;0,+('horaires structures'!$C$3)-BH25,0)</f>
        <v>0</v>
      </c>
      <c r="BJ25" s="9"/>
      <c r="BK25" s="61" t="str">
        <f ca="1">IF($E25="A",IF(BJ25&gt;0,+BJ25-'horaires structures'!$E$3,0),"")</f>
        <v/>
      </c>
      <c r="BL25" s="61" t="str">
        <f ca="1">IF($E25="D",IF(BJ25&gt;0,+BJ25-'horaires structures'!$F$3,0),"")</f>
        <v/>
      </c>
      <c r="BM25" s="61" t="str">
        <f ca="1">IF($E25="E",IF(BJ25&gt;0,+BJ25-'horaires structures'!$G$3,0),"")</f>
        <v/>
      </c>
      <c r="BN25" s="11"/>
      <c r="BO25" s="10">
        <f ca="1">IF(BN25&gt;0,+('horaires structures'!$C$3)-BN25,0)</f>
        <v>0</v>
      </c>
      <c r="BP25" s="9"/>
      <c r="BQ25" s="61" t="str">
        <f ca="1">IF($E25="A",IF(BP25&gt;0,+BP25-'horaires structures'!$E$3,0),"")</f>
        <v/>
      </c>
      <c r="BR25" s="61" t="str">
        <f ca="1">IF($E25="D",IF(BP25&gt;0,+BP25-'horaires structures'!$F$3,0),"")</f>
        <v/>
      </c>
      <c r="BS25" s="61" t="str">
        <f ca="1">IF($E25="E",IF(BP25&gt;0,+BP25-'horaires structures'!$G$3,0),"")</f>
        <v/>
      </c>
      <c r="BT25" s="11"/>
      <c r="BU25" s="10">
        <f ca="1">IF(BT25&gt;0,+('horaires structures'!$C$3)-BT25,0)</f>
        <v>0</v>
      </c>
      <c r="BV25" s="9"/>
      <c r="BW25" s="61" t="str">
        <f ca="1">IF($E25="A",IF(BV25&gt;0,+BV25-'horaires structures'!$E$3,0),"")</f>
        <v/>
      </c>
      <c r="BX25" s="61" t="str">
        <f ca="1">IF($E25="D",IF(BV25&gt;0,+BV25-'horaires structures'!$F$3,0),"")</f>
        <v/>
      </c>
      <c r="BY25" s="61" t="str">
        <f ca="1">IF($E25="E",IF(BV25&gt;0,+BV25-'horaires structures'!$G$3,0),"")</f>
        <v/>
      </c>
      <c r="BZ25" s="11"/>
      <c r="CA25" s="10">
        <f ca="1">IF(BZ25&gt;0,+('horaires structures'!$C$3)-BZ25,0)</f>
        <v>0</v>
      </c>
      <c r="CB25" s="9"/>
      <c r="CC25" s="61" t="str">
        <f ca="1">IF($E25="A",IF(CB25&gt;0,+CB25-'horaires structures'!$E$3,0),"")</f>
        <v/>
      </c>
      <c r="CD25" s="61" t="str">
        <f ca="1">IF($E25="D",IF(CB25&gt;0,+CB25-'horaires structures'!$F$3,0),"")</f>
        <v/>
      </c>
      <c r="CE25" s="61" t="str">
        <f ca="1">IF($E25="E",IF(CB25&gt;0,+CB25-'horaires structures'!$G$3,0),"")</f>
        <v/>
      </c>
      <c r="CF25" s="11"/>
      <c r="CG25" s="10">
        <f ca="1">IF(CF25&gt;0,+('horaires structures'!$C$3)-CF25,0)</f>
        <v>0</v>
      </c>
      <c r="CH25" s="9"/>
      <c r="CI25" s="61" t="str">
        <f ca="1">IF($E25="A",IF(CH25&gt;0,+CH25-'horaires structures'!$E$3,0),"")</f>
        <v/>
      </c>
      <c r="CJ25" s="61" t="str">
        <f ca="1">IF($E25="D",IF(CH25&gt;0,+CH25-'horaires structures'!$F$3,0),"")</f>
        <v/>
      </c>
      <c r="CK25" s="61" t="str">
        <f ca="1">IF($E25="E",IF(CH25&gt;0,+CH25-'horaires structures'!$G$3,0),"")</f>
        <v/>
      </c>
      <c r="CL25" s="11"/>
      <c r="CM25" s="10">
        <f ca="1">IF(CL25&gt;0,+('horaires structures'!$C$3)-CL25,0)</f>
        <v>0</v>
      </c>
      <c r="CN25" s="9"/>
      <c r="CO25" s="61" t="str">
        <f ca="1">IF($E25="A",IF(CN25&gt;0,+CN25-'horaires structures'!$E$3,0),"")</f>
        <v/>
      </c>
      <c r="CP25" s="61" t="str">
        <f ca="1">IF($E25="D",IF(CN25&gt;0,+CN25-'horaires structures'!$F$3,0),"")</f>
        <v/>
      </c>
      <c r="CQ25" s="61" t="str">
        <f ca="1">IF($E25="E",IF(CN25&gt;0,+CN25-'horaires structures'!$G$3,0),"")</f>
        <v/>
      </c>
      <c r="CR25" s="11"/>
      <c r="CS25" s="10">
        <f ca="1">IF(CR25&gt;0,+('horaires structures'!$C$3)-CR25,0)</f>
        <v>0</v>
      </c>
      <c r="CT25" s="9"/>
      <c r="CU25" s="61" t="str">
        <f ca="1">IF($E25="A",IF(CT25&gt;0,+CT25-'horaires structures'!$E$3,0),"")</f>
        <v/>
      </c>
      <c r="CV25" s="61" t="str">
        <f ca="1">IF($E25="D",IF(CT25&gt;0,+CT25-'horaires structures'!$F$3,0),"")</f>
        <v/>
      </c>
      <c r="CW25" s="61" t="str">
        <f ca="1">IF($E25="E",IF(CT25&gt;0,+CT25-'horaires structures'!$G$3,0),"")</f>
        <v/>
      </c>
      <c r="CX25" s="11"/>
      <c r="CY25" s="10">
        <f ca="1">IF(CX25&gt;0,+('horaires structures'!$C$3)-CX25,0)</f>
        <v>0</v>
      </c>
      <c r="CZ25" s="9"/>
      <c r="DA25" s="61" t="str">
        <f ca="1">IF($E25="A",IF(CZ25&gt;0,+CZ25-'horaires structures'!$E$3,0),"")</f>
        <v/>
      </c>
      <c r="DB25" s="61" t="str">
        <f ca="1">IF($E25="D",IF(CZ25&gt;0,+CZ25-'horaires structures'!$F$3,0),"")</f>
        <v/>
      </c>
      <c r="DC25" s="61" t="str">
        <f ca="1">IF($E25="E",IF(CZ25&gt;0,+CZ25-'horaires structures'!$G$3,0),"")</f>
        <v/>
      </c>
      <c r="DD25" s="11"/>
      <c r="DE25" s="10">
        <f ca="1">IF(DD25&gt;0,+('horaires structures'!$C$3)-DD25,0)</f>
        <v>0</v>
      </c>
      <c r="DF25" s="9"/>
      <c r="DG25" s="61" t="str">
        <f ca="1">IF($E25="A",IF(DF25&gt;0,+DF25-'horaires structures'!$E$3,0),"")</f>
        <v/>
      </c>
      <c r="DH25" s="61" t="str">
        <f ca="1">IF($E25="D",IF(DF25&gt;0,+DF25-'horaires structures'!$F$3,0),"")</f>
        <v/>
      </c>
      <c r="DI25" s="61" t="str">
        <f ca="1">IF($E25="E",IF(DF25&gt;0,+DF25-'horaires structures'!$G$3,0),"")</f>
        <v/>
      </c>
      <c r="DJ25" s="11"/>
      <c r="DK25" s="10">
        <f ca="1">IF(DJ25&gt;0,+('horaires structures'!$C$3)-DJ25,0)</f>
        <v>0</v>
      </c>
      <c r="DL25" s="9"/>
      <c r="DM25" s="61" t="str">
        <f ca="1">IF($E25="A",IF(DL25&gt;0,+DL25-'horaires structures'!$E$3,0),"")</f>
        <v/>
      </c>
      <c r="DN25" s="61" t="str">
        <f ca="1">IF($E25="D",IF(DL25&gt;0,+DL25-'horaires structures'!$F$3,0),"")</f>
        <v/>
      </c>
      <c r="DO25" s="61" t="str">
        <f ca="1">IF($E25="E",IF(DL25&gt;0,+DL25-'horaires structures'!$G$3,0),"")</f>
        <v/>
      </c>
      <c r="DP25" s="11"/>
      <c r="DQ25" s="10">
        <f ca="1">IF(DP25&gt;0,+('horaires structures'!$C$3)-DP25,0)</f>
        <v>0</v>
      </c>
      <c r="DR25" s="9"/>
      <c r="DS25" s="61" t="str">
        <f ca="1">IF($E25="A",IF(DR25&gt;0,+DR25-'horaires structures'!$E$3,0),"")</f>
        <v/>
      </c>
      <c r="DT25" s="61" t="str">
        <f ca="1">IF($E25="D",IF(DR25&gt;0,+DR25-'horaires structures'!$F$3,0),"")</f>
        <v/>
      </c>
      <c r="DU25" s="61" t="str">
        <f ca="1">IF($E25="E",IF(DR25&gt;0,+DR25-'horaires structures'!$G$3,0),"")</f>
        <v/>
      </c>
      <c r="DV25" s="76">
        <f t="shared" si="1"/>
        <v>0</v>
      </c>
      <c r="DW25" s="93" t="str">
        <f t="shared" si="2"/>
        <v/>
      </c>
      <c r="DX25" s="93" t="str">
        <f t="shared" si="3"/>
        <v/>
      </c>
      <c r="DY25" s="93" t="str">
        <f t="shared" si="4"/>
        <v/>
      </c>
      <c r="DZ25" s="94">
        <f t="shared" si="0"/>
        <v>0</v>
      </c>
    </row>
    <row r="26" spans="1:130" ht="15.75" customHeight="1">
      <c r="A26" s="33">
        <v>21</v>
      </c>
      <c r="B26" s="112"/>
      <c r="C26" s="113"/>
      <c r="D26" s="118"/>
      <c r="E26" s="114"/>
      <c r="F26" s="11"/>
      <c r="G26" s="10">
        <f ca="1">IF(F26&gt;0,+('horaires structures'!$C$3)-F26,0)</f>
        <v>0</v>
      </c>
      <c r="H26" s="9"/>
      <c r="I26" s="61" t="str">
        <f ca="1">IF($E26="A",IF(H26&gt;0,+H26-'horaires structures'!$E$3,0),"")</f>
        <v/>
      </c>
      <c r="J26" s="61" t="str">
        <f ca="1">IF($E26="D",IF(H26&gt;0,+H26-'horaires structures'!$F$3,0),"")</f>
        <v/>
      </c>
      <c r="K26" s="61" t="str">
        <f ca="1">IF($E26="E",IF(H26&gt;0,+H26-'horaires structures'!$G$3,0),"")</f>
        <v/>
      </c>
      <c r="L26" s="11"/>
      <c r="M26" s="10">
        <f ca="1">IF(L26&gt;0,+('horaires structures'!$C$3)-L26,0)</f>
        <v>0</v>
      </c>
      <c r="N26" s="9"/>
      <c r="O26" s="61" t="str">
        <f ca="1">IF($E26="A",IF(N26&gt;0,+N26-'horaires structures'!$E$3,0),"")</f>
        <v/>
      </c>
      <c r="P26" s="61" t="str">
        <f ca="1">IF($E26="D",IF(N26&gt;0,+N26-'horaires structures'!$F$3,0),"")</f>
        <v/>
      </c>
      <c r="Q26" s="61" t="str">
        <f ca="1">IF($E26="E",IF(N26&gt;0,+N26-'horaires structures'!$G$3,0),"")</f>
        <v/>
      </c>
      <c r="R26" s="11"/>
      <c r="S26" s="10">
        <f ca="1">IF(R26&gt;0,+('horaires structures'!$C$3)-R26,0)</f>
        <v>0</v>
      </c>
      <c r="T26" s="9"/>
      <c r="U26" s="61" t="str">
        <f ca="1">IF($E26="A",IF(T26&gt;0,+T26-'horaires structures'!$E$3,0),"")</f>
        <v/>
      </c>
      <c r="V26" s="61" t="str">
        <f ca="1">IF($E26="D",IF(T26&gt;0,+T26-'horaires structures'!$F$3,0),"")</f>
        <v/>
      </c>
      <c r="W26" s="61" t="str">
        <f ca="1">IF($E26="E",IF(T26&gt;0,+T26-'horaires structures'!$G$3,0),"")</f>
        <v/>
      </c>
      <c r="X26" s="11"/>
      <c r="Y26" s="10">
        <f ca="1">IF(X26&gt;0,+('horaires structures'!$C$3)-X26,0)</f>
        <v>0</v>
      </c>
      <c r="Z26" s="9"/>
      <c r="AA26" s="61" t="str">
        <f ca="1">IF($E26="A",IF(Z26&gt;0,+Z26-'horaires structures'!$E$3,0),"")</f>
        <v/>
      </c>
      <c r="AB26" s="61" t="str">
        <f ca="1">IF($E26="D",IF(Z26&gt;0,+Z26-'horaires structures'!$F$3,0),"")</f>
        <v/>
      </c>
      <c r="AC26" s="61" t="str">
        <f ca="1">IF($E26="E",IF(Z26&gt;0,+Z26-'horaires structures'!$G$3,0),"")</f>
        <v/>
      </c>
      <c r="AD26" s="11"/>
      <c r="AE26" s="10">
        <f ca="1">IF(AD26&gt;0,+('horaires structures'!$C$3)-AD26,0)</f>
        <v>0</v>
      </c>
      <c r="AF26" s="9"/>
      <c r="AG26" s="61" t="str">
        <f ca="1">IF($E26="A",IF(AF26&gt;0,+AF26-'horaires structures'!$E$3,0),"")</f>
        <v/>
      </c>
      <c r="AH26" s="61" t="str">
        <f ca="1">IF($E26="D",IF(AF26&gt;0,+AF26-'horaires structures'!$F$3,0),"")</f>
        <v/>
      </c>
      <c r="AI26" s="61" t="str">
        <f ca="1">IF($E26="E",IF(AF26&gt;0,+AF26-'horaires structures'!$G$3,0),"")</f>
        <v/>
      </c>
      <c r="AJ26" s="11"/>
      <c r="AK26" s="10">
        <f ca="1">IF(AJ26&gt;0,+('horaires structures'!$C$3)-AJ26,0)</f>
        <v>0</v>
      </c>
      <c r="AL26" s="9"/>
      <c r="AM26" s="61" t="str">
        <f ca="1">IF($E26="A",IF(AL26&gt;0,+AL26-'horaires structures'!$E$3,0),"")</f>
        <v/>
      </c>
      <c r="AN26" s="61" t="str">
        <f ca="1">IF($E26="D",IF(AL26&gt;0,+AL26-'horaires structures'!$F$3,0),"")</f>
        <v/>
      </c>
      <c r="AO26" s="61" t="str">
        <f ca="1">IF($E26="E",IF(AL26&gt;0,+AL26-'horaires structures'!$G$3,0),"")</f>
        <v/>
      </c>
      <c r="AP26" s="11"/>
      <c r="AQ26" s="10">
        <f ca="1">IF(AP26&gt;0,+('horaires structures'!$C$3)-AP26,0)</f>
        <v>0</v>
      </c>
      <c r="AR26" s="9"/>
      <c r="AS26" s="61" t="str">
        <f ca="1">IF($E26="A",IF(AR26&gt;0,+AR26-'horaires structures'!$E$3,0),"")</f>
        <v/>
      </c>
      <c r="AT26" s="61" t="str">
        <f ca="1">IF($E26="D",IF(AR26&gt;0,+AR26-'horaires structures'!$F$3,0),"")</f>
        <v/>
      </c>
      <c r="AU26" s="61" t="str">
        <f ca="1">IF($E26="E",IF(AR26&gt;0,+AR26-'horaires structures'!$G$3,0),"")</f>
        <v/>
      </c>
      <c r="AV26" s="11"/>
      <c r="AW26" s="10">
        <f ca="1">IF(AV26&gt;0,+('horaires structures'!$C$3)-AV26,0)</f>
        <v>0</v>
      </c>
      <c r="AX26" s="9"/>
      <c r="AY26" s="61" t="str">
        <f ca="1">IF($E26="A",IF(AX26&gt;0,+AX26-'horaires structures'!$E$3,0),"")</f>
        <v/>
      </c>
      <c r="AZ26" s="61" t="str">
        <f ca="1">IF($E26="D",IF(AX26&gt;0,+AX26-'horaires structures'!$F$3,0),"")</f>
        <v/>
      </c>
      <c r="BA26" s="61" t="str">
        <f ca="1">IF($E26="E",IF(AX26&gt;0,+AX26-'horaires structures'!$G$3,0),"")</f>
        <v/>
      </c>
      <c r="BB26" s="11"/>
      <c r="BC26" s="10">
        <f ca="1">IF(BB26&gt;0,+('horaires structures'!$C$3)-BB26,0)</f>
        <v>0</v>
      </c>
      <c r="BD26" s="9"/>
      <c r="BE26" s="61" t="str">
        <f ca="1">IF($E26="A",IF(BD26&gt;0,+BD26-'horaires structures'!$E$3,0),"")</f>
        <v/>
      </c>
      <c r="BF26" s="61" t="str">
        <f ca="1">IF($E26="D",IF(BD26&gt;0,+BD26-'horaires structures'!$F$3,0),"")</f>
        <v/>
      </c>
      <c r="BG26" s="61" t="str">
        <f ca="1">IF($E26="E",IF(BD26&gt;0,+BD26-'horaires structures'!$G$3,0),"")</f>
        <v/>
      </c>
      <c r="BH26" s="11"/>
      <c r="BI26" s="10">
        <f ca="1">IF(BH26&gt;0,+('horaires structures'!$C$3)-BH26,0)</f>
        <v>0</v>
      </c>
      <c r="BJ26" s="9"/>
      <c r="BK26" s="61" t="str">
        <f ca="1">IF($E26="A",IF(BJ26&gt;0,+BJ26-'horaires structures'!$E$3,0),"")</f>
        <v/>
      </c>
      <c r="BL26" s="61" t="str">
        <f ca="1">IF($E26="D",IF(BJ26&gt;0,+BJ26-'horaires structures'!$F$3,0),"")</f>
        <v/>
      </c>
      <c r="BM26" s="61" t="str">
        <f ca="1">IF($E26="E",IF(BJ26&gt;0,+BJ26-'horaires structures'!$G$3,0),"")</f>
        <v/>
      </c>
      <c r="BN26" s="11"/>
      <c r="BO26" s="10">
        <f ca="1">IF(BN26&gt;0,+('horaires structures'!$C$3)-BN26,0)</f>
        <v>0</v>
      </c>
      <c r="BP26" s="9"/>
      <c r="BQ26" s="61" t="str">
        <f ca="1">IF($E26="A",IF(BP26&gt;0,+BP26-'horaires structures'!$E$3,0),"")</f>
        <v/>
      </c>
      <c r="BR26" s="61" t="str">
        <f ca="1">IF($E26="D",IF(BP26&gt;0,+BP26-'horaires structures'!$F$3,0),"")</f>
        <v/>
      </c>
      <c r="BS26" s="61" t="str">
        <f ca="1">IF($E26="E",IF(BP26&gt;0,+BP26-'horaires structures'!$G$3,0),"")</f>
        <v/>
      </c>
      <c r="BT26" s="11"/>
      <c r="BU26" s="10">
        <f ca="1">IF(BT26&gt;0,+('horaires structures'!$C$3)-BT26,0)</f>
        <v>0</v>
      </c>
      <c r="BV26" s="9"/>
      <c r="BW26" s="61" t="str">
        <f ca="1">IF($E26="A",IF(BV26&gt;0,+BV26-'horaires structures'!$E$3,0),"")</f>
        <v/>
      </c>
      <c r="BX26" s="61" t="str">
        <f ca="1">IF($E26="D",IF(BV26&gt;0,+BV26-'horaires structures'!$F$3,0),"")</f>
        <v/>
      </c>
      <c r="BY26" s="61" t="str">
        <f ca="1">IF($E26="E",IF(BV26&gt;0,+BV26-'horaires structures'!$G$3,0),"")</f>
        <v/>
      </c>
      <c r="BZ26" s="11"/>
      <c r="CA26" s="10">
        <f ca="1">IF(BZ26&gt;0,+('horaires structures'!$C$3)-BZ26,0)</f>
        <v>0</v>
      </c>
      <c r="CB26" s="9"/>
      <c r="CC26" s="61" t="str">
        <f ca="1">IF($E26="A",IF(CB26&gt;0,+CB26-'horaires structures'!$E$3,0),"")</f>
        <v/>
      </c>
      <c r="CD26" s="61" t="str">
        <f ca="1">IF($E26="D",IF(CB26&gt;0,+CB26-'horaires structures'!$F$3,0),"")</f>
        <v/>
      </c>
      <c r="CE26" s="61" t="str">
        <f ca="1">IF($E26="E",IF(CB26&gt;0,+CB26-'horaires structures'!$G$3,0),"")</f>
        <v/>
      </c>
      <c r="CF26" s="11"/>
      <c r="CG26" s="10">
        <f ca="1">IF(CF26&gt;0,+('horaires structures'!$C$3)-CF26,0)</f>
        <v>0</v>
      </c>
      <c r="CH26" s="9"/>
      <c r="CI26" s="61" t="str">
        <f ca="1">IF($E26="A",IF(CH26&gt;0,+CH26-'horaires structures'!$E$3,0),"")</f>
        <v/>
      </c>
      <c r="CJ26" s="61" t="str">
        <f ca="1">IF($E26="D",IF(CH26&gt;0,+CH26-'horaires structures'!$F$3,0),"")</f>
        <v/>
      </c>
      <c r="CK26" s="61" t="str">
        <f ca="1">IF($E26="E",IF(CH26&gt;0,+CH26-'horaires structures'!$G$3,0),"")</f>
        <v/>
      </c>
      <c r="CL26" s="11"/>
      <c r="CM26" s="10">
        <f ca="1">IF(CL26&gt;0,+('horaires structures'!$C$3)-CL26,0)</f>
        <v>0</v>
      </c>
      <c r="CN26" s="9"/>
      <c r="CO26" s="61" t="str">
        <f ca="1">IF($E26="A",IF(CN26&gt;0,+CN26-'horaires structures'!$E$3,0),"")</f>
        <v/>
      </c>
      <c r="CP26" s="61" t="str">
        <f ca="1">IF($E26="D",IF(CN26&gt;0,+CN26-'horaires structures'!$F$3,0),"")</f>
        <v/>
      </c>
      <c r="CQ26" s="61" t="str">
        <f ca="1">IF($E26="E",IF(CN26&gt;0,+CN26-'horaires structures'!$G$3,0),"")</f>
        <v/>
      </c>
      <c r="CR26" s="11"/>
      <c r="CS26" s="10">
        <f ca="1">IF(CR26&gt;0,+('horaires structures'!$C$3)-CR26,0)</f>
        <v>0</v>
      </c>
      <c r="CT26" s="9"/>
      <c r="CU26" s="61" t="str">
        <f ca="1">IF($E26="A",IF(CT26&gt;0,+CT26-'horaires structures'!$E$3,0),"")</f>
        <v/>
      </c>
      <c r="CV26" s="61" t="str">
        <f ca="1">IF($E26="D",IF(CT26&gt;0,+CT26-'horaires structures'!$F$3,0),"")</f>
        <v/>
      </c>
      <c r="CW26" s="61" t="str">
        <f ca="1">IF($E26="E",IF(CT26&gt;0,+CT26-'horaires structures'!$G$3,0),"")</f>
        <v/>
      </c>
      <c r="CX26" s="11"/>
      <c r="CY26" s="10">
        <f ca="1">IF(CX26&gt;0,+('horaires structures'!$C$3)-CX26,0)</f>
        <v>0</v>
      </c>
      <c r="CZ26" s="9"/>
      <c r="DA26" s="61" t="str">
        <f ca="1">IF($E26="A",IF(CZ26&gt;0,+CZ26-'horaires structures'!$E$3,0),"")</f>
        <v/>
      </c>
      <c r="DB26" s="61" t="str">
        <f ca="1">IF($E26="D",IF(CZ26&gt;0,+CZ26-'horaires structures'!$F$3,0),"")</f>
        <v/>
      </c>
      <c r="DC26" s="61" t="str">
        <f ca="1">IF($E26="E",IF(CZ26&gt;0,+CZ26-'horaires structures'!$G$3,0),"")</f>
        <v/>
      </c>
      <c r="DD26" s="11"/>
      <c r="DE26" s="10">
        <f ca="1">IF(DD26&gt;0,+('horaires structures'!$C$3)-DD26,0)</f>
        <v>0</v>
      </c>
      <c r="DF26" s="9"/>
      <c r="DG26" s="61" t="str">
        <f ca="1">IF($E26="A",IF(DF26&gt;0,+DF26-'horaires structures'!$E$3,0),"")</f>
        <v/>
      </c>
      <c r="DH26" s="61" t="str">
        <f ca="1">IF($E26="D",IF(DF26&gt;0,+DF26-'horaires structures'!$F$3,0),"")</f>
        <v/>
      </c>
      <c r="DI26" s="61" t="str">
        <f ca="1">IF($E26="E",IF(DF26&gt;0,+DF26-'horaires structures'!$G$3,0),"")</f>
        <v/>
      </c>
      <c r="DJ26" s="11"/>
      <c r="DK26" s="10">
        <f ca="1">IF(DJ26&gt;0,+('horaires structures'!$C$3)-DJ26,0)</f>
        <v>0</v>
      </c>
      <c r="DL26" s="9"/>
      <c r="DM26" s="61" t="str">
        <f ca="1">IF($E26="A",IF(DL26&gt;0,+DL26-'horaires structures'!$E$3,0),"")</f>
        <v/>
      </c>
      <c r="DN26" s="61" t="str">
        <f ca="1">IF($E26="D",IF(DL26&gt;0,+DL26-'horaires structures'!$F$3,0),"")</f>
        <v/>
      </c>
      <c r="DO26" s="61" t="str">
        <f ca="1">IF($E26="E",IF(DL26&gt;0,+DL26-'horaires structures'!$G$3,0),"")</f>
        <v/>
      </c>
      <c r="DP26" s="11"/>
      <c r="DQ26" s="10">
        <f ca="1">IF(DP26&gt;0,+('horaires structures'!$C$3)-DP26,0)</f>
        <v>0</v>
      </c>
      <c r="DR26" s="9"/>
      <c r="DS26" s="61" t="str">
        <f ca="1">IF($E26="A",IF(DR26&gt;0,+DR26-'horaires structures'!$E$3,0),"")</f>
        <v/>
      </c>
      <c r="DT26" s="61" t="str">
        <f ca="1">IF($E26="D",IF(DR26&gt;0,+DR26-'horaires structures'!$F$3,0),"")</f>
        <v/>
      </c>
      <c r="DU26" s="61" t="str">
        <f ca="1">IF($E26="E",IF(DR26&gt;0,+DR26-'horaires structures'!$G$3,0),"")</f>
        <v/>
      </c>
      <c r="DV26" s="76">
        <f t="shared" si="1"/>
        <v>0</v>
      </c>
      <c r="DW26" s="93" t="str">
        <f t="shared" si="2"/>
        <v/>
      </c>
      <c r="DX26" s="93" t="str">
        <f t="shared" si="3"/>
        <v/>
      </c>
      <c r="DY26" s="93" t="str">
        <f t="shared" si="4"/>
        <v/>
      </c>
      <c r="DZ26" s="94">
        <f t="shared" si="0"/>
        <v>0</v>
      </c>
    </row>
    <row r="27" spans="1:130" ht="15.75" customHeight="1">
      <c r="A27" s="33">
        <v>22</v>
      </c>
      <c r="B27" s="112"/>
      <c r="C27" s="113"/>
      <c r="D27" s="118"/>
      <c r="E27" s="114"/>
      <c r="F27" s="11"/>
      <c r="G27" s="10">
        <f ca="1">IF(F27&gt;0,+('horaires structures'!$C$3)-F27,0)</f>
        <v>0</v>
      </c>
      <c r="H27" s="9"/>
      <c r="I27" s="61" t="str">
        <f ca="1">IF($E27="A",IF(H27&gt;0,+H27-'horaires structures'!$E$3,0),"")</f>
        <v/>
      </c>
      <c r="J27" s="61" t="str">
        <f ca="1">IF($E27="D",IF(H27&gt;0,+H27-'horaires structures'!$F$3,0),"")</f>
        <v/>
      </c>
      <c r="K27" s="61" t="str">
        <f ca="1">IF($E27="E",IF(H27&gt;0,+H27-'horaires structures'!$G$3,0),"")</f>
        <v/>
      </c>
      <c r="L27" s="11"/>
      <c r="M27" s="10">
        <f ca="1">IF(L27&gt;0,+('horaires structures'!$C$3)-L27,0)</f>
        <v>0</v>
      </c>
      <c r="N27" s="9"/>
      <c r="O27" s="61" t="str">
        <f ca="1">IF($E27="A",IF(N27&gt;0,+N27-'horaires structures'!$E$3,0),"")</f>
        <v/>
      </c>
      <c r="P27" s="61" t="str">
        <f ca="1">IF($E27="D",IF(N27&gt;0,+N27-'horaires structures'!$F$3,0),"")</f>
        <v/>
      </c>
      <c r="Q27" s="61" t="str">
        <f ca="1">IF($E27="E",IF(N27&gt;0,+N27-'horaires structures'!$G$3,0),"")</f>
        <v/>
      </c>
      <c r="R27" s="11"/>
      <c r="S27" s="10">
        <f ca="1">IF(R27&gt;0,+('horaires structures'!$C$3)-R27,0)</f>
        <v>0</v>
      </c>
      <c r="T27" s="9"/>
      <c r="U27" s="61" t="str">
        <f ca="1">IF($E27="A",IF(T27&gt;0,+T27-'horaires structures'!$E$3,0),"")</f>
        <v/>
      </c>
      <c r="V27" s="61" t="str">
        <f ca="1">IF($E27="D",IF(T27&gt;0,+T27-'horaires structures'!$F$3,0),"")</f>
        <v/>
      </c>
      <c r="W27" s="61" t="str">
        <f ca="1">IF($E27="E",IF(T27&gt;0,+T27-'horaires structures'!$G$3,0),"")</f>
        <v/>
      </c>
      <c r="X27" s="11"/>
      <c r="Y27" s="10">
        <f ca="1">IF(X27&gt;0,+('horaires structures'!$C$3)-X27,0)</f>
        <v>0</v>
      </c>
      <c r="Z27" s="9"/>
      <c r="AA27" s="61" t="str">
        <f ca="1">IF($E27="A",IF(Z27&gt;0,+Z27-'horaires structures'!$E$3,0),"")</f>
        <v/>
      </c>
      <c r="AB27" s="61" t="str">
        <f ca="1">IF($E27="D",IF(Z27&gt;0,+Z27-'horaires structures'!$F$3,0),"")</f>
        <v/>
      </c>
      <c r="AC27" s="61" t="str">
        <f ca="1">IF($E27="E",IF(Z27&gt;0,+Z27-'horaires structures'!$G$3,0),"")</f>
        <v/>
      </c>
      <c r="AD27" s="11"/>
      <c r="AE27" s="10">
        <f ca="1">IF(AD27&gt;0,+('horaires structures'!$C$3)-AD27,0)</f>
        <v>0</v>
      </c>
      <c r="AF27" s="9"/>
      <c r="AG27" s="61" t="str">
        <f ca="1">IF($E27="A",IF(AF27&gt;0,+AF27-'horaires structures'!$E$3,0),"")</f>
        <v/>
      </c>
      <c r="AH27" s="61" t="str">
        <f ca="1">IF($E27="D",IF(AF27&gt;0,+AF27-'horaires structures'!$F$3,0),"")</f>
        <v/>
      </c>
      <c r="AI27" s="61" t="str">
        <f ca="1">IF($E27="E",IF(AF27&gt;0,+AF27-'horaires structures'!$G$3,0),"")</f>
        <v/>
      </c>
      <c r="AJ27" s="11"/>
      <c r="AK27" s="10">
        <f ca="1">IF(AJ27&gt;0,+('horaires structures'!$C$3)-AJ27,0)</f>
        <v>0</v>
      </c>
      <c r="AL27" s="9"/>
      <c r="AM27" s="61" t="str">
        <f ca="1">IF($E27="A",IF(AL27&gt;0,+AL27-'horaires structures'!$E$3,0),"")</f>
        <v/>
      </c>
      <c r="AN27" s="61" t="str">
        <f ca="1">IF($E27="D",IF(AL27&gt;0,+AL27-'horaires structures'!$F$3,0),"")</f>
        <v/>
      </c>
      <c r="AO27" s="61" t="str">
        <f ca="1">IF($E27="E",IF(AL27&gt;0,+AL27-'horaires structures'!$G$3,0),"")</f>
        <v/>
      </c>
      <c r="AP27" s="11"/>
      <c r="AQ27" s="10">
        <f ca="1">IF(AP27&gt;0,+('horaires structures'!$C$3)-AP27,0)</f>
        <v>0</v>
      </c>
      <c r="AR27" s="9"/>
      <c r="AS27" s="61" t="str">
        <f ca="1">IF($E27="A",IF(AR27&gt;0,+AR27-'horaires structures'!$E$3,0),"")</f>
        <v/>
      </c>
      <c r="AT27" s="61" t="str">
        <f ca="1">IF($E27="D",IF(AR27&gt;0,+AR27-'horaires structures'!$F$3,0),"")</f>
        <v/>
      </c>
      <c r="AU27" s="61" t="str">
        <f ca="1">IF($E27="E",IF(AR27&gt;0,+AR27-'horaires structures'!$G$3,0),"")</f>
        <v/>
      </c>
      <c r="AV27" s="11"/>
      <c r="AW27" s="10">
        <f ca="1">IF(AV27&gt;0,+('horaires structures'!$C$3)-AV27,0)</f>
        <v>0</v>
      </c>
      <c r="AX27" s="9"/>
      <c r="AY27" s="61" t="str">
        <f ca="1">IF($E27="A",IF(AX27&gt;0,+AX27-'horaires structures'!$E$3,0),"")</f>
        <v/>
      </c>
      <c r="AZ27" s="61" t="str">
        <f ca="1">IF($E27="D",IF(AX27&gt;0,+AX27-'horaires structures'!$F$3,0),"")</f>
        <v/>
      </c>
      <c r="BA27" s="61" t="str">
        <f ca="1">IF($E27="E",IF(AX27&gt;0,+AX27-'horaires structures'!$G$3,0),"")</f>
        <v/>
      </c>
      <c r="BB27" s="11"/>
      <c r="BC27" s="10">
        <f ca="1">IF(BB27&gt;0,+('horaires structures'!$C$3)-BB27,0)</f>
        <v>0</v>
      </c>
      <c r="BD27" s="9"/>
      <c r="BE27" s="61" t="str">
        <f ca="1">IF($E27="A",IF(BD27&gt;0,+BD27-'horaires structures'!$E$3,0),"")</f>
        <v/>
      </c>
      <c r="BF27" s="61" t="str">
        <f ca="1">IF($E27="D",IF(BD27&gt;0,+BD27-'horaires structures'!$F$3,0),"")</f>
        <v/>
      </c>
      <c r="BG27" s="61" t="str">
        <f ca="1">IF($E27="E",IF(BD27&gt;0,+BD27-'horaires structures'!$G$3,0),"")</f>
        <v/>
      </c>
      <c r="BH27" s="11"/>
      <c r="BI27" s="10">
        <f ca="1">IF(BH27&gt;0,+('horaires structures'!$C$3)-BH27,0)</f>
        <v>0</v>
      </c>
      <c r="BJ27" s="9"/>
      <c r="BK27" s="61" t="str">
        <f ca="1">IF($E27="A",IF(BJ27&gt;0,+BJ27-'horaires structures'!$E$3,0),"")</f>
        <v/>
      </c>
      <c r="BL27" s="61" t="str">
        <f ca="1">IF($E27="D",IF(BJ27&gt;0,+BJ27-'horaires structures'!$F$3,0),"")</f>
        <v/>
      </c>
      <c r="BM27" s="61" t="str">
        <f ca="1">IF($E27="E",IF(BJ27&gt;0,+BJ27-'horaires structures'!$G$3,0),"")</f>
        <v/>
      </c>
      <c r="BN27" s="11"/>
      <c r="BO27" s="10">
        <f ca="1">IF(BN27&gt;0,+('horaires structures'!$C$3)-BN27,0)</f>
        <v>0</v>
      </c>
      <c r="BP27" s="9"/>
      <c r="BQ27" s="61" t="str">
        <f ca="1">IF($E27="A",IF(BP27&gt;0,+BP27-'horaires structures'!$E$3,0),"")</f>
        <v/>
      </c>
      <c r="BR27" s="61" t="str">
        <f ca="1">IF($E27="D",IF(BP27&gt;0,+BP27-'horaires structures'!$F$3,0),"")</f>
        <v/>
      </c>
      <c r="BS27" s="61" t="str">
        <f ca="1">IF($E27="E",IF(BP27&gt;0,+BP27-'horaires structures'!$G$3,0),"")</f>
        <v/>
      </c>
      <c r="BT27" s="11"/>
      <c r="BU27" s="10">
        <f ca="1">IF(BT27&gt;0,+('horaires structures'!$C$3)-BT27,0)</f>
        <v>0</v>
      </c>
      <c r="BV27" s="9"/>
      <c r="BW27" s="61" t="str">
        <f ca="1">IF($E27="A",IF(BV27&gt;0,+BV27-'horaires structures'!$E$3,0),"")</f>
        <v/>
      </c>
      <c r="BX27" s="61" t="str">
        <f ca="1">IF($E27="D",IF(BV27&gt;0,+BV27-'horaires structures'!$F$3,0),"")</f>
        <v/>
      </c>
      <c r="BY27" s="61" t="str">
        <f ca="1">IF($E27="E",IF(BV27&gt;0,+BV27-'horaires structures'!$G$3,0),"")</f>
        <v/>
      </c>
      <c r="BZ27" s="11"/>
      <c r="CA27" s="10">
        <f ca="1">IF(BZ27&gt;0,+('horaires structures'!$C$3)-BZ27,0)</f>
        <v>0</v>
      </c>
      <c r="CB27" s="9"/>
      <c r="CC27" s="61" t="str">
        <f ca="1">IF($E27="A",IF(CB27&gt;0,+CB27-'horaires structures'!$E$3,0),"")</f>
        <v/>
      </c>
      <c r="CD27" s="61" t="str">
        <f ca="1">IF($E27="D",IF(CB27&gt;0,+CB27-'horaires structures'!$F$3,0),"")</f>
        <v/>
      </c>
      <c r="CE27" s="61" t="str">
        <f ca="1">IF($E27="E",IF(CB27&gt;0,+CB27-'horaires structures'!$G$3,0),"")</f>
        <v/>
      </c>
      <c r="CF27" s="11"/>
      <c r="CG27" s="10">
        <f ca="1">IF(CF27&gt;0,+('horaires structures'!$C$3)-CF27,0)</f>
        <v>0</v>
      </c>
      <c r="CH27" s="9"/>
      <c r="CI27" s="61" t="str">
        <f ca="1">IF($E27="A",IF(CH27&gt;0,+CH27-'horaires structures'!$E$3,0),"")</f>
        <v/>
      </c>
      <c r="CJ27" s="61" t="str">
        <f ca="1">IF($E27="D",IF(CH27&gt;0,+CH27-'horaires structures'!$F$3,0),"")</f>
        <v/>
      </c>
      <c r="CK27" s="61" t="str">
        <f ca="1">IF($E27="E",IF(CH27&gt;0,+CH27-'horaires structures'!$G$3,0),"")</f>
        <v/>
      </c>
      <c r="CL27" s="11"/>
      <c r="CM27" s="10">
        <f ca="1">IF(CL27&gt;0,+('horaires structures'!$C$3)-CL27,0)</f>
        <v>0</v>
      </c>
      <c r="CN27" s="9"/>
      <c r="CO27" s="61" t="str">
        <f ca="1">IF($E27="A",IF(CN27&gt;0,+CN27-'horaires structures'!$E$3,0),"")</f>
        <v/>
      </c>
      <c r="CP27" s="61" t="str">
        <f ca="1">IF($E27="D",IF(CN27&gt;0,+CN27-'horaires structures'!$F$3,0),"")</f>
        <v/>
      </c>
      <c r="CQ27" s="61" t="str">
        <f ca="1">IF($E27="E",IF(CN27&gt;0,+CN27-'horaires structures'!$G$3,0),"")</f>
        <v/>
      </c>
      <c r="CR27" s="11"/>
      <c r="CS27" s="10">
        <f ca="1">IF(CR27&gt;0,+('horaires structures'!$C$3)-CR27,0)</f>
        <v>0</v>
      </c>
      <c r="CT27" s="9"/>
      <c r="CU27" s="61" t="str">
        <f ca="1">IF($E27="A",IF(CT27&gt;0,+CT27-'horaires structures'!$E$3,0),"")</f>
        <v/>
      </c>
      <c r="CV27" s="61" t="str">
        <f ca="1">IF($E27="D",IF(CT27&gt;0,+CT27-'horaires structures'!$F$3,0),"")</f>
        <v/>
      </c>
      <c r="CW27" s="61" t="str">
        <f ca="1">IF($E27="E",IF(CT27&gt;0,+CT27-'horaires structures'!$G$3,0),"")</f>
        <v/>
      </c>
      <c r="CX27" s="11"/>
      <c r="CY27" s="10">
        <f ca="1">IF(CX27&gt;0,+('horaires structures'!$C$3)-CX27,0)</f>
        <v>0</v>
      </c>
      <c r="CZ27" s="9"/>
      <c r="DA27" s="61" t="str">
        <f ca="1">IF($E27="A",IF(CZ27&gt;0,+CZ27-'horaires structures'!$E$3,0),"")</f>
        <v/>
      </c>
      <c r="DB27" s="61" t="str">
        <f ca="1">IF($E27="D",IF(CZ27&gt;0,+CZ27-'horaires structures'!$F$3,0),"")</f>
        <v/>
      </c>
      <c r="DC27" s="61" t="str">
        <f ca="1">IF($E27="E",IF(CZ27&gt;0,+CZ27-'horaires structures'!$G$3,0),"")</f>
        <v/>
      </c>
      <c r="DD27" s="11"/>
      <c r="DE27" s="10">
        <f ca="1">IF(DD27&gt;0,+('horaires structures'!$C$3)-DD27,0)</f>
        <v>0</v>
      </c>
      <c r="DF27" s="9"/>
      <c r="DG27" s="61" t="str">
        <f ca="1">IF($E27="A",IF(DF27&gt;0,+DF27-'horaires structures'!$E$3,0),"")</f>
        <v/>
      </c>
      <c r="DH27" s="61" t="str">
        <f ca="1">IF($E27="D",IF(DF27&gt;0,+DF27-'horaires structures'!$F$3,0),"")</f>
        <v/>
      </c>
      <c r="DI27" s="61" t="str">
        <f ca="1">IF($E27="E",IF(DF27&gt;0,+DF27-'horaires structures'!$G$3,0),"")</f>
        <v/>
      </c>
      <c r="DJ27" s="11"/>
      <c r="DK27" s="10">
        <f ca="1">IF(DJ27&gt;0,+('horaires structures'!$C$3)-DJ27,0)</f>
        <v>0</v>
      </c>
      <c r="DL27" s="9"/>
      <c r="DM27" s="61" t="str">
        <f ca="1">IF($E27="A",IF(DL27&gt;0,+DL27-'horaires structures'!$E$3,0),"")</f>
        <v/>
      </c>
      <c r="DN27" s="61" t="str">
        <f ca="1">IF($E27="D",IF(DL27&gt;0,+DL27-'horaires structures'!$F$3,0),"")</f>
        <v/>
      </c>
      <c r="DO27" s="61" t="str">
        <f ca="1">IF($E27="E",IF(DL27&gt;0,+DL27-'horaires structures'!$G$3,0),"")</f>
        <v/>
      </c>
      <c r="DP27" s="11"/>
      <c r="DQ27" s="10">
        <f ca="1">IF(DP27&gt;0,+('horaires structures'!$C$3)-DP27,0)</f>
        <v>0</v>
      </c>
      <c r="DR27" s="9"/>
      <c r="DS27" s="61" t="str">
        <f ca="1">IF($E27="A",IF(DR27&gt;0,+DR27-'horaires structures'!$E$3,0),"")</f>
        <v/>
      </c>
      <c r="DT27" s="61" t="str">
        <f ca="1">IF($E27="D",IF(DR27&gt;0,+DR27-'horaires structures'!$F$3,0),"")</f>
        <v/>
      </c>
      <c r="DU27" s="61" t="str">
        <f ca="1">IF($E27="E",IF(DR27&gt;0,+DR27-'horaires structures'!$G$3,0),"")</f>
        <v/>
      </c>
      <c r="DV27" s="76">
        <f t="shared" si="1"/>
        <v>0</v>
      </c>
      <c r="DW27" s="93" t="str">
        <f t="shared" si="2"/>
        <v/>
      </c>
      <c r="DX27" s="93" t="str">
        <f t="shared" si="3"/>
        <v/>
      </c>
      <c r="DY27" s="93" t="str">
        <f t="shared" si="4"/>
        <v/>
      </c>
      <c r="DZ27" s="94">
        <f t="shared" si="0"/>
        <v>0</v>
      </c>
    </row>
    <row r="28" spans="1:130" ht="15.75" customHeight="1">
      <c r="A28" s="33">
        <v>23</v>
      </c>
      <c r="B28" s="112"/>
      <c r="C28" s="113"/>
      <c r="D28" s="118"/>
      <c r="E28" s="114"/>
      <c r="F28" s="11"/>
      <c r="G28" s="10">
        <f ca="1">IF(F28&gt;0,+('horaires structures'!$C$3)-F28,0)</f>
        <v>0</v>
      </c>
      <c r="H28" s="9"/>
      <c r="I28" s="61" t="str">
        <f ca="1">IF($E28="A",IF(H28&gt;0,+H28-'horaires structures'!$E$3,0),"")</f>
        <v/>
      </c>
      <c r="J28" s="61" t="str">
        <f ca="1">IF($E28="D",IF(H28&gt;0,+H28-'horaires structures'!$F$3,0),"")</f>
        <v/>
      </c>
      <c r="K28" s="61" t="str">
        <f ca="1">IF($E28="E",IF(H28&gt;0,+H28-'horaires structures'!$G$3,0),"")</f>
        <v/>
      </c>
      <c r="L28" s="11"/>
      <c r="M28" s="10">
        <f ca="1">IF(L28&gt;0,+('horaires structures'!$C$3)-L28,0)</f>
        <v>0</v>
      </c>
      <c r="N28" s="9"/>
      <c r="O28" s="61" t="str">
        <f ca="1">IF($E28="A",IF(N28&gt;0,+N28-'horaires structures'!$E$3,0),"")</f>
        <v/>
      </c>
      <c r="P28" s="61" t="str">
        <f ca="1">IF($E28="D",IF(N28&gt;0,+N28-'horaires structures'!$F$3,0),"")</f>
        <v/>
      </c>
      <c r="Q28" s="61" t="str">
        <f ca="1">IF($E28="E",IF(N28&gt;0,+N28-'horaires structures'!$G$3,0),"")</f>
        <v/>
      </c>
      <c r="R28" s="11"/>
      <c r="S28" s="10">
        <f ca="1">IF(R28&gt;0,+('horaires structures'!$C$3)-R28,0)</f>
        <v>0</v>
      </c>
      <c r="T28" s="9"/>
      <c r="U28" s="61" t="str">
        <f ca="1">IF($E28="A",IF(T28&gt;0,+T28-'horaires structures'!$E$3,0),"")</f>
        <v/>
      </c>
      <c r="V28" s="61" t="str">
        <f ca="1">IF($E28="D",IF(T28&gt;0,+T28-'horaires structures'!$F$3,0),"")</f>
        <v/>
      </c>
      <c r="W28" s="61" t="str">
        <f ca="1">IF($E28="E",IF(T28&gt;0,+T28-'horaires structures'!$G$3,0),"")</f>
        <v/>
      </c>
      <c r="X28" s="11"/>
      <c r="Y28" s="10">
        <f ca="1">IF(X28&gt;0,+('horaires structures'!$C$3)-X28,0)</f>
        <v>0</v>
      </c>
      <c r="Z28" s="9"/>
      <c r="AA28" s="61" t="str">
        <f ca="1">IF($E28="A",IF(Z28&gt;0,+Z28-'horaires structures'!$E$3,0),"")</f>
        <v/>
      </c>
      <c r="AB28" s="61" t="str">
        <f ca="1">IF($E28="D",IF(Z28&gt;0,+Z28-'horaires structures'!$F$3,0),"")</f>
        <v/>
      </c>
      <c r="AC28" s="61" t="str">
        <f ca="1">IF($E28="E",IF(Z28&gt;0,+Z28-'horaires structures'!$G$3,0),"")</f>
        <v/>
      </c>
      <c r="AD28" s="11"/>
      <c r="AE28" s="10">
        <f ca="1">IF(AD28&gt;0,+('horaires structures'!$C$3)-AD28,0)</f>
        <v>0</v>
      </c>
      <c r="AF28" s="9"/>
      <c r="AG28" s="61" t="str">
        <f ca="1">IF($E28="A",IF(AF28&gt;0,+AF28-'horaires structures'!$E$3,0),"")</f>
        <v/>
      </c>
      <c r="AH28" s="61" t="str">
        <f ca="1">IF($E28="D",IF(AF28&gt;0,+AF28-'horaires structures'!$F$3,0),"")</f>
        <v/>
      </c>
      <c r="AI28" s="61" t="str">
        <f ca="1">IF($E28="E",IF(AF28&gt;0,+AF28-'horaires structures'!$G$3,0),"")</f>
        <v/>
      </c>
      <c r="AJ28" s="11"/>
      <c r="AK28" s="10">
        <f ca="1">IF(AJ28&gt;0,+('horaires structures'!$C$3)-AJ28,0)</f>
        <v>0</v>
      </c>
      <c r="AL28" s="9"/>
      <c r="AM28" s="61" t="str">
        <f ca="1">IF($E28="A",IF(AL28&gt;0,+AL28-'horaires structures'!$E$3,0),"")</f>
        <v/>
      </c>
      <c r="AN28" s="61" t="str">
        <f ca="1">IF($E28="D",IF(AL28&gt;0,+AL28-'horaires structures'!$F$3,0),"")</f>
        <v/>
      </c>
      <c r="AO28" s="61" t="str">
        <f ca="1">IF($E28="E",IF(AL28&gt;0,+AL28-'horaires structures'!$G$3,0),"")</f>
        <v/>
      </c>
      <c r="AP28" s="11"/>
      <c r="AQ28" s="10">
        <f ca="1">IF(AP28&gt;0,+('horaires structures'!$C$3)-AP28,0)</f>
        <v>0</v>
      </c>
      <c r="AR28" s="9"/>
      <c r="AS28" s="61" t="str">
        <f ca="1">IF($E28="A",IF(AR28&gt;0,+AR28-'horaires structures'!$E$3,0),"")</f>
        <v/>
      </c>
      <c r="AT28" s="61" t="str">
        <f ca="1">IF($E28="D",IF(AR28&gt;0,+AR28-'horaires structures'!$F$3,0),"")</f>
        <v/>
      </c>
      <c r="AU28" s="61" t="str">
        <f ca="1">IF($E28="E",IF(AR28&gt;0,+AR28-'horaires structures'!$G$3,0),"")</f>
        <v/>
      </c>
      <c r="AV28" s="11"/>
      <c r="AW28" s="10">
        <f ca="1">IF(AV28&gt;0,+('horaires structures'!$C$3)-AV28,0)</f>
        <v>0</v>
      </c>
      <c r="AX28" s="9"/>
      <c r="AY28" s="61" t="str">
        <f ca="1">IF($E28="A",IF(AX28&gt;0,+AX28-'horaires structures'!$E$3,0),"")</f>
        <v/>
      </c>
      <c r="AZ28" s="61" t="str">
        <f ca="1">IF($E28="D",IF(AX28&gt;0,+AX28-'horaires structures'!$F$3,0),"")</f>
        <v/>
      </c>
      <c r="BA28" s="61" t="str">
        <f ca="1">IF($E28="E",IF(AX28&gt;0,+AX28-'horaires structures'!$G$3,0),"")</f>
        <v/>
      </c>
      <c r="BB28" s="11"/>
      <c r="BC28" s="10">
        <f ca="1">IF(BB28&gt;0,+('horaires structures'!$C$3)-BB28,0)</f>
        <v>0</v>
      </c>
      <c r="BD28" s="9"/>
      <c r="BE28" s="61" t="str">
        <f ca="1">IF($E28="A",IF(BD28&gt;0,+BD28-'horaires structures'!$E$3,0),"")</f>
        <v/>
      </c>
      <c r="BF28" s="61" t="str">
        <f ca="1">IF($E28="D",IF(BD28&gt;0,+BD28-'horaires structures'!$F$3,0),"")</f>
        <v/>
      </c>
      <c r="BG28" s="61" t="str">
        <f ca="1">IF($E28="E",IF(BD28&gt;0,+BD28-'horaires structures'!$G$3,0),"")</f>
        <v/>
      </c>
      <c r="BH28" s="11"/>
      <c r="BI28" s="10">
        <f ca="1">IF(BH28&gt;0,+('horaires structures'!$C$3)-BH28,0)</f>
        <v>0</v>
      </c>
      <c r="BJ28" s="9"/>
      <c r="BK28" s="61" t="str">
        <f ca="1">IF($E28="A",IF(BJ28&gt;0,+BJ28-'horaires structures'!$E$3,0),"")</f>
        <v/>
      </c>
      <c r="BL28" s="61" t="str">
        <f ca="1">IF($E28="D",IF(BJ28&gt;0,+BJ28-'horaires structures'!$F$3,0),"")</f>
        <v/>
      </c>
      <c r="BM28" s="61" t="str">
        <f ca="1">IF($E28="E",IF(BJ28&gt;0,+BJ28-'horaires structures'!$G$3,0),"")</f>
        <v/>
      </c>
      <c r="BN28" s="11"/>
      <c r="BO28" s="10">
        <f ca="1">IF(BN28&gt;0,+('horaires structures'!$C$3)-BN28,0)</f>
        <v>0</v>
      </c>
      <c r="BP28" s="9"/>
      <c r="BQ28" s="61" t="str">
        <f ca="1">IF($E28="A",IF(BP28&gt;0,+BP28-'horaires structures'!$E$3,0),"")</f>
        <v/>
      </c>
      <c r="BR28" s="61" t="str">
        <f ca="1">IF($E28="D",IF(BP28&gt;0,+BP28-'horaires structures'!$F$3,0),"")</f>
        <v/>
      </c>
      <c r="BS28" s="61" t="str">
        <f ca="1">IF($E28="E",IF(BP28&gt;0,+BP28-'horaires structures'!$G$3,0),"")</f>
        <v/>
      </c>
      <c r="BT28" s="11"/>
      <c r="BU28" s="10">
        <f ca="1">IF(BT28&gt;0,+('horaires structures'!$C$3)-BT28,0)</f>
        <v>0</v>
      </c>
      <c r="BV28" s="9"/>
      <c r="BW28" s="61" t="str">
        <f ca="1">IF($E28="A",IF(BV28&gt;0,+BV28-'horaires structures'!$E$3,0),"")</f>
        <v/>
      </c>
      <c r="BX28" s="61" t="str">
        <f ca="1">IF($E28="D",IF(BV28&gt;0,+BV28-'horaires structures'!$F$3,0),"")</f>
        <v/>
      </c>
      <c r="BY28" s="61" t="str">
        <f ca="1">IF($E28="E",IF(BV28&gt;0,+BV28-'horaires structures'!$G$3,0),"")</f>
        <v/>
      </c>
      <c r="BZ28" s="11"/>
      <c r="CA28" s="10">
        <f ca="1">IF(BZ28&gt;0,+('horaires structures'!$C$3)-BZ28,0)</f>
        <v>0</v>
      </c>
      <c r="CB28" s="9"/>
      <c r="CC28" s="61" t="str">
        <f ca="1">IF($E28="A",IF(CB28&gt;0,+CB28-'horaires structures'!$E$3,0),"")</f>
        <v/>
      </c>
      <c r="CD28" s="61" t="str">
        <f ca="1">IF($E28="D",IF(CB28&gt;0,+CB28-'horaires structures'!$F$3,0),"")</f>
        <v/>
      </c>
      <c r="CE28" s="61" t="str">
        <f ca="1">IF($E28="E",IF(CB28&gt;0,+CB28-'horaires structures'!$G$3,0),"")</f>
        <v/>
      </c>
      <c r="CF28" s="11"/>
      <c r="CG28" s="10">
        <f ca="1">IF(CF28&gt;0,+('horaires structures'!$C$3)-CF28,0)</f>
        <v>0</v>
      </c>
      <c r="CH28" s="9"/>
      <c r="CI28" s="61" t="str">
        <f ca="1">IF($E28="A",IF(CH28&gt;0,+CH28-'horaires structures'!$E$3,0),"")</f>
        <v/>
      </c>
      <c r="CJ28" s="61" t="str">
        <f ca="1">IF($E28="D",IF(CH28&gt;0,+CH28-'horaires structures'!$F$3,0),"")</f>
        <v/>
      </c>
      <c r="CK28" s="61" t="str">
        <f ca="1">IF($E28="E",IF(CH28&gt;0,+CH28-'horaires structures'!$G$3,0),"")</f>
        <v/>
      </c>
      <c r="CL28" s="11"/>
      <c r="CM28" s="10">
        <f ca="1">IF(CL28&gt;0,+('horaires structures'!$C$3)-CL28,0)</f>
        <v>0</v>
      </c>
      <c r="CN28" s="9"/>
      <c r="CO28" s="61" t="str">
        <f ca="1">IF($E28="A",IF(CN28&gt;0,+CN28-'horaires structures'!$E$3,0),"")</f>
        <v/>
      </c>
      <c r="CP28" s="61" t="str">
        <f ca="1">IF($E28="D",IF(CN28&gt;0,+CN28-'horaires structures'!$F$3,0),"")</f>
        <v/>
      </c>
      <c r="CQ28" s="61" t="str">
        <f ca="1">IF($E28="E",IF(CN28&gt;0,+CN28-'horaires structures'!$G$3,0),"")</f>
        <v/>
      </c>
      <c r="CR28" s="11"/>
      <c r="CS28" s="10">
        <f ca="1">IF(CR28&gt;0,+('horaires structures'!$C$3)-CR28,0)</f>
        <v>0</v>
      </c>
      <c r="CT28" s="9"/>
      <c r="CU28" s="61" t="str">
        <f ca="1">IF($E28="A",IF(CT28&gt;0,+CT28-'horaires structures'!$E$3,0),"")</f>
        <v/>
      </c>
      <c r="CV28" s="61" t="str">
        <f ca="1">IF($E28="D",IF(CT28&gt;0,+CT28-'horaires structures'!$F$3,0),"")</f>
        <v/>
      </c>
      <c r="CW28" s="61" t="str">
        <f ca="1">IF($E28="E",IF(CT28&gt;0,+CT28-'horaires structures'!$G$3,0),"")</f>
        <v/>
      </c>
      <c r="CX28" s="11"/>
      <c r="CY28" s="10">
        <f ca="1">IF(CX28&gt;0,+('horaires structures'!$C$3)-CX28,0)</f>
        <v>0</v>
      </c>
      <c r="CZ28" s="9"/>
      <c r="DA28" s="61" t="str">
        <f ca="1">IF($E28="A",IF(CZ28&gt;0,+CZ28-'horaires structures'!$E$3,0),"")</f>
        <v/>
      </c>
      <c r="DB28" s="61" t="str">
        <f ca="1">IF($E28="D",IF(CZ28&gt;0,+CZ28-'horaires structures'!$F$3,0),"")</f>
        <v/>
      </c>
      <c r="DC28" s="61" t="str">
        <f ca="1">IF($E28="E",IF(CZ28&gt;0,+CZ28-'horaires structures'!$G$3,0),"")</f>
        <v/>
      </c>
      <c r="DD28" s="11"/>
      <c r="DE28" s="10">
        <f ca="1">IF(DD28&gt;0,+('horaires structures'!$C$3)-DD28,0)</f>
        <v>0</v>
      </c>
      <c r="DF28" s="9"/>
      <c r="DG28" s="61" t="str">
        <f ca="1">IF($E28="A",IF(DF28&gt;0,+DF28-'horaires structures'!$E$3,0),"")</f>
        <v/>
      </c>
      <c r="DH28" s="61" t="str">
        <f ca="1">IF($E28="D",IF(DF28&gt;0,+DF28-'horaires structures'!$F$3,0),"")</f>
        <v/>
      </c>
      <c r="DI28" s="61" t="str">
        <f ca="1">IF($E28="E",IF(DF28&gt;0,+DF28-'horaires structures'!$G$3,0),"")</f>
        <v/>
      </c>
      <c r="DJ28" s="11"/>
      <c r="DK28" s="10">
        <f ca="1">IF(DJ28&gt;0,+('horaires structures'!$C$3)-DJ28,0)</f>
        <v>0</v>
      </c>
      <c r="DL28" s="9"/>
      <c r="DM28" s="61" t="str">
        <f ca="1">IF($E28="A",IF(DL28&gt;0,+DL28-'horaires structures'!$E$3,0),"")</f>
        <v/>
      </c>
      <c r="DN28" s="61" t="str">
        <f ca="1">IF($E28="D",IF(DL28&gt;0,+DL28-'horaires structures'!$F$3,0),"")</f>
        <v/>
      </c>
      <c r="DO28" s="61" t="str">
        <f ca="1">IF($E28="E",IF(DL28&gt;0,+DL28-'horaires structures'!$G$3,0),"")</f>
        <v/>
      </c>
      <c r="DP28" s="11"/>
      <c r="DQ28" s="10">
        <f ca="1">IF(DP28&gt;0,+('horaires structures'!$C$3)-DP28,0)</f>
        <v>0</v>
      </c>
      <c r="DR28" s="9"/>
      <c r="DS28" s="61" t="str">
        <f ca="1">IF($E28="A",IF(DR28&gt;0,+DR28-'horaires structures'!$E$3,0),"")</f>
        <v/>
      </c>
      <c r="DT28" s="61" t="str">
        <f ca="1">IF($E28="D",IF(DR28&gt;0,+DR28-'horaires structures'!$F$3,0),"")</f>
        <v/>
      </c>
      <c r="DU28" s="61" t="str">
        <f ca="1">IF($E28="E",IF(DR28&gt;0,+DR28-'horaires structures'!$G$3,0),"")</f>
        <v/>
      </c>
      <c r="DV28" s="76">
        <f t="shared" si="1"/>
        <v>0</v>
      </c>
      <c r="DW28" s="93" t="str">
        <f t="shared" si="2"/>
        <v/>
      </c>
      <c r="DX28" s="93" t="str">
        <f t="shared" si="3"/>
        <v/>
      </c>
      <c r="DY28" s="93" t="str">
        <f t="shared" si="4"/>
        <v/>
      </c>
      <c r="DZ28" s="94">
        <f t="shared" si="0"/>
        <v>0</v>
      </c>
    </row>
    <row r="29" spans="1:130" ht="15.75" customHeight="1">
      <c r="A29" s="33">
        <v>24</v>
      </c>
      <c r="B29" s="112"/>
      <c r="C29" s="113"/>
      <c r="D29" s="118"/>
      <c r="E29" s="114"/>
      <c r="F29" s="11"/>
      <c r="G29" s="10">
        <f ca="1">IF(F29&gt;0,+('horaires structures'!$C$3)-F29,0)</f>
        <v>0</v>
      </c>
      <c r="H29" s="9"/>
      <c r="I29" s="61" t="str">
        <f ca="1">IF($E29="A",IF(H29&gt;0,+H29-'horaires structures'!$E$3,0),"")</f>
        <v/>
      </c>
      <c r="J29" s="61" t="str">
        <f ca="1">IF($E29="D",IF(H29&gt;0,+H29-'horaires structures'!$F$3,0),"")</f>
        <v/>
      </c>
      <c r="K29" s="61" t="str">
        <f ca="1">IF($E29="E",IF(H29&gt;0,+H29-'horaires structures'!$G$3,0),"")</f>
        <v/>
      </c>
      <c r="L29" s="11"/>
      <c r="M29" s="10">
        <f ca="1">IF(L29&gt;0,+('horaires structures'!$C$3)-L29,0)</f>
        <v>0</v>
      </c>
      <c r="N29" s="9"/>
      <c r="O29" s="61" t="str">
        <f ca="1">IF($E29="A",IF(N29&gt;0,+N29-'horaires structures'!$E$3,0),"")</f>
        <v/>
      </c>
      <c r="P29" s="61" t="str">
        <f ca="1">IF($E29="D",IF(N29&gt;0,+N29-'horaires structures'!$F$3,0),"")</f>
        <v/>
      </c>
      <c r="Q29" s="61" t="str">
        <f ca="1">IF($E29="E",IF(N29&gt;0,+N29-'horaires structures'!$G$3,0),"")</f>
        <v/>
      </c>
      <c r="R29" s="11"/>
      <c r="S29" s="10">
        <f ca="1">IF(R29&gt;0,+('horaires structures'!$C$3)-R29,0)</f>
        <v>0</v>
      </c>
      <c r="T29" s="9"/>
      <c r="U29" s="61" t="str">
        <f ca="1">IF($E29="A",IF(T29&gt;0,+T29-'horaires structures'!$E$3,0),"")</f>
        <v/>
      </c>
      <c r="V29" s="61" t="str">
        <f ca="1">IF($E29="D",IF(T29&gt;0,+T29-'horaires structures'!$F$3,0),"")</f>
        <v/>
      </c>
      <c r="W29" s="61" t="str">
        <f ca="1">IF($E29="E",IF(T29&gt;0,+T29-'horaires structures'!$G$3,0),"")</f>
        <v/>
      </c>
      <c r="X29" s="11"/>
      <c r="Y29" s="10">
        <f ca="1">IF(X29&gt;0,+('horaires structures'!$C$3)-X29,0)</f>
        <v>0</v>
      </c>
      <c r="Z29" s="9"/>
      <c r="AA29" s="61" t="str">
        <f ca="1">IF($E29="A",IF(Z29&gt;0,+Z29-'horaires structures'!$E$3,0),"")</f>
        <v/>
      </c>
      <c r="AB29" s="61" t="str">
        <f ca="1">IF($E29="D",IF(Z29&gt;0,+Z29-'horaires structures'!$F$3,0),"")</f>
        <v/>
      </c>
      <c r="AC29" s="61" t="str">
        <f ca="1">IF($E29="E",IF(Z29&gt;0,+Z29-'horaires structures'!$G$3,0),"")</f>
        <v/>
      </c>
      <c r="AD29" s="11"/>
      <c r="AE29" s="10">
        <f ca="1">IF(AD29&gt;0,+('horaires structures'!$C$3)-AD29,0)</f>
        <v>0</v>
      </c>
      <c r="AF29" s="9"/>
      <c r="AG29" s="61" t="str">
        <f ca="1">IF($E29="A",IF(AF29&gt;0,+AF29-'horaires structures'!$E$3,0),"")</f>
        <v/>
      </c>
      <c r="AH29" s="61" t="str">
        <f ca="1">IF($E29="D",IF(AF29&gt;0,+AF29-'horaires structures'!$F$3,0),"")</f>
        <v/>
      </c>
      <c r="AI29" s="61" t="str">
        <f ca="1">IF($E29="E",IF(AF29&gt;0,+AF29-'horaires structures'!$G$3,0),"")</f>
        <v/>
      </c>
      <c r="AJ29" s="11"/>
      <c r="AK29" s="10">
        <f ca="1">IF(AJ29&gt;0,+('horaires structures'!$C$3)-AJ29,0)</f>
        <v>0</v>
      </c>
      <c r="AL29" s="9"/>
      <c r="AM29" s="61" t="str">
        <f ca="1">IF($E29="A",IF(AL29&gt;0,+AL29-'horaires structures'!$E$3,0),"")</f>
        <v/>
      </c>
      <c r="AN29" s="61" t="str">
        <f ca="1">IF($E29="D",IF(AL29&gt;0,+AL29-'horaires structures'!$F$3,0),"")</f>
        <v/>
      </c>
      <c r="AO29" s="61" t="str">
        <f ca="1">IF($E29="E",IF(AL29&gt;0,+AL29-'horaires structures'!$G$3,0),"")</f>
        <v/>
      </c>
      <c r="AP29" s="11"/>
      <c r="AQ29" s="10">
        <f ca="1">IF(AP29&gt;0,+('horaires structures'!$C$3)-AP29,0)</f>
        <v>0</v>
      </c>
      <c r="AR29" s="9"/>
      <c r="AS29" s="61" t="str">
        <f ca="1">IF($E29="A",IF(AR29&gt;0,+AR29-'horaires structures'!$E$3,0),"")</f>
        <v/>
      </c>
      <c r="AT29" s="61" t="str">
        <f ca="1">IF($E29="D",IF(AR29&gt;0,+AR29-'horaires structures'!$F$3,0),"")</f>
        <v/>
      </c>
      <c r="AU29" s="61" t="str">
        <f ca="1">IF($E29="E",IF(AR29&gt;0,+AR29-'horaires structures'!$G$3,0),"")</f>
        <v/>
      </c>
      <c r="AV29" s="11"/>
      <c r="AW29" s="10">
        <f ca="1">IF(AV29&gt;0,+('horaires structures'!$C$3)-AV29,0)</f>
        <v>0</v>
      </c>
      <c r="AX29" s="9"/>
      <c r="AY29" s="61" t="str">
        <f ca="1">IF($E29="A",IF(AX29&gt;0,+AX29-'horaires structures'!$E$3,0),"")</f>
        <v/>
      </c>
      <c r="AZ29" s="61" t="str">
        <f ca="1">IF($E29="D",IF(AX29&gt;0,+AX29-'horaires structures'!$F$3,0),"")</f>
        <v/>
      </c>
      <c r="BA29" s="61" t="str">
        <f ca="1">IF($E29="E",IF(AX29&gt;0,+AX29-'horaires structures'!$G$3,0),"")</f>
        <v/>
      </c>
      <c r="BB29" s="11"/>
      <c r="BC29" s="10">
        <f ca="1">IF(BB29&gt;0,+('horaires structures'!$C$3)-BB29,0)</f>
        <v>0</v>
      </c>
      <c r="BD29" s="9"/>
      <c r="BE29" s="61" t="str">
        <f ca="1">IF($E29="A",IF(BD29&gt;0,+BD29-'horaires structures'!$E$3,0),"")</f>
        <v/>
      </c>
      <c r="BF29" s="61" t="str">
        <f ca="1">IF($E29="D",IF(BD29&gt;0,+BD29-'horaires structures'!$F$3,0),"")</f>
        <v/>
      </c>
      <c r="BG29" s="61" t="str">
        <f ca="1">IF($E29="E",IF(BD29&gt;0,+BD29-'horaires structures'!$G$3,0),"")</f>
        <v/>
      </c>
      <c r="BH29" s="11"/>
      <c r="BI29" s="10">
        <f ca="1">IF(BH29&gt;0,+('horaires structures'!$C$3)-BH29,0)</f>
        <v>0</v>
      </c>
      <c r="BJ29" s="9"/>
      <c r="BK29" s="61" t="str">
        <f ca="1">IF($E29="A",IF(BJ29&gt;0,+BJ29-'horaires structures'!$E$3,0),"")</f>
        <v/>
      </c>
      <c r="BL29" s="61" t="str">
        <f ca="1">IF($E29="D",IF(BJ29&gt;0,+BJ29-'horaires structures'!$F$3,0),"")</f>
        <v/>
      </c>
      <c r="BM29" s="61" t="str">
        <f ca="1">IF($E29="E",IF(BJ29&gt;0,+BJ29-'horaires structures'!$G$3,0),"")</f>
        <v/>
      </c>
      <c r="BN29" s="11"/>
      <c r="BO29" s="10">
        <f ca="1">IF(BN29&gt;0,+('horaires structures'!$C$3)-BN29,0)</f>
        <v>0</v>
      </c>
      <c r="BP29" s="9"/>
      <c r="BQ29" s="61" t="str">
        <f ca="1">IF($E29="A",IF(BP29&gt;0,+BP29-'horaires structures'!$E$3,0),"")</f>
        <v/>
      </c>
      <c r="BR29" s="61" t="str">
        <f ca="1">IF($E29="D",IF(BP29&gt;0,+BP29-'horaires structures'!$F$3,0),"")</f>
        <v/>
      </c>
      <c r="BS29" s="61" t="str">
        <f ca="1">IF($E29="E",IF(BP29&gt;0,+BP29-'horaires structures'!$G$3,0),"")</f>
        <v/>
      </c>
      <c r="BT29" s="11"/>
      <c r="BU29" s="10">
        <f ca="1">IF(BT29&gt;0,+('horaires structures'!$C$3)-BT29,0)</f>
        <v>0</v>
      </c>
      <c r="BV29" s="9"/>
      <c r="BW29" s="61" t="str">
        <f ca="1">IF($E29="A",IF(BV29&gt;0,+BV29-'horaires structures'!$E$3,0),"")</f>
        <v/>
      </c>
      <c r="BX29" s="61" t="str">
        <f ca="1">IF($E29="D",IF(BV29&gt;0,+BV29-'horaires structures'!$F$3,0),"")</f>
        <v/>
      </c>
      <c r="BY29" s="61" t="str">
        <f ca="1">IF($E29="E",IF(BV29&gt;0,+BV29-'horaires structures'!$G$3,0),"")</f>
        <v/>
      </c>
      <c r="BZ29" s="11"/>
      <c r="CA29" s="10">
        <f ca="1">IF(BZ29&gt;0,+('horaires structures'!$C$3)-BZ29,0)</f>
        <v>0</v>
      </c>
      <c r="CB29" s="9"/>
      <c r="CC29" s="61" t="str">
        <f ca="1">IF($E29="A",IF(CB29&gt;0,+CB29-'horaires structures'!$E$3,0),"")</f>
        <v/>
      </c>
      <c r="CD29" s="61" t="str">
        <f ca="1">IF($E29="D",IF(CB29&gt;0,+CB29-'horaires structures'!$F$3,0),"")</f>
        <v/>
      </c>
      <c r="CE29" s="61" t="str">
        <f ca="1">IF($E29="E",IF(CB29&gt;0,+CB29-'horaires structures'!$G$3,0),"")</f>
        <v/>
      </c>
      <c r="CF29" s="11"/>
      <c r="CG29" s="10">
        <f ca="1">IF(CF29&gt;0,+('horaires structures'!$C$3)-CF29,0)</f>
        <v>0</v>
      </c>
      <c r="CH29" s="9"/>
      <c r="CI29" s="61" t="str">
        <f ca="1">IF($E29="A",IF(CH29&gt;0,+CH29-'horaires structures'!$E$3,0),"")</f>
        <v/>
      </c>
      <c r="CJ29" s="61" t="str">
        <f ca="1">IF($E29="D",IF(CH29&gt;0,+CH29-'horaires structures'!$F$3,0),"")</f>
        <v/>
      </c>
      <c r="CK29" s="61" t="str">
        <f ca="1">IF($E29="E",IF(CH29&gt;0,+CH29-'horaires structures'!$G$3,0),"")</f>
        <v/>
      </c>
      <c r="CL29" s="11"/>
      <c r="CM29" s="10">
        <f ca="1">IF(CL29&gt;0,+('horaires structures'!$C$3)-CL29,0)</f>
        <v>0</v>
      </c>
      <c r="CN29" s="9"/>
      <c r="CO29" s="61" t="str">
        <f ca="1">IF($E29="A",IF(CN29&gt;0,+CN29-'horaires structures'!$E$3,0),"")</f>
        <v/>
      </c>
      <c r="CP29" s="61" t="str">
        <f ca="1">IF($E29="D",IF(CN29&gt;0,+CN29-'horaires structures'!$F$3,0),"")</f>
        <v/>
      </c>
      <c r="CQ29" s="61" t="str">
        <f ca="1">IF($E29="E",IF(CN29&gt;0,+CN29-'horaires structures'!$G$3,0),"")</f>
        <v/>
      </c>
      <c r="CR29" s="11"/>
      <c r="CS29" s="10">
        <f ca="1">IF(CR29&gt;0,+('horaires structures'!$C$3)-CR29,0)</f>
        <v>0</v>
      </c>
      <c r="CT29" s="9"/>
      <c r="CU29" s="61" t="str">
        <f ca="1">IF($E29="A",IF(CT29&gt;0,+CT29-'horaires structures'!$E$3,0),"")</f>
        <v/>
      </c>
      <c r="CV29" s="61" t="str">
        <f ca="1">IF($E29="D",IF(CT29&gt;0,+CT29-'horaires structures'!$F$3,0),"")</f>
        <v/>
      </c>
      <c r="CW29" s="61" t="str">
        <f ca="1">IF($E29="E",IF(CT29&gt;0,+CT29-'horaires structures'!$G$3,0),"")</f>
        <v/>
      </c>
      <c r="CX29" s="11"/>
      <c r="CY29" s="10">
        <f ca="1">IF(CX29&gt;0,+('horaires structures'!$C$3)-CX29,0)</f>
        <v>0</v>
      </c>
      <c r="CZ29" s="9"/>
      <c r="DA29" s="61" t="str">
        <f ca="1">IF($E29="A",IF(CZ29&gt;0,+CZ29-'horaires structures'!$E$3,0),"")</f>
        <v/>
      </c>
      <c r="DB29" s="61" t="str">
        <f ca="1">IF($E29="D",IF(CZ29&gt;0,+CZ29-'horaires structures'!$F$3,0),"")</f>
        <v/>
      </c>
      <c r="DC29" s="61" t="str">
        <f ca="1">IF($E29="E",IF(CZ29&gt;0,+CZ29-'horaires structures'!$G$3,0),"")</f>
        <v/>
      </c>
      <c r="DD29" s="11"/>
      <c r="DE29" s="10">
        <f ca="1">IF(DD29&gt;0,+('horaires structures'!$C$3)-DD29,0)</f>
        <v>0</v>
      </c>
      <c r="DF29" s="9"/>
      <c r="DG29" s="61" t="str">
        <f ca="1">IF($E29="A",IF(DF29&gt;0,+DF29-'horaires structures'!$E$3,0),"")</f>
        <v/>
      </c>
      <c r="DH29" s="61" t="str">
        <f ca="1">IF($E29="D",IF(DF29&gt;0,+DF29-'horaires structures'!$F$3,0),"")</f>
        <v/>
      </c>
      <c r="DI29" s="61" t="str">
        <f ca="1">IF($E29="E",IF(DF29&gt;0,+DF29-'horaires structures'!$G$3,0),"")</f>
        <v/>
      </c>
      <c r="DJ29" s="11"/>
      <c r="DK29" s="10">
        <f ca="1">IF(DJ29&gt;0,+('horaires structures'!$C$3)-DJ29,0)</f>
        <v>0</v>
      </c>
      <c r="DL29" s="9"/>
      <c r="DM29" s="61" t="str">
        <f ca="1">IF($E29="A",IF(DL29&gt;0,+DL29-'horaires structures'!$E$3,0),"")</f>
        <v/>
      </c>
      <c r="DN29" s="61" t="str">
        <f ca="1">IF($E29="D",IF(DL29&gt;0,+DL29-'horaires structures'!$F$3,0),"")</f>
        <v/>
      </c>
      <c r="DO29" s="61" t="str">
        <f ca="1">IF($E29="E",IF(DL29&gt;0,+DL29-'horaires structures'!$G$3,0),"")</f>
        <v/>
      </c>
      <c r="DP29" s="11"/>
      <c r="DQ29" s="10">
        <f ca="1">IF(DP29&gt;0,+('horaires structures'!$C$3)-DP29,0)</f>
        <v>0</v>
      </c>
      <c r="DR29" s="9"/>
      <c r="DS29" s="61" t="str">
        <f ca="1">IF($E29="A",IF(DR29&gt;0,+DR29-'horaires structures'!$E$3,0),"")</f>
        <v/>
      </c>
      <c r="DT29" s="61" t="str">
        <f ca="1">IF($E29="D",IF(DR29&gt;0,+DR29-'horaires structures'!$F$3,0),"")</f>
        <v/>
      </c>
      <c r="DU29" s="61" t="str">
        <f ca="1">IF($E29="E",IF(DR29&gt;0,+DR29-'horaires structures'!$G$3,0),"")</f>
        <v/>
      </c>
      <c r="DV29" s="76">
        <f t="shared" si="1"/>
        <v>0</v>
      </c>
      <c r="DW29" s="93" t="str">
        <f t="shared" si="2"/>
        <v/>
      </c>
      <c r="DX29" s="93" t="str">
        <f t="shared" si="3"/>
        <v/>
      </c>
      <c r="DY29" s="93" t="str">
        <f t="shared" si="4"/>
        <v/>
      </c>
      <c r="DZ29" s="94">
        <f t="shared" si="0"/>
        <v>0</v>
      </c>
    </row>
    <row r="30" spans="1:130" ht="15.75" customHeight="1">
      <c r="A30" s="33">
        <v>25</v>
      </c>
      <c r="B30" s="112"/>
      <c r="C30" s="113"/>
      <c r="D30" s="118"/>
      <c r="E30" s="114"/>
      <c r="F30" s="11"/>
      <c r="G30" s="10">
        <f ca="1">IF(F30&gt;0,+('horaires structures'!$C$3)-F30,0)</f>
        <v>0</v>
      </c>
      <c r="H30" s="9"/>
      <c r="I30" s="61" t="str">
        <f ca="1">IF($E30="A",IF(H30&gt;0,+H30-'horaires structures'!$E$3,0),"")</f>
        <v/>
      </c>
      <c r="J30" s="61" t="str">
        <f ca="1">IF($E30="D",IF(H30&gt;0,+H30-'horaires structures'!$F$3,0),"")</f>
        <v/>
      </c>
      <c r="K30" s="61" t="str">
        <f ca="1">IF($E30="E",IF(H30&gt;0,+H30-'horaires structures'!$G$3,0),"")</f>
        <v/>
      </c>
      <c r="L30" s="11"/>
      <c r="M30" s="10">
        <f ca="1">IF(L30&gt;0,+('horaires structures'!$C$3)-L30,0)</f>
        <v>0</v>
      </c>
      <c r="N30" s="9"/>
      <c r="O30" s="61" t="str">
        <f ca="1">IF($E30="A",IF(N30&gt;0,+N30-'horaires structures'!$E$3,0),"")</f>
        <v/>
      </c>
      <c r="P30" s="61" t="str">
        <f ca="1">IF($E30="D",IF(N30&gt;0,+N30-'horaires structures'!$F$3,0),"")</f>
        <v/>
      </c>
      <c r="Q30" s="61" t="str">
        <f ca="1">IF($E30="E",IF(N30&gt;0,+N30-'horaires structures'!$G$3,0),"")</f>
        <v/>
      </c>
      <c r="R30" s="11"/>
      <c r="S30" s="10">
        <f ca="1">IF(R30&gt;0,+('horaires structures'!$C$3)-R30,0)</f>
        <v>0</v>
      </c>
      <c r="T30" s="9"/>
      <c r="U30" s="61" t="str">
        <f ca="1">IF($E30="A",IF(T30&gt;0,+T30-'horaires structures'!$E$3,0),"")</f>
        <v/>
      </c>
      <c r="V30" s="61" t="str">
        <f ca="1">IF($E30="D",IF(T30&gt;0,+T30-'horaires structures'!$F$3,0),"")</f>
        <v/>
      </c>
      <c r="W30" s="61" t="str">
        <f ca="1">IF($E30="E",IF(T30&gt;0,+T30-'horaires structures'!$G$3,0),"")</f>
        <v/>
      </c>
      <c r="X30" s="11"/>
      <c r="Y30" s="10">
        <f ca="1">IF(X30&gt;0,+('horaires structures'!$C$3)-X30,0)</f>
        <v>0</v>
      </c>
      <c r="Z30" s="9"/>
      <c r="AA30" s="61" t="str">
        <f ca="1">IF($E30="A",IF(Z30&gt;0,+Z30-'horaires structures'!$E$3,0),"")</f>
        <v/>
      </c>
      <c r="AB30" s="61" t="str">
        <f ca="1">IF($E30="D",IF(Z30&gt;0,+Z30-'horaires structures'!$F$3,0),"")</f>
        <v/>
      </c>
      <c r="AC30" s="61" t="str">
        <f ca="1">IF($E30="E",IF(Z30&gt;0,+Z30-'horaires structures'!$G$3,0),"")</f>
        <v/>
      </c>
      <c r="AD30" s="11"/>
      <c r="AE30" s="10">
        <f ca="1">IF(AD30&gt;0,+('horaires structures'!$C$3)-AD30,0)</f>
        <v>0</v>
      </c>
      <c r="AF30" s="9"/>
      <c r="AG30" s="61" t="str">
        <f ca="1">IF($E30="A",IF(AF30&gt;0,+AF30-'horaires structures'!$E$3,0),"")</f>
        <v/>
      </c>
      <c r="AH30" s="61" t="str">
        <f ca="1">IF($E30="D",IF(AF30&gt;0,+AF30-'horaires structures'!$F$3,0),"")</f>
        <v/>
      </c>
      <c r="AI30" s="61" t="str">
        <f ca="1">IF($E30="E",IF(AF30&gt;0,+AF30-'horaires structures'!$G$3,0),"")</f>
        <v/>
      </c>
      <c r="AJ30" s="11"/>
      <c r="AK30" s="10">
        <f ca="1">IF(AJ30&gt;0,+('horaires structures'!$C$3)-AJ30,0)</f>
        <v>0</v>
      </c>
      <c r="AL30" s="9"/>
      <c r="AM30" s="61" t="str">
        <f ca="1">IF($E30="A",IF(AL30&gt;0,+AL30-'horaires structures'!$E$3,0),"")</f>
        <v/>
      </c>
      <c r="AN30" s="61" t="str">
        <f ca="1">IF($E30="D",IF(AL30&gt;0,+AL30-'horaires structures'!$F$3,0),"")</f>
        <v/>
      </c>
      <c r="AO30" s="61" t="str">
        <f ca="1">IF($E30="E",IF(AL30&gt;0,+AL30-'horaires structures'!$G$3,0),"")</f>
        <v/>
      </c>
      <c r="AP30" s="11"/>
      <c r="AQ30" s="10">
        <f ca="1">IF(AP30&gt;0,+('horaires structures'!$C$3)-AP30,0)</f>
        <v>0</v>
      </c>
      <c r="AR30" s="9"/>
      <c r="AS30" s="61" t="str">
        <f ca="1">IF($E30="A",IF(AR30&gt;0,+AR30-'horaires structures'!$E$3,0),"")</f>
        <v/>
      </c>
      <c r="AT30" s="61" t="str">
        <f ca="1">IF($E30="D",IF(AR30&gt;0,+AR30-'horaires structures'!$F$3,0),"")</f>
        <v/>
      </c>
      <c r="AU30" s="61" t="str">
        <f ca="1">IF($E30="E",IF(AR30&gt;0,+AR30-'horaires structures'!$G$3,0),"")</f>
        <v/>
      </c>
      <c r="AV30" s="11"/>
      <c r="AW30" s="10">
        <f ca="1">IF(AV30&gt;0,+('horaires structures'!$C$3)-AV30,0)</f>
        <v>0</v>
      </c>
      <c r="AX30" s="9"/>
      <c r="AY30" s="61" t="str">
        <f ca="1">IF($E30="A",IF(AX30&gt;0,+AX30-'horaires structures'!$E$3,0),"")</f>
        <v/>
      </c>
      <c r="AZ30" s="61" t="str">
        <f ca="1">IF($E30="D",IF(AX30&gt;0,+AX30-'horaires structures'!$F$3,0),"")</f>
        <v/>
      </c>
      <c r="BA30" s="61" t="str">
        <f ca="1">IF($E30="E",IF(AX30&gt;0,+AX30-'horaires structures'!$G$3,0),"")</f>
        <v/>
      </c>
      <c r="BB30" s="11"/>
      <c r="BC30" s="10">
        <f ca="1">IF(BB30&gt;0,+('horaires structures'!$C$3)-BB30,0)</f>
        <v>0</v>
      </c>
      <c r="BD30" s="9"/>
      <c r="BE30" s="61" t="str">
        <f ca="1">IF($E30="A",IF(BD30&gt;0,+BD30-'horaires structures'!$E$3,0),"")</f>
        <v/>
      </c>
      <c r="BF30" s="61" t="str">
        <f ca="1">IF($E30="D",IF(BD30&gt;0,+BD30-'horaires structures'!$F$3,0),"")</f>
        <v/>
      </c>
      <c r="BG30" s="61" t="str">
        <f ca="1">IF($E30="E",IF(BD30&gt;0,+BD30-'horaires structures'!$G$3,0),"")</f>
        <v/>
      </c>
      <c r="BH30" s="11"/>
      <c r="BI30" s="10">
        <f ca="1">IF(BH30&gt;0,+('horaires structures'!$C$3)-BH30,0)</f>
        <v>0</v>
      </c>
      <c r="BJ30" s="9"/>
      <c r="BK30" s="61" t="str">
        <f ca="1">IF($E30="A",IF(BJ30&gt;0,+BJ30-'horaires structures'!$E$3,0),"")</f>
        <v/>
      </c>
      <c r="BL30" s="61" t="str">
        <f ca="1">IF($E30="D",IF(BJ30&gt;0,+BJ30-'horaires structures'!$F$3,0),"")</f>
        <v/>
      </c>
      <c r="BM30" s="61" t="str">
        <f ca="1">IF($E30="E",IF(BJ30&gt;0,+BJ30-'horaires structures'!$G$3,0),"")</f>
        <v/>
      </c>
      <c r="BN30" s="11"/>
      <c r="BO30" s="10">
        <f ca="1">IF(BN30&gt;0,+('horaires structures'!$C$3)-BN30,0)</f>
        <v>0</v>
      </c>
      <c r="BP30" s="9"/>
      <c r="BQ30" s="61" t="str">
        <f ca="1">IF($E30="A",IF(BP30&gt;0,+BP30-'horaires structures'!$E$3,0),"")</f>
        <v/>
      </c>
      <c r="BR30" s="61" t="str">
        <f ca="1">IF($E30="D",IF(BP30&gt;0,+BP30-'horaires structures'!$F$3,0),"")</f>
        <v/>
      </c>
      <c r="BS30" s="61" t="str">
        <f ca="1">IF($E30="E",IF(BP30&gt;0,+BP30-'horaires structures'!$G$3,0),"")</f>
        <v/>
      </c>
      <c r="BT30" s="11"/>
      <c r="BU30" s="10">
        <f ca="1">IF(BT30&gt;0,+('horaires structures'!$C$3)-BT30,0)</f>
        <v>0</v>
      </c>
      <c r="BV30" s="9"/>
      <c r="BW30" s="61" t="str">
        <f ca="1">IF($E30="A",IF(BV30&gt;0,+BV30-'horaires structures'!$E$3,0),"")</f>
        <v/>
      </c>
      <c r="BX30" s="61" t="str">
        <f ca="1">IF($E30="D",IF(BV30&gt;0,+BV30-'horaires structures'!$F$3,0),"")</f>
        <v/>
      </c>
      <c r="BY30" s="61" t="str">
        <f ca="1">IF($E30="E",IF(BV30&gt;0,+BV30-'horaires structures'!$G$3,0),"")</f>
        <v/>
      </c>
      <c r="BZ30" s="11"/>
      <c r="CA30" s="10">
        <f ca="1">IF(BZ30&gt;0,+('horaires structures'!$C$3)-BZ30,0)</f>
        <v>0</v>
      </c>
      <c r="CB30" s="9"/>
      <c r="CC30" s="61" t="str">
        <f ca="1">IF($E30="A",IF(CB30&gt;0,+CB30-'horaires structures'!$E$3,0),"")</f>
        <v/>
      </c>
      <c r="CD30" s="61" t="str">
        <f ca="1">IF($E30="D",IF(CB30&gt;0,+CB30-'horaires structures'!$F$3,0),"")</f>
        <v/>
      </c>
      <c r="CE30" s="61" t="str">
        <f ca="1">IF($E30="E",IF(CB30&gt;0,+CB30-'horaires structures'!$G$3,0),"")</f>
        <v/>
      </c>
      <c r="CF30" s="11"/>
      <c r="CG30" s="10">
        <f ca="1">IF(CF30&gt;0,+('horaires structures'!$C$3)-CF30,0)</f>
        <v>0</v>
      </c>
      <c r="CH30" s="9"/>
      <c r="CI30" s="61" t="str">
        <f ca="1">IF($E30="A",IF(CH30&gt;0,+CH30-'horaires structures'!$E$3,0),"")</f>
        <v/>
      </c>
      <c r="CJ30" s="61" t="str">
        <f ca="1">IF($E30="D",IF(CH30&gt;0,+CH30-'horaires structures'!$F$3,0),"")</f>
        <v/>
      </c>
      <c r="CK30" s="61" t="str">
        <f ca="1">IF($E30="E",IF(CH30&gt;0,+CH30-'horaires structures'!$G$3,0),"")</f>
        <v/>
      </c>
      <c r="CL30" s="11"/>
      <c r="CM30" s="10">
        <f ca="1">IF(CL30&gt;0,+('horaires structures'!$C$3)-CL30,0)</f>
        <v>0</v>
      </c>
      <c r="CN30" s="9"/>
      <c r="CO30" s="61" t="str">
        <f ca="1">IF($E30="A",IF(CN30&gt;0,+CN30-'horaires structures'!$E$3,0),"")</f>
        <v/>
      </c>
      <c r="CP30" s="61" t="str">
        <f ca="1">IF($E30="D",IF(CN30&gt;0,+CN30-'horaires structures'!$F$3,0),"")</f>
        <v/>
      </c>
      <c r="CQ30" s="61" t="str">
        <f ca="1">IF($E30="E",IF(CN30&gt;0,+CN30-'horaires structures'!$G$3,0),"")</f>
        <v/>
      </c>
      <c r="CR30" s="11"/>
      <c r="CS30" s="10">
        <f ca="1">IF(CR30&gt;0,+('horaires structures'!$C$3)-CR30,0)</f>
        <v>0</v>
      </c>
      <c r="CT30" s="9"/>
      <c r="CU30" s="61" t="str">
        <f ca="1">IF($E30="A",IF(CT30&gt;0,+CT30-'horaires structures'!$E$3,0),"")</f>
        <v/>
      </c>
      <c r="CV30" s="61" t="str">
        <f ca="1">IF($E30="D",IF(CT30&gt;0,+CT30-'horaires structures'!$F$3,0),"")</f>
        <v/>
      </c>
      <c r="CW30" s="61" t="str">
        <f ca="1">IF($E30="E",IF(CT30&gt;0,+CT30-'horaires structures'!$G$3,0),"")</f>
        <v/>
      </c>
      <c r="CX30" s="11"/>
      <c r="CY30" s="10">
        <f ca="1">IF(CX30&gt;0,+('horaires structures'!$C$3)-CX30,0)</f>
        <v>0</v>
      </c>
      <c r="CZ30" s="9"/>
      <c r="DA30" s="61" t="str">
        <f ca="1">IF($E30="A",IF(CZ30&gt;0,+CZ30-'horaires structures'!$E$3,0),"")</f>
        <v/>
      </c>
      <c r="DB30" s="61" t="str">
        <f ca="1">IF($E30="D",IF(CZ30&gt;0,+CZ30-'horaires structures'!$F$3,0),"")</f>
        <v/>
      </c>
      <c r="DC30" s="61" t="str">
        <f ca="1">IF($E30="E",IF(CZ30&gt;0,+CZ30-'horaires structures'!$G$3,0),"")</f>
        <v/>
      </c>
      <c r="DD30" s="11"/>
      <c r="DE30" s="10">
        <f ca="1">IF(DD30&gt;0,+('horaires structures'!$C$3)-DD30,0)</f>
        <v>0</v>
      </c>
      <c r="DF30" s="9"/>
      <c r="DG30" s="61" t="str">
        <f ca="1">IF($E30="A",IF(DF30&gt;0,+DF30-'horaires structures'!$E$3,0),"")</f>
        <v/>
      </c>
      <c r="DH30" s="61" t="str">
        <f ca="1">IF($E30="D",IF(DF30&gt;0,+DF30-'horaires structures'!$F$3,0),"")</f>
        <v/>
      </c>
      <c r="DI30" s="61" t="str">
        <f ca="1">IF($E30="E",IF(DF30&gt;0,+DF30-'horaires structures'!$G$3,0),"")</f>
        <v/>
      </c>
      <c r="DJ30" s="11"/>
      <c r="DK30" s="10">
        <f ca="1">IF(DJ30&gt;0,+('horaires structures'!$C$3)-DJ30,0)</f>
        <v>0</v>
      </c>
      <c r="DL30" s="9"/>
      <c r="DM30" s="61" t="str">
        <f ca="1">IF($E30="A",IF(DL30&gt;0,+DL30-'horaires structures'!$E$3,0),"")</f>
        <v/>
      </c>
      <c r="DN30" s="61" t="str">
        <f ca="1">IF($E30="D",IF(DL30&gt;0,+DL30-'horaires structures'!$F$3,0),"")</f>
        <v/>
      </c>
      <c r="DO30" s="61" t="str">
        <f ca="1">IF($E30="E",IF(DL30&gt;0,+DL30-'horaires structures'!$G$3,0),"")</f>
        <v/>
      </c>
      <c r="DP30" s="11"/>
      <c r="DQ30" s="10">
        <f ca="1">IF(DP30&gt;0,+('horaires structures'!$C$3)-DP30,0)</f>
        <v>0</v>
      </c>
      <c r="DR30" s="9"/>
      <c r="DS30" s="61" t="str">
        <f ca="1">IF($E30="A",IF(DR30&gt;0,+DR30-'horaires structures'!$E$3,0),"")</f>
        <v/>
      </c>
      <c r="DT30" s="61" t="str">
        <f ca="1">IF($E30="D",IF(DR30&gt;0,+DR30-'horaires structures'!$F$3,0),"")</f>
        <v/>
      </c>
      <c r="DU30" s="61" t="str">
        <f ca="1">IF($E30="E",IF(DR30&gt;0,+DR30-'horaires structures'!$G$3,0),"")</f>
        <v/>
      </c>
      <c r="DV30" s="76">
        <f t="shared" si="1"/>
        <v>0</v>
      </c>
      <c r="DW30" s="93" t="str">
        <f t="shared" si="2"/>
        <v/>
      </c>
      <c r="DX30" s="93" t="str">
        <f t="shared" si="3"/>
        <v/>
      </c>
      <c r="DY30" s="93" t="str">
        <f t="shared" si="4"/>
        <v/>
      </c>
      <c r="DZ30" s="94">
        <f t="shared" si="0"/>
        <v>0</v>
      </c>
    </row>
    <row r="31" spans="1:130" ht="15.75" customHeight="1">
      <c r="A31" s="33">
        <v>26</v>
      </c>
      <c r="B31" s="112"/>
      <c r="C31" s="113"/>
      <c r="D31" s="118"/>
      <c r="E31" s="114"/>
      <c r="F31" s="11"/>
      <c r="G31" s="10">
        <f ca="1">IF(F31&gt;0,+('horaires structures'!$C$3)-F31,0)</f>
        <v>0</v>
      </c>
      <c r="H31" s="9"/>
      <c r="I31" s="61" t="str">
        <f ca="1">IF($E31="A",IF(H31&gt;0,+H31-'horaires structures'!$E$3,0),"")</f>
        <v/>
      </c>
      <c r="J31" s="61" t="str">
        <f ca="1">IF($E31="D",IF(H31&gt;0,+H31-'horaires structures'!$F$3,0),"")</f>
        <v/>
      </c>
      <c r="K31" s="61" t="str">
        <f ca="1">IF($E31="E",IF(H31&gt;0,+H31-'horaires structures'!$G$3,0),"")</f>
        <v/>
      </c>
      <c r="L31" s="11"/>
      <c r="M31" s="10">
        <f ca="1">IF(L31&gt;0,+('horaires structures'!$C$3)-L31,0)</f>
        <v>0</v>
      </c>
      <c r="N31" s="9"/>
      <c r="O31" s="61" t="str">
        <f ca="1">IF($E31="A",IF(N31&gt;0,+N31-'horaires structures'!$E$3,0),"")</f>
        <v/>
      </c>
      <c r="P31" s="61" t="str">
        <f ca="1">IF($E31="D",IF(N31&gt;0,+N31-'horaires structures'!$F$3,0),"")</f>
        <v/>
      </c>
      <c r="Q31" s="61" t="str">
        <f ca="1">IF($E31="E",IF(N31&gt;0,+N31-'horaires structures'!$G$3,0),"")</f>
        <v/>
      </c>
      <c r="R31" s="11"/>
      <c r="S31" s="10">
        <f ca="1">IF(R31&gt;0,+('horaires structures'!$C$3)-R31,0)</f>
        <v>0</v>
      </c>
      <c r="T31" s="9"/>
      <c r="U31" s="61" t="str">
        <f ca="1">IF($E31="A",IF(T31&gt;0,+T31-'horaires structures'!$E$3,0),"")</f>
        <v/>
      </c>
      <c r="V31" s="61" t="str">
        <f ca="1">IF($E31="D",IF(T31&gt;0,+T31-'horaires structures'!$F$3,0),"")</f>
        <v/>
      </c>
      <c r="W31" s="61" t="str">
        <f ca="1">IF($E31="E",IF(T31&gt;0,+T31-'horaires structures'!$G$3,0),"")</f>
        <v/>
      </c>
      <c r="X31" s="11"/>
      <c r="Y31" s="10">
        <f ca="1">IF(X31&gt;0,+('horaires structures'!$C$3)-X31,0)</f>
        <v>0</v>
      </c>
      <c r="Z31" s="9"/>
      <c r="AA31" s="61" t="str">
        <f ca="1">IF($E31="A",IF(Z31&gt;0,+Z31-'horaires structures'!$E$3,0),"")</f>
        <v/>
      </c>
      <c r="AB31" s="61" t="str">
        <f ca="1">IF($E31="D",IF(Z31&gt;0,+Z31-'horaires structures'!$F$3,0),"")</f>
        <v/>
      </c>
      <c r="AC31" s="61" t="str">
        <f ca="1">IF($E31="E",IF(Z31&gt;0,+Z31-'horaires structures'!$G$3,0),"")</f>
        <v/>
      </c>
      <c r="AD31" s="11"/>
      <c r="AE31" s="10">
        <f ca="1">IF(AD31&gt;0,+('horaires structures'!$C$3)-AD31,0)</f>
        <v>0</v>
      </c>
      <c r="AF31" s="9"/>
      <c r="AG31" s="61" t="str">
        <f ca="1">IF($E31="A",IF(AF31&gt;0,+AF31-'horaires structures'!$E$3,0),"")</f>
        <v/>
      </c>
      <c r="AH31" s="61" t="str">
        <f ca="1">IF($E31="D",IF(AF31&gt;0,+AF31-'horaires structures'!$F$3,0),"")</f>
        <v/>
      </c>
      <c r="AI31" s="61" t="str">
        <f ca="1">IF($E31="E",IF(AF31&gt;0,+AF31-'horaires structures'!$G$3,0),"")</f>
        <v/>
      </c>
      <c r="AJ31" s="11"/>
      <c r="AK31" s="10">
        <f ca="1">IF(AJ31&gt;0,+('horaires structures'!$C$3)-AJ31,0)</f>
        <v>0</v>
      </c>
      <c r="AL31" s="9"/>
      <c r="AM31" s="61" t="str">
        <f ca="1">IF($E31="A",IF(AL31&gt;0,+AL31-'horaires structures'!$E$3,0),"")</f>
        <v/>
      </c>
      <c r="AN31" s="61" t="str">
        <f ca="1">IF($E31="D",IF(AL31&gt;0,+AL31-'horaires structures'!$F$3,0),"")</f>
        <v/>
      </c>
      <c r="AO31" s="61" t="str">
        <f ca="1">IF($E31="E",IF(AL31&gt;0,+AL31-'horaires structures'!$G$3,0),"")</f>
        <v/>
      </c>
      <c r="AP31" s="11"/>
      <c r="AQ31" s="10">
        <f ca="1">IF(AP31&gt;0,+('horaires structures'!$C$3)-AP31,0)</f>
        <v>0</v>
      </c>
      <c r="AR31" s="9"/>
      <c r="AS31" s="61" t="str">
        <f ca="1">IF($E31="A",IF(AR31&gt;0,+AR31-'horaires structures'!$E$3,0),"")</f>
        <v/>
      </c>
      <c r="AT31" s="61" t="str">
        <f ca="1">IF($E31="D",IF(AR31&gt;0,+AR31-'horaires structures'!$F$3,0),"")</f>
        <v/>
      </c>
      <c r="AU31" s="61" t="str">
        <f ca="1">IF($E31="E",IF(AR31&gt;0,+AR31-'horaires structures'!$G$3,0),"")</f>
        <v/>
      </c>
      <c r="AV31" s="11"/>
      <c r="AW31" s="10">
        <f ca="1">IF(AV31&gt;0,+('horaires structures'!$C$3)-AV31,0)</f>
        <v>0</v>
      </c>
      <c r="AX31" s="9"/>
      <c r="AY31" s="61" t="str">
        <f ca="1">IF($E31="A",IF(AX31&gt;0,+AX31-'horaires structures'!$E$3,0),"")</f>
        <v/>
      </c>
      <c r="AZ31" s="61" t="str">
        <f ca="1">IF($E31="D",IF(AX31&gt;0,+AX31-'horaires structures'!$F$3,0),"")</f>
        <v/>
      </c>
      <c r="BA31" s="61" t="str">
        <f ca="1">IF($E31="E",IF(AX31&gt;0,+AX31-'horaires structures'!$G$3,0),"")</f>
        <v/>
      </c>
      <c r="BB31" s="11"/>
      <c r="BC31" s="10">
        <f ca="1">IF(BB31&gt;0,+('horaires structures'!$C$3)-BB31,0)</f>
        <v>0</v>
      </c>
      <c r="BD31" s="9"/>
      <c r="BE31" s="61" t="str">
        <f ca="1">IF($E31="A",IF(BD31&gt;0,+BD31-'horaires structures'!$E$3,0),"")</f>
        <v/>
      </c>
      <c r="BF31" s="61" t="str">
        <f ca="1">IF($E31="D",IF(BD31&gt;0,+BD31-'horaires structures'!$F$3,0),"")</f>
        <v/>
      </c>
      <c r="BG31" s="61" t="str">
        <f ca="1">IF($E31="E",IF(BD31&gt;0,+BD31-'horaires structures'!$G$3,0),"")</f>
        <v/>
      </c>
      <c r="BH31" s="11"/>
      <c r="BI31" s="10">
        <f ca="1">IF(BH31&gt;0,+('horaires structures'!$C$3)-BH31,0)</f>
        <v>0</v>
      </c>
      <c r="BJ31" s="9"/>
      <c r="BK31" s="61" t="str">
        <f ca="1">IF($E31="A",IF(BJ31&gt;0,+BJ31-'horaires structures'!$E$3,0),"")</f>
        <v/>
      </c>
      <c r="BL31" s="61" t="str">
        <f ca="1">IF($E31="D",IF(BJ31&gt;0,+BJ31-'horaires structures'!$F$3,0),"")</f>
        <v/>
      </c>
      <c r="BM31" s="61" t="str">
        <f ca="1">IF($E31="E",IF(BJ31&gt;0,+BJ31-'horaires structures'!$G$3,0),"")</f>
        <v/>
      </c>
      <c r="BN31" s="11"/>
      <c r="BO31" s="10">
        <f ca="1">IF(BN31&gt;0,+('horaires structures'!$C$3)-BN31,0)</f>
        <v>0</v>
      </c>
      <c r="BP31" s="9"/>
      <c r="BQ31" s="61" t="str">
        <f ca="1">IF($E31="A",IF(BP31&gt;0,+BP31-'horaires structures'!$E$3,0),"")</f>
        <v/>
      </c>
      <c r="BR31" s="61" t="str">
        <f ca="1">IF($E31="D",IF(BP31&gt;0,+BP31-'horaires structures'!$F$3,0),"")</f>
        <v/>
      </c>
      <c r="BS31" s="61" t="str">
        <f ca="1">IF($E31="E",IF(BP31&gt;0,+BP31-'horaires structures'!$G$3,0),"")</f>
        <v/>
      </c>
      <c r="BT31" s="11"/>
      <c r="BU31" s="10">
        <f ca="1">IF(BT31&gt;0,+('horaires structures'!$C$3)-BT31,0)</f>
        <v>0</v>
      </c>
      <c r="BV31" s="9"/>
      <c r="BW31" s="61" t="str">
        <f ca="1">IF($E31="A",IF(BV31&gt;0,+BV31-'horaires structures'!$E$3,0),"")</f>
        <v/>
      </c>
      <c r="BX31" s="61" t="str">
        <f ca="1">IF($E31="D",IF(BV31&gt;0,+BV31-'horaires structures'!$F$3,0),"")</f>
        <v/>
      </c>
      <c r="BY31" s="61" t="str">
        <f ca="1">IF($E31="E",IF(BV31&gt;0,+BV31-'horaires structures'!$G$3,0),"")</f>
        <v/>
      </c>
      <c r="BZ31" s="11"/>
      <c r="CA31" s="10">
        <f ca="1">IF(BZ31&gt;0,+('horaires structures'!$C$3)-BZ31,0)</f>
        <v>0</v>
      </c>
      <c r="CB31" s="9"/>
      <c r="CC31" s="61" t="str">
        <f ca="1">IF($E31="A",IF(CB31&gt;0,+CB31-'horaires structures'!$E$3,0),"")</f>
        <v/>
      </c>
      <c r="CD31" s="61" t="str">
        <f ca="1">IF($E31="D",IF(CB31&gt;0,+CB31-'horaires structures'!$F$3,0),"")</f>
        <v/>
      </c>
      <c r="CE31" s="61" t="str">
        <f ca="1">IF($E31="E",IF(CB31&gt;0,+CB31-'horaires structures'!$G$3,0),"")</f>
        <v/>
      </c>
      <c r="CF31" s="11"/>
      <c r="CG31" s="10">
        <f ca="1">IF(CF31&gt;0,+('horaires structures'!$C$3)-CF31,0)</f>
        <v>0</v>
      </c>
      <c r="CH31" s="9"/>
      <c r="CI31" s="61" t="str">
        <f ca="1">IF($E31="A",IF(CH31&gt;0,+CH31-'horaires structures'!$E$3,0),"")</f>
        <v/>
      </c>
      <c r="CJ31" s="61" t="str">
        <f ca="1">IF($E31="D",IF(CH31&gt;0,+CH31-'horaires structures'!$F$3,0),"")</f>
        <v/>
      </c>
      <c r="CK31" s="61" t="str">
        <f ca="1">IF($E31="E",IF(CH31&gt;0,+CH31-'horaires structures'!$G$3,0),"")</f>
        <v/>
      </c>
      <c r="CL31" s="11"/>
      <c r="CM31" s="10">
        <f ca="1">IF(CL31&gt;0,+('horaires structures'!$C$3)-CL31,0)</f>
        <v>0</v>
      </c>
      <c r="CN31" s="9"/>
      <c r="CO31" s="61" t="str">
        <f ca="1">IF($E31="A",IF(CN31&gt;0,+CN31-'horaires structures'!$E$3,0),"")</f>
        <v/>
      </c>
      <c r="CP31" s="61" t="str">
        <f ca="1">IF($E31="D",IF(CN31&gt;0,+CN31-'horaires structures'!$F$3,0),"")</f>
        <v/>
      </c>
      <c r="CQ31" s="61" t="str">
        <f ca="1">IF($E31="E",IF(CN31&gt;0,+CN31-'horaires structures'!$G$3,0),"")</f>
        <v/>
      </c>
      <c r="CR31" s="11"/>
      <c r="CS31" s="10">
        <f ca="1">IF(CR31&gt;0,+('horaires structures'!$C$3)-CR31,0)</f>
        <v>0</v>
      </c>
      <c r="CT31" s="9"/>
      <c r="CU31" s="61" t="str">
        <f ca="1">IF($E31="A",IF(CT31&gt;0,+CT31-'horaires structures'!$E$3,0),"")</f>
        <v/>
      </c>
      <c r="CV31" s="61" t="str">
        <f ca="1">IF($E31="D",IF(CT31&gt;0,+CT31-'horaires structures'!$F$3,0),"")</f>
        <v/>
      </c>
      <c r="CW31" s="61" t="str">
        <f ca="1">IF($E31="E",IF(CT31&gt;0,+CT31-'horaires structures'!$G$3,0),"")</f>
        <v/>
      </c>
      <c r="CX31" s="11"/>
      <c r="CY31" s="10">
        <f ca="1">IF(CX31&gt;0,+('horaires structures'!$C$3)-CX31,0)</f>
        <v>0</v>
      </c>
      <c r="CZ31" s="9"/>
      <c r="DA31" s="61" t="str">
        <f ca="1">IF($E31="A",IF(CZ31&gt;0,+CZ31-'horaires structures'!$E$3,0),"")</f>
        <v/>
      </c>
      <c r="DB31" s="61" t="str">
        <f ca="1">IF($E31="D",IF(CZ31&gt;0,+CZ31-'horaires structures'!$F$3,0),"")</f>
        <v/>
      </c>
      <c r="DC31" s="61" t="str">
        <f ca="1">IF($E31="E",IF(CZ31&gt;0,+CZ31-'horaires structures'!$G$3,0),"")</f>
        <v/>
      </c>
      <c r="DD31" s="11"/>
      <c r="DE31" s="10">
        <f ca="1">IF(DD31&gt;0,+('horaires structures'!$C$3)-DD31,0)</f>
        <v>0</v>
      </c>
      <c r="DF31" s="9"/>
      <c r="DG31" s="61" t="str">
        <f ca="1">IF($E31="A",IF(DF31&gt;0,+DF31-'horaires structures'!$E$3,0),"")</f>
        <v/>
      </c>
      <c r="DH31" s="61" t="str">
        <f ca="1">IF($E31="D",IF(DF31&gt;0,+DF31-'horaires structures'!$F$3,0),"")</f>
        <v/>
      </c>
      <c r="DI31" s="61" t="str">
        <f ca="1">IF($E31="E",IF(DF31&gt;0,+DF31-'horaires structures'!$G$3,0),"")</f>
        <v/>
      </c>
      <c r="DJ31" s="11"/>
      <c r="DK31" s="10">
        <f ca="1">IF(DJ31&gt;0,+('horaires structures'!$C$3)-DJ31,0)</f>
        <v>0</v>
      </c>
      <c r="DL31" s="9"/>
      <c r="DM31" s="61" t="str">
        <f ca="1">IF($E31="A",IF(DL31&gt;0,+DL31-'horaires structures'!$E$3,0),"")</f>
        <v/>
      </c>
      <c r="DN31" s="61" t="str">
        <f ca="1">IF($E31="D",IF(DL31&gt;0,+DL31-'horaires structures'!$F$3,0),"")</f>
        <v/>
      </c>
      <c r="DO31" s="61" t="str">
        <f ca="1">IF($E31="E",IF(DL31&gt;0,+DL31-'horaires structures'!$G$3,0),"")</f>
        <v/>
      </c>
      <c r="DP31" s="11"/>
      <c r="DQ31" s="10">
        <f ca="1">IF(DP31&gt;0,+('horaires structures'!$C$3)-DP31,0)</f>
        <v>0</v>
      </c>
      <c r="DR31" s="9"/>
      <c r="DS31" s="61" t="str">
        <f ca="1">IF($E31="A",IF(DR31&gt;0,+DR31-'horaires structures'!$E$3,0),"")</f>
        <v/>
      </c>
      <c r="DT31" s="61" t="str">
        <f ca="1">IF($E31="D",IF(DR31&gt;0,+DR31-'horaires structures'!$F$3,0),"")</f>
        <v/>
      </c>
      <c r="DU31" s="61" t="str">
        <f ca="1">IF($E31="E",IF(DR31&gt;0,+DR31-'horaires structures'!$G$3,0),"")</f>
        <v/>
      </c>
      <c r="DV31" s="76">
        <f t="shared" si="1"/>
        <v>0</v>
      </c>
      <c r="DW31" s="93" t="str">
        <f t="shared" si="2"/>
        <v/>
      </c>
      <c r="DX31" s="93" t="str">
        <f t="shared" si="3"/>
        <v/>
      </c>
      <c r="DY31" s="93" t="str">
        <f t="shared" si="4"/>
        <v/>
      </c>
      <c r="DZ31" s="94">
        <f t="shared" si="0"/>
        <v>0</v>
      </c>
    </row>
    <row r="32" spans="1:130" ht="15.75" customHeight="1">
      <c r="A32" s="33">
        <v>27</v>
      </c>
      <c r="B32" s="112"/>
      <c r="C32" s="113"/>
      <c r="D32" s="118"/>
      <c r="E32" s="114"/>
      <c r="F32" s="11"/>
      <c r="G32" s="10">
        <f ca="1">IF(F32&gt;0,+('horaires structures'!$C$3)-F32,0)</f>
        <v>0</v>
      </c>
      <c r="H32" s="9"/>
      <c r="I32" s="61" t="str">
        <f ca="1">IF($E32="A",IF(H32&gt;0,+H32-'horaires structures'!$E$3,0),"")</f>
        <v/>
      </c>
      <c r="J32" s="61" t="str">
        <f ca="1">IF($E32="D",IF(H32&gt;0,+H32-'horaires structures'!$F$3,0),"")</f>
        <v/>
      </c>
      <c r="K32" s="61" t="str">
        <f ca="1">IF($E32="E",IF(H32&gt;0,+H32-'horaires structures'!$G$3,0),"")</f>
        <v/>
      </c>
      <c r="L32" s="11"/>
      <c r="M32" s="10">
        <f ca="1">IF(L32&gt;0,+('horaires structures'!$C$3)-L32,0)</f>
        <v>0</v>
      </c>
      <c r="N32" s="9"/>
      <c r="O32" s="61" t="str">
        <f ca="1">IF($E32="A",IF(N32&gt;0,+N32-'horaires structures'!$E$3,0),"")</f>
        <v/>
      </c>
      <c r="P32" s="61" t="str">
        <f ca="1">IF($E32="D",IF(N32&gt;0,+N32-'horaires structures'!$F$3,0),"")</f>
        <v/>
      </c>
      <c r="Q32" s="61" t="str">
        <f ca="1">IF($E32="E",IF(N32&gt;0,+N32-'horaires structures'!$G$3,0),"")</f>
        <v/>
      </c>
      <c r="R32" s="11"/>
      <c r="S32" s="10">
        <f ca="1">IF(R32&gt;0,+('horaires structures'!$C$3)-R32,0)</f>
        <v>0</v>
      </c>
      <c r="T32" s="9"/>
      <c r="U32" s="61" t="str">
        <f ca="1">IF($E32="A",IF(T32&gt;0,+T32-'horaires structures'!$E$3,0),"")</f>
        <v/>
      </c>
      <c r="V32" s="61" t="str">
        <f ca="1">IF($E32="D",IF(T32&gt;0,+T32-'horaires structures'!$F$3,0),"")</f>
        <v/>
      </c>
      <c r="W32" s="61" t="str">
        <f ca="1">IF($E32="E",IF(T32&gt;0,+T32-'horaires structures'!$G$3,0),"")</f>
        <v/>
      </c>
      <c r="X32" s="11"/>
      <c r="Y32" s="10">
        <f ca="1">IF(X32&gt;0,+('horaires structures'!$C$3)-X32,0)</f>
        <v>0</v>
      </c>
      <c r="Z32" s="9"/>
      <c r="AA32" s="61" t="str">
        <f ca="1">IF($E32="A",IF(Z32&gt;0,+Z32-'horaires structures'!$E$3,0),"")</f>
        <v/>
      </c>
      <c r="AB32" s="61" t="str">
        <f ca="1">IF($E32="D",IF(Z32&gt;0,+Z32-'horaires structures'!$F$3,0),"")</f>
        <v/>
      </c>
      <c r="AC32" s="61" t="str">
        <f ca="1">IF($E32="E",IF(Z32&gt;0,+Z32-'horaires structures'!$G$3,0),"")</f>
        <v/>
      </c>
      <c r="AD32" s="11"/>
      <c r="AE32" s="10">
        <f ca="1">IF(AD32&gt;0,+('horaires structures'!$C$3)-AD32,0)</f>
        <v>0</v>
      </c>
      <c r="AF32" s="9"/>
      <c r="AG32" s="61" t="str">
        <f ca="1">IF($E32="A",IF(AF32&gt;0,+AF32-'horaires structures'!$E$3,0),"")</f>
        <v/>
      </c>
      <c r="AH32" s="61" t="str">
        <f ca="1">IF($E32="D",IF(AF32&gt;0,+AF32-'horaires structures'!$F$3,0),"")</f>
        <v/>
      </c>
      <c r="AI32" s="61" t="str">
        <f ca="1">IF($E32="E",IF(AF32&gt;0,+AF32-'horaires structures'!$G$3,0),"")</f>
        <v/>
      </c>
      <c r="AJ32" s="11"/>
      <c r="AK32" s="10">
        <f ca="1">IF(AJ32&gt;0,+('horaires structures'!$C$3)-AJ32,0)</f>
        <v>0</v>
      </c>
      <c r="AL32" s="9"/>
      <c r="AM32" s="61" t="str">
        <f ca="1">IF($E32="A",IF(AL32&gt;0,+AL32-'horaires structures'!$E$3,0),"")</f>
        <v/>
      </c>
      <c r="AN32" s="61" t="str">
        <f ca="1">IF($E32="D",IF(AL32&gt;0,+AL32-'horaires structures'!$F$3,0),"")</f>
        <v/>
      </c>
      <c r="AO32" s="61" t="str">
        <f ca="1">IF($E32="E",IF(AL32&gt;0,+AL32-'horaires structures'!$G$3,0),"")</f>
        <v/>
      </c>
      <c r="AP32" s="11"/>
      <c r="AQ32" s="10">
        <f ca="1">IF(AP32&gt;0,+('horaires structures'!$C$3)-AP32,0)</f>
        <v>0</v>
      </c>
      <c r="AR32" s="9"/>
      <c r="AS32" s="61" t="str">
        <f ca="1">IF($E32="A",IF(AR32&gt;0,+AR32-'horaires structures'!$E$3,0),"")</f>
        <v/>
      </c>
      <c r="AT32" s="61" t="str">
        <f ca="1">IF($E32="D",IF(AR32&gt;0,+AR32-'horaires structures'!$F$3,0),"")</f>
        <v/>
      </c>
      <c r="AU32" s="61" t="str">
        <f ca="1">IF($E32="E",IF(AR32&gt;0,+AR32-'horaires structures'!$G$3,0),"")</f>
        <v/>
      </c>
      <c r="AV32" s="11"/>
      <c r="AW32" s="10">
        <f ca="1">IF(AV32&gt;0,+('horaires structures'!$C$3)-AV32,0)</f>
        <v>0</v>
      </c>
      <c r="AX32" s="9"/>
      <c r="AY32" s="61" t="str">
        <f ca="1">IF($E32="A",IF(AX32&gt;0,+AX32-'horaires structures'!$E$3,0),"")</f>
        <v/>
      </c>
      <c r="AZ32" s="61" t="str">
        <f ca="1">IF($E32="D",IF(AX32&gt;0,+AX32-'horaires structures'!$F$3,0),"")</f>
        <v/>
      </c>
      <c r="BA32" s="61" t="str">
        <f ca="1">IF($E32="E",IF(AX32&gt;0,+AX32-'horaires structures'!$G$3,0),"")</f>
        <v/>
      </c>
      <c r="BB32" s="11"/>
      <c r="BC32" s="10">
        <f ca="1">IF(BB32&gt;0,+('horaires structures'!$C$3)-BB32,0)</f>
        <v>0</v>
      </c>
      <c r="BD32" s="9"/>
      <c r="BE32" s="61" t="str">
        <f ca="1">IF($E32="A",IF(BD32&gt;0,+BD32-'horaires structures'!$E$3,0),"")</f>
        <v/>
      </c>
      <c r="BF32" s="61" t="str">
        <f ca="1">IF($E32="D",IF(BD32&gt;0,+BD32-'horaires structures'!$F$3,0),"")</f>
        <v/>
      </c>
      <c r="BG32" s="61" t="str">
        <f ca="1">IF($E32="E",IF(BD32&gt;0,+BD32-'horaires structures'!$G$3,0),"")</f>
        <v/>
      </c>
      <c r="BH32" s="11"/>
      <c r="BI32" s="10">
        <f ca="1">IF(BH32&gt;0,+('horaires structures'!$C$3)-BH32,0)</f>
        <v>0</v>
      </c>
      <c r="BJ32" s="9"/>
      <c r="BK32" s="61" t="str">
        <f ca="1">IF($E32="A",IF(BJ32&gt;0,+BJ32-'horaires structures'!$E$3,0),"")</f>
        <v/>
      </c>
      <c r="BL32" s="61" t="str">
        <f ca="1">IF($E32="D",IF(BJ32&gt;0,+BJ32-'horaires structures'!$F$3,0),"")</f>
        <v/>
      </c>
      <c r="BM32" s="61" t="str">
        <f ca="1">IF($E32="E",IF(BJ32&gt;0,+BJ32-'horaires structures'!$G$3,0),"")</f>
        <v/>
      </c>
      <c r="BN32" s="11"/>
      <c r="BO32" s="10">
        <f ca="1">IF(BN32&gt;0,+('horaires structures'!$C$3)-BN32,0)</f>
        <v>0</v>
      </c>
      <c r="BP32" s="9"/>
      <c r="BQ32" s="61" t="str">
        <f ca="1">IF($E32="A",IF(BP32&gt;0,+BP32-'horaires structures'!$E$3,0),"")</f>
        <v/>
      </c>
      <c r="BR32" s="61" t="str">
        <f ca="1">IF($E32="D",IF(BP32&gt;0,+BP32-'horaires structures'!$F$3,0),"")</f>
        <v/>
      </c>
      <c r="BS32" s="61" t="str">
        <f ca="1">IF($E32="E",IF(BP32&gt;0,+BP32-'horaires structures'!$G$3,0),"")</f>
        <v/>
      </c>
      <c r="BT32" s="11"/>
      <c r="BU32" s="10">
        <f ca="1">IF(BT32&gt;0,+('horaires structures'!$C$3)-BT32,0)</f>
        <v>0</v>
      </c>
      <c r="BV32" s="9"/>
      <c r="BW32" s="61" t="str">
        <f ca="1">IF($E32="A",IF(BV32&gt;0,+BV32-'horaires structures'!$E$3,0),"")</f>
        <v/>
      </c>
      <c r="BX32" s="61" t="str">
        <f ca="1">IF($E32="D",IF(BV32&gt;0,+BV32-'horaires structures'!$F$3,0),"")</f>
        <v/>
      </c>
      <c r="BY32" s="61" t="str">
        <f ca="1">IF($E32="E",IF(BV32&gt;0,+BV32-'horaires structures'!$G$3,0),"")</f>
        <v/>
      </c>
      <c r="BZ32" s="11"/>
      <c r="CA32" s="10">
        <f ca="1">IF(BZ32&gt;0,+('horaires structures'!$C$3)-BZ32,0)</f>
        <v>0</v>
      </c>
      <c r="CB32" s="9"/>
      <c r="CC32" s="61" t="str">
        <f ca="1">IF($E32="A",IF(CB32&gt;0,+CB32-'horaires structures'!$E$3,0),"")</f>
        <v/>
      </c>
      <c r="CD32" s="61" t="str">
        <f ca="1">IF($E32="D",IF(CB32&gt;0,+CB32-'horaires structures'!$F$3,0),"")</f>
        <v/>
      </c>
      <c r="CE32" s="61" t="str">
        <f ca="1">IF($E32="E",IF(CB32&gt;0,+CB32-'horaires structures'!$G$3,0),"")</f>
        <v/>
      </c>
      <c r="CF32" s="11"/>
      <c r="CG32" s="10">
        <f ca="1">IF(CF32&gt;0,+('horaires structures'!$C$3)-CF32,0)</f>
        <v>0</v>
      </c>
      <c r="CH32" s="9"/>
      <c r="CI32" s="61" t="str">
        <f ca="1">IF($E32="A",IF(CH32&gt;0,+CH32-'horaires structures'!$E$3,0),"")</f>
        <v/>
      </c>
      <c r="CJ32" s="61" t="str">
        <f ca="1">IF($E32="D",IF(CH32&gt;0,+CH32-'horaires structures'!$F$3,0),"")</f>
        <v/>
      </c>
      <c r="CK32" s="61" t="str">
        <f ca="1">IF($E32="E",IF(CH32&gt;0,+CH32-'horaires structures'!$G$3,0),"")</f>
        <v/>
      </c>
      <c r="CL32" s="11"/>
      <c r="CM32" s="10">
        <f ca="1">IF(CL32&gt;0,+('horaires structures'!$C$3)-CL32,0)</f>
        <v>0</v>
      </c>
      <c r="CN32" s="9"/>
      <c r="CO32" s="61" t="str">
        <f ca="1">IF($E32="A",IF(CN32&gt;0,+CN32-'horaires structures'!$E$3,0),"")</f>
        <v/>
      </c>
      <c r="CP32" s="61" t="str">
        <f ca="1">IF($E32="D",IF(CN32&gt;0,+CN32-'horaires structures'!$F$3,0),"")</f>
        <v/>
      </c>
      <c r="CQ32" s="61" t="str">
        <f ca="1">IF($E32="E",IF(CN32&gt;0,+CN32-'horaires structures'!$G$3,0),"")</f>
        <v/>
      </c>
      <c r="CR32" s="11"/>
      <c r="CS32" s="10">
        <f ca="1">IF(CR32&gt;0,+('horaires structures'!$C$3)-CR32,0)</f>
        <v>0</v>
      </c>
      <c r="CT32" s="9"/>
      <c r="CU32" s="61" t="str">
        <f ca="1">IF($E32="A",IF(CT32&gt;0,+CT32-'horaires structures'!$E$3,0),"")</f>
        <v/>
      </c>
      <c r="CV32" s="61" t="str">
        <f ca="1">IF($E32="D",IF(CT32&gt;0,+CT32-'horaires structures'!$F$3,0),"")</f>
        <v/>
      </c>
      <c r="CW32" s="61" t="str">
        <f ca="1">IF($E32="E",IF(CT32&gt;0,+CT32-'horaires structures'!$G$3,0),"")</f>
        <v/>
      </c>
      <c r="CX32" s="11"/>
      <c r="CY32" s="10">
        <f ca="1">IF(CX32&gt;0,+('horaires structures'!$C$3)-CX32,0)</f>
        <v>0</v>
      </c>
      <c r="CZ32" s="9"/>
      <c r="DA32" s="61" t="str">
        <f ca="1">IF($E32="A",IF(CZ32&gt;0,+CZ32-'horaires structures'!$E$3,0),"")</f>
        <v/>
      </c>
      <c r="DB32" s="61" t="str">
        <f ca="1">IF($E32="D",IF(CZ32&gt;0,+CZ32-'horaires structures'!$F$3,0),"")</f>
        <v/>
      </c>
      <c r="DC32" s="61" t="str">
        <f ca="1">IF($E32="E",IF(CZ32&gt;0,+CZ32-'horaires structures'!$G$3,0),"")</f>
        <v/>
      </c>
      <c r="DD32" s="11"/>
      <c r="DE32" s="10">
        <f ca="1">IF(DD32&gt;0,+('horaires structures'!$C$3)-DD32,0)</f>
        <v>0</v>
      </c>
      <c r="DF32" s="9"/>
      <c r="DG32" s="61" t="str">
        <f ca="1">IF($E32="A",IF(DF32&gt;0,+DF32-'horaires structures'!$E$3,0),"")</f>
        <v/>
      </c>
      <c r="DH32" s="61" t="str">
        <f ca="1">IF($E32="D",IF(DF32&gt;0,+DF32-'horaires structures'!$F$3,0),"")</f>
        <v/>
      </c>
      <c r="DI32" s="61" t="str">
        <f ca="1">IF($E32="E",IF(DF32&gt;0,+DF32-'horaires structures'!$G$3,0),"")</f>
        <v/>
      </c>
      <c r="DJ32" s="11"/>
      <c r="DK32" s="10">
        <f ca="1">IF(DJ32&gt;0,+('horaires structures'!$C$3)-DJ32,0)</f>
        <v>0</v>
      </c>
      <c r="DL32" s="9"/>
      <c r="DM32" s="61" t="str">
        <f ca="1">IF($E32="A",IF(DL32&gt;0,+DL32-'horaires structures'!$E$3,0),"")</f>
        <v/>
      </c>
      <c r="DN32" s="61" t="str">
        <f ca="1">IF($E32="D",IF(DL32&gt;0,+DL32-'horaires structures'!$F$3,0),"")</f>
        <v/>
      </c>
      <c r="DO32" s="61" t="str">
        <f ca="1">IF($E32="E",IF(DL32&gt;0,+DL32-'horaires structures'!$G$3,0),"")</f>
        <v/>
      </c>
      <c r="DP32" s="11"/>
      <c r="DQ32" s="10">
        <f ca="1">IF(DP32&gt;0,+('horaires structures'!$C$3)-DP32,0)</f>
        <v>0</v>
      </c>
      <c r="DR32" s="9"/>
      <c r="DS32" s="61" t="str">
        <f ca="1">IF($E32="A",IF(DR32&gt;0,+DR32-'horaires structures'!$E$3,0),"")</f>
        <v/>
      </c>
      <c r="DT32" s="61" t="str">
        <f ca="1">IF($E32="D",IF(DR32&gt;0,+DR32-'horaires structures'!$F$3,0),"")</f>
        <v/>
      </c>
      <c r="DU32" s="61" t="str">
        <f ca="1">IF($E32="E",IF(DR32&gt;0,+DR32-'horaires structures'!$G$3,0),"")</f>
        <v/>
      </c>
      <c r="DV32" s="76">
        <f t="shared" si="1"/>
        <v>0</v>
      </c>
      <c r="DW32" s="93" t="str">
        <f t="shared" si="2"/>
        <v/>
      </c>
      <c r="DX32" s="93" t="str">
        <f t="shared" si="3"/>
        <v/>
      </c>
      <c r="DY32" s="93" t="str">
        <f t="shared" si="4"/>
        <v/>
      </c>
      <c r="DZ32" s="94">
        <f t="shared" si="0"/>
        <v>0</v>
      </c>
    </row>
    <row r="33" spans="1:130" ht="15.75" customHeight="1">
      <c r="A33" s="33">
        <v>28</v>
      </c>
      <c r="B33" s="112"/>
      <c r="C33" s="113"/>
      <c r="D33" s="118"/>
      <c r="E33" s="114"/>
      <c r="F33" s="11"/>
      <c r="G33" s="10">
        <f ca="1">IF(F33&gt;0,+('horaires structures'!$C$3)-F33,0)</f>
        <v>0</v>
      </c>
      <c r="H33" s="9"/>
      <c r="I33" s="61" t="str">
        <f ca="1">IF($E33="A",IF(H33&gt;0,+H33-'horaires structures'!$E$3,0),"")</f>
        <v/>
      </c>
      <c r="J33" s="61" t="str">
        <f ca="1">IF($E33="D",IF(H33&gt;0,+H33-'horaires structures'!$F$3,0),"")</f>
        <v/>
      </c>
      <c r="K33" s="61" t="str">
        <f ca="1">IF($E33="E",IF(H33&gt;0,+H33-'horaires structures'!$G$3,0),"")</f>
        <v/>
      </c>
      <c r="L33" s="11"/>
      <c r="M33" s="10">
        <f ca="1">IF(L33&gt;0,+('horaires structures'!$C$3)-L33,0)</f>
        <v>0</v>
      </c>
      <c r="N33" s="9"/>
      <c r="O33" s="61" t="str">
        <f ca="1">IF($E33="A",IF(N33&gt;0,+N33-'horaires structures'!$E$3,0),"")</f>
        <v/>
      </c>
      <c r="P33" s="61" t="str">
        <f ca="1">IF($E33="D",IF(N33&gt;0,+N33-'horaires structures'!$F$3,0),"")</f>
        <v/>
      </c>
      <c r="Q33" s="61" t="str">
        <f ca="1">IF($E33="E",IF(N33&gt;0,+N33-'horaires structures'!$G$3,0),"")</f>
        <v/>
      </c>
      <c r="R33" s="11"/>
      <c r="S33" s="10">
        <f ca="1">IF(R33&gt;0,+('horaires structures'!$C$3)-R33,0)</f>
        <v>0</v>
      </c>
      <c r="T33" s="9"/>
      <c r="U33" s="61" t="str">
        <f ca="1">IF($E33="A",IF(T33&gt;0,+T33-'horaires structures'!$E$3,0),"")</f>
        <v/>
      </c>
      <c r="V33" s="61" t="str">
        <f ca="1">IF($E33="D",IF(T33&gt;0,+T33-'horaires structures'!$F$3,0),"")</f>
        <v/>
      </c>
      <c r="W33" s="61" t="str">
        <f ca="1">IF($E33="E",IF(T33&gt;0,+T33-'horaires structures'!$G$3,0),"")</f>
        <v/>
      </c>
      <c r="X33" s="11"/>
      <c r="Y33" s="10">
        <f ca="1">IF(X33&gt;0,+('horaires structures'!$C$3)-X33,0)</f>
        <v>0</v>
      </c>
      <c r="Z33" s="9"/>
      <c r="AA33" s="61" t="str">
        <f ca="1">IF($E33="A",IF(Z33&gt;0,+Z33-'horaires structures'!$E$3,0),"")</f>
        <v/>
      </c>
      <c r="AB33" s="61" t="str">
        <f ca="1">IF($E33="D",IF(Z33&gt;0,+Z33-'horaires structures'!$F$3,0),"")</f>
        <v/>
      </c>
      <c r="AC33" s="61" t="str">
        <f ca="1">IF($E33="E",IF(Z33&gt;0,+Z33-'horaires structures'!$G$3,0),"")</f>
        <v/>
      </c>
      <c r="AD33" s="11"/>
      <c r="AE33" s="10">
        <f ca="1">IF(AD33&gt;0,+('horaires structures'!$C$3)-AD33,0)</f>
        <v>0</v>
      </c>
      <c r="AF33" s="9"/>
      <c r="AG33" s="61" t="str">
        <f ca="1">IF($E33="A",IF(AF33&gt;0,+AF33-'horaires structures'!$E$3,0),"")</f>
        <v/>
      </c>
      <c r="AH33" s="61" t="str">
        <f ca="1">IF($E33="D",IF(AF33&gt;0,+AF33-'horaires structures'!$F$3,0),"")</f>
        <v/>
      </c>
      <c r="AI33" s="61" t="str">
        <f ca="1">IF($E33="E",IF(AF33&gt;0,+AF33-'horaires structures'!$G$3,0),"")</f>
        <v/>
      </c>
      <c r="AJ33" s="11"/>
      <c r="AK33" s="10">
        <f ca="1">IF(AJ33&gt;0,+('horaires structures'!$C$3)-AJ33,0)</f>
        <v>0</v>
      </c>
      <c r="AL33" s="9"/>
      <c r="AM33" s="61" t="str">
        <f ca="1">IF($E33="A",IF(AL33&gt;0,+AL33-'horaires structures'!$E$3,0),"")</f>
        <v/>
      </c>
      <c r="AN33" s="61" t="str">
        <f ca="1">IF($E33="D",IF(AL33&gt;0,+AL33-'horaires structures'!$F$3,0),"")</f>
        <v/>
      </c>
      <c r="AO33" s="61" t="str">
        <f ca="1">IF($E33="E",IF(AL33&gt;0,+AL33-'horaires structures'!$G$3,0),"")</f>
        <v/>
      </c>
      <c r="AP33" s="11"/>
      <c r="AQ33" s="10">
        <f ca="1">IF(AP33&gt;0,+('horaires structures'!$C$3)-AP33,0)</f>
        <v>0</v>
      </c>
      <c r="AR33" s="9"/>
      <c r="AS33" s="61" t="str">
        <f ca="1">IF($E33="A",IF(AR33&gt;0,+AR33-'horaires structures'!$E$3,0),"")</f>
        <v/>
      </c>
      <c r="AT33" s="61" t="str">
        <f ca="1">IF($E33="D",IF(AR33&gt;0,+AR33-'horaires structures'!$F$3,0),"")</f>
        <v/>
      </c>
      <c r="AU33" s="61" t="str">
        <f ca="1">IF($E33="E",IF(AR33&gt;0,+AR33-'horaires structures'!$G$3,0),"")</f>
        <v/>
      </c>
      <c r="AV33" s="11"/>
      <c r="AW33" s="10">
        <f ca="1">IF(AV33&gt;0,+('horaires structures'!$C$3)-AV33,0)</f>
        <v>0</v>
      </c>
      <c r="AX33" s="9"/>
      <c r="AY33" s="61" t="str">
        <f ca="1">IF($E33="A",IF(AX33&gt;0,+AX33-'horaires structures'!$E$3,0),"")</f>
        <v/>
      </c>
      <c r="AZ33" s="61" t="str">
        <f ca="1">IF($E33="D",IF(AX33&gt;0,+AX33-'horaires structures'!$F$3,0),"")</f>
        <v/>
      </c>
      <c r="BA33" s="61" t="str">
        <f ca="1">IF($E33="E",IF(AX33&gt;0,+AX33-'horaires structures'!$G$3,0),"")</f>
        <v/>
      </c>
      <c r="BB33" s="11"/>
      <c r="BC33" s="10">
        <f ca="1">IF(BB33&gt;0,+('horaires structures'!$C$3)-BB33,0)</f>
        <v>0</v>
      </c>
      <c r="BD33" s="9"/>
      <c r="BE33" s="61" t="str">
        <f ca="1">IF($E33="A",IF(BD33&gt;0,+BD33-'horaires structures'!$E$3,0),"")</f>
        <v/>
      </c>
      <c r="BF33" s="61" t="str">
        <f ca="1">IF($E33="D",IF(BD33&gt;0,+BD33-'horaires structures'!$F$3,0),"")</f>
        <v/>
      </c>
      <c r="BG33" s="61" t="str">
        <f ca="1">IF($E33="E",IF(BD33&gt;0,+BD33-'horaires structures'!$G$3,0),"")</f>
        <v/>
      </c>
      <c r="BH33" s="11"/>
      <c r="BI33" s="10">
        <f ca="1">IF(BH33&gt;0,+('horaires structures'!$C$3)-BH33,0)</f>
        <v>0</v>
      </c>
      <c r="BJ33" s="9"/>
      <c r="BK33" s="61" t="str">
        <f ca="1">IF($E33="A",IF(BJ33&gt;0,+BJ33-'horaires structures'!$E$3,0),"")</f>
        <v/>
      </c>
      <c r="BL33" s="61" t="str">
        <f ca="1">IF($E33="D",IF(BJ33&gt;0,+BJ33-'horaires structures'!$F$3,0),"")</f>
        <v/>
      </c>
      <c r="BM33" s="61" t="str">
        <f ca="1">IF($E33="E",IF(BJ33&gt;0,+BJ33-'horaires structures'!$G$3,0),"")</f>
        <v/>
      </c>
      <c r="BN33" s="11"/>
      <c r="BO33" s="10">
        <f ca="1">IF(BN33&gt;0,+('horaires structures'!$C$3)-BN33,0)</f>
        <v>0</v>
      </c>
      <c r="BP33" s="9"/>
      <c r="BQ33" s="61" t="str">
        <f ca="1">IF($E33="A",IF(BP33&gt;0,+BP33-'horaires structures'!$E$3,0),"")</f>
        <v/>
      </c>
      <c r="BR33" s="61" t="str">
        <f ca="1">IF($E33="D",IF(BP33&gt;0,+BP33-'horaires structures'!$F$3,0),"")</f>
        <v/>
      </c>
      <c r="BS33" s="61" t="str">
        <f ca="1">IF($E33="E",IF(BP33&gt;0,+BP33-'horaires structures'!$G$3,0),"")</f>
        <v/>
      </c>
      <c r="BT33" s="11"/>
      <c r="BU33" s="10">
        <f ca="1">IF(BT33&gt;0,+('horaires structures'!$C$3)-BT33,0)</f>
        <v>0</v>
      </c>
      <c r="BV33" s="9"/>
      <c r="BW33" s="61" t="str">
        <f ca="1">IF($E33="A",IF(BV33&gt;0,+BV33-'horaires structures'!$E$3,0),"")</f>
        <v/>
      </c>
      <c r="BX33" s="61" t="str">
        <f ca="1">IF($E33="D",IF(BV33&gt;0,+BV33-'horaires structures'!$F$3,0),"")</f>
        <v/>
      </c>
      <c r="BY33" s="61" t="str">
        <f ca="1">IF($E33="E",IF(BV33&gt;0,+BV33-'horaires structures'!$G$3,0),"")</f>
        <v/>
      </c>
      <c r="BZ33" s="11"/>
      <c r="CA33" s="10">
        <f ca="1">IF(BZ33&gt;0,+('horaires structures'!$C$3)-BZ33,0)</f>
        <v>0</v>
      </c>
      <c r="CB33" s="9"/>
      <c r="CC33" s="61" t="str">
        <f ca="1">IF($E33="A",IF(CB33&gt;0,+CB33-'horaires structures'!$E$3,0),"")</f>
        <v/>
      </c>
      <c r="CD33" s="61" t="str">
        <f ca="1">IF($E33="D",IF(CB33&gt;0,+CB33-'horaires structures'!$F$3,0),"")</f>
        <v/>
      </c>
      <c r="CE33" s="61" t="str">
        <f ca="1">IF($E33="E",IF(CB33&gt;0,+CB33-'horaires structures'!$G$3,0),"")</f>
        <v/>
      </c>
      <c r="CF33" s="11"/>
      <c r="CG33" s="10">
        <f ca="1">IF(CF33&gt;0,+('horaires structures'!$C$3)-CF33,0)</f>
        <v>0</v>
      </c>
      <c r="CH33" s="9"/>
      <c r="CI33" s="61" t="str">
        <f ca="1">IF($E33="A",IF(CH33&gt;0,+CH33-'horaires structures'!$E$3,0),"")</f>
        <v/>
      </c>
      <c r="CJ33" s="61" t="str">
        <f ca="1">IF($E33="D",IF(CH33&gt;0,+CH33-'horaires structures'!$F$3,0),"")</f>
        <v/>
      </c>
      <c r="CK33" s="61" t="str">
        <f ca="1">IF($E33="E",IF(CH33&gt;0,+CH33-'horaires structures'!$G$3,0),"")</f>
        <v/>
      </c>
      <c r="CL33" s="11"/>
      <c r="CM33" s="10">
        <f ca="1">IF(CL33&gt;0,+('horaires structures'!$C$3)-CL33,0)</f>
        <v>0</v>
      </c>
      <c r="CN33" s="9"/>
      <c r="CO33" s="61" t="str">
        <f ca="1">IF($E33="A",IF(CN33&gt;0,+CN33-'horaires structures'!$E$3,0),"")</f>
        <v/>
      </c>
      <c r="CP33" s="61" t="str">
        <f ca="1">IF($E33="D",IF(CN33&gt;0,+CN33-'horaires structures'!$F$3,0),"")</f>
        <v/>
      </c>
      <c r="CQ33" s="61" t="str">
        <f ca="1">IF($E33="E",IF(CN33&gt;0,+CN33-'horaires structures'!$G$3,0),"")</f>
        <v/>
      </c>
      <c r="CR33" s="11"/>
      <c r="CS33" s="10">
        <f ca="1">IF(CR33&gt;0,+('horaires structures'!$C$3)-CR33,0)</f>
        <v>0</v>
      </c>
      <c r="CT33" s="9"/>
      <c r="CU33" s="61" t="str">
        <f ca="1">IF($E33="A",IF(CT33&gt;0,+CT33-'horaires structures'!$E$3,0),"")</f>
        <v/>
      </c>
      <c r="CV33" s="61" t="str">
        <f ca="1">IF($E33="D",IF(CT33&gt;0,+CT33-'horaires structures'!$F$3,0),"")</f>
        <v/>
      </c>
      <c r="CW33" s="61" t="str">
        <f ca="1">IF($E33="E",IF(CT33&gt;0,+CT33-'horaires structures'!$G$3,0),"")</f>
        <v/>
      </c>
      <c r="CX33" s="11"/>
      <c r="CY33" s="10">
        <f ca="1">IF(CX33&gt;0,+('horaires structures'!$C$3)-CX33,0)</f>
        <v>0</v>
      </c>
      <c r="CZ33" s="9"/>
      <c r="DA33" s="61" t="str">
        <f ca="1">IF($E33="A",IF(CZ33&gt;0,+CZ33-'horaires structures'!$E$3,0),"")</f>
        <v/>
      </c>
      <c r="DB33" s="61" t="str">
        <f ca="1">IF($E33="D",IF(CZ33&gt;0,+CZ33-'horaires structures'!$F$3,0),"")</f>
        <v/>
      </c>
      <c r="DC33" s="61" t="str">
        <f ca="1">IF($E33="E",IF(CZ33&gt;0,+CZ33-'horaires structures'!$G$3,0),"")</f>
        <v/>
      </c>
      <c r="DD33" s="11"/>
      <c r="DE33" s="10">
        <f ca="1">IF(DD33&gt;0,+('horaires structures'!$C$3)-DD33,0)</f>
        <v>0</v>
      </c>
      <c r="DF33" s="9"/>
      <c r="DG33" s="61" t="str">
        <f ca="1">IF($E33="A",IF(DF33&gt;0,+DF33-'horaires structures'!$E$3,0),"")</f>
        <v/>
      </c>
      <c r="DH33" s="61" t="str">
        <f ca="1">IF($E33="D",IF(DF33&gt;0,+DF33-'horaires structures'!$F$3,0),"")</f>
        <v/>
      </c>
      <c r="DI33" s="61" t="str">
        <f ca="1">IF($E33="E",IF(DF33&gt;0,+DF33-'horaires structures'!$G$3,0),"")</f>
        <v/>
      </c>
      <c r="DJ33" s="11"/>
      <c r="DK33" s="10">
        <f ca="1">IF(DJ33&gt;0,+('horaires structures'!$C$3)-DJ33,0)</f>
        <v>0</v>
      </c>
      <c r="DL33" s="9"/>
      <c r="DM33" s="61" t="str">
        <f ca="1">IF($E33="A",IF(DL33&gt;0,+DL33-'horaires structures'!$E$3,0),"")</f>
        <v/>
      </c>
      <c r="DN33" s="61" t="str">
        <f ca="1">IF($E33="D",IF(DL33&gt;0,+DL33-'horaires structures'!$F$3,0),"")</f>
        <v/>
      </c>
      <c r="DO33" s="61" t="str">
        <f ca="1">IF($E33="E",IF(DL33&gt;0,+DL33-'horaires structures'!$G$3,0),"")</f>
        <v/>
      </c>
      <c r="DP33" s="11"/>
      <c r="DQ33" s="10">
        <f ca="1">IF(DP33&gt;0,+('horaires structures'!$C$3)-DP33,0)</f>
        <v>0</v>
      </c>
      <c r="DR33" s="9"/>
      <c r="DS33" s="61" t="str">
        <f ca="1">IF($E33="A",IF(DR33&gt;0,+DR33-'horaires structures'!$E$3,0),"")</f>
        <v/>
      </c>
      <c r="DT33" s="61" t="str">
        <f ca="1">IF($E33="D",IF(DR33&gt;0,+DR33-'horaires structures'!$F$3,0),"")</f>
        <v/>
      </c>
      <c r="DU33" s="61" t="str">
        <f ca="1">IF($E33="E",IF(DR33&gt;0,+DR33-'horaires structures'!$G$3,0),"")</f>
        <v/>
      </c>
      <c r="DV33" s="76">
        <f t="shared" si="1"/>
        <v>0</v>
      </c>
      <c r="DW33" s="93" t="str">
        <f t="shared" si="2"/>
        <v/>
      </c>
      <c r="DX33" s="93" t="str">
        <f t="shared" si="3"/>
        <v/>
      </c>
      <c r="DY33" s="93" t="str">
        <f t="shared" si="4"/>
        <v/>
      </c>
      <c r="DZ33" s="94">
        <f t="shared" si="0"/>
        <v>0</v>
      </c>
    </row>
    <row r="34" spans="1:130" ht="15.75" customHeight="1">
      <c r="A34" s="33">
        <v>29</v>
      </c>
      <c r="B34" s="112"/>
      <c r="C34" s="113"/>
      <c r="D34" s="118"/>
      <c r="E34" s="114"/>
      <c r="F34" s="11"/>
      <c r="G34" s="10">
        <f ca="1">IF(F34&gt;0,+('horaires structures'!$C$3)-F34,0)</f>
        <v>0</v>
      </c>
      <c r="H34" s="9"/>
      <c r="I34" s="61" t="str">
        <f ca="1">IF($E34="A",IF(H34&gt;0,+H34-'horaires structures'!$E$3,0),"")</f>
        <v/>
      </c>
      <c r="J34" s="61" t="str">
        <f ca="1">IF($E34="D",IF(H34&gt;0,+H34-'horaires structures'!$F$3,0),"")</f>
        <v/>
      </c>
      <c r="K34" s="61" t="str">
        <f ca="1">IF($E34="E",IF(H34&gt;0,+H34-'horaires structures'!$G$3,0),"")</f>
        <v/>
      </c>
      <c r="L34" s="11"/>
      <c r="M34" s="10">
        <f ca="1">IF(L34&gt;0,+('horaires structures'!$C$3)-L34,0)</f>
        <v>0</v>
      </c>
      <c r="N34" s="9"/>
      <c r="O34" s="61" t="str">
        <f ca="1">IF($E34="A",IF(N34&gt;0,+N34-'horaires structures'!$E$3,0),"")</f>
        <v/>
      </c>
      <c r="P34" s="61" t="str">
        <f ca="1">IF($E34="D",IF(N34&gt;0,+N34-'horaires structures'!$F$3,0),"")</f>
        <v/>
      </c>
      <c r="Q34" s="61" t="str">
        <f ca="1">IF($E34="E",IF(N34&gt;0,+N34-'horaires structures'!$G$3,0),"")</f>
        <v/>
      </c>
      <c r="R34" s="11"/>
      <c r="S34" s="10">
        <f ca="1">IF(R34&gt;0,+('horaires structures'!$C$3)-R34,0)</f>
        <v>0</v>
      </c>
      <c r="T34" s="9"/>
      <c r="U34" s="61" t="str">
        <f ca="1">IF($E34="A",IF(T34&gt;0,+T34-'horaires structures'!$E$3,0),"")</f>
        <v/>
      </c>
      <c r="V34" s="61" t="str">
        <f ca="1">IF($E34="D",IF(T34&gt;0,+T34-'horaires structures'!$F$3,0),"")</f>
        <v/>
      </c>
      <c r="W34" s="61" t="str">
        <f ca="1">IF($E34="E",IF(T34&gt;0,+T34-'horaires structures'!$G$3,0),"")</f>
        <v/>
      </c>
      <c r="X34" s="11"/>
      <c r="Y34" s="10">
        <f ca="1">IF(X34&gt;0,+('horaires structures'!$C$3)-X34,0)</f>
        <v>0</v>
      </c>
      <c r="Z34" s="9"/>
      <c r="AA34" s="61" t="str">
        <f ca="1">IF($E34="A",IF(Z34&gt;0,+Z34-'horaires structures'!$E$3,0),"")</f>
        <v/>
      </c>
      <c r="AB34" s="61" t="str">
        <f ca="1">IF($E34="D",IF(Z34&gt;0,+Z34-'horaires structures'!$F$3,0),"")</f>
        <v/>
      </c>
      <c r="AC34" s="61" t="str">
        <f ca="1">IF($E34="E",IF(Z34&gt;0,+Z34-'horaires structures'!$G$3,0),"")</f>
        <v/>
      </c>
      <c r="AD34" s="11"/>
      <c r="AE34" s="10">
        <f ca="1">IF(AD34&gt;0,+('horaires structures'!$C$3)-AD34,0)</f>
        <v>0</v>
      </c>
      <c r="AF34" s="9"/>
      <c r="AG34" s="61" t="str">
        <f ca="1">IF($E34="A",IF(AF34&gt;0,+AF34-'horaires structures'!$E$3,0),"")</f>
        <v/>
      </c>
      <c r="AH34" s="61" t="str">
        <f ca="1">IF($E34="D",IF(AF34&gt;0,+AF34-'horaires structures'!$F$3,0),"")</f>
        <v/>
      </c>
      <c r="AI34" s="61" t="str">
        <f ca="1">IF($E34="E",IF(AF34&gt;0,+AF34-'horaires structures'!$G$3,0),"")</f>
        <v/>
      </c>
      <c r="AJ34" s="11"/>
      <c r="AK34" s="10">
        <f ca="1">IF(AJ34&gt;0,+('horaires structures'!$C$3)-AJ34,0)</f>
        <v>0</v>
      </c>
      <c r="AL34" s="9"/>
      <c r="AM34" s="61" t="str">
        <f ca="1">IF($E34="A",IF(AL34&gt;0,+AL34-'horaires structures'!$E$3,0),"")</f>
        <v/>
      </c>
      <c r="AN34" s="61" t="str">
        <f ca="1">IF($E34="D",IF(AL34&gt;0,+AL34-'horaires structures'!$F$3,0),"")</f>
        <v/>
      </c>
      <c r="AO34" s="61" t="str">
        <f ca="1">IF($E34="E",IF(AL34&gt;0,+AL34-'horaires structures'!$G$3,0),"")</f>
        <v/>
      </c>
      <c r="AP34" s="11"/>
      <c r="AQ34" s="10">
        <f ca="1">IF(AP34&gt;0,+('horaires structures'!$C$3)-AP34,0)</f>
        <v>0</v>
      </c>
      <c r="AR34" s="9"/>
      <c r="AS34" s="61" t="str">
        <f ca="1">IF($E34="A",IF(AR34&gt;0,+AR34-'horaires structures'!$E$3,0),"")</f>
        <v/>
      </c>
      <c r="AT34" s="61" t="str">
        <f ca="1">IF($E34="D",IF(AR34&gt;0,+AR34-'horaires structures'!$F$3,0),"")</f>
        <v/>
      </c>
      <c r="AU34" s="61" t="str">
        <f ca="1">IF($E34="E",IF(AR34&gt;0,+AR34-'horaires structures'!$G$3,0),"")</f>
        <v/>
      </c>
      <c r="AV34" s="11"/>
      <c r="AW34" s="10">
        <f ca="1">IF(AV34&gt;0,+('horaires structures'!$C$3)-AV34,0)</f>
        <v>0</v>
      </c>
      <c r="AX34" s="9"/>
      <c r="AY34" s="61" t="str">
        <f ca="1">IF($E34="A",IF(AX34&gt;0,+AX34-'horaires structures'!$E$3,0),"")</f>
        <v/>
      </c>
      <c r="AZ34" s="61" t="str">
        <f ca="1">IF($E34="D",IF(AX34&gt;0,+AX34-'horaires structures'!$F$3,0),"")</f>
        <v/>
      </c>
      <c r="BA34" s="61" t="str">
        <f ca="1">IF($E34="E",IF(AX34&gt;0,+AX34-'horaires structures'!$G$3,0),"")</f>
        <v/>
      </c>
      <c r="BB34" s="11"/>
      <c r="BC34" s="10">
        <f ca="1">IF(BB34&gt;0,+('horaires structures'!$C$3)-BB34,0)</f>
        <v>0</v>
      </c>
      <c r="BD34" s="9"/>
      <c r="BE34" s="61" t="str">
        <f ca="1">IF($E34="A",IF(BD34&gt;0,+BD34-'horaires structures'!$E$3,0),"")</f>
        <v/>
      </c>
      <c r="BF34" s="61" t="str">
        <f ca="1">IF($E34="D",IF(BD34&gt;0,+BD34-'horaires structures'!$F$3,0),"")</f>
        <v/>
      </c>
      <c r="BG34" s="61" t="str">
        <f ca="1">IF($E34="E",IF(BD34&gt;0,+BD34-'horaires structures'!$G$3,0),"")</f>
        <v/>
      </c>
      <c r="BH34" s="11"/>
      <c r="BI34" s="10">
        <f ca="1">IF(BH34&gt;0,+('horaires structures'!$C$3)-BH34,0)</f>
        <v>0</v>
      </c>
      <c r="BJ34" s="9"/>
      <c r="BK34" s="61" t="str">
        <f ca="1">IF($E34="A",IF(BJ34&gt;0,+BJ34-'horaires structures'!$E$3,0),"")</f>
        <v/>
      </c>
      <c r="BL34" s="61" t="str">
        <f ca="1">IF($E34="D",IF(BJ34&gt;0,+BJ34-'horaires structures'!$F$3,0),"")</f>
        <v/>
      </c>
      <c r="BM34" s="61" t="str">
        <f ca="1">IF($E34="E",IF(BJ34&gt;0,+BJ34-'horaires structures'!$G$3,0),"")</f>
        <v/>
      </c>
      <c r="BN34" s="11"/>
      <c r="BO34" s="10">
        <f ca="1">IF(BN34&gt;0,+('horaires structures'!$C$3)-BN34,0)</f>
        <v>0</v>
      </c>
      <c r="BP34" s="9"/>
      <c r="BQ34" s="61" t="str">
        <f ca="1">IF($E34="A",IF(BP34&gt;0,+BP34-'horaires structures'!$E$3,0),"")</f>
        <v/>
      </c>
      <c r="BR34" s="61" t="str">
        <f ca="1">IF($E34="D",IF(BP34&gt;0,+BP34-'horaires structures'!$F$3,0),"")</f>
        <v/>
      </c>
      <c r="BS34" s="61" t="str">
        <f ca="1">IF($E34="E",IF(BP34&gt;0,+BP34-'horaires structures'!$G$3,0),"")</f>
        <v/>
      </c>
      <c r="BT34" s="11"/>
      <c r="BU34" s="10">
        <f ca="1">IF(BT34&gt;0,+('horaires structures'!$C$3)-BT34,0)</f>
        <v>0</v>
      </c>
      <c r="BV34" s="9"/>
      <c r="BW34" s="61" t="str">
        <f ca="1">IF($E34="A",IF(BV34&gt;0,+BV34-'horaires structures'!$E$3,0),"")</f>
        <v/>
      </c>
      <c r="BX34" s="61" t="str">
        <f ca="1">IF($E34="D",IF(BV34&gt;0,+BV34-'horaires structures'!$F$3,0),"")</f>
        <v/>
      </c>
      <c r="BY34" s="61" t="str">
        <f ca="1">IF($E34="E",IF(BV34&gt;0,+BV34-'horaires structures'!$G$3,0),"")</f>
        <v/>
      </c>
      <c r="BZ34" s="11"/>
      <c r="CA34" s="10">
        <f ca="1">IF(BZ34&gt;0,+('horaires structures'!$C$3)-BZ34,0)</f>
        <v>0</v>
      </c>
      <c r="CB34" s="9"/>
      <c r="CC34" s="61" t="str">
        <f ca="1">IF($E34="A",IF(CB34&gt;0,+CB34-'horaires structures'!$E$3,0),"")</f>
        <v/>
      </c>
      <c r="CD34" s="61" t="str">
        <f ca="1">IF($E34="D",IF(CB34&gt;0,+CB34-'horaires structures'!$F$3,0),"")</f>
        <v/>
      </c>
      <c r="CE34" s="61" t="str">
        <f ca="1">IF($E34="E",IF(CB34&gt;0,+CB34-'horaires structures'!$G$3,0),"")</f>
        <v/>
      </c>
      <c r="CF34" s="11"/>
      <c r="CG34" s="10">
        <f ca="1">IF(CF34&gt;0,+('horaires structures'!$C$3)-CF34,0)</f>
        <v>0</v>
      </c>
      <c r="CH34" s="9"/>
      <c r="CI34" s="61" t="str">
        <f ca="1">IF($E34="A",IF(CH34&gt;0,+CH34-'horaires structures'!$E$3,0),"")</f>
        <v/>
      </c>
      <c r="CJ34" s="61" t="str">
        <f ca="1">IF($E34="D",IF(CH34&gt;0,+CH34-'horaires structures'!$F$3,0),"")</f>
        <v/>
      </c>
      <c r="CK34" s="61" t="str">
        <f ca="1">IF($E34="E",IF(CH34&gt;0,+CH34-'horaires structures'!$G$3,0),"")</f>
        <v/>
      </c>
      <c r="CL34" s="11"/>
      <c r="CM34" s="10">
        <f ca="1">IF(CL34&gt;0,+('horaires structures'!$C$3)-CL34,0)</f>
        <v>0</v>
      </c>
      <c r="CN34" s="9"/>
      <c r="CO34" s="61" t="str">
        <f ca="1">IF($E34="A",IF(CN34&gt;0,+CN34-'horaires structures'!$E$3,0),"")</f>
        <v/>
      </c>
      <c r="CP34" s="61" t="str">
        <f ca="1">IF($E34="D",IF(CN34&gt;0,+CN34-'horaires structures'!$F$3,0),"")</f>
        <v/>
      </c>
      <c r="CQ34" s="61" t="str">
        <f ca="1">IF($E34="E",IF(CN34&gt;0,+CN34-'horaires structures'!$G$3,0),"")</f>
        <v/>
      </c>
      <c r="CR34" s="11"/>
      <c r="CS34" s="10">
        <f ca="1">IF(CR34&gt;0,+('horaires structures'!$C$3)-CR34,0)</f>
        <v>0</v>
      </c>
      <c r="CT34" s="9"/>
      <c r="CU34" s="61" t="str">
        <f ca="1">IF($E34="A",IF(CT34&gt;0,+CT34-'horaires structures'!$E$3,0),"")</f>
        <v/>
      </c>
      <c r="CV34" s="61" t="str">
        <f ca="1">IF($E34="D",IF(CT34&gt;0,+CT34-'horaires structures'!$F$3,0),"")</f>
        <v/>
      </c>
      <c r="CW34" s="61" t="str">
        <f ca="1">IF($E34="E",IF(CT34&gt;0,+CT34-'horaires structures'!$G$3,0),"")</f>
        <v/>
      </c>
      <c r="CX34" s="11"/>
      <c r="CY34" s="10">
        <f ca="1">IF(CX34&gt;0,+('horaires structures'!$C$3)-CX34,0)</f>
        <v>0</v>
      </c>
      <c r="CZ34" s="9"/>
      <c r="DA34" s="61" t="str">
        <f ca="1">IF($E34="A",IF(CZ34&gt;0,+CZ34-'horaires structures'!$E$3,0),"")</f>
        <v/>
      </c>
      <c r="DB34" s="61" t="str">
        <f ca="1">IF($E34="D",IF(CZ34&gt;0,+CZ34-'horaires structures'!$F$3,0),"")</f>
        <v/>
      </c>
      <c r="DC34" s="61" t="str">
        <f ca="1">IF($E34="E",IF(CZ34&gt;0,+CZ34-'horaires structures'!$G$3,0),"")</f>
        <v/>
      </c>
      <c r="DD34" s="11"/>
      <c r="DE34" s="10">
        <f ca="1">IF(DD34&gt;0,+('horaires structures'!$C$3)-DD34,0)</f>
        <v>0</v>
      </c>
      <c r="DF34" s="9"/>
      <c r="DG34" s="61" t="str">
        <f ca="1">IF($E34="A",IF(DF34&gt;0,+DF34-'horaires structures'!$E$3,0),"")</f>
        <v/>
      </c>
      <c r="DH34" s="61" t="str">
        <f ca="1">IF($E34="D",IF(DF34&gt;0,+DF34-'horaires structures'!$F$3,0),"")</f>
        <v/>
      </c>
      <c r="DI34" s="61" t="str">
        <f ca="1">IF($E34="E",IF(DF34&gt;0,+DF34-'horaires structures'!$G$3,0),"")</f>
        <v/>
      </c>
      <c r="DJ34" s="11"/>
      <c r="DK34" s="10">
        <f ca="1">IF(DJ34&gt;0,+('horaires structures'!$C$3)-DJ34,0)</f>
        <v>0</v>
      </c>
      <c r="DL34" s="9"/>
      <c r="DM34" s="61" t="str">
        <f ca="1">IF($E34="A",IF(DL34&gt;0,+DL34-'horaires structures'!$E$3,0),"")</f>
        <v/>
      </c>
      <c r="DN34" s="61" t="str">
        <f ca="1">IF($E34="D",IF(DL34&gt;0,+DL34-'horaires structures'!$F$3,0),"")</f>
        <v/>
      </c>
      <c r="DO34" s="61" t="str">
        <f ca="1">IF($E34="E",IF(DL34&gt;0,+DL34-'horaires structures'!$G$3,0),"")</f>
        <v/>
      </c>
      <c r="DP34" s="11"/>
      <c r="DQ34" s="10">
        <f ca="1">IF(DP34&gt;0,+('horaires structures'!$C$3)-DP34,0)</f>
        <v>0</v>
      </c>
      <c r="DR34" s="9"/>
      <c r="DS34" s="61" t="str">
        <f ca="1">IF($E34="A",IF(DR34&gt;0,+DR34-'horaires structures'!$E$3,0),"")</f>
        <v/>
      </c>
      <c r="DT34" s="61" t="str">
        <f ca="1">IF($E34="D",IF(DR34&gt;0,+DR34-'horaires structures'!$F$3,0),"")</f>
        <v/>
      </c>
      <c r="DU34" s="61" t="str">
        <f ca="1">IF($E34="E",IF(DR34&gt;0,+DR34-'horaires structures'!$G$3,0),"")</f>
        <v/>
      </c>
      <c r="DV34" s="76">
        <f t="shared" si="1"/>
        <v>0</v>
      </c>
      <c r="DW34" s="93" t="str">
        <f t="shared" si="2"/>
        <v/>
      </c>
      <c r="DX34" s="93" t="str">
        <f t="shared" si="3"/>
        <v/>
      </c>
      <c r="DY34" s="93" t="str">
        <f t="shared" si="4"/>
        <v/>
      </c>
      <c r="DZ34" s="94">
        <f t="shared" si="0"/>
        <v>0</v>
      </c>
    </row>
    <row r="35" spans="1:130" ht="15.75" customHeight="1">
      <c r="A35" s="33">
        <v>30</v>
      </c>
      <c r="B35" s="112"/>
      <c r="C35" s="113"/>
      <c r="D35" s="118"/>
      <c r="E35" s="114"/>
      <c r="F35" s="11"/>
      <c r="G35" s="10">
        <f ca="1">IF(F35&gt;0,+('horaires structures'!$C$3)-F35,0)</f>
        <v>0</v>
      </c>
      <c r="H35" s="9"/>
      <c r="I35" s="61" t="str">
        <f ca="1">IF($E35="A",IF(H35&gt;0,+H35-'horaires structures'!$E$3,0),"")</f>
        <v/>
      </c>
      <c r="J35" s="61" t="str">
        <f ca="1">IF($E35="D",IF(H35&gt;0,+H35-'horaires structures'!$F$3,0),"")</f>
        <v/>
      </c>
      <c r="K35" s="61" t="str">
        <f ca="1">IF($E35="E",IF(H35&gt;0,+H35-'horaires structures'!$G$3,0),"")</f>
        <v/>
      </c>
      <c r="L35" s="11"/>
      <c r="M35" s="10">
        <f ca="1">IF(L35&gt;0,+('horaires structures'!$C$3)-L35,0)</f>
        <v>0</v>
      </c>
      <c r="N35" s="9"/>
      <c r="O35" s="61" t="str">
        <f ca="1">IF($E35="A",IF(N35&gt;0,+N35-'horaires structures'!$E$3,0),"")</f>
        <v/>
      </c>
      <c r="P35" s="61" t="str">
        <f ca="1">IF($E35="D",IF(N35&gt;0,+N35-'horaires structures'!$F$3,0),"")</f>
        <v/>
      </c>
      <c r="Q35" s="61" t="str">
        <f ca="1">IF($E35="E",IF(N35&gt;0,+N35-'horaires structures'!$G$3,0),"")</f>
        <v/>
      </c>
      <c r="R35" s="11"/>
      <c r="S35" s="10">
        <f ca="1">IF(R35&gt;0,+('horaires structures'!$C$3)-R35,0)</f>
        <v>0</v>
      </c>
      <c r="T35" s="9"/>
      <c r="U35" s="61" t="str">
        <f ca="1">IF($E35="A",IF(T35&gt;0,+T35-'horaires structures'!$E$3,0),"")</f>
        <v/>
      </c>
      <c r="V35" s="61" t="str">
        <f ca="1">IF($E35="D",IF(T35&gt;0,+T35-'horaires structures'!$F$3,0),"")</f>
        <v/>
      </c>
      <c r="W35" s="61" t="str">
        <f ca="1">IF($E35="E",IF(T35&gt;0,+T35-'horaires structures'!$G$3,0),"")</f>
        <v/>
      </c>
      <c r="X35" s="11"/>
      <c r="Y35" s="10">
        <f ca="1">IF(X35&gt;0,+('horaires structures'!$C$3)-X35,0)</f>
        <v>0</v>
      </c>
      <c r="Z35" s="9"/>
      <c r="AA35" s="61" t="str">
        <f ca="1">IF($E35="A",IF(Z35&gt;0,+Z35-'horaires structures'!$E$3,0),"")</f>
        <v/>
      </c>
      <c r="AB35" s="61" t="str">
        <f ca="1">IF($E35="D",IF(Z35&gt;0,+Z35-'horaires structures'!$F$3,0),"")</f>
        <v/>
      </c>
      <c r="AC35" s="61" t="str">
        <f ca="1">IF($E35="E",IF(Z35&gt;0,+Z35-'horaires structures'!$G$3,0),"")</f>
        <v/>
      </c>
      <c r="AD35" s="11"/>
      <c r="AE35" s="10">
        <f ca="1">IF(AD35&gt;0,+('horaires structures'!$C$3)-AD35,0)</f>
        <v>0</v>
      </c>
      <c r="AF35" s="9"/>
      <c r="AG35" s="61" t="str">
        <f ca="1">IF($E35="A",IF(AF35&gt;0,+AF35-'horaires structures'!$E$3,0),"")</f>
        <v/>
      </c>
      <c r="AH35" s="61" t="str">
        <f ca="1">IF($E35="D",IF(AF35&gt;0,+AF35-'horaires structures'!$F$3,0),"")</f>
        <v/>
      </c>
      <c r="AI35" s="61" t="str">
        <f ca="1">IF($E35="E",IF(AF35&gt;0,+AF35-'horaires structures'!$G$3,0),"")</f>
        <v/>
      </c>
      <c r="AJ35" s="11"/>
      <c r="AK35" s="10">
        <f ca="1">IF(AJ35&gt;0,+('horaires structures'!$C$3)-AJ35,0)</f>
        <v>0</v>
      </c>
      <c r="AL35" s="9"/>
      <c r="AM35" s="61" t="str">
        <f ca="1">IF($E35="A",IF(AL35&gt;0,+AL35-'horaires structures'!$E$3,0),"")</f>
        <v/>
      </c>
      <c r="AN35" s="61" t="str">
        <f ca="1">IF($E35="D",IF(AL35&gt;0,+AL35-'horaires structures'!$F$3,0),"")</f>
        <v/>
      </c>
      <c r="AO35" s="61" t="str">
        <f ca="1">IF($E35="E",IF(AL35&gt;0,+AL35-'horaires structures'!$G$3,0),"")</f>
        <v/>
      </c>
      <c r="AP35" s="11"/>
      <c r="AQ35" s="10">
        <f ca="1">IF(AP35&gt;0,+('horaires structures'!$C$3)-AP35,0)</f>
        <v>0</v>
      </c>
      <c r="AR35" s="9"/>
      <c r="AS35" s="61" t="str">
        <f ca="1">IF($E35="A",IF(AR35&gt;0,+AR35-'horaires structures'!$E$3,0),"")</f>
        <v/>
      </c>
      <c r="AT35" s="61" t="str">
        <f ca="1">IF($E35="D",IF(AR35&gt;0,+AR35-'horaires structures'!$F$3,0),"")</f>
        <v/>
      </c>
      <c r="AU35" s="61" t="str">
        <f ca="1">IF($E35="E",IF(AR35&gt;0,+AR35-'horaires structures'!$G$3,0),"")</f>
        <v/>
      </c>
      <c r="AV35" s="11"/>
      <c r="AW35" s="10">
        <f ca="1">IF(AV35&gt;0,+('horaires structures'!$C$3)-AV35,0)</f>
        <v>0</v>
      </c>
      <c r="AX35" s="9"/>
      <c r="AY35" s="61" t="str">
        <f ca="1">IF($E35="A",IF(AX35&gt;0,+AX35-'horaires structures'!$E$3,0),"")</f>
        <v/>
      </c>
      <c r="AZ35" s="61" t="str">
        <f ca="1">IF($E35="D",IF(AX35&gt;0,+AX35-'horaires structures'!$F$3,0),"")</f>
        <v/>
      </c>
      <c r="BA35" s="61" t="str">
        <f ca="1">IF($E35="E",IF(AX35&gt;0,+AX35-'horaires structures'!$G$3,0),"")</f>
        <v/>
      </c>
      <c r="BB35" s="11"/>
      <c r="BC35" s="10">
        <f ca="1">IF(BB35&gt;0,+('horaires structures'!$C$3)-BB35,0)</f>
        <v>0</v>
      </c>
      <c r="BD35" s="9"/>
      <c r="BE35" s="61" t="str">
        <f ca="1">IF($E35="A",IF(BD35&gt;0,+BD35-'horaires structures'!$E$3,0),"")</f>
        <v/>
      </c>
      <c r="BF35" s="61" t="str">
        <f ca="1">IF($E35="D",IF(BD35&gt;0,+BD35-'horaires structures'!$F$3,0),"")</f>
        <v/>
      </c>
      <c r="BG35" s="61" t="str">
        <f ca="1">IF($E35="E",IF(BD35&gt;0,+BD35-'horaires structures'!$G$3,0),"")</f>
        <v/>
      </c>
      <c r="BH35" s="11"/>
      <c r="BI35" s="10">
        <f ca="1">IF(BH35&gt;0,+('horaires structures'!$C$3)-BH35,0)</f>
        <v>0</v>
      </c>
      <c r="BJ35" s="9"/>
      <c r="BK35" s="61" t="str">
        <f ca="1">IF($E35="A",IF(BJ35&gt;0,+BJ35-'horaires structures'!$E$3,0),"")</f>
        <v/>
      </c>
      <c r="BL35" s="61" t="str">
        <f ca="1">IF($E35="D",IF(BJ35&gt;0,+BJ35-'horaires structures'!$F$3,0),"")</f>
        <v/>
      </c>
      <c r="BM35" s="61" t="str">
        <f ca="1">IF($E35="E",IF(BJ35&gt;0,+BJ35-'horaires structures'!$G$3,0),"")</f>
        <v/>
      </c>
      <c r="BN35" s="11"/>
      <c r="BO35" s="10">
        <f ca="1">IF(BN35&gt;0,+('horaires structures'!$C$3)-BN35,0)</f>
        <v>0</v>
      </c>
      <c r="BP35" s="9"/>
      <c r="BQ35" s="61" t="str">
        <f ca="1">IF($E35="A",IF(BP35&gt;0,+BP35-'horaires structures'!$E$3,0),"")</f>
        <v/>
      </c>
      <c r="BR35" s="61" t="str">
        <f ca="1">IF($E35="D",IF(BP35&gt;0,+BP35-'horaires structures'!$F$3,0),"")</f>
        <v/>
      </c>
      <c r="BS35" s="61" t="str">
        <f ca="1">IF($E35="E",IF(BP35&gt;0,+BP35-'horaires structures'!$G$3,0),"")</f>
        <v/>
      </c>
      <c r="BT35" s="11"/>
      <c r="BU35" s="10">
        <f ca="1">IF(BT35&gt;0,+('horaires structures'!$C$3)-BT35,0)</f>
        <v>0</v>
      </c>
      <c r="BV35" s="9"/>
      <c r="BW35" s="61" t="str">
        <f ca="1">IF($E35="A",IF(BV35&gt;0,+BV35-'horaires structures'!$E$3,0),"")</f>
        <v/>
      </c>
      <c r="BX35" s="61" t="str">
        <f ca="1">IF($E35="D",IF(BV35&gt;0,+BV35-'horaires structures'!$F$3,0),"")</f>
        <v/>
      </c>
      <c r="BY35" s="61" t="str">
        <f ca="1">IF($E35="E",IF(BV35&gt;0,+BV35-'horaires structures'!$G$3,0),"")</f>
        <v/>
      </c>
      <c r="BZ35" s="11"/>
      <c r="CA35" s="10">
        <f ca="1">IF(BZ35&gt;0,+('horaires structures'!$C$3)-BZ35,0)</f>
        <v>0</v>
      </c>
      <c r="CB35" s="9"/>
      <c r="CC35" s="61" t="str">
        <f ca="1">IF($E35="A",IF(CB35&gt;0,+CB35-'horaires structures'!$E$3,0),"")</f>
        <v/>
      </c>
      <c r="CD35" s="61" t="str">
        <f ca="1">IF($E35="D",IF(CB35&gt;0,+CB35-'horaires structures'!$F$3,0),"")</f>
        <v/>
      </c>
      <c r="CE35" s="61" t="str">
        <f ca="1">IF($E35="E",IF(CB35&gt;0,+CB35-'horaires structures'!$G$3,0),"")</f>
        <v/>
      </c>
      <c r="CF35" s="11"/>
      <c r="CG35" s="10">
        <f ca="1">IF(CF35&gt;0,+('horaires structures'!$C$3)-CF35,0)</f>
        <v>0</v>
      </c>
      <c r="CH35" s="9"/>
      <c r="CI35" s="61" t="str">
        <f ca="1">IF($E35="A",IF(CH35&gt;0,+CH35-'horaires structures'!$E$3,0),"")</f>
        <v/>
      </c>
      <c r="CJ35" s="61" t="str">
        <f ca="1">IF($E35="D",IF(CH35&gt;0,+CH35-'horaires structures'!$F$3,0),"")</f>
        <v/>
      </c>
      <c r="CK35" s="61" t="str">
        <f ca="1">IF($E35="E",IF(CH35&gt;0,+CH35-'horaires structures'!$G$3,0),"")</f>
        <v/>
      </c>
      <c r="CL35" s="11"/>
      <c r="CM35" s="10">
        <f ca="1">IF(CL35&gt;0,+('horaires structures'!$C$3)-CL35,0)</f>
        <v>0</v>
      </c>
      <c r="CN35" s="9"/>
      <c r="CO35" s="61" t="str">
        <f ca="1">IF($E35="A",IF(CN35&gt;0,+CN35-'horaires structures'!$E$3,0),"")</f>
        <v/>
      </c>
      <c r="CP35" s="61" t="str">
        <f ca="1">IF($E35="D",IF(CN35&gt;0,+CN35-'horaires structures'!$F$3,0),"")</f>
        <v/>
      </c>
      <c r="CQ35" s="61" t="str">
        <f ca="1">IF($E35="E",IF(CN35&gt;0,+CN35-'horaires structures'!$G$3,0),"")</f>
        <v/>
      </c>
      <c r="CR35" s="11"/>
      <c r="CS35" s="10">
        <f ca="1">IF(CR35&gt;0,+('horaires structures'!$C$3)-CR35,0)</f>
        <v>0</v>
      </c>
      <c r="CT35" s="9"/>
      <c r="CU35" s="61" t="str">
        <f ca="1">IF($E35="A",IF(CT35&gt;0,+CT35-'horaires structures'!$E$3,0),"")</f>
        <v/>
      </c>
      <c r="CV35" s="61" t="str">
        <f ca="1">IF($E35="D",IF(CT35&gt;0,+CT35-'horaires structures'!$F$3,0),"")</f>
        <v/>
      </c>
      <c r="CW35" s="61" t="str">
        <f ca="1">IF($E35="E",IF(CT35&gt;0,+CT35-'horaires structures'!$G$3,0),"")</f>
        <v/>
      </c>
      <c r="CX35" s="11"/>
      <c r="CY35" s="10">
        <f ca="1">IF(CX35&gt;0,+('horaires structures'!$C$3)-CX35,0)</f>
        <v>0</v>
      </c>
      <c r="CZ35" s="9"/>
      <c r="DA35" s="61" t="str">
        <f ca="1">IF($E35="A",IF(CZ35&gt;0,+CZ35-'horaires structures'!$E$3,0),"")</f>
        <v/>
      </c>
      <c r="DB35" s="61" t="str">
        <f ca="1">IF($E35="D",IF(CZ35&gt;0,+CZ35-'horaires structures'!$F$3,0),"")</f>
        <v/>
      </c>
      <c r="DC35" s="61" t="str">
        <f ca="1">IF($E35="E",IF(CZ35&gt;0,+CZ35-'horaires structures'!$G$3,0),"")</f>
        <v/>
      </c>
      <c r="DD35" s="11"/>
      <c r="DE35" s="10">
        <f ca="1">IF(DD35&gt;0,+('horaires structures'!$C$3)-DD35,0)</f>
        <v>0</v>
      </c>
      <c r="DF35" s="9"/>
      <c r="DG35" s="61" t="str">
        <f ca="1">IF($E35="A",IF(DF35&gt;0,+DF35-'horaires structures'!$E$3,0),"")</f>
        <v/>
      </c>
      <c r="DH35" s="61" t="str">
        <f ca="1">IF($E35="D",IF(DF35&gt;0,+DF35-'horaires structures'!$F$3,0),"")</f>
        <v/>
      </c>
      <c r="DI35" s="61" t="str">
        <f ca="1">IF($E35="E",IF(DF35&gt;0,+DF35-'horaires structures'!$G$3,0),"")</f>
        <v/>
      </c>
      <c r="DJ35" s="11"/>
      <c r="DK35" s="10">
        <f ca="1">IF(DJ35&gt;0,+('horaires structures'!$C$3)-DJ35,0)</f>
        <v>0</v>
      </c>
      <c r="DL35" s="9"/>
      <c r="DM35" s="61" t="str">
        <f ca="1">IF($E35="A",IF(DL35&gt;0,+DL35-'horaires structures'!$E$3,0),"")</f>
        <v/>
      </c>
      <c r="DN35" s="61" t="str">
        <f ca="1">IF($E35="D",IF(DL35&gt;0,+DL35-'horaires structures'!$F$3,0),"")</f>
        <v/>
      </c>
      <c r="DO35" s="61" t="str">
        <f ca="1">IF($E35="E",IF(DL35&gt;0,+DL35-'horaires structures'!$G$3,0),"")</f>
        <v/>
      </c>
      <c r="DP35" s="11"/>
      <c r="DQ35" s="10">
        <f ca="1">IF(DP35&gt;0,+('horaires structures'!$C$3)-DP35,0)</f>
        <v>0</v>
      </c>
      <c r="DR35" s="9"/>
      <c r="DS35" s="61" t="str">
        <f ca="1">IF($E35="A",IF(DR35&gt;0,+DR35-'horaires structures'!$E$3,0),"")</f>
        <v/>
      </c>
      <c r="DT35" s="61" t="str">
        <f ca="1">IF($E35="D",IF(DR35&gt;0,+DR35-'horaires structures'!$F$3,0),"")</f>
        <v/>
      </c>
      <c r="DU35" s="61" t="str">
        <f ca="1">IF($E35="E",IF(DR35&gt;0,+DR35-'horaires structures'!$G$3,0),"")</f>
        <v/>
      </c>
      <c r="DV35" s="76">
        <f t="shared" si="1"/>
        <v>0</v>
      </c>
      <c r="DW35" s="93" t="str">
        <f t="shared" si="2"/>
        <v/>
      </c>
      <c r="DX35" s="93" t="str">
        <f t="shared" si="3"/>
        <v/>
      </c>
      <c r="DY35" s="93" t="str">
        <f t="shared" si="4"/>
        <v/>
      </c>
      <c r="DZ35" s="94">
        <f t="shared" si="0"/>
        <v>0</v>
      </c>
    </row>
    <row r="36" spans="1:130" ht="15.75" customHeight="1">
      <c r="A36" s="33">
        <v>31</v>
      </c>
      <c r="B36" s="112"/>
      <c r="C36" s="113"/>
      <c r="D36" s="118"/>
      <c r="E36" s="114"/>
      <c r="F36" s="11"/>
      <c r="G36" s="10">
        <f ca="1">IF(F36&gt;0,+('horaires structures'!$C$3)-F36,0)</f>
        <v>0</v>
      </c>
      <c r="H36" s="9"/>
      <c r="I36" s="61" t="str">
        <f ca="1">IF($E36="A",IF(H36&gt;0,+H36-'horaires structures'!$E$3,0),"")</f>
        <v/>
      </c>
      <c r="J36" s="61" t="str">
        <f ca="1">IF($E36="D",IF(H36&gt;0,+H36-'horaires structures'!$F$3,0),"")</f>
        <v/>
      </c>
      <c r="K36" s="61" t="str">
        <f ca="1">IF($E36="E",IF(H36&gt;0,+H36-'horaires structures'!$G$3,0),"")</f>
        <v/>
      </c>
      <c r="L36" s="11"/>
      <c r="M36" s="10">
        <f ca="1">IF(L36&gt;0,+('horaires structures'!$C$3)-L36,0)</f>
        <v>0</v>
      </c>
      <c r="N36" s="9"/>
      <c r="O36" s="61" t="str">
        <f ca="1">IF($E36="A",IF(N36&gt;0,+N36-'horaires structures'!$E$3,0),"")</f>
        <v/>
      </c>
      <c r="P36" s="61" t="str">
        <f ca="1">IF($E36="D",IF(N36&gt;0,+N36-'horaires structures'!$F$3,0),"")</f>
        <v/>
      </c>
      <c r="Q36" s="61" t="str">
        <f ca="1">IF($E36="E",IF(N36&gt;0,+N36-'horaires structures'!$G$3,0),"")</f>
        <v/>
      </c>
      <c r="R36" s="11"/>
      <c r="S36" s="10">
        <f ca="1">IF(R36&gt;0,+('horaires structures'!$C$3)-R36,0)</f>
        <v>0</v>
      </c>
      <c r="T36" s="9"/>
      <c r="U36" s="61" t="str">
        <f ca="1">IF($E36="A",IF(T36&gt;0,+T36-'horaires structures'!$E$3,0),"")</f>
        <v/>
      </c>
      <c r="V36" s="61" t="str">
        <f ca="1">IF($E36="D",IF(T36&gt;0,+T36-'horaires structures'!$F$3,0),"")</f>
        <v/>
      </c>
      <c r="W36" s="61" t="str">
        <f ca="1">IF($E36="E",IF(T36&gt;0,+T36-'horaires structures'!$G$3,0),"")</f>
        <v/>
      </c>
      <c r="X36" s="11"/>
      <c r="Y36" s="10">
        <f ca="1">IF(X36&gt;0,+('horaires structures'!$C$3)-X36,0)</f>
        <v>0</v>
      </c>
      <c r="Z36" s="9"/>
      <c r="AA36" s="61" t="str">
        <f ca="1">IF($E36="A",IF(Z36&gt;0,+Z36-'horaires structures'!$E$3,0),"")</f>
        <v/>
      </c>
      <c r="AB36" s="61" t="str">
        <f ca="1">IF($E36="D",IF(Z36&gt;0,+Z36-'horaires structures'!$F$3,0),"")</f>
        <v/>
      </c>
      <c r="AC36" s="61" t="str">
        <f ca="1">IF($E36="E",IF(Z36&gt;0,+Z36-'horaires structures'!$G$3,0),"")</f>
        <v/>
      </c>
      <c r="AD36" s="11"/>
      <c r="AE36" s="10">
        <f ca="1">IF(AD36&gt;0,+('horaires structures'!$C$3)-AD36,0)</f>
        <v>0</v>
      </c>
      <c r="AF36" s="9"/>
      <c r="AG36" s="61" t="str">
        <f ca="1">IF($E36="A",IF(AF36&gt;0,+AF36-'horaires structures'!$E$3,0),"")</f>
        <v/>
      </c>
      <c r="AH36" s="61" t="str">
        <f ca="1">IF($E36="D",IF(AF36&gt;0,+AF36-'horaires structures'!$F$3,0),"")</f>
        <v/>
      </c>
      <c r="AI36" s="61" t="str">
        <f ca="1">IF($E36="E",IF(AF36&gt;0,+AF36-'horaires structures'!$G$3,0),"")</f>
        <v/>
      </c>
      <c r="AJ36" s="11"/>
      <c r="AK36" s="10">
        <f ca="1">IF(AJ36&gt;0,+('horaires structures'!$C$3)-AJ36,0)</f>
        <v>0</v>
      </c>
      <c r="AL36" s="9"/>
      <c r="AM36" s="61" t="str">
        <f ca="1">IF($E36="A",IF(AL36&gt;0,+AL36-'horaires structures'!$E$3,0),"")</f>
        <v/>
      </c>
      <c r="AN36" s="61" t="str">
        <f ca="1">IF($E36="D",IF(AL36&gt;0,+AL36-'horaires structures'!$F$3,0),"")</f>
        <v/>
      </c>
      <c r="AO36" s="61" t="str">
        <f ca="1">IF($E36="E",IF(AL36&gt;0,+AL36-'horaires structures'!$G$3,0),"")</f>
        <v/>
      </c>
      <c r="AP36" s="11"/>
      <c r="AQ36" s="10">
        <f ca="1">IF(AP36&gt;0,+('horaires structures'!$C$3)-AP36,0)</f>
        <v>0</v>
      </c>
      <c r="AR36" s="9"/>
      <c r="AS36" s="61" t="str">
        <f ca="1">IF($E36="A",IF(AR36&gt;0,+AR36-'horaires structures'!$E$3,0),"")</f>
        <v/>
      </c>
      <c r="AT36" s="61" t="str">
        <f ca="1">IF($E36="D",IF(AR36&gt;0,+AR36-'horaires structures'!$F$3,0),"")</f>
        <v/>
      </c>
      <c r="AU36" s="61" t="str">
        <f ca="1">IF($E36="E",IF(AR36&gt;0,+AR36-'horaires structures'!$G$3,0),"")</f>
        <v/>
      </c>
      <c r="AV36" s="11"/>
      <c r="AW36" s="10">
        <f ca="1">IF(AV36&gt;0,+('horaires structures'!$C$3)-AV36,0)</f>
        <v>0</v>
      </c>
      <c r="AX36" s="9"/>
      <c r="AY36" s="61" t="str">
        <f ca="1">IF($E36="A",IF(AX36&gt;0,+AX36-'horaires structures'!$E$3,0),"")</f>
        <v/>
      </c>
      <c r="AZ36" s="61" t="str">
        <f ca="1">IF($E36="D",IF(AX36&gt;0,+AX36-'horaires structures'!$F$3,0),"")</f>
        <v/>
      </c>
      <c r="BA36" s="61" t="str">
        <f ca="1">IF($E36="E",IF(AX36&gt;0,+AX36-'horaires structures'!$G$3,0),"")</f>
        <v/>
      </c>
      <c r="BB36" s="11"/>
      <c r="BC36" s="10">
        <f ca="1">IF(BB36&gt;0,+('horaires structures'!$C$3)-BB36,0)</f>
        <v>0</v>
      </c>
      <c r="BD36" s="9"/>
      <c r="BE36" s="61" t="str">
        <f ca="1">IF($E36="A",IF(BD36&gt;0,+BD36-'horaires structures'!$E$3,0),"")</f>
        <v/>
      </c>
      <c r="BF36" s="61" t="str">
        <f ca="1">IF($E36="D",IF(BD36&gt;0,+BD36-'horaires structures'!$F$3,0),"")</f>
        <v/>
      </c>
      <c r="BG36" s="61" t="str">
        <f ca="1">IF($E36="E",IF(BD36&gt;0,+BD36-'horaires structures'!$G$3,0),"")</f>
        <v/>
      </c>
      <c r="BH36" s="11"/>
      <c r="BI36" s="10">
        <f ca="1">IF(BH36&gt;0,+('horaires structures'!$C$3)-BH36,0)</f>
        <v>0</v>
      </c>
      <c r="BJ36" s="9"/>
      <c r="BK36" s="61" t="str">
        <f ca="1">IF($E36="A",IF(BJ36&gt;0,+BJ36-'horaires structures'!$E$3,0),"")</f>
        <v/>
      </c>
      <c r="BL36" s="61" t="str">
        <f ca="1">IF($E36="D",IF(BJ36&gt;0,+BJ36-'horaires structures'!$F$3,0),"")</f>
        <v/>
      </c>
      <c r="BM36" s="61" t="str">
        <f ca="1">IF($E36="E",IF(BJ36&gt;0,+BJ36-'horaires structures'!$G$3,0),"")</f>
        <v/>
      </c>
      <c r="BN36" s="11"/>
      <c r="BO36" s="10">
        <f ca="1">IF(BN36&gt;0,+('horaires structures'!$C$3)-BN36,0)</f>
        <v>0</v>
      </c>
      <c r="BP36" s="9"/>
      <c r="BQ36" s="61" t="str">
        <f ca="1">IF($E36="A",IF(BP36&gt;0,+BP36-'horaires structures'!$E$3,0),"")</f>
        <v/>
      </c>
      <c r="BR36" s="61" t="str">
        <f ca="1">IF($E36="D",IF(BP36&gt;0,+BP36-'horaires structures'!$F$3,0),"")</f>
        <v/>
      </c>
      <c r="BS36" s="61" t="str">
        <f ca="1">IF($E36="E",IF(BP36&gt;0,+BP36-'horaires structures'!$G$3,0),"")</f>
        <v/>
      </c>
      <c r="BT36" s="11"/>
      <c r="BU36" s="10">
        <f ca="1">IF(BT36&gt;0,+('horaires structures'!$C$3)-BT36,0)</f>
        <v>0</v>
      </c>
      <c r="BV36" s="9"/>
      <c r="BW36" s="61" t="str">
        <f ca="1">IF($E36="A",IF(BV36&gt;0,+BV36-'horaires structures'!$E$3,0),"")</f>
        <v/>
      </c>
      <c r="BX36" s="61" t="str">
        <f ca="1">IF($E36="D",IF(BV36&gt;0,+BV36-'horaires structures'!$F$3,0),"")</f>
        <v/>
      </c>
      <c r="BY36" s="61" t="str">
        <f ca="1">IF($E36="E",IF(BV36&gt;0,+BV36-'horaires structures'!$G$3,0),"")</f>
        <v/>
      </c>
      <c r="BZ36" s="11"/>
      <c r="CA36" s="10">
        <f ca="1">IF(BZ36&gt;0,+('horaires structures'!$C$3)-BZ36,0)</f>
        <v>0</v>
      </c>
      <c r="CB36" s="9"/>
      <c r="CC36" s="61" t="str">
        <f ca="1">IF($E36="A",IF(CB36&gt;0,+CB36-'horaires structures'!$E$3,0),"")</f>
        <v/>
      </c>
      <c r="CD36" s="61" t="str">
        <f ca="1">IF($E36="D",IF(CB36&gt;0,+CB36-'horaires structures'!$F$3,0),"")</f>
        <v/>
      </c>
      <c r="CE36" s="61" t="str">
        <f ca="1">IF($E36="E",IF(CB36&gt;0,+CB36-'horaires structures'!$G$3,0),"")</f>
        <v/>
      </c>
      <c r="CF36" s="11"/>
      <c r="CG36" s="10">
        <f ca="1">IF(CF36&gt;0,+('horaires structures'!$C$3)-CF36,0)</f>
        <v>0</v>
      </c>
      <c r="CH36" s="9"/>
      <c r="CI36" s="61" t="str">
        <f ca="1">IF($E36="A",IF(CH36&gt;0,+CH36-'horaires structures'!$E$3,0),"")</f>
        <v/>
      </c>
      <c r="CJ36" s="61" t="str">
        <f ca="1">IF($E36="D",IF(CH36&gt;0,+CH36-'horaires structures'!$F$3,0),"")</f>
        <v/>
      </c>
      <c r="CK36" s="61" t="str">
        <f ca="1">IF($E36="E",IF(CH36&gt;0,+CH36-'horaires structures'!$G$3,0),"")</f>
        <v/>
      </c>
      <c r="CL36" s="11"/>
      <c r="CM36" s="10">
        <f ca="1">IF(CL36&gt;0,+('horaires structures'!$C$3)-CL36,0)</f>
        <v>0</v>
      </c>
      <c r="CN36" s="9"/>
      <c r="CO36" s="61" t="str">
        <f ca="1">IF($E36="A",IF(CN36&gt;0,+CN36-'horaires structures'!$E$3,0),"")</f>
        <v/>
      </c>
      <c r="CP36" s="61" t="str">
        <f ca="1">IF($E36="D",IF(CN36&gt;0,+CN36-'horaires structures'!$F$3,0),"")</f>
        <v/>
      </c>
      <c r="CQ36" s="61" t="str">
        <f ca="1">IF($E36="E",IF(CN36&gt;0,+CN36-'horaires structures'!$G$3,0),"")</f>
        <v/>
      </c>
      <c r="CR36" s="11"/>
      <c r="CS36" s="10">
        <f ca="1">IF(CR36&gt;0,+('horaires structures'!$C$3)-CR36,0)</f>
        <v>0</v>
      </c>
      <c r="CT36" s="9"/>
      <c r="CU36" s="61" t="str">
        <f ca="1">IF($E36="A",IF(CT36&gt;0,+CT36-'horaires structures'!$E$3,0),"")</f>
        <v/>
      </c>
      <c r="CV36" s="61" t="str">
        <f ca="1">IF($E36="D",IF(CT36&gt;0,+CT36-'horaires structures'!$F$3,0),"")</f>
        <v/>
      </c>
      <c r="CW36" s="61" t="str">
        <f ca="1">IF($E36="E",IF(CT36&gt;0,+CT36-'horaires structures'!$G$3,0),"")</f>
        <v/>
      </c>
      <c r="CX36" s="11"/>
      <c r="CY36" s="10">
        <f ca="1">IF(CX36&gt;0,+('horaires structures'!$C$3)-CX36,0)</f>
        <v>0</v>
      </c>
      <c r="CZ36" s="9"/>
      <c r="DA36" s="61" t="str">
        <f ca="1">IF($E36="A",IF(CZ36&gt;0,+CZ36-'horaires structures'!$E$3,0),"")</f>
        <v/>
      </c>
      <c r="DB36" s="61" t="str">
        <f ca="1">IF($E36="D",IF(CZ36&gt;0,+CZ36-'horaires structures'!$F$3,0),"")</f>
        <v/>
      </c>
      <c r="DC36" s="61" t="str">
        <f ca="1">IF($E36="E",IF(CZ36&gt;0,+CZ36-'horaires structures'!$G$3,0),"")</f>
        <v/>
      </c>
      <c r="DD36" s="11"/>
      <c r="DE36" s="10">
        <f ca="1">IF(DD36&gt;0,+('horaires structures'!$C$3)-DD36,0)</f>
        <v>0</v>
      </c>
      <c r="DF36" s="9"/>
      <c r="DG36" s="61" t="str">
        <f ca="1">IF($E36="A",IF(DF36&gt;0,+DF36-'horaires structures'!$E$3,0),"")</f>
        <v/>
      </c>
      <c r="DH36" s="61" t="str">
        <f ca="1">IF($E36="D",IF(DF36&gt;0,+DF36-'horaires structures'!$F$3,0),"")</f>
        <v/>
      </c>
      <c r="DI36" s="61" t="str">
        <f ca="1">IF($E36="E",IF(DF36&gt;0,+DF36-'horaires structures'!$G$3,0),"")</f>
        <v/>
      </c>
      <c r="DJ36" s="11"/>
      <c r="DK36" s="10">
        <f ca="1">IF(DJ36&gt;0,+('horaires structures'!$C$3)-DJ36,0)</f>
        <v>0</v>
      </c>
      <c r="DL36" s="9"/>
      <c r="DM36" s="61" t="str">
        <f ca="1">IF($E36="A",IF(DL36&gt;0,+DL36-'horaires structures'!$E$3,0),"")</f>
        <v/>
      </c>
      <c r="DN36" s="61" t="str">
        <f ca="1">IF($E36="D",IF(DL36&gt;0,+DL36-'horaires structures'!$F$3,0),"")</f>
        <v/>
      </c>
      <c r="DO36" s="61" t="str">
        <f ca="1">IF($E36="E",IF(DL36&gt;0,+DL36-'horaires structures'!$G$3,0),"")</f>
        <v/>
      </c>
      <c r="DP36" s="11"/>
      <c r="DQ36" s="10">
        <f ca="1">IF(DP36&gt;0,+('horaires structures'!$C$3)-DP36,0)</f>
        <v>0</v>
      </c>
      <c r="DR36" s="9"/>
      <c r="DS36" s="61" t="str">
        <f ca="1">IF($E36="A",IF(DR36&gt;0,+DR36-'horaires structures'!$E$3,0),"")</f>
        <v/>
      </c>
      <c r="DT36" s="61" t="str">
        <f ca="1">IF($E36="D",IF(DR36&gt;0,+DR36-'horaires structures'!$F$3,0),"")</f>
        <v/>
      </c>
      <c r="DU36" s="61" t="str">
        <f ca="1">IF($E36="E",IF(DR36&gt;0,+DR36-'horaires structures'!$G$3,0),"")</f>
        <v/>
      </c>
      <c r="DV36" s="76">
        <f t="shared" si="1"/>
        <v>0</v>
      </c>
      <c r="DW36" s="93" t="str">
        <f t="shared" si="2"/>
        <v/>
      </c>
      <c r="DX36" s="93" t="str">
        <f t="shared" si="3"/>
        <v/>
      </c>
      <c r="DY36" s="93" t="str">
        <f t="shared" si="4"/>
        <v/>
      </c>
      <c r="DZ36" s="94">
        <f t="shared" si="0"/>
        <v>0</v>
      </c>
    </row>
    <row r="37" spans="1:130" ht="15.75" customHeight="1">
      <c r="A37" s="33">
        <v>32</v>
      </c>
      <c r="B37" s="112"/>
      <c r="C37" s="113"/>
      <c r="D37" s="118"/>
      <c r="E37" s="114"/>
      <c r="F37" s="11"/>
      <c r="G37" s="10">
        <f ca="1">IF(F37&gt;0,+('horaires structures'!$C$3)-F37,0)</f>
        <v>0</v>
      </c>
      <c r="H37" s="9"/>
      <c r="I37" s="61" t="str">
        <f ca="1">IF($E37="A",IF(H37&gt;0,+H37-'horaires structures'!$E$3,0),"")</f>
        <v/>
      </c>
      <c r="J37" s="61" t="str">
        <f ca="1">IF($E37="D",IF(H37&gt;0,+H37-'horaires structures'!$F$3,0),"")</f>
        <v/>
      </c>
      <c r="K37" s="61" t="str">
        <f ca="1">IF($E37="E",IF(H37&gt;0,+H37-'horaires structures'!$G$3,0),"")</f>
        <v/>
      </c>
      <c r="L37" s="11"/>
      <c r="M37" s="10">
        <f ca="1">IF(L37&gt;0,+('horaires structures'!$C$3)-L37,0)</f>
        <v>0</v>
      </c>
      <c r="N37" s="9"/>
      <c r="O37" s="61" t="str">
        <f ca="1">IF($E37="A",IF(N37&gt;0,+N37-'horaires structures'!$E$3,0),"")</f>
        <v/>
      </c>
      <c r="P37" s="61" t="str">
        <f ca="1">IF($E37="D",IF(N37&gt;0,+N37-'horaires structures'!$F$3,0),"")</f>
        <v/>
      </c>
      <c r="Q37" s="61" t="str">
        <f ca="1">IF($E37="E",IF(N37&gt;0,+N37-'horaires structures'!$G$3,0),"")</f>
        <v/>
      </c>
      <c r="R37" s="11"/>
      <c r="S37" s="10">
        <f ca="1">IF(R37&gt;0,+('horaires structures'!$C$3)-R37,0)</f>
        <v>0</v>
      </c>
      <c r="T37" s="9"/>
      <c r="U37" s="61" t="str">
        <f ca="1">IF($E37="A",IF(T37&gt;0,+T37-'horaires structures'!$E$3,0),"")</f>
        <v/>
      </c>
      <c r="V37" s="61" t="str">
        <f ca="1">IF($E37="D",IF(T37&gt;0,+T37-'horaires structures'!$F$3,0),"")</f>
        <v/>
      </c>
      <c r="W37" s="61" t="str">
        <f ca="1">IF($E37="E",IF(T37&gt;0,+T37-'horaires structures'!$G$3,0),"")</f>
        <v/>
      </c>
      <c r="X37" s="11"/>
      <c r="Y37" s="10">
        <f ca="1">IF(X37&gt;0,+('horaires structures'!$C$3)-X37,0)</f>
        <v>0</v>
      </c>
      <c r="Z37" s="9"/>
      <c r="AA37" s="61" t="str">
        <f ca="1">IF($E37="A",IF(Z37&gt;0,+Z37-'horaires structures'!$E$3,0),"")</f>
        <v/>
      </c>
      <c r="AB37" s="61" t="str">
        <f ca="1">IF($E37="D",IF(Z37&gt;0,+Z37-'horaires structures'!$F$3,0),"")</f>
        <v/>
      </c>
      <c r="AC37" s="61" t="str">
        <f ca="1">IF($E37="E",IF(Z37&gt;0,+Z37-'horaires structures'!$G$3,0),"")</f>
        <v/>
      </c>
      <c r="AD37" s="11"/>
      <c r="AE37" s="10">
        <f ca="1">IF(AD37&gt;0,+('horaires structures'!$C$3)-AD37,0)</f>
        <v>0</v>
      </c>
      <c r="AF37" s="9"/>
      <c r="AG37" s="61" t="str">
        <f ca="1">IF($E37="A",IF(AF37&gt;0,+AF37-'horaires structures'!$E$3,0),"")</f>
        <v/>
      </c>
      <c r="AH37" s="61" t="str">
        <f ca="1">IF($E37="D",IF(AF37&gt;0,+AF37-'horaires structures'!$F$3,0),"")</f>
        <v/>
      </c>
      <c r="AI37" s="61" t="str">
        <f ca="1">IF($E37="E",IF(AF37&gt;0,+AF37-'horaires structures'!$G$3,0),"")</f>
        <v/>
      </c>
      <c r="AJ37" s="11"/>
      <c r="AK37" s="10">
        <f ca="1">IF(AJ37&gt;0,+('horaires structures'!$C$3)-AJ37,0)</f>
        <v>0</v>
      </c>
      <c r="AL37" s="9"/>
      <c r="AM37" s="61" t="str">
        <f ca="1">IF($E37="A",IF(AL37&gt;0,+AL37-'horaires structures'!$E$3,0),"")</f>
        <v/>
      </c>
      <c r="AN37" s="61" t="str">
        <f ca="1">IF($E37="D",IF(AL37&gt;0,+AL37-'horaires structures'!$F$3,0),"")</f>
        <v/>
      </c>
      <c r="AO37" s="61" t="str">
        <f ca="1">IF($E37="E",IF(AL37&gt;0,+AL37-'horaires structures'!$G$3,0),"")</f>
        <v/>
      </c>
      <c r="AP37" s="11"/>
      <c r="AQ37" s="10">
        <f ca="1">IF(AP37&gt;0,+('horaires structures'!$C$3)-AP37,0)</f>
        <v>0</v>
      </c>
      <c r="AR37" s="9"/>
      <c r="AS37" s="61" t="str">
        <f ca="1">IF($E37="A",IF(AR37&gt;0,+AR37-'horaires structures'!$E$3,0),"")</f>
        <v/>
      </c>
      <c r="AT37" s="61" t="str">
        <f ca="1">IF($E37="D",IF(AR37&gt;0,+AR37-'horaires structures'!$F$3,0),"")</f>
        <v/>
      </c>
      <c r="AU37" s="61" t="str">
        <f ca="1">IF($E37="E",IF(AR37&gt;0,+AR37-'horaires structures'!$G$3,0),"")</f>
        <v/>
      </c>
      <c r="AV37" s="11"/>
      <c r="AW37" s="10">
        <f ca="1">IF(AV37&gt;0,+('horaires structures'!$C$3)-AV37,0)</f>
        <v>0</v>
      </c>
      <c r="AX37" s="9"/>
      <c r="AY37" s="61" t="str">
        <f ca="1">IF($E37="A",IF(AX37&gt;0,+AX37-'horaires structures'!$E$3,0),"")</f>
        <v/>
      </c>
      <c r="AZ37" s="61" t="str">
        <f ca="1">IF($E37="D",IF(AX37&gt;0,+AX37-'horaires structures'!$F$3,0),"")</f>
        <v/>
      </c>
      <c r="BA37" s="61" t="str">
        <f ca="1">IF($E37="E",IF(AX37&gt;0,+AX37-'horaires structures'!$G$3,0),"")</f>
        <v/>
      </c>
      <c r="BB37" s="11"/>
      <c r="BC37" s="10">
        <f ca="1">IF(BB37&gt;0,+('horaires structures'!$C$3)-BB37,0)</f>
        <v>0</v>
      </c>
      <c r="BD37" s="9"/>
      <c r="BE37" s="61" t="str">
        <f ca="1">IF($E37="A",IF(BD37&gt;0,+BD37-'horaires structures'!$E$3,0),"")</f>
        <v/>
      </c>
      <c r="BF37" s="61" t="str">
        <f ca="1">IF($E37="D",IF(BD37&gt;0,+BD37-'horaires structures'!$F$3,0),"")</f>
        <v/>
      </c>
      <c r="BG37" s="61" t="str">
        <f ca="1">IF($E37="E",IF(BD37&gt;0,+BD37-'horaires structures'!$G$3,0),"")</f>
        <v/>
      </c>
      <c r="BH37" s="11"/>
      <c r="BI37" s="10">
        <f ca="1">IF(BH37&gt;0,+('horaires structures'!$C$3)-BH37,0)</f>
        <v>0</v>
      </c>
      <c r="BJ37" s="9"/>
      <c r="BK37" s="61" t="str">
        <f ca="1">IF($E37="A",IF(BJ37&gt;0,+BJ37-'horaires structures'!$E$3,0),"")</f>
        <v/>
      </c>
      <c r="BL37" s="61" t="str">
        <f ca="1">IF($E37="D",IF(BJ37&gt;0,+BJ37-'horaires structures'!$F$3,0),"")</f>
        <v/>
      </c>
      <c r="BM37" s="61" t="str">
        <f ca="1">IF($E37="E",IF(BJ37&gt;0,+BJ37-'horaires structures'!$G$3,0),"")</f>
        <v/>
      </c>
      <c r="BN37" s="11"/>
      <c r="BO37" s="10">
        <f ca="1">IF(BN37&gt;0,+('horaires structures'!$C$3)-BN37,0)</f>
        <v>0</v>
      </c>
      <c r="BP37" s="9"/>
      <c r="BQ37" s="61" t="str">
        <f ca="1">IF($E37="A",IF(BP37&gt;0,+BP37-'horaires structures'!$E$3,0),"")</f>
        <v/>
      </c>
      <c r="BR37" s="61" t="str">
        <f ca="1">IF($E37="D",IF(BP37&gt;0,+BP37-'horaires structures'!$F$3,0),"")</f>
        <v/>
      </c>
      <c r="BS37" s="61" t="str">
        <f ca="1">IF($E37="E",IF(BP37&gt;0,+BP37-'horaires structures'!$G$3,0),"")</f>
        <v/>
      </c>
      <c r="BT37" s="11"/>
      <c r="BU37" s="10">
        <f ca="1">IF(BT37&gt;0,+('horaires structures'!$C$3)-BT37,0)</f>
        <v>0</v>
      </c>
      <c r="BV37" s="9"/>
      <c r="BW37" s="61" t="str">
        <f ca="1">IF($E37="A",IF(BV37&gt;0,+BV37-'horaires structures'!$E$3,0),"")</f>
        <v/>
      </c>
      <c r="BX37" s="61" t="str">
        <f ca="1">IF($E37="D",IF(BV37&gt;0,+BV37-'horaires structures'!$F$3,0),"")</f>
        <v/>
      </c>
      <c r="BY37" s="61" t="str">
        <f ca="1">IF($E37="E",IF(BV37&gt;0,+BV37-'horaires structures'!$G$3,0),"")</f>
        <v/>
      </c>
      <c r="BZ37" s="11"/>
      <c r="CA37" s="10">
        <f ca="1">IF(BZ37&gt;0,+('horaires structures'!$C$3)-BZ37,0)</f>
        <v>0</v>
      </c>
      <c r="CB37" s="9"/>
      <c r="CC37" s="61" t="str">
        <f ca="1">IF($E37="A",IF(CB37&gt;0,+CB37-'horaires structures'!$E$3,0),"")</f>
        <v/>
      </c>
      <c r="CD37" s="61" t="str">
        <f ca="1">IF($E37="D",IF(CB37&gt;0,+CB37-'horaires structures'!$F$3,0),"")</f>
        <v/>
      </c>
      <c r="CE37" s="61" t="str">
        <f ca="1">IF($E37="E",IF(CB37&gt;0,+CB37-'horaires structures'!$G$3,0),"")</f>
        <v/>
      </c>
      <c r="CF37" s="11"/>
      <c r="CG37" s="10">
        <f ca="1">IF(CF37&gt;0,+('horaires structures'!$C$3)-CF37,0)</f>
        <v>0</v>
      </c>
      <c r="CH37" s="9"/>
      <c r="CI37" s="61" t="str">
        <f ca="1">IF($E37="A",IF(CH37&gt;0,+CH37-'horaires structures'!$E$3,0),"")</f>
        <v/>
      </c>
      <c r="CJ37" s="61" t="str">
        <f ca="1">IF($E37="D",IF(CH37&gt;0,+CH37-'horaires structures'!$F$3,0),"")</f>
        <v/>
      </c>
      <c r="CK37" s="61" t="str">
        <f ca="1">IF($E37="E",IF(CH37&gt;0,+CH37-'horaires structures'!$G$3,0),"")</f>
        <v/>
      </c>
      <c r="CL37" s="11"/>
      <c r="CM37" s="10">
        <f ca="1">IF(CL37&gt;0,+('horaires structures'!$C$3)-CL37,0)</f>
        <v>0</v>
      </c>
      <c r="CN37" s="9"/>
      <c r="CO37" s="61" t="str">
        <f ca="1">IF($E37="A",IF(CN37&gt;0,+CN37-'horaires structures'!$E$3,0),"")</f>
        <v/>
      </c>
      <c r="CP37" s="61" t="str">
        <f ca="1">IF($E37="D",IF(CN37&gt;0,+CN37-'horaires structures'!$F$3,0),"")</f>
        <v/>
      </c>
      <c r="CQ37" s="61" t="str">
        <f ca="1">IF($E37="E",IF(CN37&gt;0,+CN37-'horaires structures'!$G$3,0),"")</f>
        <v/>
      </c>
      <c r="CR37" s="11"/>
      <c r="CS37" s="10">
        <f ca="1">IF(CR37&gt;0,+('horaires structures'!$C$3)-CR37,0)</f>
        <v>0</v>
      </c>
      <c r="CT37" s="9"/>
      <c r="CU37" s="61" t="str">
        <f ca="1">IF($E37="A",IF(CT37&gt;0,+CT37-'horaires structures'!$E$3,0),"")</f>
        <v/>
      </c>
      <c r="CV37" s="61" t="str">
        <f ca="1">IF($E37="D",IF(CT37&gt;0,+CT37-'horaires structures'!$F$3,0),"")</f>
        <v/>
      </c>
      <c r="CW37" s="61" t="str">
        <f ca="1">IF($E37="E",IF(CT37&gt;0,+CT37-'horaires structures'!$G$3,0),"")</f>
        <v/>
      </c>
      <c r="CX37" s="11"/>
      <c r="CY37" s="10">
        <f ca="1">IF(CX37&gt;0,+('horaires structures'!$C$3)-CX37,0)</f>
        <v>0</v>
      </c>
      <c r="CZ37" s="9"/>
      <c r="DA37" s="61" t="str">
        <f ca="1">IF($E37="A",IF(CZ37&gt;0,+CZ37-'horaires structures'!$E$3,0),"")</f>
        <v/>
      </c>
      <c r="DB37" s="61" t="str">
        <f ca="1">IF($E37="D",IF(CZ37&gt;0,+CZ37-'horaires structures'!$F$3,0),"")</f>
        <v/>
      </c>
      <c r="DC37" s="61" t="str">
        <f ca="1">IF($E37="E",IF(CZ37&gt;0,+CZ37-'horaires structures'!$G$3,0),"")</f>
        <v/>
      </c>
      <c r="DD37" s="11"/>
      <c r="DE37" s="10">
        <f ca="1">IF(DD37&gt;0,+('horaires structures'!$C$3)-DD37,0)</f>
        <v>0</v>
      </c>
      <c r="DF37" s="9"/>
      <c r="DG37" s="61" t="str">
        <f ca="1">IF($E37="A",IF(DF37&gt;0,+DF37-'horaires structures'!$E$3,0),"")</f>
        <v/>
      </c>
      <c r="DH37" s="61" t="str">
        <f ca="1">IF($E37="D",IF(DF37&gt;0,+DF37-'horaires structures'!$F$3,0),"")</f>
        <v/>
      </c>
      <c r="DI37" s="61" t="str">
        <f ca="1">IF($E37="E",IF(DF37&gt;0,+DF37-'horaires structures'!$G$3,0),"")</f>
        <v/>
      </c>
      <c r="DJ37" s="11"/>
      <c r="DK37" s="10">
        <f ca="1">IF(DJ37&gt;0,+('horaires structures'!$C$3)-DJ37,0)</f>
        <v>0</v>
      </c>
      <c r="DL37" s="9"/>
      <c r="DM37" s="61" t="str">
        <f ca="1">IF($E37="A",IF(DL37&gt;0,+DL37-'horaires structures'!$E$3,0),"")</f>
        <v/>
      </c>
      <c r="DN37" s="61" t="str">
        <f ca="1">IF($E37="D",IF(DL37&gt;0,+DL37-'horaires structures'!$F$3,0),"")</f>
        <v/>
      </c>
      <c r="DO37" s="61" t="str">
        <f ca="1">IF($E37="E",IF(DL37&gt;0,+DL37-'horaires structures'!$G$3,0),"")</f>
        <v/>
      </c>
      <c r="DP37" s="11"/>
      <c r="DQ37" s="10">
        <f ca="1">IF(DP37&gt;0,+('horaires structures'!$C$3)-DP37,0)</f>
        <v>0</v>
      </c>
      <c r="DR37" s="9"/>
      <c r="DS37" s="61" t="str">
        <f ca="1">IF($E37="A",IF(DR37&gt;0,+DR37-'horaires structures'!$E$3,0),"")</f>
        <v/>
      </c>
      <c r="DT37" s="61" t="str">
        <f ca="1">IF($E37="D",IF(DR37&gt;0,+DR37-'horaires structures'!$F$3,0),"")</f>
        <v/>
      </c>
      <c r="DU37" s="61" t="str">
        <f ca="1">IF($E37="E",IF(DR37&gt;0,+DR37-'horaires structures'!$G$3,0),"")</f>
        <v/>
      </c>
      <c r="DV37" s="76">
        <f t="shared" si="1"/>
        <v>0</v>
      </c>
      <c r="DW37" s="93" t="str">
        <f t="shared" si="2"/>
        <v/>
      </c>
      <c r="DX37" s="93" t="str">
        <f t="shared" si="3"/>
        <v/>
      </c>
      <c r="DY37" s="93" t="str">
        <f t="shared" si="4"/>
        <v/>
      </c>
      <c r="DZ37" s="94">
        <f t="shared" si="0"/>
        <v>0</v>
      </c>
    </row>
    <row r="38" spans="1:130" ht="15.75" customHeight="1">
      <c r="A38" s="33">
        <v>33</v>
      </c>
      <c r="B38" s="112"/>
      <c r="C38" s="113"/>
      <c r="D38" s="118"/>
      <c r="E38" s="114"/>
      <c r="F38" s="11"/>
      <c r="G38" s="10">
        <f ca="1">IF(F38&gt;0,+('horaires structures'!$C$3)-F38,0)</f>
        <v>0</v>
      </c>
      <c r="H38" s="9"/>
      <c r="I38" s="61" t="str">
        <f ca="1">IF($E38="A",IF(H38&gt;0,+H38-'horaires structures'!$E$3,0),"")</f>
        <v/>
      </c>
      <c r="J38" s="61" t="str">
        <f ca="1">IF($E38="D",IF(H38&gt;0,+H38-'horaires structures'!$F$3,0),"")</f>
        <v/>
      </c>
      <c r="K38" s="61" t="str">
        <f ca="1">IF($E38="E",IF(H38&gt;0,+H38-'horaires structures'!$G$3,0),"")</f>
        <v/>
      </c>
      <c r="L38" s="11"/>
      <c r="M38" s="10">
        <f ca="1">IF(L38&gt;0,+('horaires structures'!$C$3)-L38,0)</f>
        <v>0</v>
      </c>
      <c r="N38" s="9"/>
      <c r="O38" s="61" t="str">
        <f ca="1">IF($E38="A",IF(N38&gt;0,+N38-'horaires structures'!$E$3,0),"")</f>
        <v/>
      </c>
      <c r="P38" s="61" t="str">
        <f ca="1">IF($E38="D",IF(N38&gt;0,+N38-'horaires structures'!$F$3,0),"")</f>
        <v/>
      </c>
      <c r="Q38" s="61" t="str">
        <f ca="1">IF($E38="E",IF(N38&gt;0,+N38-'horaires structures'!$G$3,0),"")</f>
        <v/>
      </c>
      <c r="R38" s="11"/>
      <c r="S38" s="10">
        <f ca="1">IF(R38&gt;0,+('horaires structures'!$C$3)-R38,0)</f>
        <v>0</v>
      </c>
      <c r="T38" s="9"/>
      <c r="U38" s="61" t="str">
        <f ca="1">IF($E38="A",IF(T38&gt;0,+T38-'horaires structures'!$E$3,0),"")</f>
        <v/>
      </c>
      <c r="V38" s="61" t="str">
        <f ca="1">IF($E38="D",IF(T38&gt;0,+T38-'horaires structures'!$F$3,0),"")</f>
        <v/>
      </c>
      <c r="W38" s="61" t="str">
        <f ca="1">IF($E38="E",IF(T38&gt;0,+T38-'horaires structures'!$G$3,0),"")</f>
        <v/>
      </c>
      <c r="X38" s="11"/>
      <c r="Y38" s="10">
        <f ca="1">IF(X38&gt;0,+('horaires structures'!$C$3)-X38,0)</f>
        <v>0</v>
      </c>
      <c r="Z38" s="9"/>
      <c r="AA38" s="61" t="str">
        <f ca="1">IF($E38="A",IF(Z38&gt;0,+Z38-'horaires structures'!$E$3,0),"")</f>
        <v/>
      </c>
      <c r="AB38" s="61" t="str">
        <f ca="1">IF($E38="D",IF(Z38&gt;0,+Z38-'horaires structures'!$F$3,0),"")</f>
        <v/>
      </c>
      <c r="AC38" s="61" t="str">
        <f ca="1">IF($E38="E",IF(Z38&gt;0,+Z38-'horaires structures'!$G$3,0),"")</f>
        <v/>
      </c>
      <c r="AD38" s="11"/>
      <c r="AE38" s="10">
        <f ca="1">IF(AD38&gt;0,+('horaires structures'!$C$3)-AD38,0)</f>
        <v>0</v>
      </c>
      <c r="AF38" s="9"/>
      <c r="AG38" s="61" t="str">
        <f ca="1">IF($E38="A",IF(AF38&gt;0,+AF38-'horaires structures'!$E$3,0),"")</f>
        <v/>
      </c>
      <c r="AH38" s="61" t="str">
        <f ca="1">IF($E38="D",IF(AF38&gt;0,+AF38-'horaires structures'!$F$3,0),"")</f>
        <v/>
      </c>
      <c r="AI38" s="61" t="str">
        <f ca="1">IF($E38="E",IF(AF38&gt;0,+AF38-'horaires structures'!$G$3,0),"")</f>
        <v/>
      </c>
      <c r="AJ38" s="11"/>
      <c r="AK38" s="10">
        <f ca="1">IF(AJ38&gt;0,+('horaires structures'!$C$3)-AJ38,0)</f>
        <v>0</v>
      </c>
      <c r="AL38" s="9"/>
      <c r="AM38" s="61" t="str">
        <f ca="1">IF($E38="A",IF(AL38&gt;0,+AL38-'horaires structures'!$E$3,0),"")</f>
        <v/>
      </c>
      <c r="AN38" s="61" t="str">
        <f ca="1">IF($E38="D",IF(AL38&gt;0,+AL38-'horaires structures'!$F$3,0),"")</f>
        <v/>
      </c>
      <c r="AO38" s="61" t="str">
        <f ca="1">IF($E38="E",IF(AL38&gt;0,+AL38-'horaires structures'!$G$3,0),"")</f>
        <v/>
      </c>
      <c r="AP38" s="11"/>
      <c r="AQ38" s="10">
        <f ca="1">IF(AP38&gt;0,+('horaires structures'!$C$3)-AP38,0)</f>
        <v>0</v>
      </c>
      <c r="AR38" s="9"/>
      <c r="AS38" s="61" t="str">
        <f ca="1">IF($E38="A",IF(AR38&gt;0,+AR38-'horaires structures'!$E$3,0),"")</f>
        <v/>
      </c>
      <c r="AT38" s="61" t="str">
        <f ca="1">IF($E38="D",IF(AR38&gt;0,+AR38-'horaires structures'!$F$3,0),"")</f>
        <v/>
      </c>
      <c r="AU38" s="61" t="str">
        <f ca="1">IF($E38="E",IF(AR38&gt;0,+AR38-'horaires structures'!$G$3,0),"")</f>
        <v/>
      </c>
      <c r="AV38" s="11"/>
      <c r="AW38" s="10">
        <f ca="1">IF(AV38&gt;0,+('horaires structures'!$C$3)-AV38,0)</f>
        <v>0</v>
      </c>
      <c r="AX38" s="9"/>
      <c r="AY38" s="61" t="str">
        <f ca="1">IF($E38="A",IF(AX38&gt;0,+AX38-'horaires structures'!$E$3,0),"")</f>
        <v/>
      </c>
      <c r="AZ38" s="61" t="str">
        <f ca="1">IF($E38="D",IF(AX38&gt;0,+AX38-'horaires structures'!$F$3,0),"")</f>
        <v/>
      </c>
      <c r="BA38" s="61" t="str">
        <f ca="1">IF($E38="E",IF(AX38&gt;0,+AX38-'horaires structures'!$G$3,0),"")</f>
        <v/>
      </c>
      <c r="BB38" s="11"/>
      <c r="BC38" s="10">
        <f ca="1">IF(BB38&gt;0,+('horaires structures'!$C$3)-BB38,0)</f>
        <v>0</v>
      </c>
      <c r="BD38" s="9"/>
      <c r="BE38" s="61" t="str">
        <f ca="1">IF($E38="A",IF(BD38&gt;0,+BD38-'horaires structures'!$E$3,0),"")</f>
        <v/>
      </c>
      <c r="BF38" s="61" t="str">
        <f ca="1">IF($E38="D",IF(BD38&gt;0,+BD38-'horaires structures'!$F$3,0),"")</f>
        <v/>
      </c>
      <c r="BG38" s="61" t="str">
        <f ca="1">IF($E38="E",IF(BD38&gt;0,+BD38-'horaires structures'!$G$3,0),"")</f>
        <v/>
      </c>
      <c r="BH38" s="11"/>
      <c r="BI38" s="10">
        <f ca="1">IF(BH38&gt;0,+('horaires structures'!$C$3)-BH38,0)</f>
        <v>0</v>
      </c>
      <c r="BJ38" s="9"/>
      <c r="BK38" s="61" t="str">
        <f ca="1">IF($E38="A",IF(BJ38&gt;0,+BJ38-'horaires structures'!$E$3,0),"")</f>
        <v/>
      </c>
      <c r="BL38" s="61" t="str">
        <f ca="1">IF($E38="D",IF(BJ38&gt;0,+BJ38-'horaires structures'!$F$3,0),"")</f>
        <v/>
      </c>
      <c r="BM38" s="61" t="str">
        <f ca="1">IF($E38="E",IF(BJ38&gt;0,+BJ38-'horaires structures'!$G$3,0),"")</f>
        <v/>
      </c>
      <c r="BN38" s="11"/>
      <c r="BO38" s="10">
        <f ca="1">IF(BN38&gt;0,+('horaires structures'!$C$3)-BN38,0)</f>
        <v>0</v>
      </c>
      <c r="BP38" s="9"/>
      <c r="BQ38" s="61" t="str">
        <f ca="1">IF($E38="A",IF(BP38&gt;0,+BP38-'horaires structures'!$E$3,0),"")</f>
        <v/>
      </c>
      <c r="BR38" s="61" t="str">
        <f ca="1">IF($E38="D",IF(BP38&gt;0,+BP38-'horaires structures'!$F$3,0),"")</f>
        <v/>
      </c>
      <c r="BS38" s="61" t="str">
        <f ca="1">IF($E38="E",IF(BP38&gt;0,+BP38-'horaires structures'!$G$3,0),"")</f>
        <v/>
      </c>
      <c r="BT38" s="11"/>
      <c r="BU38" s="10">
        <f ca="1">IF(BT38&gt;0,+('horaires structures'!$C$3)-BT38,0)</f>
        <v>0</v>
      </c>
      <c r="BV38" s="9"/>
      <c r="BW38" s="61" t="str">
        <f ca="1">IF($E38="A",IF(BV38&gt;0,+BV38-'horaires structures'!$E$3,0),"")</f>
        <v/>
      </c>
      <c r="BX38" s="61" t="str">
        <f ca="1">IF($E38="D",IF(BV38&gt;0,+BV38-'horaires structures'!$F$3,0),"")</f>
        <v/>
      </c>
      <c r="BY38" s="61" t="str">
        <f ca="1">IF($E38="E",IF(BV38&gt;0,+BV38-'horaires structures'!$G$3,0),"")</f>
        <v/>
      </c>
      <c r="BZ38" s="11"/>
      <c r="CA38" s="10">
        <f ca="1">IF(BZ38&gt;0,+('horaires structures'!$C$3)-BZ38,0)</f>
        <v>0</v>
      </c>
      <c r="CB38" s="9"/>
      <c r="CC38" s="61" t="str">
        <f ca="1">IF($E38="A",IF(CB38&gt;0,+CB38-'horaires structures'!$E$3,0),"")</f>
        <v/>
      </c>
      <c r="CD38" s="61" t="str">
        <f ca="1">IF($E38="D",IF(CB38&gt;0,+CB38-'horaires structures'!$F$3,0),"")</f>
        <v/>
      </c>
      <c r="CE38" s="61" t="str">
        <f ca="1">IF($E38="E",IF(CB38&gt;0,+CB38-'horaires structures'!$G$3,0),"")</f>
        <v/>
      </c>
      <c r="CF38" s="11"/>
      <c r="CG38" s="10">
        <f ca="1">IF(CF38&gt;0,+('horaires structures'!$C$3)-CF38,0)</f>
        <v>0</v>
      </c>
      <c r="CH38" s="9"/>
      <c r="CI38" s="61" t="str">
        <f ca="1">IF($E38="A",IF(CH38&gt;0,+CH38-'horaires structures'!$E$3,0),"")</f>
        <v/>
      </c>
      <c r="CJ38" s="61" t="str">
        <f ca="1">IF($E38="D",IF(CH38&gt;0,+CH38-'horaires structures'!$F$3,0),"")</f>
        <v/>
      </c>
      <c r="CK38" s="61" t="str">
        <f ca="1">IF($E38="E",IF(CH38&gt;0,+CH38-'horaires structures'!$G$3,0),"")</f>
        <v/>
      </c>
      <c r="CL38" s="11"/>
      <c r="CM38" s="10">
        <f ca="1">IF(CL38&gt;0,+('horaires structures'!$C$3)-CL38,0)</f>
        <v>0</v>
      </c>
      <c r="CN38" s="9"/>
      <c r="CO38" s="61" t="str">
        <f ca="1">IF($E38="A",IF(CN38&gt;0,+CN38-'horaires structures'!$E$3,0),"")</f>
        <v/>
      </c>
      <c r="CP38" s="61" t="str">
        <f ca="1">IF($E38="D",IF(CN38&gt;0,+CN38-'horaires structures'!$F$3,0),"")</f>
        <v/>
      </c>
      <c r="CQ38" s="61" t="str">
        <f ca="1">IF($E38="E",IF(CN38&gt;0,+CN38-'horaires structures'!$G$3,0),"")</f>
        <v/>
      </c>
      <c r="CR38" s="11"/>
      <c r="CS38" s="10">
        <f ca="1">IF(CR38&gt;0,+('horaires structures'!$C$3)-CR38,0)</f>
        <v>0</v>
      </c>
      <c r="CT38" s="9"/>
      <c r="CU38" s="61" t="str">
        <f ca="1">IF($E38="A",IF(CT38&gt;0,+CT38-'horaires structures'!$E$3,0),"")</f>
        <v/>
      </c>
      <c r="CV38" s="61" t="str">
        <f ca="1">IF($E38="D",IF(CT38&gt;0,+CT38-'horaires structures'!$F$3,0),"")</f>
        <v/>
      </c>
      <c r="CW38" s="61" t="str">
        <f ca="1">IF($E38="E",IF(CT38&gt;0,+CT38-'horaires structures'!$G$3,0),"")</f>
        <v/>
      </c>
      <c r="CX38" s="11"/>
      <c r="CY38" s="10">
        <f ca="1">IF(CX38&gt;0,+('horaires structures'!$C$3)-CX38,0)</f>
        <v>0</v>
      </c>
      <c r="CZ38" s="9"/>
      <c r="DA38" s="61" t="str">
        <f ca="1">IF($E38="A",IF(CZ38&gt;0,+CZ38-'horaires structures'!$E$3,0),"")</f>
        <v/>
      </c>
      <c r="DB38" s="61" t="str">
        <f ca="1">IF($E38="D",IF(CZ38&gt;0,+CZ38-'horaires structures'!$F$3,0),"")</f>
        <v/>
      </c>
      <c r="DC38" s="61" t="str">
        <f ca="1">IF($E38="E",IF(CZ38&gt;0,+CZ38-'horaires structures'!$G$3,0),"")</f>
        <v/>
      </c>
      <c r="DD38" s="11"/>
      <c r="DE38" s="10">
        <f ca="1">IF(DD38&gt;0,+('horaires structures'!$C$3)-DD38,0)</f>
        <v>0</v>
      </c>
      <c r="DF38" s="9"/>
      <c r="DG38" s="61" t="str">
        <f ca="1">IF($E38="A",IF(DF38&gt;0,+DF38-'horaires structures'!$E$3,0),"")</f>
        <v/>
      </c>
      <c r="DH38" s="61" t="str">
        <f ca="1">IF($E38="D",IF(DF38&gt;0,+DF38-'horaires structures'!$F$3,0),"")</f>
        <v/>
      </c>
      <c r="DI38" s="61" t="str">
        <f ca="1">IF($E38="E",IF(DF38&gt;0,+DF38-'horaires structures'!$G$3,0),"")</f>
        <v/>
      </c>
      <c r="DJ38" s="11"/>
      <c r="DK38" s="10">
        <f ca="1">IF(DJ38&gt;0,+('horaires structures'!$C$3)-DJ38,0)</f>
        <v>0</v>
      </c>
      <c r="DL38" s="9"/>
      <c r="DM38" s="61" t="str">
        <f ca="1">IF($E38="A",IF(DL38&gt;0,+DL38-'horaires structures'!$E$3,0),"")</f>
        <v/>
      </c>
      <c r="DN38" s="61" t="str">
        <f ca="1">IF($E38="D",IF(DL38&gt;0,+DL38-'horaires structures'!$F$3,0),"")</f>
        <v/>
      </c>
      <c r="DO38" s="61" t="str">
        <f ca="1">IF($E38="E",IF(DL38&gt;0,+DL38-'horaires structures'!$G$3,0),"")</f>
        <v/>
      </c>
      <c r="DP38" s="11"/>
      <c r="DQ38" s="10">
        <f ca="1">IF(DP38&gt;0,+('horaires structures'!$C$3)-DP38,0)</f>
        <v>0</v>
      </c>
      <c r="DR38" s="9"/>
      <c r="DS38" s="61" t="str">
        <f ca="1">IF($E38="A",IF(DR38&gt;0,+DR38-'horaires structures'!$E$3,0),"")</f>
        <v/>
      </c>
      <c r="DT38" s="61" t="str">
        <f ca="1">IF($E38="D",IF(DR38&gt;0,+DR38-'horaires structures'!$F$3,0),"")</f>
        <v/>
      </c>
      <c r="DU38" s="61" t="str">
        <f ca="1">IF($E38="E",IF(DR38&gt;0,+DR38-'horaires structures'!$G$3,0),"")</f>
        <v/>
      </c>
      <c r="DV38" s="76">
        <f t="shared" si="1"/>
        <v>0</v>
      </c>
      <c r="DW38" s="93" t="str">
        <f t="shared" si="2"/>
        <v/>
      </c>
      <c r="DX38" s="93" t="str">
        <f t="shared" si="3"/>
        <v/>
      </c>
      <c r="DY38" s="93" t="str">
        <f t="shared" si="4"/>
        <v/>
      </c>
      <c r="DZ38" s="94">
        <f t="shared" ref="DZ38:DZ69" si="5">SUM(DV38:DY38)</f>
        <v>0</v>
      </c>
    </row>
    <row r="39" spans="1:130" ht="15.75" customHeight="1">
      <c r="A39" s="33">
        <v>34</v>
      </c>
      <c r="B39" s="112"/>
      <c r="C39" s="113"/>
      <c r="D39" s="118"/>
      <c r="E39" s="114"/>
      <c r="F39" s="11"/>
      <c r="G39" s="10">
        <f ca="1">IF(F39&gt;0,+('horaires structures'!$C$3)-F39,0)</f>
        <v>0</v>
      </c>
      <c r="H39" s="9"/>
      <c r="I39" s="61" t="str">
        <f ca="1">IF($E39="A",IF(H39&gt;0,+H39-'horaires structures'!$E$3,0),"")</f>
        <v/>
      </c>
      <c r="J39" s="61" t="str">
        <f ca="1">IF($E39="D",IF(H39&gt;0,+H39-'horaires structures'!$F$3,0),"")</f>
        <v/>
      </c>
      <c r="K39" s="61" t="str">
        <f ca="1">IF($E39="E",IF(H39&gt;0,+H39-'horaires structures'!$G$3,0),"")</f>
        <v/>
      </c>
      <c r="L39" s="11"/>
      <c r="M39" s="10">
        <f ca="1">IF(L39&gt;0,+('horaires structures'!$C$3)-L39,0)</f>
        <v>0</v>
      </c>
      <c r="N39" s="9"/>
      <c r="O39" s="61" t="str">
        <f ca="1">IF($E39="A",IF(N39&gt;0,+N39-'horaires structures'!$E$3,0),"")</f>
        <v/>
      </c>
      <c r="P39" s="61" t="str">
        <f ca="1">IF($E39="D",IF(N39&gt;0,+N39-'horaires structures'!$F$3,0),"")</f>
        <v/>
      </c>
      <c r="Q39" s="61" t="str">
        <f ca="1">IF($E39="E",IF(N39&gt;0,+N39-'horaires structures'!$G$3,0),"")</f>
        <v/>
      </c>
      <c r="R39" s="11"/>
      <c r="S39" s="10">
        <f ca="1">IF(R39&gt;0,+('horaires structures'!$C$3)-R39,0)</f>
        <v>0</v>
      </c>
      <c r="T39" s="9"/>
      <c r="U39" s="61" t="str">
        <f ca="1">IF($E39="A",IF(T39&gt;0,+T39-'horaires structures'!$E$3,0),"")</f>
        <v/>
      </c>
      <c r="V39" s="61" t="str">
        <f ca="1">IF($E39="D",IF(T39&gt;0,+T39-'horaires structures'!$F$3,0),"")</f>
        <v/>
      </c>
      <c r="W39" s="61" t="str">
        <f ca="1">IF($E39="E",IF(T39&gt;0,+T39-'horaires structures'!$G$3,0),"")</f>
        <v/>
      </c>
      <c r="X39" s="11"/>
      <c r="Y39" s="10">
        <f ca="1">IF(X39&gt;0,+('horaires structures'!$C$3)-X39,0)</f>
        <v>0</v>
      </c>
      <c r="Z39" s="9"/>
      <c r="AA39" s="61" t="str">
        <f ca="1">IF($E39="A",IF(Z39&gt;0,+Z39-'horaires structures'!$E$3,0),"")</f>
        <v/>
      </c>
      <c r="AB39" s="61" t="str">
        <f ca="1">IF($E39="D",IF(Z39&gt;0,+Z39-'horaires structures'!$F$3,0),"")</f>
        <v/>
      </c>
      <c r="AC39" s="61" t="str">
        <f ca="1">IF($E39="E",IF(Z39&gt;0,+Z39-'horaires structures'!$G$3,0),"")</f>
        <v/>
      </c>
      <c r="AD39" s="11"/>
      <c r="AE39" s="10">
        <f ca="1">IF(AD39&gt;0,+('horaires structures'!$C$3)-AD39,0)</f>
        <v>0</v>
      </c>
      <c r="AF39" s="9"/>
      <c r="AG39" s="61" t="str">
        <f ca="1">IF($E39="A",IF(AF39&gt;0,+AF39-'horaires structures'!$E$3,0),"")</f>
        <v/>
      </c>
      <c r="AH39" s="61" t="str">
        <f ca="1">IF($E39="D",IF(AF39&gt;0,+AF39-'horaires structures'!$F$3,0),"")</f>
        <v/>
      </c>
      <c r="AI39" s="61" t="str">
        <f ca="1">IF($E39="E",IF(AF39&gt;0,+AF39-'horaires structures'!$G$3,0),"")</f>
        <v/>
      </c>
      <c r="AJ39" s="11"/>
      <c r="AK39" s="10">
        <f ca="1">IF(AJ39&gt;0,+('horaires structures'!$C$3)-AJ39,0)</f>
        <v>0</v>
      </c>
      <c r="AL39" s="9"/>
      <c r="AM39" s="61" t="str">
        <f ca="1">IF($E39="A",IF(AL39&gt;0,+AL39-'horaires structures'!$E$3,0),"")</f>
        <v/>
      </c>
      <c r="AN39" s="61" t="str">
        <f ca="1">IF($E39="D",IF(AL39&gt;0,+AL39-'horaires structures'!$F$3,0),"")</f>
        <v/>
      </c>
      <c r="AO39" s="61" t="str">
        <f ca="1">IF($E39="E",IF(AL39&gt;0,+AL39-'horaires structures'!$G$3,0),"")</f>
        <v/>
      </c>
      <c r="AP39" s="11"/>
      <c r="AQ39" s="10">
        <f ca="1">IF(AP39&gt;0,+('horaires structures'!$C$3)-AP39,0)</f>
        <v>0</v>
      </c>
      <c r="AR39" s="9"/>
      <c r="AS39" s="61" t="str">
        <f ca="1">IF($E39="A",IF(AR39&gt;0,+AR39-'horaires structures'!$E$3,0),"")</f>
        <v/>
      </c>
      <c r="AT39" s="61" t="str">
        <f ca="1">IF($E39="D",IF(AR39&gt;0,+AR39-'horaires structures'!$F$3,0),"")</f>
        <v/>
      </c>
      <c r="AU39" s="61" t="str">
        <f ca="1">IF($E39="E",IF(AR39&gt;0,+AR39-'horaires structures'!$G$3,0),"")</f>
        <v/>
      </c>
      <c r="AV39" s="11"/>
      <c r="AW39" s="10">
        <f ca="1">IF(AV39&gt;0,+('horaires structures'!$C$3)-AV39,0)</f>
        <v>0</v>
      </c>
      <c r="AX39" s="9"/>
      <c r="AY39" s="61" t="str">
        <f ca="1">IF($E39="A",IF(AX39&gt;0,+AX39-'horaires structures'!$E$3,0),"")</f>
        <v/>
      </c>
      <c r="AZ39" s="61" t="str">
        <f ca="1">IF($E39="D",IF(AX39&gt;0,+AX39-'horaires structures'!$F$3,0),"")</f>
        <v/>
      </c>
      <c r="BA39" s="61" t="str">
        <f ca="1">IF($E39="E",IF(AX39&gt;0,+AX39-'horaires structures'!$G$3,0),"")</f>
        <v/>
      </c>
      <c r="BB39" s="11"/>
      <c r="BC39" s="10">
        <f ca="1">IF(BB39&gt;0,+('horaires structures'!$C$3)-BB39,0)</f>
        <v>0</v>
      </c>
      <c r="BD39" s="9"/>
      <c r="BE39" s="61" t="str">
        <f ca="1">IF($E39="A",IF(BD39&gt;0,+BD39-'horaires structures'!$E$3,0),"")</f>
        <v/>
      </c>
      <c r="BF39" s="61" t="str">
        <f ca="1">IF($E39="D",IF(BD39&gt;0,+BD39-'horaires structures'!$F$3,0),"")</f>
        <v/>
      </c>
      <c r="BG39" s="61" t="str">
        <f ca="1">IF($E39="E",IF(BD39&gt;0,+BD39-'horaires structures'!$G$3,0),"")</f>
        <v/>
      </c>
      <c r="BH39" s="11"/>
      <c r="BI39" s="10">
        <f ca="1">IF(BH39&gt;0,+('horaires structures'!$C$3)-BH39,0)</f>
        <v>0</v>
      </c>
      <c r="BJ39" s="9"/>
      <c r="BK39" s="61" t="str">
        <f ca="1">IF($E39="A",IF(BJ39&gt;0,+BJ39-'horaires structures'!$E$3,0),"")</f>
        <v/>
      </c>
      <c r="BL39" s="61" t="str">
        <f ca="1">IF($E39="D",IF(BJ39&gt;0,+BJ39-'horaires structures'!$F$3,0),"")</f>
        <v/>
      </c>
      <c r="BM39" s="61" t="str">
        <f ca="1">IF($E39="E",IF(BJ39&gt;0,+BJ39-'horaires structures'!$G$3,0),"")</f>
        <v/>
      </c>
      <c r="BN39" s="11"/>
      <c r="BO39" s="10">
        <f ca="1">IF(BN39&gt;0,+('horaires structures'!$C$3)-BN39,0)</f>
        <v>0</v>
      </c>
      <c r="BP39" s="9"/>
      <c r="BQ39" s="61" t="str">
        <f ca="1">IF($E39="A",IF(BP39&gt;0,+BP39-'horaires structures'!$E$3,0),"")</f>
        <v/>
      </c>
      <c r="BR39" s="61" t="str">
        <f ca="1">IF($E39="D",IF(BP39&gt;0,+BP39-'horaires structures'!$F$3,0),"")</f>
        <v/>
      </c>
      <c r="BS39" s="61" t="str">
        <f ca="1">IF($E39="E",IF(BP39&gt;0,+BP39-'horaires structures'!$G$3,0),"")</f>
        <v/>
      </c>
      <c r="BT39" s="11"/>
      <c r="BU39" s="10">
        <f ca="1">IF(BT39&gt;0,+('horaires structures'!$C$3)-BT39,0)</f>
        <v>0</v>
      </c>
      <c r="BV39" s="9"/>
      <c r="BW39" s="61" t="str">
        <f ca="1">IF($E39="A",IF(BV39&gt;0,+BV39-'horaires structures'!$E$3,0),"")</f>
        <v/>
      </c>
      <c r="BX39" s="61" t="str">
        <f ca="1">IF($E39="D",IF(BV39&gt;0,+BV39-'horaires structures'!$F$3,0),"")</f>
        <v/>
      </c>
      <c r="BY39" s="61" t="str">
        <f ca="1">IF($E39="E",IF(BV39&gt;0,+BV39-'horaires structures'!$G$3,0),"")</f>
        <v/>
      </c>
      <c r="BZ39" s="11"/>
      <c r="CA39" s="10">
        <f ca="1">IF(BZ39&gt;0,+('horaires structures'!$C$3)-BZ39,0)</f>
        <v>0</v>
      </c>
      <c r="CB39" s="9"/>
      <c r="CC39" s="61" t="str">
        <f ca="1">IF($E39="A",IF(CB39&gt;0,+CB39-'horaires structures'!$E$3,0),"")</f>
        <v/>
      </c>
      <c r="CD39" s="61" t="str">
        <f ca="1">IF($E39="D",IF(CB39&gt;0,+CB39-'horaires structures'!$F$3,0),"")</f>
        <v/>
      </c>
      <c r="CE39" s="61" t="str">
        <f ca="1">IF($E39="E",IF(CB39&gt;0,+CB39-'horaires structures'!$G$3,0),"")</f>
        <v/>
      </c>
      <c r="CF39" s="11"/>
      <c r="CG39" s="10">
        <f ca="1">IF(CF39&gt;0,+('horaires structures'!$C$3)-CF39,0)</f>
        <v>0</v>
      </c>
      <c r="CH39" s="9"/>
      <c r="CI39" s="61" t="str">
        <f ca="1">IF($E39="A",IF(CH39&gt;0,+CH39-'horaires structures'!$E$3,0),"")</f>
        <v/>
      </c>
      <c r="CJ39" s="61" t="str">
        <f ca="1">IF($E39="D",IF(CH39&gt;0,+CH39-'horaires structures'!$F$3,0),"")</f>
        <v/>
      </c>
      <c r="CK39" s="61" t="str">
        <f ca="1">IF($E39="E",IF(CH39&gt;0,+CH39-'horaires structures'!$G$3,0),"")</f>
        <v/>
      </c>
      <c r="CL39" s="11"/>
      <c r="CM39" s="10">
        <f ca="1">IF(CL39&gt;0,+('horaires structures'!$C$3)-CL39,0)</f>
        <v>0</v>
      </c>
      <c r="CN39" s="9"/>
      <c r="CO39" s="61" t="str">
        <f ca="1">IF($E39="A",IF(CN39&gt;0,+CN39-'horaires structures'!$E$3,0),"")</f>
        <v/>
      </c>
      <c r="CP39" s="61" t="str">
        <f ca="1">IF($E39="D",IF(CN39&gt;0,+CN39-'horaires structures'!$F$3,0),"")</f>
        <v/>
      </c>
      <c r="CQ39" s="61" t="str">
        <f ca="1">IF($E39="E",IF(CN39&gt;0,+CN39-'horaires structures'!$G$3,0),"")</f>
        <v/>
      </c>
      <c r="CR39" s="11"/>
      <c r="CS39" s="10">
        <f ca="1">IF(CR39&gt;0,+('horaires structures'!$C$3)-CR39,0)</f>
        <v>0</v>
      </c>
      <c r="CT39" s="9"/>
      <c r="CU39" s="61" t="str">
        <f ca="1">IF($E39="A",IF(CT39&gt;0,+CT39-'horaires structures'!$E$3,0),"")</f>
        <v/>
      </c>
      <c r="CV39" s="61" t="str">
        <f ca="1">IF($E39="D",IF(CT39&gt;0,+CT39-'horaires structures'!$F$3,0),"")</f>
        <v/>
      </c>
      <c r="CW39" s="61" t="str">
        <f ca="1">IF($E39="E",IF(CT39&gt;0,+CT39-'horaires structures'!$G$3,0),"")</f>
        <v/>
      </c>
      <c r="CX39" s="11"/>
      <c r="CY39" s="10">
        <f ca="1">IF(CX39&gt;0,+('horaires structures'!$C$3)-CX39,0)</f>
        <v>0</v>
      </c>
      <c r="CZ39" s="9"/>
      <c r="DA39" s="61" t="str">
        <f ca="1">IF($E39="A",IF(CZ39&gt;0,+CZ39-'horaires structures'!$E$3,0),"")</f>
        <v/>
      </c>
      <c r="DB39" s="61" t="str">
        <f ca="1">IF($E39="D",IF(CZ39&gt;0,+CZ39-'horaires structures'!$F$3,0),"")</f>
        <v/>
      </c>
      <c r="DC39" s="61" t="str">
        <f ca="1">IF($E39="E",IF(CZ39&gt;0,+CZ39-'horaires structures'!$G$3,0),"")</f>
        <v/>
      </c>
      <c r="DD39" s="11"/>
      <c r="DE39" s="10">
        <f ca="1">IF(DD39&gt;0,+('horaires structures'!$C$3)-DD39,0)</f>
        <v>0</v>
      </c>
      <c r="DF39" s="9"/>
      <c r="DG39" s="61" t="str">
        <f ca="1">IF($E39="A",IF(DF39&gt;0,+DF39-'horaires structures'!$E$3,0),"")</f>
        <v/>
      </c>
      <c r="DH39" s="61" t="str">
        <f ca="1">IF($E39="D",IF(DF39&gt;0,+DF39-'horaires structures'!$F$3,0),"")</f>
        <v/>
      </c>
      <c r="DI39" s="61" t="str">
        <f ca="1">IF($E39="E",IF(DF39&gt;0,+DF39-'horaires structures'!$G$3,0),"")</f>
        <v/>
      </c>
      <c r="DJ39" s="11"/>
      <c r="DK39" s="10">
        <f ca="1">IF(DJ39&gt;0,+('horaires structures'!$C$3)-DJ39,0)</f>
        <v>0</v>
      </c>
      <c r="DL39" s="9"/>
      <c r="DM39" s="61" t="str">
        <f ca="1">IF($E39="A",IF(DL39&gt;0,+DL39-'horaires structures'!$E$3,0),"")</f>
        <v/>
      </c>
      <c r="DN39" s="61" t="str">
        <f ca="1">IF($E39="D",IF(DL39&gt;0,+DL39-'horaires structures'!$F$3,0),"")</f>
        <v/>
      </c>
      <c r="DO39" s="61" t="str">
        <f ca="1">IF($E39="E",IF(DL39&gt;0,+DL39-'horaires structures'!$G$3,0),"")</f>
        <v/>
      </c>
      <c r="DP39" s="11"/>
      <c r="DQ39" s="10">
        <f ca="1">IF(DP39&gt;0,+('horaires structures'!$C$3)-DP39,0)</f>
        <v>0</v>
      </c>
      <c r="DR39" s="9"/>
      <c r="DS39" s="61" t="str">
        <f ca="1">IF($E39="A",IF(DR39&gt;0,+DR39-'horaires structures'!$E$3,0),"")</f>
        <v/>
      </c>
      <c r="DT39" s="61" t="str">
        <f ca="1">IF($E39="D",IF(DR39&gt;0,+DR39-'horaires structures'!$F$3,0),"")</f>
        <v/>
      </c>
      <c r="DU39" s="61" t="str">
        <f ca="1">IF($E39="E",IF(DR39&gt;0,+DR39-'horaires structures'!$G$3,0),"")</f>
        <v/>
      </c>
      <c r="DV39" s="76">
        <f t="shared" si="1"/>
        <v>0</v>
      </c>
      <c r="DW39" s="93" t="str">
        <f t="shared" si="2"/>
        <v/>
      </c>
      <c r="DX39" s="93" t="str">
        <f t="shared" si="3"/>
        <v/>
      </c>
      <c r="DY39" s="93" t="str">
        <f t="shared" si="4"/>
        <v/>
      </c>
      <c r="DZ39" s="94">
        <f t="shared" si="5"/>
        <v>0</v>
      </c>
    </row>
    <row r="40" spans="1:130" ht="15.75" customHeight="1">
      <c r="A40" s="33">
        <v>35</v>
      </c>
      <c r="B40" s="112"/>
      <c r="C40" s="113"/>
      <c r="D40" s="118"/>
      <c r="E40" s="114"/>
      <c r="F40" s="11"/>
      <c r="G40" s="10">
        <f ca="1">IF(F40&gt;0,+('horaires structures'!$C$3)-F40,0)</f>
        <v>0</v>
      </c>
      <c r="H40" s="9"/>
      <c r="I40" s="61" t="str">
        <f ca="1">IF($E40="A",IF(H40&gt;0,+H40-'horaires structures'!$E$3,0),"")</f>
        <v/>
      </c>
      <c r="J40" s="61" t="str">
        <f ca="1">IF($E40="D",IF(H40&gt;0,+H40-'horaires structures'!$F$3,0),"")</f>
        <v/>
      </c>
      <c r="K40" s="61" t="str">
        <f ca="1">IF($E40="E",IF(H40&gt;0,+H40-'horaires structures'!$G$3,0),"")</f>
        <v/>
      </c>
      <c r="L40" s="11"/>
      <c r="M40" s="10">
        <f ca="1">IF(L40&gt;0,+('horaires structures'!$C$3)-L40,0)</f>
        <v>0</v>
      </c>
      <c r="N40" s="9"/>
      <c r="O40" s="61" t="str">
        <f ca="1">IF($E40="A",IF(N40&gt;0,+N40-'horaires structures'!$E$3,0),"")</f>
        <v/>
      </c>
      <c r="P40" s="61" t="str">
        <f ca="1">IF($E40="D",IF(N40&gt;0,+N40-'horaires structures'!$F$3,0),"")</f>
        <v/>
      </c>
      <c r="Q40" s="61" t="str">
        <f ca="1">IF($E40="E",IF(N40&gt;0,+N40-'horaires structures'!$G$3,0),"")</f>
        <v/>
      </c>
      <c r="R40" s="11"/>
      <c r="S40" s="10">
        <f ca="1">IF(R40&gt;0,+('horaires structures'!$C$3)-R40,0)</f>
        <v>0</v>
      </c>
      <c r="T40" s="9"/>
      <c r="U40" s="61" t="str">
        <f ca="1">IF($E40="A",IF(T40&gt;0,+T40-'horaires structures'!$E$3,0),"")</f>
        <v/>
      </c>
      <c r="V40" s="61" t="str">
        <f ca="1">IF($E40="D",IF(T40&gt;0,+T40-'horaires structures'!$F$3,0),"")</f>
        <v/>
      </c>
      <c r="W40" s="61" t="str">
        <f ca="1">IF($E40="E",IF(T40&gt;0,+T40-'horaires structures'!$G$3,0),"")</f>
        <v/>
      </c>
      <c r="X40" s="11"/>
      <c r="Y40" s="10">
        <f ca="1">IF(X40&gt;0,+('horaires structures'!$C$3)-X40,0)</f>
        <v>0</v>
      </c>
      <c r="Z40" s="9"/>
      <c r="AA40" s="61" t="str">
        <f ca="1">IF($E40="A",IF(Z40&gt;0,+Z40-'horaires structures'!$E$3,0),"")</f>
        <v/>
      </c>
      <c r="AB40" s="61" t="str">
        <f ca="1">IF($E40="D",IF(Z40&gt;0,+Z40-'horaires structures'!$F$3,0),"")</f>
        <v/>
      </c>
      <c r="AC40" s="61" t="str">
        <f ca="1">IF($E40="E",IF(Z40&gt;0,+Z40-'horaires structures'!$G$3,0),"")</f>
        <v/>
      </c>
      <c r="AD40" s="11"/>
      <c r="AE40" s="10">
        <f ca="1">IF(AD40&gt;0,+('horaires structures'!$C$3)-AD40,0)</f>
        <v>0</v>
      </c>
      <c r="AF40" s="9"/>
      <c r="AG40" s="61" t="str">
        <f ca="1">IF($E40="A",IF(AF40&gt;0,+AF40-'horaires structures'!$E$3,0),"")</f>
        <v/>
      </c>
      <c r="AH40" s="61" t="str">
        <f ca="1">IF($E40="D",IF(AF40&gt;0,+AF40-'horaires structures'!$F$3,0),"")</f>
        <v/>
      </c>
      <c r="AI40" s="61" t="str">
        <f ca="1">IF($E40="E",IF(AF40&gt;0,+AF40-'horaires structures'!$G$3,0),"")</f>
        <v/>
      </c>
      <c r="AJ40" s="11"/>
      <c r="AK40" s="10">
        <f ca="1">IF(AJ40&gt;0,+('horaires structures'!$C$3)-AJ40,0)</f>
        <v>0</v>
      </c>
      <c r="AL40" s="9"/>
      <c r="AM40" s="61" t="str">
        <f ca="1">IF($E40="A",IF(AL40&gt;0,+AL40-'horaires structures'!$E$3,0),"")</f>
        <v/>
      </c>
      <c r="AN40" s="61" t="str">
        <f ca="1">IF($E40="D",IF(AL40&gt;0,+AL40-'horaires structures'!$F$3,0),"")</f>
        <v/>
      </c>
      <c r="AO40" s="61" t="str">
        <f ca="1">IF($E40="E",IF(AL40&gt;0,+AL40-'horaires structures'!$G$3,0),"")</f>
        <v/>
      </c>
      <c r="AP40" s="11"/>
      <c r="AQ40" s="10">
        <f ca="1">IF(AP40&gt;0,+('horaires structures'!$C$3)-AP40,0)</f>
        <v>0</v>
      </c>
      <c r="AR40" s="9"/>
      <c r="AS40" s="61" t="str">
        <f ca="1">IF($E40="A",IF(AR40&gt;0,+AR40-'horaires structures'!$E$3,0),"")</f>
        <v/>
      </c>
      <c r="AT40" s="61" t="str">
        <f ca="1">IF($E40="D",IF(AR40&gt;0,+AR40-'horaires structures'!$F$3,0),"")</f>
        <v/>
      </c>
      <c r="AU40" s="61" t="str">
        <f ca="1">IF($E40="E",IF(AR40&gt;0,+AR40-'horaires structures'!$G$3,0),"")</f>
        <v/>
      </c>
      <c r="AV40" s="11"/>
      <c r="AW40" s="10">
        <f ca="1">IF(AV40&gt;0,+('horaires structures'!$C$3)-AV40,0)</f>
        <v>0</v>
      </c>
      <c r="AX40" s="9"/>
      <c r="AY40" s="61" t="str">
        <f ca="1">IF($E40="A",IF(AX40&gt;0,+AX40-'horaires structures'!$E$3,0),"")</f>
        <v/>
      </c>
      <c r="AZ40" s="61" t="str">
        <f ca="1">IF($E40="D",IF(AX40&gt;0,+AX40-'horaires structures'!$F$3,0),"")</f>
        <v/>
      </c>
      <c r="BA40" s="61" t="str">
        <f ca="1">IF($E40="E",IF(AX40&gt;0,+AX40-'horaires structures'!$G$3,0),"")</f>
        <v/>
      </c>
      <c r="BB40" s="11"/>
      <c r="BC40" s="10">
        <f ca="1">IF(BB40&gt;0,+('horaires structures'!$C$3)-BB40,0)</f>
        <v>0</v>
      </c>
      <c r="BD40" s="9"/>
      <c r="BE40" s="61" t="str">
        <f ca="1">IF($E40="A",IF(BD40&gt;0,+BD40-'horaires structures'!$E$3,0),"")</f>
        <v/>
      </c>
      <c r="BF40" s="61" t="str">
        <f ca="1">IF($E40="D",IF(BD40&gt;0,+BD40-'horaires structures'!$F$3,0),"")</f>
        <v/>
      </c>
      <c r="BG40" s="61" t="str">
        <f ca="1">IF($E40="E",IF(BD40&gt;0,+BD40-'horaires structures'!$G$3,0),"")</f>
        <v/>
      </c>
      <c r="BH40" s="11"/>
      <c r="BI40" s="10">
        <f ca="1">IF(BH40&gt;0,+('horaires structures'!$C$3)-BH40,0)</f>
        <v>0</v>
      </c>
      <c r="BJ40" s="9"/>
      <c r="BK40" s="61" t="str">
        <f ca="1">IF($E40="A",IF(BJ40&gt;0,+BJ40-'horaires structures'!$E$3,0),"")</f>
        <v/>
      </c>
      <c r="BL40" s="61" t="str">
        <f ca="1">IF($E40="D",IF(BJ40&gt;0,+BJ40-'horaires structures'!$F$3,0),"")</f>
        <v/>
      </c>
      <c r="BM40" s="61" t="str">
        <f ca="1">IF($E40="E",IF(BJ40&gt;0,+BJ40-'horaires structures'!$G$3,0),"")</f>
        <v/>
      </c>
      <c r="BN40" s="11"/>
      <c r="BO40" s="10">
        <f ca="1">IF(BN40&gt;0,+('horaires structures'!$C$3)-BN40,0)</f>
        <v>0</v>
      </c>
      <c r="BP40" s="9"/>
      <c r="BQ40" s="61" t="str">
        <f ca="1">IF($E40="A",IF(BP40&gt;0,+BP40-'horaires structures'!$E$3,0),"")</f>
        <v/>
      </c>
      <c r="BR40" s="61" t="str">
        <f ca="1">IF($E40="D",IF(BP40&gt;0,+BP40-'horaires structures'!$F$3,0),"")</f>
        <v/>
      </c>
      <c r="BS40" s="61" t="str">
        <f ca="1">IF($E40="E",IF(BP40&gt;0,+BP40-'horaires structures'!$G$3,0),"")</f>
        <v/>
      </c>
      <c r="BT40" s="11"/>
      <c r="BU40" s="10">
        <f ca="1">IF(BT40&gt;0,+('horaires structures'!$C$3)-BT40,0)</f>
        <v>0</v>
      </c>
      <c r="BV40" s="9"/>
      <c r="BW40" s="61" t="str">
        <f ca="1">IF($E40="A",IF(BV40&gt;0,+BV40-'horaires structures'!$E$3,0),"")</f>
        <v/>
      </c>
      <c r="BX40" s="61" t="str">
        <f ca="1">IF($E40="D",IF(BV40&gt;0,+BV40-'horaires structures'!$F$3,0),"")</f>
        <v/>
      </c>
      <c r="BY40" s="61" t="str">
        <f ca="1">IF($E40="E",IF(BV40&gt;0,+BV40-'horaires structures'!$G$3,0),"")</f>
        <v/>
      </c>
      <c r="BZ40" s="11"/>
      <c r="CA40" s="10">
        <f ca="1">IF(BZ40&gt;0,+('horaires structures'!$C$3)-BZ40,0)</f>
        <v>0</v>
      </c>
      <c r="CB40" s="9"/>
      <c r="CC40" s="61" t="str">
        <f ca="1">IF($E40="A",IF(CB40&gt;0,+CB40-'horaires structures'!$E$3,0),"")</f>
        <v/>
      </c>
      <c r="CD40" s="61" t="str">
        <f ca="1">IF($E40="D",IF(CB40&gt;0,+CB40-'horaires structures'!$F$3,0),"")</f>
        <v/>
      </c>
      <c r="CE40" s="61" t="str">
        <f ca="1">IF($E40="E",IF(CB40&gt;0,+CB40-'horaires structures'!$G$3,0),"")</f>
        <v/>
      </c>
      <c r="CF40" s="11"/>
      <c r="CG40" s="10">
        <f ca="1">IF(CF40&gt;0,+('horaires structures'!$C$3)-CF40,0)</f>
        <v>0</v>
      </c>
      <c r="CH40" s="9"/>
      <c r="CI40" s="61" t="str">
        <f ca="1">IF($E40="A",IF(CH40&gt;0,+CH40-'horaires structures'!$E$3,0),"")</f>
        <v/>
      </c>
      <c r="CJ40" s="61" t="str">
        <f ca="1">IF($E40="D",IF(CH40&gt;0,+CH40-'horaires structures'!$F$3,0),"")</f>
        <v/>
      </c>
      <c r="CK40" s="61" t="str">
        <f ca="1">IF($E40="E",IF(CH40&gt;0,+CH40-'horaires structures'!$G$3,0),"")</f>
        <v/>
      </c>
      <c r="CL40" s="11"/>
      <c r="CM40" s="10">
        <f ca="1">IF(CL40&gt;0,+('horaires structures'!$C$3)-CL40,0)</f>
        <v>0</v>
      </c>
      <c r="CN40" s="9"/>
      <c r="CO40" s="61" t="str">
        <f ca="1">IF($E40="A",IF(CN40&gt;0,+CN40-'horaires structures'!$E$3,0),"")</f>
        <v/>
      </c>
      <c r="CP40" s="61" t="str">
        <f ca="1">IF($E40="D",IF(CN40&gt;0,+CN40-'horaires structures'!$F$3,0),"")</f>
        <v/>
      </c>
      <c r="CQ40" s="61" t="str">
        <f ca="1">IF($E40="E",IF(CN40&gt;0,+CN40-'horaires structures'!$G$3,0),"")</f>
        <v/>
      </c>
      <c r="CR40" s="11"/>
      <c r="CS40" s="10">
        <f ca="1">IF(CR40&gt;0,+('horaires structures'!$C$3)-CR40,0)</f>
        <v>0</v>
      </c>
      <c r="CT40" s="9"/>
      <c r="CU40" s="61" t="str">
        <f ca="1">IF($E40="A",IF(CT40&gt;0,+CT40-'horaires structures'!$E$3,0),"")</f>
        <v/>
      </c>
      <c r="CV40" s="61" t="str">
        <f ca="1">IF($E40="D",IF(CT40&gt;0,+CT40-'horaires structures'!$F$3,0),"")</f>
        <v/>
      </c>
      <c r="CW40" s="61" t="str">
        <f ca="1">IF($E40="E",IF(CT40&gt;0,+CT40-'horaires structures'!$G$3,0),"")</f>
        <v/>
      </c>
      <c r="CX40" s="11"/>
      <c r="CY40" s="10">
        <f ca="1">IF(CX40&gt;0,+('horaires structures'!$C$3)-CX40,0)</f>
        <v>0</v>
      </c>
      <c r="CZ40" s="9"/>
      <c r="DA40" s="61" t="str">
        <f ca="1">IF($E40="A",IF(CZ40&gt;0,+CZ40-'horaires structures'!$E$3,0),"")</f>
        <v/>
      </c>
      <c r="DB40" s="61" t="str">
        <f ca="1">IF($E40="D",IF(CZ40&gt;0,+CZ40-'horaires structures'!$F$3,0),"")</f>
        <v/>
      </c>
      <c r="DC40" s="61" t="str">
        <f ca="1">IF($E40="E",IF(CZ40&gt;0,+CZ40-'horaires structures'!$G$3,0),"")</f>
        <v/>
      </c>
      <c r="DD40" s="11"/>
      <c r="DE40" s="10">
        <f ca="1">IF(DD40&gt;0,+('horaires structures'!$C$3)-DD40,0)</f>
        <v>0</v>
      </c>
      <c r="DF40" s="9"/>
      <c r="DG40" s="61" t="str">
        <f ca="1">IF($E40="A",IF(DF40&gt;0,+DF40-'horaires structures'!$E$3,0),"")</f>
        <v/>
      </c>
      <c r="DH40" s="61" t="str">
        <f ca="1">IF($E40="D",IF(DF40&gt;0,+DF40-'horaires structures'!$F$3,0),"")</f>
        <v/>
      </c>
      <c r="DI40" s="61" t="str">
        <f ca="1">IF($E40="E",IF(DF40&gt;0,+DF40-'horaires structures'!$G$3,0),"")</f>
        <v/>
      </c>
      <c r="DJ40" s="11"/>
      <c r="DK40" s="10">
        <f ca="1">IF(DJ40&gt;0,+('horaires structures'!$C$3)-DJ40,0)</f>
        <v>0</v>
      </c>
      <c r="DL40" s="9"/>
      <c r="DM40" s="61" t="str">
        <f ca="1">IF($E40="A",IF(DL40&gt;0,+DL40-'horaires structures'!$E$3,0),"")</f>
        <v/>
      </c>
      <c r="DN40" s="61" t="str">
        <f ca="1">IF($E40="D",IF(DL40&gt;0,+DL40-'horaires structures'!$F$3,0),"")</f>
        <v/>
      </c>
      <c r="DO40" s="61" t="str">
        <f ca="1">IF($E40="E",IF(DL40&gt;0,+DL40-'horaires structures'!$G$3,0),"")</f>
        <v/>
      </c>
      <c r="DP40" s="11"/>
      <c r="DQ40" s="10">
        <f ca="1">IF(DP40&gt;0,+('horaires structures'!$C$3)-DP40,0)</f>
        <v>0</v>
      </c>
      <c r="DR40" s="9"/>
      <c r="DS40" s="61" t="str">
        <f ca="1">IF($E40="A",IF(DR40&gt;0,+DR40-'horaires structures'!$E$3,0),"")</f>
        <v/>
      </c>
      <c r="DT40" s="61" t="str">
        <f ca="1">IF($E40="D",IF(DR40&gt;0,+DR40-'horaires structures'!$F$3,0),"")</f>
        <v/>
      </c>
      <c r="DU40" s="61" t="str">
        <f ca="1">IF($E40="E",IF(DR40&gt;0,+DR40-'horaires structures'!$G$3,0),"")</f>
        <v/>
      </c>
      <c r="DV40" s="76">
        <f t="shared" si="1"/>
        <v>0</v>
      </c>
      <c r="DW40" s="93" t="str">
        <f t="shared" si="2"/>
        <v/>
      </c>
      <c r="DX40" s="93" t="str">
        <f t="shared" si="3"/>
        <v/>
      </c>
      <c r="DY40" s="93" t="str">
        <f t="shared" si="4"/>
        <v/>
      </c>
      <c r="DZ40" s="94">
        <f t="shared" si="5"/>
        <v>0</v>
      </c>
    </row>
    <row r="41" spans="1:130" ht="15.75" customHeight="1">
      <c r="A41" s="33">
        <v>36</v>
      </c>
      <c r="B41" s="112"/>
      <c r="C41" s="113"/>
      <c r="D41" s="118"/>
      <c r="E41" s="114"/>
      <c r="F41" s="11"/>
      <c r="G41" s="10">
        <f ca="1">IF(F41&gt;0,+('horaires structures'!$C$3)-F41,0)</f>
        <v>0</v>
      </c>
      <c r="H41" s="9"/>
      <c r="I41" s="61" t="str">
        <f ca="1">IF($E41="A",IF(H41&gt;0,+H41-'horaires structures'!$E$3,0),"")</f>
        <v/>
      </c>
      <c r="J41" s="61" t="str">
        <f ca="1">IF($E41="D",IF(H41&gt;0,+H41-'horaires structures'!$F$3,0),"")</f>
        <v/>
      </c>
      <c r="K41" s="61" t="str">
        <f ca="1">IF($E41="E",IF(H41&gt;0,+H41-'horaires structures'!$G$3,0),"")</f>
        <v/>
      </c>
      <c r="L41" s="11"/>
      <c r="M41" s="10">
        <f ca="1">IF(L41&gt;0,+('horaires structures'!$C$3)-L41,0)</f>
        <v>0</v>
      </c>
      <c r="N41" s="9"/>
      <c r="O41" s="61" t="str">
        <f ca="1">IF($E41="A",IF(N41&gt;0,+N41-'horaires structures'!$E$3,0),"")</f>
        <v/>
      </c>
      <c r="P41" s="61" t="str">
        <f ca="1">IF($E41="D",IF(N41&gt;0,+N41-'horaires structures'!$F$3,0),"")</f>
        <v/>
      </c>
      <c r="Q41" s="61" t="str">
        <f ca="1">IF($E41="E",IF(N41&gt;0,+N41-'horaires structures'!$G$3,0),"")</f>
        <v/>
      </c>
      <c r="R41" s="11"/>
      <c r="S41" s="10">
        <f ca="1">IF(R41&gt;0,+('horaires structures'!$C$3)-R41,0)</f>
        <v>0</v>
      </c>
      <c r="T41" s="9"/>
      <c r="U41" s="61" t="str">
        <f ca="1">IF($E41="A",IF(T41&gt;0,+T41-'horaires structures'!$E$3,0),"")</f>
        <v/>
      </c>
      <c r="V41" s="61" t="str">
        <f ca="1">IF($E41="D",IF(T41&gt;0,+T41-'horaires structures'!$F$3,0),"")</f>
        <v/>
      </c>
      <c r="W41" s="61" t="str">
        <f ca="1">IF($E41="E",IF(T41&gt;0,+T41-'horaires structures'!$G$3,0),"")</f>
        <v/>
      </c>
      <c r="X41" s="11"/>
      <c r="Y41" s="10">
        <f ca="1">IF(X41&gt;0,+('horaires structures'!$C$3)-X41,0)</f>
        <v>0</v>
      </c>
      <c r="Z41" s="9"/>
      <c r="AA41" s="61" t="str">
        <f ca="1">IF($E41="A",IF(Z41&gt;0,+Z41-'horaires structures'!$E$3,0),"")</f>
        <v/>
      </c>
      <c r="AB41" s="61" t="str">
        <f ca="1">IF($E41="D",IF(Z41&gt;0,+Z41-'horaires structures'!$F$3,0),"")</f>
        <v/>
      </c>
      <c r="AC41" s="61" t="str">
        <f ca="1">IF($E41="E",IF(Z41&gt;0,+Z41-'horaires structures'!$G$3,0),"")</f>
        <v/>
      </c>
      <c r="AD41" s="11"/>
      <c r="AE41" s="10">
        <f ca="1">IF(AD41&gt;0,+('horaires structures'!$C$3)-AD41,0)</f>
        <v>0</v>
      </c>
      <c r="AF41" s="9"/>
      <c r="AG41" s="61" t="str">
        <f ca="1">IF($E41="A",IF(AF41&gt;0,+AF41-'horaires structures'!$E$3,0),"")</f>
        <v/>
      </c>
      <c r="AH41" s="61" t="str">
        <f ca="1">IF($E41="D",IF(AF41&gt;0,+AF41-'horaires structures'!$F$3,0),"")</f>
        <v/>
      </c>
      <c r="AI41" s="61" t="str">
        <f ca="1">IF($E41="E",IF(AF41&gt;0,+AF41-'horaires structures'!$G$3,0),"")</f>
        <v/>
      </c>
      <c r="AJ41" s="11"/>
      <c r="AK41" s="10">
        <f ca="1">IF(AJ41&gt;0,+('horaires structures'!$C$3)-AJ41,0)</f>
        <v>0</v>
      </c>
      <c r="AL41" s="9"/>
      <c r="AM41" s="61" t="str">
        <f ca="1">IF($E41="A",IF(AL41&gt;0,+AL41-'horaires structures'!$E$3,0),"")</f>
        <v/>
      </c>
      <c r="AN41" s="61" t="str">
        <f ca="1">IF($E41="D",IF(AL41&gt;0,+AL41-'horaires structures'!$F$3,0),"")</f>
        <v/>
      </c>
      <c r="AO41" s="61" t="str">
        <f ca="1">IF($E41="E",IF(AL41&gt;0,+AL41-'horaires structures'!$G$3,0),"")</f>
        <v/>
      </c>
      <c r="AP41" s="11"/>
      <c r="AQ41" s="10">
        <f ca="1">IF(AP41&gt;0,+('horaires structures'!$C$3)-AP41,0)</f>
        <v>0</v>
      </c>
      <c r="AR41" s="9"/>
      <c r="AS41" s="61" t="str">
        <f ca="1">IF($E41="A",IF(AR41&gt;0,+AR41-'horaires structures'!$E$3,0),"")</f>
        <v/>
      </c>
      <c r="AT41" s="61" t="str">
        <f ca="1">IF($E41="D",IF(AR41&gt;0,+AR41-'horaires structures'!$F$3,0),"")</f>
        <v/>
      </c>
      <c r="AU41" s="61" t="str">
        <f ca="1">IF($E41="E",IF(AR41&gt;0,+AR41-'horaires structures'!$G$3,0),"")</f>
        <v/>
      </c>
      <c r="AV41" s="11"/>
      <c r="AW41" s="10">
        <f ca="1">IF(AV41&gt;0,+('horaires structures'!$C$3)-AV41,0)</f>
        <v>0</v>
      </c>
      <c r="AX41" s="9"/>
      <c r="AY41" s="61" t="str">
        <f ca="1">IF($E41="A",IF(AX41&gt;0,+AX41-'horaires structures'!$E$3,0),"")</f>
        <v/>
      </c>
      <c r="AZ41" s="61" t="str">
        <f ca="1">IF($E41="D",IF(AX41&gt;0,+AX41-'horaires structures'!$F$3,0),"")</f>
        <v/>
      </c>
      <c r="BA41" s="61" t="str">
        <f ca="1">IF($E41="E",IF(AX41&gt;0,+AX41-'horaires structures'!$G$3,0),"")</f>
        <v/>
      </c>
      <c r="BB41" s="11"/>
      <c r="BC41" s="10">
        <f ca="1">IF(BB41&gt;0,+('horaires structures'!$C$3)-BB41,0)</f>
        <v>0</v>
      </c>
      <c r="BD41" s="9"/>
      <c r="BE41" s="61" t="str">
        <f ca="1">IF($E41="A",IF(BD41&gt;0,+BD41-'horaires structures'!$E$3,0),"")</f>
        <v/>
      </c>
      <c r="BF41" s="61" t="str">
        <f ca="1">IF($E41="D",IF(BD41&gt;0,+BD41-'horaires structures'!$F$3,0),"")</f>
        <v/>
      </c>
      <c r="BG41" s="61" t="str">
        <f ca="1">IF($E41="E",IF(BD41&gt;0,+BD41-'horaires structures'!$G$3,0),"")</f>
        <v/>
      </c>
      <c r="BH41" s="11"/>
      <c r="BI41" s="10">
        <f ca="1">IF(BH41&gt;0,+('horaires structures'!$C$3)-BH41,0)</f>
        <v>0</v>
      </c>
      <c r="BJ41" s="9"/>
      <c r="BK41" s="61" t="str">
        <f ca="1">IF($E41="A",IF(BJ41&gt;0,+BJ41-'horaires structures'!$E$3,0),"")</f>
        <v/>
      </c>
      <c r="BL41" s="61" t="str">
        <f ca="1">IF($E41="D",IF(BJ41&gt;0,+BJ41-'horaires structures'!$F$3,0),"")</f>
        <v/>
      </c>
      <c r="BM41" s="61" t="str">
        <f ca="1">IF($E41="E",IF(BJ41&gt;0,+BJ41-'horaires structures'!$G$3,0),"")</f>
        <v/>
      </c>
      <c r="BN41" s="11"/>
      <c r="BO41" s="10">
        <f ca="1">IF(BN41&gt;0,+('horaires structures'!$C$3)-BN41,0)</f>
        <v>0</v>
      </c>
      <c r="BP41" s="9"/>
      <c r="BQ41" s="61" t="str">
        <f ca="1">IF($E41="A",IF(BP41&gt;0,+BP41-'horaires structures'!$E$3,0),"")</f>
        <v/>
      </c>
      <c r="BR41" s="61" t="str">
        <f ca="1">IF($E41="D",IF(BP41&gt;0,+BP41-'horaires structures'!$F$3,0),"")</f>
        <v/>
      </c>
      <c r="BS41" s="61" t="str">
        <f ca="1">IF($E41="E",IF(BP41&gt;0,+BP41-'horaires structures'!$G$3,0),"")</f>
        <v/>
      </c>
      <c r="BT41" s="11"/>
      <c r="BU41" s="10">
        <f ca="1">IF(BT41&gt;0,+('horaires structures'!$C$3)-BT41,0)</f>
        <v>0</v>
      </c>
      <c r="BV41" s="9"/>
      <c r="BW41" s="61" t="str">
        <f ca="1">IF($E41="A",IF(BV41&gt;0,+BV41-'horaires structures'!$E$3,0),"")</f>
        <v/>
      </c>
      <c r="BX41" s="61" t="str">
        <f ca="1">IF($E41="D",IF(BV41&gt;0,+BV41-'horaires structures'!$F$3,0),"")</f>
        <v/>
      </c>
      <c r="BY41" s="61" t="str">
        <f ca="1">IF($E41="E",IF(BV41&gt;0,+BV41-'horaires structures'!$G$3,0),"")</f>
        <v/>
      </c>
      <c r="BZ41" s="11"/>
      <c r="CA41" s="10">
        <f ca="1">IF(BZ41&gt;0,+('horaires structures'!$C$3)-BZ41,0)</f>
        <v>0</v>
      </c>
      <c r="CB41" s="9"/>
      <c r="CC41" s="61" t="str">
        <f ca="1">IF($E41="A",IF(CB41&gt;0,+CB41-'horaires structures'!$E$3,0),"")</f>
        <v/>
      </c>
      <c r="CD41" s="61" t="str">
        <f ca="1">IF($E41="D",IF(CB41&gt;0,+CB41-'horaires structures'!$F$3,0),"")</f>
        <v/>
      </c>
      <c r="CE41" s="61" t="str">
        <f ca="1">IF($E41="E",IF(CB41&gt;0,+CB41-'horaires structures'!$G$3,0),"")</f>
        <v/>
      </c>
      <c r="CF41" s="11"/>
      <c r="CG41" s="10">
        <f ca="1">IF(CF41&gt;0,+('horaires structures'!$C$3)-CF41,0)</f>
        <v>0</v>
      </c>
      <c r="CH41" s="9"/>
      <c r="CI41" s="61" t="str">
        <f ca="1">IF($E41="A",IF(CH41&gt;0,+CH41-'horaires structures'!$E$3,0),"")</f>
        <v/>
      </c>
      <c r="CJ41" s="61" t="str">
        <f ca="1">IF($E41="D",IF(CH41&gt;0,+CH41-'horaires structures'!$F$3,0),"")</f>
        <v/>
      </c>
      <c r="CK41" s="61" t="str">
        <f ca="1">IF($E41="E",IF(CH41&gt;0,+CH41-'horaires structures'!$G$3,0),"")</f>
        <v/>
      </c>
      <c r="CL41" s="11"/>
      <c r="CM41" s="10">
        <f ca="1">IF(CL41&gt;0,+('horaires structures'!$C$3)-CL41,0)</f>
        <v>0</v>
      </c>
      <c r="CN41" s="9"/>
      <c r="CO41" s="61" t="str">
        <f ca="1">IF($E41="A",IF(CN41&gt;0,+CN41-'horaires structures'!$E$3,0),"")</f>
        <v/>
      </c>
      <c r="CP41" s="61" t="str">
        <f ca="1">IF($E41="D",IF(CN41&gt;0,+CN41-'horaires structures'!$F$3,0),"")</f>
        <v/>
      </c>
      <c r="CQ41" s="61" t="str">
        <f ca="1">IF($E41="E",IF(CN41&gt;0,+CN41-'horaires structures'!$G$3,0),"")</f>
        <v/>
      </c>
      <c r="CR41" s="11"/>
      <c r="CS41" s="10">
        <f ca="1">IF(CR41&gt;0,+('horaires structures'!$C$3)-CR41,0)</f>
        <v>0</v>
      </c>
      <c r="CT41" s="9"/>
      <c r="CU41" s="61" t="str">
        <f ca="1">IF($E41="A",IF(CT41&gt;0,+CT41-'horaires structures'!$E$3,0),"")</f>
        <v/>
      </c>
      <c r="CV41" s="61" t="str">
        <f ca="1">IF($E41="D",IF(CT41&gt;0,+CT41-'horaires structures'!$F$3,0),"")</f>
        <v/>
      </c>
      <c r="CW41" s="61" t="str">
        <f ca="1">IF($E41="E",IF(CT41&gt;0,+CT41-'horaires structures'!$G$3,0),"")</f>
        <v/>
      </c>
      <c r="CX41" s="11"/>
      <c r="CY41" s="10">
        <f ca="1">IF(CX41&gt;0,+('horaires structures'!$C$3)-CX41,0)</f>
        <v>0</v>
      </c>
      <c r="CZ41" s="9"/>
      <c r="DA41" s="61" t="str">
        <f ca="1">IF($E41="A",IF(CZ41&gt;0,+CZ41-'horaires structures'!$E$3,0),"")</f>
        <v/>
      </c>
      <c r="DB41" s="61" t="str">
        <f ca="1">IF($E41="D",IF(CZ41&gt;0,+CZ41-'horaires structures'!$F$3,0),"")</f>
        <v/>
      </c>
      <c r="DC41" s="61" t="str">
        <f ca="1">IF($E41="E",IF(CZ41&gt;0,+CZ41-'horaires structures'!$G$3,0),"")</f>
        <v/>
      </c>
      <c r="DD41" s="11"/>
      <c r="DE41" s="10">
        <f ca="1">IF(DD41&gt;0,+('horaires structures'!$C$3)-DD41,0)</f>
        <v>0</v>
      </c>
      <c r="DF41" s="9"/>
      <c r="DG41" s="61" t="str">
        <f ca="1">IF($E41="A",IF(DF41&gt;0,+DF41-'horaires structures'!$E$3,0),"")</f>
        <v/>
      </c>
      <c r="DH41" s="61" t="str">
        <f ca="1">IF($E41="D",IF(DF41&gt;0,+DF41-'horaires structures'!$F$3,0),"")</f>
        <v/>
      </c>
      <c r="DI41" s="61" t="str">
        <f ca="1">IF($E41="E",IF(DF41&gt;0,+DF41-'horaires structures'!$G$3,0),"")</f>
        <v/>
      </c>
      <c r="DJ41" s="11"/>
      <c r="DK41" s="10">
        <f ca="1">IF(DJ41&gt;0,+('horaires structures'!$C$3)-DJ41,0)</f>
        <v>0</v>
      </c>
      <c r="DL41" s="9"/>
      <c r="DM41" s="61" t="str">
        <f ca="1">IF($E41="A",IF(DL41&gt;0,+DL41-'horaires structures'!$E$3,0),"")</f>
        <v/>
      </c>
      <c r="DN41" s="61" t="str">
        <f ca="1">IF($E41="D",IF(DL41&gt;0,+DL41-'horaires structures'!$F$3,0),"")</f>
        <v/>
      </c>
      <c r="DO41" s="61" t="str">
        <f ca="1">IF($E41="E",IF(DL41&gt;0,+DL41-'horaires structures'!$G$3,0),"")</f>
        <v/>
      </c>
      <c r="DP41" s="11"/>
      <c r="DQ41" s="10">
        <f ca="1">IF(DP41&gt;0,+('horaires structures'!$C$3)-DP41,0)</f>
        <v>0</v>
      </c>
      <c r="DR41" s="9"/>
      <c r="DS41" s="61" t="str">
        <f ca="1">IF($E41="A",IF(DR41&gt;0,+DR41-'horaires structures'!$E$3,0),"")</f>
        <v/>
      </c>
      <c r="DT41" s="61" t="str">
        <f ca="1">IF($E41="D",IF(DR41&gt;0,+DR41-'horaires structures'!$F$3,0),"")</f>
        <v/>
      </c>
      <c r="DU41" s="61" t="str">
        <f ca="1">IF($E41="E",IF(DR41&gt;0,+DR41-'horaires structures'!$G$3,0),"")</f>
        <v/>
      </c>
      <c r="DV41" s="76">
        <f t="shared" si="1"/>
        <v>0</v>
      </c>
      <c r="DW41" s="93" t="str">
        <f t="shared" si="2"/>
        <v/>
      </c>
      <c r="DX41" s="93" t="str">
        <f t="shared" si="3"/>
        <v/>
      </c>
      <c r="DY41" s="93" t="str">
        <f t="shared" si="4"/>
        <v/>
      </c>
      <c r="DZ41" s="94">
        <f t="shared" si="5"/>
        <v>0</v>
      </c>
    </row>
    <row r="42" spans="1:130" ht="15.75" customHeight="1">
      <c r="A42" s="33">
        <v>37</v>
      </c>
      <c r="B42" s="122"/>
      <c r="C42" s="120"/>
      <c r="D42" s="121"/>
      <c r="E42" s="114"/>
      <c r="F42" s="11"/>
      <c r="G42" s="10">
        <f ca="1">IF(F42&gt;0,+('horaires structures'!$C$3)-F42,0)</f>
        <v>0</v>
      </c>
      <c r="H42" s="9"/>
      <c r="I42" s="61" t="str">
        <f ca="1">IF($E42="A",IF(H42&gt;0,+H42-'horaires structures'!$E$3,0),"")</f>
        <v/>
      </c>
      <c r="J42" s="61" t="str">
        <f ca="1">IF($E42="D",IF(H42&gt;0,+H42-'horaires structures'!$F$3,0),"")</f>
        <v/>
      </c>
      <c r="K42" s="61" t="str">
        <f ca="1">IF($E42="E",IF(H42&gt;0,+H42-'horaires structures'!$G$3,0),"")</f>
        <v/>
      </c>
      <c r="L42" s="11"/>
      <c r="M42" s="10">
        <f ca="1">IF(L42&gt;0,+('horaires structures'!$C$3)-L42,0)</f>
        <v>0</v>
      </c>
      <c r="N42" s="9"/>
      <c r="O42" s="61" t="str">
        <f ca="1">IF($E42="A",IF(N42&gt;0,+N42-'horaires structures'!$E$3,0),"")</f>
        <v/>
      </c>
      <c r="P42" s="61" t="str">
        <f ca="1">IF($E42="D",IF(N42&gt;0,+N42-'horaires structures'!$F$3,0),"")</f>
        <v/>
      </c>
      <c r="Q42" s="61" t="str">
        <f ca="1">IF($E42="E",IF(N42&gt;0,+N42-'horaires structures'!$G$3,0),"")</f>
        <v/>
      </c>
      <c r="R42" s="11"/>
      <c r="S42" s="10">
        <f ca="1">IF(R42&gt;0,+('horaires structures'!$C$3)-R42,0)</f>
        <v>0</v>
      </c>
      <c r="T42" s="9"/>
      <c r="U42" s="61" t="str">
        <f ca="1">IF($E42="A",IF(T42&gt;0,+T42-'horaires structures'!$E$3,0),"")</f>
        <v/>
      </c>
      <c r="V42" s="61" t="str">
        <f ca="1">IF($E42="D",IF(T42&gt;0,+T42-'horaires structures'!$F$3,0),"")</f>
        <v/>
      </c>
      <c r="W42" s="61" t="str">
        <f ca="1">IF($E42="E",IF(T42&gt;0,+T42-'horaires structures'!$G$3,0),"")</f>
        <v/>
      </c>
      <c r="X42" s="11"/>
      <c r="Y42" s="10">
        <f ca="1">IF(X42&gt;0,+('horaires structures'!$C$3)-X42,0)</f>
        <v>0</v>
      </c>
      <c r="Z42" s="9"/>
      <c r="AA42" s="61" t="str">
        <f ca="1">IF($E42="A",IF(Z42&gt;0,+Z42-'horaires structures'!$E$3,0),"")</f>
        <v/>
      </c>
      <c r="AB42" s="61" t="str">
        <f ca="1">IF($E42="D",IF(Z42&gt;0,+Z42-'horaires structures'!$F$3,0),"")</f>
        <v/>
      </c>
      <c r="AC42" s="61" t="str">
        <f ca="1">IF($E42="E",IF(Z42&gt;0,+Z42-'horaires structures'!$G$3,0),"")</f>
        <v/>
      </c>
      <c r="AD42" s="11"/>
      <c r="AE42" s="10">
        <f ca="1">IF(AD42&gt;0,+('horaires structures'!$C$3)-AD42,0)</f>
        <v>0</v>
      </c>
      <c r="AF42" s="9"/>
      <c r="AG42" s="61" t="str">
        <f ca="1">IF($E42="A",IF(AF42&gt;0,+AF42-'horaires structures'!$E$3,0),"")</f>
        <v/>
      </c>
      <c r="AH42" s="61" t="str">
        <f ca="1">IF($E42="D",IF(AF42&gt;0,+AF42-'horaires structures'!$F$3,0),"")</f>
        <v/>
      </c>
      <c r="AI42" s="61" t="str">
        <f ca="1">IF($E42="E",IF(AF42&gt;0,+AF42-'horaires structures'!$G$3,0),"")</f>
        <v/>
      </c>
      <c r="AJ42" s="11"/>
      <c r="AK42" s="10">
        <f ca="1">IF(AJ42&gt;0,+('horaires structures'!$C$3)-AJ42,0)</f>
        <v>0</v>
      </c>
      <c r="AL42" s="9"/>
      <c r="AM42" s="61" t="str">
        <f ca="1">IF($E42="A",IF(AL42&gt;0,+AL42-'horaires structures'!$E$3,0),"")</f>
        <v/>
      </c>
      <c r="AN42" s="61" t="str">
        <f ca="1">IF($E42="D",IF(AL42&gt;0,+AL42-'horaires structures'!$F$3,0),"")</f>
        <v/>
      </c>
      <c r="AO42" s="61" t="str">
        <f ca="1">IF($E42="E",IF(AL42&gt;0,+AL42-'horaires structures'!$G$3,0),"")</f>
        <v/>
      </c>
      <c r="AP42" s="11"/>
      <c r="AQ42" s="10">
        <f ca="1">IF(AP42&gt;0,+('horaires structures'!$C$3)-AP42,0)</f>
        <v>0</v>
      </c>
      <c r="AR42" s="9"/>
      <c r="AS42" s="61" t="str">
        <f ca="1">IF($E42="A",IF(AR42&gt;0,+AR42-'horaires structures'!$E$3,0),"")</f>
        <v/>
      </c>
      <c r="AT42" s="61" t="str">
        <f ca="1">IF($E42="D",IF(AR42&gt;0,+AR42-'horaires structures'!$F$3,0),"")</f>
        <v/>
      </c>
      <c r="AU42" s="61" t="str">
        <f ca="1">IF($E42="E",IF(AR42&gt;0,+AR42-'horaires structures'!$G$3,0),"")</f>
        <v/>
      </c>
      <c r="AV42" s="11"/>
      <c r="AW42" s="10">
        <f ca="1">IF(AV42&gt;0,+('horaires structures'!$C$3)-AV42,0)</f>
        <v>0</v>
      </c>
      <c r="AX42" s="9"/>
      <c r="AY42" s="61" t="str">
        <f ca="1">IF($E42="A",IF(AX42&gt;0,+AX42-'horaires structures'!$E$3,0),"")</f>
        <v/>
      </c>
      <c r="AZ42" s="61" t="str">
        <f ca="1">IF($E42="D",IF(AX42&gt;0,+AX42-'horaires structures'!$F$3,0),"")</f>
        <v/>
      </c>
      <c r="BA42" s="61" t="str">
        <f ca="1">IF($E42="E",IF(AX42&gt;0,+AX42-'horaires structures'!$G$3,0),"")</f>
        <v/>
      </c>
      <c r="BB42" s="11"/>
      <c r="BC42" s="10">
        <f ca="1">IF(BB42&gt;0,+('horaires structures'!$C$3)-BB42,0)</f>
        <v>0</v>
      </c>
      <c r="BD42" s="9"/>
      <c r="BE42" s="61" t="str">
        <f ca="1">IF($E42="A",IF(BD42&gt;0,+BD42-'horaires structures'!$E$3,0),"")</f>
        <v/>
      </c>
      <c r="BF42" s="61" t="str">
        <f ca="1">IF($E42="D",IF(BD42&gt;0,+BD42-'horaires structures'!$F$3,0),"")</f>
        <v/>
      </c>
      <c r="BG42" s="61" t="str">
        <f ca="1">IF($E42="E",IF(BD42&gt;0,+BD42-'horaires structures'!$G$3,0),"")</f>
        <v/>
      </c>
      <c r="BH42" s="11"/>
      <c r="BI42" s="10">
        <f ca="1">IF(BH42&gt;0,+('horaires structures'!$C$3)-BH42,0)</f>
        <v>0</v>
      </c>
      <c r="BJ42" s="9"/>
      <c r="BK42" s="61" t="str">
        <f ca="1">IF($E42="A",IF(BJ42&gt;0,+BJ42-'horaires structures'!$E$3,0),"")</f>
        <v/>
      </c>
      <c r="BL42" s="61" t="str">
        <f ca="1">IF($E42="D",IF(BJ42&gt;0,+BJ42-'horaires structures'!$F$3,0),"")</f>
        <v/>
      </c>
      <c r="BM42" s="61" t="str">
        <f ca="1">IF($E42="E",IF(BJ42&gt;0,+BJ42-'horaires structures'!$G$3,0),"")</f>
        <v/>
      </c>
      <c r="BN42" s="11"/>
      <c r="BO42" s="10">
        <f ca="1">IF(BN42&gt;0,+('horaires structures'!$C$3)-BN42,0)</f>
        <v>0</v>
      </c>
      <c r="BP42" s="9"/>
      <c r="BQ42" s="61" t="str">
        <f ca="1">IF($E42="A",IF(BP42&gt;0,+BP42-'horaires structures'!$E$3,0),"")</f>
        <v/>
      </c>
      <c r="BR42" s="61" t="str">
        <f ca="1">IF($E42="D",IF(BP42&gt;0,+BP42-'horaires structures'!$F$3,0),"")</f>
        <v/>
      </c>
      <c r="BS42" s="61" t="str">
        <f ca="1">IF($E42="E",IF(BP42&gt;0,+BP42-'horaires structures'!$G$3,0),"")</f>
        <v/>
      </c>
      <c r="BT42" s="11"/>
      <c r="BU42" s="10">
        <f ca="1">IF(BT42&gt;0,+('horaires structures'!$C$3)-BT42,0)</f>
        <v>0</v>
      </c>
      <c r="BV42" s="9"/>
      <c r="BW42" s="61" t="str">
        <f ca="1">IF($E42="A",IF(BV42&gt;0,+BV42-'horaires structures'!$E$3,0),"")</f>
        <v/>
      </c>
      <c r="BX42" s="61" t="str">
        <f ca="1">IF($E42="D",IF(BV42&gt;0,+BV42-'horaires structures'!$F$3,0),"")</f>
        <v/>
      </c>
      <c r="BY42" s="61" t="str">
        <f ca="1">IF($E42="E",IF(BV42&gt;0,+BV42-'horaires structures'!$G$3,0),"")</f>
        <v/>
      </c>
      <c r="BZ42" s="11"/>
      <c r="CA42" s="10">
        <f ca="1">IF(BZ42&gt;0,+('horaires structures'!$C$3)-BZ42,0)</f>
        <v>0</v>
      </c>
      <c r="CB42" s="9"/>
      <c r="CC42" s="61" t="str">
        <f ca="1">IF($E42="A",IF(CB42&gt;0,+CB42-'horaires structures'!$E$3,0),"")</f>
        <v/>
      </c>
      <c r="CD42" s="61" t="str">
        <f ca="1">IF($E42="D",IF(CB42&gt;0,+CB42-'horaires structures'!$F$3,0),"")</f>
        <v/>
      </c>
      <c r="CE42" s="61" t="str">
        <f ca="1">IF($E42="E",IF(CB42&gt;0,+CB42-'horaires structures'!$G$3,0),"")</f>
        <v/>
      </c>
      <c r="CF42" s="11"/>
      <c r="CG42" s="10">
        <f ca="1">IF(CF42&gt;0,+('horaires structures'!$C$3)-CF42,0)</f>
        <v>0</v>
      </c>
      <c r="CH42" s="9"/>
      <c r="CI42" s="61" t="str">
        <f ca="1">IF($E42="A",IF(CH42&gt;0,+CH42-'horaires structures'!$E$3,0),"")</f>
        <v/>
      </c>
      <c r="CJ42" s="61" t="str">
        <f ca="1">IF($E42="D",IF(CH42&gt;0,+CH42-'horaires structures'!$F$3,0),"")</f>
        <v/>
      </c>
      <c r="CK42" s="61" t="str">
        <f ca="1">IF($E42="E",IF(CH42&gt;0,+CH42-'horaires structures'!$G$3,0),"")</f>
        <v/>
      </c>
      <c r="CL42" s="11"/>
      <c r="CM42" s="10">
        <f ca="1">IF(CL42&gt;0,+('horaires structures'!$C$3)-CL42,0)</f>
        <v>0</v>
      </c>
      <c r="CN42" s="9"/>
      <c r="CO42" s="61" t="str">
        <f ca="1">IF($E42="A",IF(CN42&gt;0,+CN42-'horaires structures'!$E$3,0),"")</f>
        <v/>
      </c>
      <c r="CP42" s="61" t="str">
        <f ca="1">IF($E42="D",IF(CN42&gt;0,+CN42-'horaires structures'!$F$3,0),"")</f>
        <v/>
      </c>
      <c r="CQ42" s="61" t="str">
        <f ca="1">IF($E42="E",IF(CN42&gt;0,+CN42-'horaires structures'!$G$3,0),"")</f>
        <v/>
      </c>
      <c r="CR42" s="11"/>
      <c r="CS42" s="10">
        <f ca="1">IF(CR42&gt;0,+('horaires structures'!$C$3)-CR42,0)</f>
        <v>0</v>
      </c>
      <c r="CT42" s="9"/>
      <c r="CU42" s="61" t="str">
        <f ca="1">IF($E42="A",IF(CT42&gt;0,+CT42-'horaires structures'!$E$3,0),"")</f>
        <v/>
      </c>
      <c r="CV42" s="61" t="str">
        <f ca="1">IF($E42="D",IF(CT42&gt;0,+CT42-'horaires structures'!$F$3,0),"")</f>
        <v/>
      </c>
      <c r="CW42" s="61" t="str">
        <f ca="1">IF($E42="E",IF(CT42&gt;0,+CT42-'horaires structures'!$G$3,0),"")</f>
        <v/>
      </c>
      <c r="CX42" s="11"/>
      <c r="CY42" s="10">
        <f ca="1">IF(CX42&gt;0,+('horaires structures'!$C$3)-CX42,0)</f>
        <v>0</v>
      </c>
      <c r="CZ42" s="9"/>
      <c r="DA42" s="61" t="str">
        <f ca="1">IF($E42="A",IF(CZ42&gt;0,+CZ42-'horaires structures'!$E$3,0),"")</f>
        <v/>
      </c>
      <c r="DB42" s="61" t="str">
        <f ca="1">IF($E42="D",IF(CZ42&gt;0,+CZ42-'horaires structures'!$F$3,0),"")</f>
        <v/>
      </c>
      <c r="DC42" s="61" t="str">
        <f ca="1">IF($E42="E",IF(CZ42&gt;0,+CZ42-'horaires structures'!$G$3,0),"")</f>
        <v/>
      </c>
      <c r="DD42" s="11"/>
      <c r="DE42" s="10">
        <f ca="1">IF(DD42&gt;0,+('horaires structures'!$C$3)-DD42,0)</f>
        <v>0</v>
      </c>
      <c r="DF42" s="9"/>
      <c r="DG42" s="61" t="str">
        <f ca="1">IF($E42="A",IF(DF42&gt;0,+DF42-'horaires structures'!$E$3,0),"")</f>
        <v/>
      </c>
      <c r="DH42" s="61" t="str">
        <f ca="1">IF($E42="D",IF(DF42&gt;0,+DF42-'horaires structures'!$F$3,0),"")</f>
        <v/>
      </c>
      <c r="DI42" s="61" t="str">
        <f ca="1">IF($E42="E",IF(DF42&gt;0,+DF42-'horaires structures'!$G$3,0),"")</f>
        <v/>
      </c>
      <c r="DJ42" s="11"/>
      <c r="DK42" s="10">
        <f ca="1">IF(DJ42&gt;0,+('horaires structures'!$C$3)-DJ42,0)</f>
        <v>0</v>
      </c>
      <c r="DL42" s="9"/>
      <c r="DM42" s="61" t="str">
        <f ca="1">IF($E42="A",IF(DL42&gt;0,+DL42-'horaires structures'!$E$3,0),"")</f>
        <v/>
      </c>
      <c r="DN42" s="61" t="str">
        <f ca="1">IF($E42="D",IF(DL42&gt;0,+DL42-'horaires structures'!$F$3,0),"")</f>
        <v/>
      </c>
      <c r="DO42" s="61" t="str">
        <f ca="1">IF($E42="E",IF(DL42&gt;0,+DL42-'horaires structures'!$G$3,0),"")</f>
        <v/>
      </c>
      <c r="DP42" s="11"/>
      <c r="DQ42" s="10">
        <f ca="1">IF(DP42&gt;0,+('horaires structures'!$C$3)-DP42,0)</f>
        <v>0</v>
      </c>
      <c r="DR42" s="9"/>
      <c r="DS42" s="61" t="str">
        <f ca="1">IF($E42="A",IF(DR42&gt;0,+DR42-'horaires structures'!$E$3,0),"")</f>
        <v/>
      </c>
      <c r="DT42" s="61" t="str">
        <f ca="1">IF($E42="D",IF(DR42&gt;0,+DR42-'horaires structures'!$F$3,0),"")</f>
        <v/>
      </c>
      <c r="DU42" s="61" t="str">
        <f ca="1">IF($E42="E",IF(DR42&gt;0,+DR42-'horaires structures'!$G$3,0),"")</f>
        <v/>
      </c>
      <c r="DV42" s="76">
        <f t="shared" si="1"/>
        <v>0</v>
      </c>
      <c r="DW42" s="93" t="str">
        <f t="shared" si="2"/>
        <v/>
      </c>
      <c r="DX42" s="93" t="str">
        <f t="shared" si="3"/>
        <v/>
      </c>
      <c r="DY42" s="93" t="str">
        <f t="shared" si="4"/>
        <v/>
      </c>
      <c r="DZ42" s="94">
        <f t="shared" si="5"/>
        <v>0</v>
      </c>
    </row>
    <row r="43" spans="1:130" ht="15.75" customHeight="1">
      <c r="A43" s="33">
        <v>38</v>
      </c>
      <c r="B43" s="112"/>
      <c r="C43" s="113"/>
      <c r="D43" s="118"/>
      <c r="E43" s="114"/>
      <c r="F43" s="11"/>
      <c r="G43" s="10">
        <f ca="1">IF(F43&gt;0,+('horaires structures'!$C$3)-F43,0)</f>
        <v>0</v>
      </c>
      <c r="H43" s="9"/>
      <c r="I43" s="61" t="str">
        <f ca="1">IF($E43="A",IF(H43&gt;0,+H43-'horaires structures'!$E$3,0),"")</f>
        <v/>
      </c>
      <c r="J43" s="61" t="str">
        <f ca="1">IF($E43="D",IF(H43&gt;0,+H43-'horaires structures'!$F$3,0),"")</f>
        <v/>
      </c>
      <c r="K43" s="61" t="str">
        <f ca="1">IF($E43="E",IF(H43&gt;0,+H43-'horaires structures'!$G$3,0),"")</f>
        <v/>
      </c>
      <c r="L43" s="11"/>
      <c r="M43" s="10">
        <f ca="1">IF(L43&gt;0,+('horaires structures'!$C$3)-L43,0)</f>
        <v>0</v>
      </c>
      <c r="N43" s="9"/>
      <c r="O43" s="61" t="str">
        <f ca="1">IF($E43="A",IF(N43&gt;0,+N43-'horaires structures'!$E$3,0),"")</f>
        <v/>
      </c>
      <c r="P43" s="61" t="str">
        <f ca="1">IF($E43="D",IF(N43&gt;0,+N43-'horaires structures'!$F$3,0),"")</f>
        <v/>
      </c>
      <c r="Q43" s="61" t="str">
        <f ca="1">IF($E43="E",IF(N43&gt;0,+N43-'horaires structures'!$G$3,0),"")</f>
        <v/>
      </c>
      <c r="R43" s="11"/>
      <c r="S43" s="10">
        <f ca="1">IF(R43&gt;0,+('horaires structures'!$C$3)-R43,0)</f>
        <v>0</v>
      </c>
      <c r="T43" s="9"/>
      <c r="U43" s="61" t="str">
        <f ca="1">IF($E43="A",IF(T43&gt;0,+T43-'horaires structures'!$E$3,0),"")</f>
        <v/>
      </c>
      <c r="V43" s="61" t="str">
        <f ca="1">IF($E43="D",IF(T43&gt;0,+T43-'horaires structures'!$F$3,0),"")</f>
        <v/>
      </c>
      <c r="W43" s="61" t="str">
        <f ca="1">IF($E43="E",IF(T43&gt;0,+T43-'horaires structures'!$G$3,0),"")</f>
        <v/>
      </c>
      <c r="X43" s="11"/>
      <c r="Y43" s="10">
        <f ca="1">IF(X43&gt;0,+('horaires structures'!$C$3)-X43,0)</f>
        <v>0</v>
      </c>
      <c r="Z43" s="9"/>
      <c r="AA43" s="61" t="str">
        <f ca="1">IF($E43="A",IF(Z43&gt;0,+Z43-'horaires structures'!$E$3,0),"")</f>
        <v/>
      </c>
      <c r="AB43" s="61" t="str">
        <f ca="1">IF($E43="D",IF(Z43&gt;0,+Z43-'horaires structures'!$F$3,0),"")</f>
        <v/>
      </c>
      <c r="AC43" s="61" t="str">
        <f ca="1">IF($E43="E",IF(Z43&gt;0,+Z43-'horaires structures'!$G$3,0),"")</f>
        <v/>
      </c>
      <c r="AD43" s="11"/>
      <c r="AE43" s="10">
        <f ca="1">IF(AD43&gt;0,+('horaires structures'!$C$3)-AD43,0)</f>
        <v>0</v>
      </c>
      <c r="AF43" s="9"/>
      <c r="AG43" s="61" t="str">
        <f ca="1">IF($E43="A",IF(AF43&gt;0,+AF43-'horaires structures'!$E$3,0),"")</f>
        <v/>
      </c>
      <c r="AH43" s="61" t="str">
        <f ca="1">IF($E43="D",IF(AF43&gt;0,+AF43-'horaires structures'!$F$3,0),"")</f>
        <v/>
      </c>
      <c r="AI43" s="61" t="str">
        <f ca="1">IF($E43="E",IF(AF43&gt;0,+AF43-'horaires structures'!$G$3,0),"")</f>
        <v/>
      </c>
      <c r="AJ43" s="11"/>
      <c r="AK43" s="10">
        <f ca="1">IF(AJ43&gt;0,+('horaires structures'!$C$3)-AJ43,0)</f>
        <v>0</v>
      </c>
      <c r="AL43" s="9"/>
      <c r="AM43" s="61" t="str">
        <f ca="1">IF($E43="A",IF(AL43&gt;0,+AL43-'horaires structures'!$E$3,0),"")</f>
        <v/>
      </c>
      <c r="AN43" s="61" t="str">
        <f ca="1">IF($E43="D",IF(AL43&gt;0,+AL43-'horaires structures'!$F$3,0),"")</f>
        <v/>
      </c>
      <c r="AO43" s="61" t="str">
        <f ca="1">IF($E43="E",IF(AL43&gt;0,+AL43-'horaires structures'!$G$3,0),"")</f>
        <v/>
      </c>
      <c r="AP43" s="11"/>
      <c r="AQ43" s="10">
        <f ca="1">IF(AP43&gt;0,+('horaires structures'!$C$3)-AP43,0)</f>
        <v>0</v>
      </c>
      <c r="AR43" s="9"/>
      <c r="AS43" s="61" t="str">
        <f ca="1">IF($E43="A",IF(AR43&gt;0,+AR43-'horaires structures'!$E$3,0),"")</f>
        <v/>
      </c>
      <c r="AT43" s="61" t="str">
        <f ca="1">IF($E43="D",IF(AR43&gt;0,+AR43-'horaires structures'!$F$3,0),"")</f>
        <v/>
      </c>
      <c r="AU43" s="61" t="str">
        <f ca="1">IF($E43="E",IF(AR43&gt;0,+AR43-'horaires structures'!$G$3,0),"")</f>
        <v/>
      </c>
      <c r="AV43" s="11"/>
      <c r="AW43" s="10">
        <f ca="1">IF(AV43&gt;0,+('horaires structures'!$C$3)-AV43,0)</f>
        <v>0</v>
      </c>
      <c r="AX43" s="9"/>
      <c r="AY43" s="61" t="str">
        <f ca="1">IF($E43="A",IF(AX43&gt;0,+AX43-'horaires structures'!$E$3,0),"")</f>
        <v/>
      </c>
      <c r="AZ43" s="61" t="str">
        <f ca="1">IF($E43="D",IF(AX43&gt;0,+AX43-'horaires structures'!$F$3,0),"")</f>
        <v/>
      </c>
      <c r="BA43" s="61" t="str">
        <f ca="1">IF($E43="E",IF(AX43&gt;0,+AX43-'horaires structures'!$G$3,0),"")</f>
        <v/>
      </c>
      <c r="BB43" s="11"/>
      <c r="BC43" s="10">
        <f ca="1">IF(BB43&gt;0,+('horaires structures'!$C$3)-BB43,0)</f>
        <v>0</v>
      </c>
      <c r="BD43" s="9"/>
      <c r="BE43" s="61" t="str">
        <f ca="1">IF($E43="A",IF(BD43&gt;0,+BD43-'horaires structures'!$E$3,0),"")</f>
        <v/>
      </c>
      <c r="BF43" s="61" t="str">
        <f ca="1">IF($E43="D",IF(BD43&gt;0,+BD43-'horaires structures'!$F$3,0),"")</f>
        <v/>
      </c>
      <c r="BG43" s="61" t="str">
        <f ca="1">IF($E43="E",IF(BD43&gt;0,+BD43-'horaires structures'!$G$3,0),"")</f>
        <v/>
      </c>
      <c r="BH43" s="11"/>
      <c r="BI43" s="10">
        <f ca="1">IF(BH43&gt;0,+('horaires structures'!$C$3)-BH43,0)</f>
        <v>0</v>
      </c>
      <c r="BJ43" s="9"/>
      <c r="BK43" s="61" t="str">
        <f ca="1">IF($E43="A",IF(BJ43&gt;0,+BJ43-'horaires structures'!$E$3,0),"")</f>
        <v/>
      </c>
      <c r="BL43" s="61" t="str">
        <f ca="1">IF($E43="D",IF(BJ43&gt;0,+BJ43-'horaires structures'!$F$3,0),"")</f>
        <v/>
      </c>
      <c r="BM43" s="61" t="str">
        <f ca="1">IF($E43="E",IF(BJ43&gt;0,+BJ43-'horaires structures'!$G$3,0),"")</f>
        <v/>
      </c>
      <c r="BN43" s="11"/>
      <c r="BO43" s="10">
        <f ca="1">IF(BN43&gt;0,+('horaires structures'!$C$3)-BN43,0)</f>
        <v>0</v>
      </c>
      <c r="BP43" s="9"/>
      <c r="BQ43" s="61" t="str">
        <f ca="1">IF($E43="A",IF(BP43&gt;0,+BP43-'horaires structures'!$E$3,0),"")</f>
        <v/>
      </c>
      <c r="BR43" s="61" t="str">
        <f ca="1">IF($E43="D",IF(BP43&gt;0,+BP43-'horaires structures'!$F$3,0),"")</f>
        <v/>
      </c>
      <c r="BS43" s="61" t="str">
        <f ca="1">IF($E43="E",IF(BP43&gt;0,+BP43-'horaires structures'!$G$3,0),"")</f>
        <v/>
      </c>
      <c r="BT43" s="11"/>
      <c r="BU43" s="10">
        <f ca="1">IF(BT43&gt;0,+('horaires structures'!$C$3)-BT43,0)</f>
        <v>0</v>
      </c>
      <c r="BV43" s="9"/>
      <c r="BW43" s="61" t="str">
        <f ca="1">IF($E43="A",IF(BV43&gt;0,+BV43-'horaires structures'!$E$3,0),"")</f>
        <v/>
      </c>
      <c r="BX43" s="61" t="str">
        <f ca="1">IF($E43="D",IF(BV43&gt;0,+BV43-'horaires structures'!$F$3,0),"")</f>
        <v/>
      </c>
      <c r="BY43" s="61" t="str">
        <f ca="1">IF($E43="E",IF(BV43&gt;0,+BV43-'horaires structures'!$G$3,0),"")</f>
        <v/>
      </c>
      <c r="BZ43" s="11"/>
      <c r="CA43" s="10">
        <f ca="1">IF(BZ43&gt;0,+('horaires structures'!$C$3)-BZ43,0)</f>
        <v>0</v>
      </c>
      <c r="CB43" s="9"/>
      <c r="CC43" s="61" t="str">
        <f ca="1">IF($E43="A",IF(CB43&gt;0,+CB43-'horaires structures'!$E$3,0),"")</f>
        <v/>
      </c>
      <c r="CD43" s="61" t="str">
        <f ca="1">IF($E43="D",IF(CB43&gt;0,+CB43-'horaires structures'!$F$3,0),"")</f>
        <v/>
      </c>
      <c r="CE43" s="61" t="str">
        <f ca="1">IF($E43="E",IF(CB43&gt;0,+CB43-'horaires structures'!$G$3,0),"")</f>
        <v/>
      </c>
      <c r="CF43" s="11"/>
      <c r="CG43" s="10">
        <f ca="1">IF(CF43&gt;0,+('horaires structures'!$C$3)-CF43,0)</f>
        <v>0</v>
      </c>
      <c r="CH43" s="9"/>
      <c r="CI43" s="61" t="str">
        <f ca="1">IF($E43="A",IF(CH43&gt;0,+CH43-'horaires structures'!$E$3,0),"")</f>
        <v/>
      </c>
      <c r="CJ43" s="61" t="str">
        <f ca="1">IF($E43="D",IF(CH43&gt;0,+CH43-'horaires structures'!$F$3,0),"")</f>
        <v/>
      </c>
      <c r="CK43" s="61" t="str">
        <f ca="1">IF($E43="E",IF(CH43&gt;0,+CH43-'horaires structures'!$G$3,0),"")</f>
        <v/>
      </c>
      <c r="CL43" s="11"/>
      <c r="CM43" s="10">
        <f ca="1">IF(CL43&gt;0,+('horaires structures'!$C$3)-CL43,0)</f>
        <v>0</v>
      </c>
      <c r="CN43" s="9"/>
      <c r="CO43" s="61" t="str">
        <f ca="1">IF($E43="A",IF(CN43&gt;0,+CN43-'horaires structures'!$E$3,0),"")</f>
        <v/>
      </c>
      <c r="CP43" s="61" t="str">
        <f ca="1">IF($E43="D",IF(CN43&gt;0,+CN43-'horaires structures'!$F$3,0),"")</f>
        <v/>
      </c>
      <c r="CQ43" s="61" t="str">
        <f ca="1">IF($E43="E",IF(CN43&gt;0,+CN43-'horaires structures'!$G$3,0),"")</f>
        <v/>
      </c>
      <c r="CR43" s="11"/>
      <c r="CS43" s="10">
        <f ca="1">IF(CR43&gt;0,+('horaires structures'!$C$3)-CR43,0)</f>
        <v>0</v>
      </c>
      <c r="CT43" s="9"/>
      <c r="CU43" s="61" t="str">
        <f ca="1">IF($E43="A",IF(CT43&gt;0,+CT43-'horaires structures'!$E$3,0),"")</f>
        <v/>
      </c>
      <c r="CV43" s="61" t="str">
        <f ca="1">IF($E43="D",IF(CT43&gt;0,+CT43-'horaires structures'!$F$3,0),"")</f>
        <v/>
      </c>
      <c r="CW43" s="61" t="str">
        <f ca="1">IF($E43="E",IF(CT43&gt;0,+CT43-'horaires structures'!$G$3,0),"")</f>
        <v/>
      </c>
      <c r="CX43" s="11"/>
      <c r="CY43" s="10">
        <f ca="1">IF(CX43&gt;0,+('horaires structures'!$C$3)-CX43,0)</f>
        <v>0</v>
      </c>
      <c r="CZ43" s="9"/>
      <c r="DA43" s="61" t="str">
        <f ca="1">IF($E43="A",IF(CZ43&gt;0,+CZ43-'horaires structures'!$E$3,0),"")</f>
        <v/>
      </c>
      <c r="DB43" s="61" t="str">
        <f ca="1">IF($E43="D",IF(CZ43&gt;0,+CZ43-'horaires structures'!$F$3,0),"")</f>
        <v/>
      </c>
      <c r="DC43" s="61" t="str">
        <f ca="1">IF($E43="E",IF(CZ43&gt;0,+CZ43-'horaires structures'!$G$3,0),"")</f>
        <v/>
      </c>
      <c r="DD43" s="11"/>
      <c r="DE43" s="10">
        <f ca="1">IF(DD43&gt;0,+('horaires structures'!$C$3)-DD43,0)</f>
        <v>0</v>
      </c>
      <c r="DF43" s="9"/>
      <c r="DG43" s="61" t="str">
        <f ca="1">IF($E43="A",IF(DF43&gt;0,+DF43-'horaires structures'!$E$3,0),"")</f>
        <v/>
      </c>
      <c r="DH43" s="61" t="str">
        <f ca="1">IF($E43="D",IF(DF43&gt;0,+DF43-'horaires structures'!$F$3,0),"")</f>
        <v/>
      </c>
      <c r="DI43" s="61" t="str">
        <f ca="1">IF($E43="E",IF(DF43&gt;0,+DF43-'horaires structures'!$G$3,0),"")</f>
        <v/>
      </c>
      <c r="DJ43" s="11"/>
      <c r="DK43" s="10">
        <f ca="1">IF(DJ43&gt;0,+('horaires structures'!$C$3)-DJ43,0)</f>
        <v>0</v>
      </c>
      <c r="DL43" s="9"/>
      <c r="DM43" s="61" t="str">
        <f ca="1">IF($E43="A",IF(DL43&gt;0,+DL43-'horaires structures'!$E$3,0),"")</f>
        <v/>
      </c>
      <c r="DN43" s="61" t="str">
        <f ca="1">IF($E43="D",IF(DL43&gt;0,+DL43-'horaires structures'!$F$3,0),"")</f>
        <v/>
      </c>
      <c r="DO43" s="61" t="str">
        <f ca="1">IF($E43="E",IF(DL43&gt;0,+DL43-'horaires structures'!$G$3,0),"")</f>
        <v/>
      </c>
      <c r="DP43" s="11"/>
      <c r="DQ43" s="10">
        <f ca="1">IF(DP43&gt;0,+('horaires structures'!$C$3)-DP43,0)</f>
        <v>0</v>
      </c>
      <c r="DR43" s="9"/>
      <c r="DS43" s="61" t="str">
        <f ca="1">IF($E43="A",IF(DR43&gt;0,+DR43-'horaires structures'!$E$3,0),"")</f>
        <v/>
      </c>
      <c r="DT43" s="61" t="str">
        <f ca="1">IF($E43="D",IF(DR43&gt;0,+DR43-'horaires structures'!$F$3,0),"")</f>
        <v/>
      </c>
      <c r="DU43" s="61" t="str">
        <f ca="1">IF($E43="E",IF(DR43&gt;0,+DR43-'horaires structures'!$G$3,0),"")</f>
        <v/>
      </c>
      <c r="DV43" s="76">
        <f t="shared" si="1"/>
        <v>0</v>
      </c>
      <c r="DW43" s="93" t="str">
        <f t="shared" si="2"/>
        <v/>
      </c>
      <c r="DX43" s="93" t="str">
        <f t="shared" si="3"/>
        <v/>
      </c>
      <c r="DY43" s="93" t="str">
        <f t="shared" si="4"/>
        <v/>
      </c>
      <c r="DZ43" s="94">
        <f t="shared" si="5"/>
        <v>0</v>
      </c>
    </row>
    <row r="44" spans="1:130" ht="15.75" customHeight="1">
      <c r="A44" s="33">
        <v>39</v>
      </c>
      <c r="B44" s="112"/>
      <c r="C44" s="113"/>
      <c r="D44" s="118"/>
      <c r="E44" s="114"/>
      <c r="F44" s="11"/>
      <c r="G44" s="10">
        <f ca="1">IF(F44&gt;0,+('horaires structures'!$C$3)-F44,0)</f>
        <v>0</v>
      </c>
      <c r="H44" s="9"/>
      <c r="I44" s="61" t="str">
        <f ca="1">IF($E44="A",IF(H44&gt;0,+H44-'horaires structures'!$E$3,0),"")</f>
        <v/>
      </c>
      <c r="J44" s="61" t="str">
        <f ca="1">IF($E44="D",IF(H44&gt;0,+H44-'horaires structures'!$F$3,0),"")</f>
        <v/>
      </c>
      <c r="K44" s="61" t="str">
        <f ca="1">IF($E44="E",IF(H44&gt;0,+H44-'horaires structures'!$G$3,0),"")</f>
        <v/>
      </c>
      <c r="L44" s="11"/>
      <c r="M44" s="10">
        <f ca="1">IF(L44&gt;0,+('horaires structures'!$C$3)-L44,0)</f>
        <v>0</v>
      </c>
      <c r="N44" s="9"/>
      <c r="O44" s="61" t="str">
        <f ca="1">IF($E44="A",IF(N44&gt;0,+N44-'horaires structures'!$E$3,0),"")</f>
        <v/>
      </c>
      <c r="P44" s="61" t="str">
        <f ca="1">IF($E44="D",IF(N44&gt;0,+N44-'horaires structures'!$F$3,0),"")</f>
        <v/>
      </c>
      <c r="Q44" s="61" t="str">
        <f ca="1">IF($E44="E",IF(N44&gt;0,+N44-'horaires structures'!$G$3,0),"")</f>
        <v/>
      </c>
      <c r="R44" s="11"/>
      <c r="S44" s="10">
        <f ca="1">IF(R44&gt;0,+('horaires structures'!$C$3)-R44,0)</f>
        <v>0</v>
      </c>
      <c r="T44" s="9"/>
      <c r="U44" s="61" t="str">
        <f ca="1">IF($E44="A",IF(T44&gt;0,+T44-'horaires structures'!$E$3,0),"")</f>
        <v/>
      </c>
      <c r="V44" s="61" t="str">
        <f ca="1">IF($E44="D",IF(T44&gt;0,+T44-'horaires structures'!$F$3,0),"")</f>
        <v/>
      </c>
      <c r="W44" s="61" t="str">
        <f ca="1">IF($E44="E",IF(T44&gt;0,+T44-'horaires structures'!$G$3,0),"")</f>
        <v/>
      </c>
      <c r="X44" s="11"/>
      <c r="Y44" s="10">
        <f ca="1">IF(X44&gt;0,+('horaires structures'!$C$3)-X44,0)</f>
        <v>0</v>
      </c>
      <c r="Z44" s="9"/>
      <c r="AA44" s="61" t="str">
        <f ca="1">IF($E44="A",IF(Z44&gt;0,+Z44-'horaires structures'!$E$3,0),"")</f>
        <v/>
      </c>
      <c r="AB44" s="61" t="str">
        <f ca="1">IF($E44="D",IF(Z44&gt;0,+Z44-'horaires structures'!$F$3,0),"")</f>
        <v/>
      </c>
      <c r="AC44" s="61" t="str">
        <f ca="1">IF($E44="E",IF(Z44&gt;0,+Z44-'horaires structures'!$G$3,0),"")</f>
        <v/>
      </c>
      <c r="AD44" s="11"/>
      <c r="AE44" s="10">
        <f ca="1">IF(AD44&gt;0,+('horaires structures'!$C$3)-AD44,0)</f>
        <v>0</v>
      </c>
      <c r="AF44" s="9"/>
      <c r="AG44" s="61" t="str">
        <f ca="1">IF($E44="A",IF(AF44&gt;0,+AF44-'horaires structures'!$E$3,0),"")</f>
        <v/>
      </c>
      <c r="AH44" s="61" t="str">
        <f ca="1">IF($E44="D",IF(AF44&gt;0,+AF44-'horaires structures'!$F$3,0),"")</f>
        <v/>
      </c>
      <c r="AI44" s="61" t="str">
        <f ca="1">IF($E44="E",IF(AF44&gt;0,+AF44-'horaires structures'!$G$3,0),"")</f>
        <v/>
      </c>
      <c r="AJ44" s="11"/>
      <c r="AK44" s="10">
        <f ca="1">IF(AJ44&gt;0,+('horaires structures'!$C$3)-AJ44,0)</f>
        <v>0</v>
      </c>
      <c r="AL44" s="9"/>
      <c r="AM44" s="61" t="str">
        <f ca="1">IF($E44="A",IF(AL44&gt;0,+AL44-'horaires structures'!$E$3,0),"")</f>
        <v/>
      </c>
      <c r="AN44" s="61" t="str">
        <f ca="1">IF($E44="D",IF(AL44&gt;0,+AL44-'horaires structures'!$F$3,0),"")</f>
        <v/>
      </c>
      <c r="AO44" s="61" t="str">
        <f ca="1">IF($E44="E",IF(AL44&gt;0,+AL44-'horaires structures'!$G$3,0),"")</f>
        <v/>
      </c>
      <c r="AP44" s="11"/>
      <c r="AQ44" s="10">
        <f ca="1">IF(AP44&gt;0,+('horaires structures'!$C$3)-AP44,0)</f>
        <v>0</v>
      </c>
      <c r="AR44" s="9"/>
      <c r="AS44" s="61" t="str">
        <f ca="1">IF($E44="A",IF(AR44&gt;0,+AR44-'horaires structures'!$E$3,0),"")</f>
        <v/>
      </c>
      <c r="AT44" s="61" t="str">
        <f ca="1">IF($E44="D",IF(AR44&gt;0,+AR44-'horaires structures'!$F$3,0),"")</f>
        <v/>
      </c>
      <c r="AU44" s="61" t="str">
        <f ca="1">IF($E44="E",IF(AR44&gt;0,+AR44-'horaires structures'!$G$3,0),"")</f>
        <v/>
      </c>
      <c r="AV44" s="11"/>
      <c r="AW44" s="10">
        <f ca="1">IF(AV44&gt;0,+('horaires structures'!$C$3)-AV44,0)</f>
        <v>0</v>
      </c>
      <c r="AX44" s="9"/>
      <c r="AY44" s="61" t="str">
        <f ca="1">IF($E44="A",IF(AX44&gt;0,+AX44-'horaires structures'!$E$3,0),"")</f>
        <v/>
      </c>
      <c r="AZ44" s="61" t="str">
        <f ca="1">IF($E44="D",IF(AX44&gt;0,+AX44-'horaires structures'!$F$3,0),"")</f>
        <v/>
      </c>
      <c r="BA44" s="61" t="str">
        <f ca="1">IF($E44="E",IF(AX44&gt;0,+AX44-'horaires structures'!$G$3,0),"")</f>
        <v/>
      </c>
      <c r="BB44" s="11"/>
      <c r="BC44" s="10">
        <f ca="1">IF(BB44&gt;0,+('horaires structures'!$C$3)-BB44,0)</f>
        <v>0</v>
      </c>
      <c r="BD44" s="9"/>
      <c r="BE44" s="61" t="str">
        <f ca="1">IF($E44="A",IF(BD44&gt;0,+BD44-'horaires structures'!$E$3,0),"")</f>
        <v/>
      </c>
      <c r="BF44" s="61" t="str">
        <f ca="1">IF($E44="D",IF(BD44&gt;0,+BD44-'horaires structures'!$F$3,0),"")</f>
        <v/>
      </c>
      <c r="BG44" s="61" t="str">
        <f ca="1">IF($E44="E",IF(BD44&gt;0,+BD44-'horaires structures'!$G$3,0),"")</f>
        <v/>
      </c>
      <c r="BH44" s="11"/>
      <c r="BI44" s="10">
        <f ca="1">IF(BH44&gt;0,+('horaires structures'!$C$3)-BH44,0)</f>
        <v>0</v>
      </c>
      <c r="BJ44" s="9"/>
      <c r="BK44" s="61" t="str">
        <f ca="1">IF($E44="A",IF(BJ44&gt;0,+BJ44-'horaires structures'!$E$3,0),"")</f>
        <v/>
      </c>
      <c r="BL44" s="61" t="str">
        <f ca="1">IF($E44="D",IF(BJ44&gt;0,+BJ44-'horaires structures'!$F$3,0),"")</f>
        <v/>
      </c>
      <c r="BM44" s="61" t="str">
        <f ca="1">IF($E44="E",IF(BJ44&gt;0,+BJ44-'horaires structures'!$G$3,0),"")</f>
        <v/>
      </c>
      <c r="BN44" s="11"/>
      <c r="BO44" s="10">
        <f ca="1">IF(BN44&gt;0,+('horaires structures'!$C$3)-BN44,0)</f>
        <v>0</v>
      </c>
      <c r="BP44" s="9"/>
      <c r="BQ44" s="61" t="str">
        <f ca="1">IF($E44="A",IF(BP44&gt;0,+BP44-'horaires structures'!$E$3,0),"")</f>
        <v/>
      </c>
      <c r="BR44" s="61" t="str">
        <f ca="1">IF($E44="D",IF(BP44&gt;0,+BP44-'horaires structures'!$F$3,0),"")</f>
        <v/>
      </c>
      <c r="BS44" s="61" t="str">
        <f ca="1">IF($E44="E",IF(BP44&gt;0,+BP44-'horaires structures'!$G$3,0),"")</f>
        <v/>
      </c>
      <c r="BT44" s="11"/>
      <c r="BU44" s="10">
        <f ca="1">IF(BT44&gt;0,+('horaires structures'!$C$3)-BT44,0)</f>
        <v>0</v>
      </c>
      <c r="BV44" s="9"/>
      <c r="BW44" s="61" t="str">
        <f ca="1">IF($E44="A",IF(BV44&gt;0,+BV44-'horaires structures'!$E$3,0),"")</f>
        <v/>
      </c>
      <c r="BX44" s="61" t="str">
        <f ca="1">IF($E44="D",IF(BV44&gt;0,+BV44-'horaires structures'!$F$3,0),"")</f>
        <v/>
      </c>
      <c r="BY44" s="61" t="str">
        <f ca="1">IF($E44="E",IF(BV44&gt;0,+BV44-'horaires structures'!$G$3,0),"")</f>
        <v/>
      </c>
      <c r="BZ44" s="11"/>
      <c r="CA44" s="10">
        <f ca="1">IF(BZ44&gt;0,+('horaires structures'!$C$3)-BZ44,0)</f>
        <v>0</v>
      </c>
      <c r="CB44" s="9"/>
      <c r="CC44" s="61" t="str">
        <f ca="1">IF($E44="A",IF(CB44&gt;0,+CB44-'horaires structures'!$E$3,0),"")</f>
        <v/>
      </c>
      <c r="CD44" s="61" t="str">
        <f ca="1">IF($E44="D",IF(CB44&gt;0,+CB44-'horaires structures'!$F$3,0),"")</f>
        <v/>
      </c>
      <c r="CE44" s="61" t="str">
        <f ca="1">IF($E44="E",IF(CB44&gt;0,+CB44-'horaires structures'!$G$3,0),"")</f>
        <v/>
      </c>
      <c r="CF44" s="11"/>
      <c r="CG44" s="10">
        <f ca="1">IF(CF44&gt;0,+('horaires structures'!$C$3)-CF44,0)</f>
        <v>0</v>
      </c>
      <c r="CH44" s="9"/>
      <c r="CI44" s="61" t="str">
        <f ca="1">IF($E44="A",IF(CH44&gt;0,+CH44-'horaires structures'!$E$3,0),"")</f>
        <v/>
      </c>
      <c r="CJ44" s="61" t="str">
        <f ca="1">IF($E44="D",IF(CH44&gt;0,+CH44-'horaires structures'!$F$3,0),"")</f>
        <v/>
      </c>
      <c r="CK44" s="61" t="str">
        <f ca="1">IF($E44="E",IF(CH44&gt;0,+CH44-'horaires structures'!$G$3,0),"")</f>
        <v/>
      </c>
      <c r="CL44" s="11"/>
      <c r="CM44" s="10">
        <f ca="1">IF(CL44&gt;0,+('horaires structures'!$C$3)-CL44,0)</f>
        <v>0</v>
      </c>
      <c r="CN44" s="9"/>
      <c r="CO44" s="61" t="str">
        <f ca="1">IF($E44="A",IF(CN44&gt;0,+CN44-'horaires structures'!$E$3,0),"")</f>
        <v/>
      </c>
      <c r="CP44" s="61" t="str">
        <f ca="1">IF($E44="D",IF(CN44&gt;0,+CN44-'horaires structures'!$F$3,0),"")</f>
        <v/>
      </c>
      <c r="CQ44" s="61" t="str">
        <f ca="1">IF($E44="E",IF(CN44&gt;0,+CN44-'horaires structures'!$G$3,0),"")</f>
        <v/>
      </c>
      <c r="CR44" s="11"/>
      <c r="CS44" s="10">
        <f ca="1">IF(CR44&gt;0,+('horaires structures'!$C$3)-CR44,0)</f>
        <v>0</v>
      </c>
      <c r="CT44" s="9"/>
      <c r="CU44" s="61" t="str">
        <f ca="1">IF($E44="A",IF(CT44&gt;0,+CT44-'horaires structures'!$E$3,0),"")</f>
        <v/>
      </c>
      <c r="CV44" s="61" t="str">
        <f ca="1">IF($E44="D",IF(CT44&gt;0,+CT44-'horaires structures'!$F$3,0),"")</f>
        <v/>
      </c>
      <c r="CW44" s="61" t="str">
        <f ca="1">IF($E44="E",IF(CT44&gt;0,+CT44-'horaires structures'!$G$3,0),"")</f>
        <v/>
      </c>
      <c r="CX44" s="11"/>
      <c r="CY44" s="10">
        <f ca="1">IF(CX44&gt;0,+('horaires structures'!$C$3)-CX44,0)</f>
        <v>0</v>
      </c>
      <c r="CZ44" s="9"/>
      <c r="DA44" s="61" t="str">
        <f ca="1">IF($E44="A",IF(CZ44&gt;0,+CZ44-'horaires structures'!$E$3,0),"")</f>
        <v/>
      </c>
      <c r="DB44" s="61" t="str">
        <f ca="1">IF($E44="D",IF(CZ44&gt;0,+CZ44-'horaires structures'!$F$3,0),"")</f>
        <v/>
      </c>
      <c r="DC44" s="61" t="str">
        <f ca="1">IF($E44="E",IF(CZ44&gt;0,+CZ44-'horaires structures'!$G$3,0),"")</f>
        <v/>
      </c>
      <c r="DD44" s="11"/>
      <c r="DE44" s="10">
        <f ca="1">IF(DD44&gt;0,+('horaires structures'!$C$3)-DD44,0)</f>
        <v>0</v>
      </c>
      <c r="DF44" s="9"/>
      <c r="DG44" s="61" t="str">
        <f ca="1">IF($E44="A",IF(DF44&gt;0,+DF44-'horaires structures'!$E$3,0),"")</f>
        <v/>
      </c>
      <c r="DH44" s="61" t="str">
        <f ca="1">IF($E44="D",IF(DF44&gt;0,+DF44-'horaires structures'!$F$3,0),"")</f>
        <v/>
      </c>
      <c r="DI44" s="61" t="str">
        <f ca="1">IF($E44="E",IF(DF44&gt;0,+DF44-'horaires structures'!$G$3,0),"")</f>
        <v/>
      </c>
      <c r="DJ44" s="11"/>
      <c r="DK44" s="10">
        <f ca="1">IF(DJ44&gt;0,+('horaires structures'!$C$3)-DJ44,0)</f>
        <v>0</v>
      </c>
      <c r="DL44" s="9"/>
      <c r="DM44" s="61" t="str">
        <f ca="1">IF($E44="A",IF(DL44&gt;0,+DL44-'horaires structures'!$E$3,0),"")</f>
        <v/>
      </c>
      <c r="DN44" s="61" t="str">
        <f ca="1">IF($E44="D",IF(DL44&gt;0,+DL44-'horaires structures'!$F$3,0),"")</f>
        <v/>
      </c>
      <c r="DO44" s="61" t="str">
        <f ca="1">IF($E44="E",IF(DL44&gt;0,+DL44-'horaires structures'!$G$3,0),"")</f>
        <v/>
      </c>
      <c r="DP44" s="11"/>
      <c r="DQ44" s="10">
        <f ca="1">IF(DP44&gt;0,+('horaires structures'!$C$3)-DP44,0)</f>
        <v>0</v>
      </c>
      <c r="DR44" s="9"/>
      <c r="DS44" s="61" t="str">
        <f ca="1">IF($E44="A",IF(DR44&gt;0,+DR44-'horaires structures'!$E$3,0),"")</f>
        <v/>
      </c>
      <c r="DT44" s="61" t="str">
        <f ca="1">IF($E44="D",IF(DR44&gt;0,+DR44-'horaires structures'!$F$3,0),"")</f>
        <v/>
      </c>
      <c r="DU44" s="61" t="str">
        <f ca="1">IF($E44="E",IF(DR44&gt;0,+DR44-'horaires structures'!$G$3,0),"")</f>
        <v/>
      </c>
      <c r="DV44" s="76">
        <f t="shared" si="1"/>
        <v>0</v>
      </c>
      <c r="DW44" s="93" t="str">
        <f t="shared" si="2"/>
        <v/>
      </c>
      <c r="DX44" s="93" t="str">
        <f t="shared" si="3"/>
        <v/>
      </c>
      <c r="DY44" s="93" t="str">
        <f t="shared" si="4"/>
        <v/>
      </c>
      <c r="DZ44" s="94">
        <f t="shared" si="5"/>
        <v>0</v>
      </c>
    </row>
    <row r="45" spans="1:130" ht="15.75" customHeight="1">
      <c r="A45" s="33">
        <v>40</v>
      </c>
      <c r="B45" s="123"/>
      <c r="C45" s="124"/>
      <c r="D45" s="125"/>
      <c r="E45" s="126"/>
      <c r="F45" s="11"/>
      <c r="G45" s="10">
        <f ca="1">IF(F45&gt;0,+('horaires structures'!$C$3)-F45,0)</f>
        <v>0</v>
      </c>
      <c r="H45" s="9"/>
      <c r="I45" s="61" t="str">
        <f ca="1">IF($E45="A",IF(H45&gt;0,+H45-'horaires structures'!$E$3,0),"")</f>
        <v/>
      </c>
      <c r="J45" s="61" t="str">
        <f ca="1">IF($E45="D",IF(H45&gt;0,+H45-'horaires structures'!$F$3,0),"")</f>
        <v/>
      </c>
      <c r="K45" s="61" t="str">
        <f ca="1">IF($E45="E",IF(H45&gt;0,+H45-'horaires structures'!$G$3,0),"")</f>
        <v/>
      </c>
      <c r="L45" s="11"/>
      <c r="M45" s="10">
        <f ca="1">IF(L45&gt;0,+('horaires structures'!$C$3)-L45,0)</f>
        <v>0</v>
      </c>
      <c r="N45" s="9"/>
      <c r="O45" s="61" t="str">
        <f ca="1">IF($E45="A",IF(N45&gt;0,+N45-'horaires structures'!$E$3,0),"")</f>
        <v/>
      </c>
      <c r="P45" s="61" t="str">
        <f ca="1">IF($E45="D",IF(N45&gt;0,+N45-'horaires structures'!$F$3,0),"")</f>
        <v/>
      </c>
      <c r="Q45" s="61" t="str">
        <f ca="1">IF($E45="E",IF(N45&gt;0,+N45-'horaires structures'!$G$3,0),"")</f>
        <v/>
      </c>
      <c r="R45" s="11"/>
      <c r="S45" s="10">
        <f ca="1">IF(R45&gt;0,+('horaires structures'!$C$3)-R45,0)</f>
        <v>0</v>
      </c>
      <c r="T45" s="9"/>
      <c r="U45" s="61" t="str">
        <f ca="1">IF($E45="A",IF(T45&gt;0,+T45-'horaires structures'!$E$3,0),"")</f>
        <v/>
      </c>
      <c r="V45" s="61" t="str">
        <f ca="1">IF($E45="D",IF(T45&gt;0,+T45-'horaires structures'!$F$3,0),"")</f>
        <v/>
      </c>
      <c r="W45" s="61" t="str">
        <f ca="1">IF($E45="E",IF(T45&gt;0,+T45-'horaires structures'!$G$3,0),"")</f>
        <v/>
      </c>
      <c r="X45" s="11"/>
      <c r="Y45" s="10">
        <f ca="1">IF(X45&gt;0,+('horaires structures'!$C$3)-X45,0)</f>
        <v>0</v>
      </c>
      <c r="Z45" s="9"/>
      <c r="AA45" s="61" t="str">
        <f ca="1">IF($E45="A",IF(Z45&gt;0,+Z45-'horaires structures'!$E$3,0),"")</f>
        <v/>
      </c>
      <c r="AB45" s="61" t="str">
        <f ca="1">IF($E45="D",IF(Z45&gt;0,+Z45-'horaires structures'!$F$3,0),"")</f>
        <v/>
      </c>
      <c r="AC45" s="61" t="str">
        <f ca="1">IF($E45="E",IF(Z45&gt;0,+Z45-'horaires structures'!$G$3,0),"")</f>
        <v/>
      </c>
      <c r="AD45" s="11"/>
      <c r="AE45" s="10">
        <f ca="1">IF(AD45&gt;0,+('horaires structures'!$C$3)-AD45,0)</f>
        <v>0</v>
      </c>
      <c r="AF45" s="9"/>
      <c r="AG45" s="61" t="str">
        <f ca="1">IF($E45="A",IF(AF45&gt;0,+AF45-'horaires structures'!$E$3,0),"")</f>
        <v/>
      </c>
      <c r="AH45" s="61" t="str">
        <f ca="1">IF($E45="D",IF(AF45&gt;0,+AF45-'horaires structures'!$F$3,0),"")</f>
        <v/>
      </c>
      <c r="AI45" s="61" t="str">
        <f ca="1">IF($E45="E",IF(AF45&gt;0,+AF45-'horaires structures'!$G$3,0),"")</f>
        <v/>
      </c>
      <c r="AJ45" s="11"/>
      <c r="AK45" s="10">
        <f ca="1">IF(AJ45&gt;0,+('horaires structures'!$C$3)-AJ45,0)</f>
        <v>0</v>
      </c>
      <c r="AL45" s="9"/>
      <c r="AM45" s="61" t="str">
        <f ca="1">IF($E45="A",IF(AL45&gt;0,+AL45-'horaires structures'!$E$3,0),"")</f>
        <v/>
      </c>
      <c r="AN45" s="61" t="str">
        <f ca="1">IF($E45="D",IF(AL45&gt;0,+AL45-'horaires structures'!$F$3,0),"")</f>
        <v/>
      </c>
      <c r="AO45" s="61" t="str">
        <f ca="1">IF($E45="E",IF(AL45&gt;0,+AL45-'horaires structures'!$G$3,0),"")</f>
        <v/>
      </c>
      <c r="AP45" s="11"/>
      <c r="AQ45" s="10">
        <f ca="1">IF(AP45&gt;0,+('horaires structures'!$C$3)-AP45,0)</f>
        <v>0</v>
      </c>
      <c r="AR45" s="9"/>
      <c r="AS45" s="61" t="str">
        <f ca="1">IF($E45="A",IF(AR45&gt;0,+AR45-'horaires structures'!$E$3,0),"")</f>
        <v/>
      </c>
      <c r="AT45" s="61" t="str">
        <f ca="1">IF($E45="D",IF(AR45&gt;0,+AR45-'horaires structures'!$F$3,0),"")</f>
        <v/>
      </c>
      <c r="AU45" s="61" t="str">
        <f ca="1">IF($E45="E",IF(AR45&gt;0,+AR45-'horaires structures'!$G$3,0),"")</f>
        <v/>
      </c>
      <c r="AV45" s="11"/>
      <c r="AW45" s="10">
        <f ca="1">IF(AV45&gt;0,+('horaires structures'!$C$3)-AV45,0)</f>
        <v>0</v>
      </c>
      <c r="AX45" s="9"/>
      <c r="AY45" s="61" t="str">
        <f ca="1">IF($E45="A",IF(AX45&gt;0,+AX45-'horaires structures'!$E$3,0),"")</f>
        <v/>
      </c>
      <c r="AZ45" s="61" t="str">
        <f ca="1">IF($E45="D",IF(AX45&gt;0,+AX45-'horaires structures'!$F$3,0),"")</f>
        <v/>
      </c>
      <c r="BA45" s="61" t="str">
        <f ca="1">IF($E45="E",IF(AX45&gt;0,+AX45-'horaires structures'!$G$3,0),"")</f>
        <v/>
      </c>
      <c r="BB45" s="11"/>
      <c r="BC45" s="10">
        <f ca="1">IF(BB45&gt;0,+('horaires structures'!$C$3)-BB45,0)</f>
        <v>0</v>
      </c>
      <c r="BD45" s="9"/>
      <c r="BE45" s="61" t="str">
        <f ca="1">IF($E45="A",IF(BD45&gt;0,+BD45-'horaires structures'!$E$3,0),"")</f>
        <v/>
      </c>
      <c r="BF45" s="61" t="str">
        <f ca="1">IF($E45="D",IF(BD45&gt;0,+BD45-'horaires structures'!$F$3,0),"")</f>
        <v/>
      </c>
      <c r="BG45" s="61" t="str">
        <f ca="1">IF($E45="E",IF(BD45&gt;0,+BD45-'horaires structures'!$G$3,0),"")</f>
        <v/>
      </c>
      <c r="BH45" s="11"/>
      <c r="BI45" s="10">
        <f ca="1">IF(BH45&gt;0,+('horaires structures'!$C$3)-BH45,0)</f>
        <v>0</v>
      </c>
      <c r="BJ45" s="9"/>
      <c r="BK45" s="61" t="str">
        <f ca="1">IF($E45="A",IF(BJ45&gt;0,+BJ45-'horaires structures'!$E$3,0),"")</f>
        <v/>
      </c>
      <c r="BL45" s="61" t="str">
        <f ca="1">IF($E45="D",IF(BJ45&gt;0,+BJ45-'horaires structures'!$F$3,0),"")</f>
        <v/>
      </c>
      <c r="BM45" s="61" t="str">
        <f ca="1">IF($E45="E",IF(BJ45&gt;0,+BJ45-'horaires structures'!$G$3,0),"")</f>
        <v/>
      </c>
      <c r="BN45" s="11"/>
      <c r="BO45" s="10">
        <f ca="1">IF(BN45&gt;0,+('horaires structures'!$C$3)-BN45,0)</f>
        <v>0</v>
      </c>
      <c r="BP45" s="9"/>
      <c r="BQ45" s="61" t="str">
        <f ca="1">IF($E45="A",IF(BP45&gt;0,+BP45-'horaires structures'!$E$3,0),"")</f>
        <v/>
      </c>
      <c r="BR45" s="61" t="str">
        <f ca="1">IF($E45="D",IF(BP45&gt;0,+BP45-'horaires structures'!$F$3,0),"")</f>
        <v/>
      </c>
      <c r="BS45" s="61" t="str">
        <f ca="1">IF($E45="E",IF(BP45&gt;0,+BP45-'horaires structures'!$G$3,0),"")</f>
        <v/>
      </c>
      <c r="BT45" s="11"/>
      <c r="BU45" s="10">
        <f ca="1">IF(BT45&gt;0,+('horaires structures'!$C$3)-BT45,0)</f>
        <v>0</v>
      </c>
      <c r="BV45" s="9"/>
      <c r="BW45" s="61" t="str">
        <f ca="1">IF($E45="A",IF(BV45&gt;0,+BV45-'horaires structures'!$E$3,0),"")</f>
        <v/>
      </c>
      <c r="BX45" s="61" t="str">
        <f ca="1">IF($E45="D",IF(BV45&gt;0,+BV45-'horaires structures'!$F$3,0),"")</f>
        <v/>
      </c>
      <c r="BY45" s="61" t="str">
        <f ca="1">IF($E45="E",IF(BV45&gt;0,+BV45-'horaires structures'!$G$3,0),"")</f>
        <v/>
      </c>
      <c r="BZ45" s="11"/>
      <c r="CA45" s="10">
        <f ca="1">IF(BZ45&gt;0,+('horaires structures'!$C$3)-BZ45,0)</f>
        <v>0</v>
      </c>
      <c r="CB45" s="9"/>
      <c r="CC45" s="61" t="str">
        <f ca="1">IF($E45="A",IF(CB45&gt;0,+CB45-'horaires structures'!$E$3,0),"")</f>
        <v/>
      </c>
      <c r="CD45" s="61" t="str">
        <f ca="1">IF($E45="D",IF(CB45&gt;0,+CB45-'horaires structures'!$F$3,0),"")</f>
        <v/>
      </c>
      <c r="CE45" s="61" t="str">
        <f ca="1">IF($E45="E",IF(CB45&gt;0,+CB45-'horaires structures'!$G$3,0),"")</f>
        <v/>
      </c>
      <c r="CF45" s="11"/>
      <c r="CG45" s="10">
        <f ca="1">IF(CF45&gt;0,+('horaires structures'!$C$3)-CF45,0)</f>
        <v>0</v>
      </c>
      <c r="CH45" s="9"/>
      <c r="CI45" s="61" t="str">
        <f ca="1">IF($E45="A",IF(CH45&gt;0,+CH45-'horaires structures'!$E$3,0),"")</f>
        <v/>
      </c>
      <c r="CJ45" s="61" t="str">
        <f ca="1">IF($E45="D",IF(CH45&gt;0,+CH45-'horaires structures'!$F$3,0),"")</f>
        <v/>
      </c>
      <c r="CK45" s="61" t="str">
        <f ca="1">IF($E45="E",IF(CH45&gt;0,+CH45-'horaires structures'!$G$3,0),"")</f>
        <v/>
      </c>
      <c r="CL45" s="11"/>
      <c r="CM45" s="10">
        <f ca="1">IF(CL45&gt;0,+('horaires structures'!$C$3)-CL45,0)</f>
        <v>0</v>
      </c>
      <c r="CN45" s="9"/>
      <c r="CO45" s="61" t="str">
        <f ca="1">IF($E45="A",IF(CN45&gt;0,+CN45-'horaires structures'!$E$3,0),"")</f>
        <v/>
      </c>
      <c r="CP45" s="61" t="str">
        <f ca="1">IF($E45="D",IF(CN45&gt;0,+CN45-'horaires structures'!$F$3,0),"")</f>
        <v/>
      </c>
      <c r="CQ45" s="61" t="str">
        <f ca="1">IF($E45="E",IF(CN45&gt;0,+CN45-'horaires structures'!$G$3,0),"")</f>
        <v/>
      </c>
      <c r="CR45" s="11"/>
      <c r="CS45" s="10">
        <f ca="1">IF(CR45&gt;0,+('horaires structures'!$C$3)-CR45,0)</f>
        <v>0</v>
      </c>
      <c r="CT45" s="9"/>
      <c r="CU45" s="61" t="str">
        <f ca="1">IF($E45="A",IF(CT45&gt;0,+CT45-'horaires structures'!$E$3,0),"")</f>
        <v/>
      </c>
      <c r="CV45" s="61" t="str">
        <f ca="1">IF($E45="D",IF(CT45&gt;0,+CT45-'horaires structures'!$F$3,0),"")</f>
        <v/>
      </c>
      <c r="CW45" s="61" t="str">
        <f ca="1">IF($E45="E",IF(CT45&gt;0,+CT45-'horaires structures'!$G$3,0),"")</f>
        <v/>
      </c>
      <c r="CX45" s="11"/>
      <c r="CY45" s="10">
        <f ca="1">IF(CX45&gt;0,+('horaires structures'!$C$3)-CX45,0)</f>
        <v>0</v>
      </c>
      <c r="CZ45" s="9"/>
      <c r="DA45" s="61" t="str">
        <f ca="1">IF($E45="A",IF(CZ45&gt;0,+CZ45-'horaires structures'!$E$3,0),"")</f>
        <v/>
      </c>
      <c r="DB45" s="61" t="str">
        <f ca="1">IF($E45="D",IF(CZ45&gt;0,+CZ45-'horaires structures'!$F$3,0),"")</f>
        <v/>
      </c>
      <c r="DC45" s="61" t="str">
        <f ca="1">IF($E45="E",IF(CZ45&gt;0,+CZ45-'horaires structures'!$G$3,0),"")</f>
        <v/>
      </c>
      <c r="DD45" s="11"/>
      <c r="DE45" s="10">
        <f ca="1">IF(DD45&gt;0,+('horaires structures'!$C$3)-DD45,0)</f>
        <v>0</v>
      </c>
      <c r="DF45" s="9"/>
      <c r="DG45" s="61" t="str">
        <f ca="1">IF($E45="A",IF(DF45&gt;0,+DF45-'horaires structures'!$E$3,0),"")</f>
        <v/>
      </c>
      <c r="DH45" s="61" t="str">
        <f ca="1">IF($E45="D",IF(DF45&gt;0,+DF45-'horaires structures'!$F$3,0),"")</f>
        <v/>
      </c>
      <c r="DI45" s="61" t="str">
        <f ca="1">IF($E45="E",IF(DF45&gt;0,+DF45-'horaires structures'!$G$3,0),"")</f>
        <v/>
      </c>
      <c r="DJ45" s="11"/>
      <c r="DK45" s="10">
        <f ca="1">IF(DJ45&gt;0,+('horaires structures'!$C$3)-DJ45,0)</f>
        <v>0</v>
      </c>
      <c r="DL45" s="9"/>
      <c r="DM45" s="61" t="str">
        <f ca="1">IF($E45="A",IF(DL45&gt;0,+DL45-'horaires structures'!$E$3,0),"")</f>
        <v/>
      </c>
      <c r="DN45" s="61" t="str">
        <f ca="1">IF($E45="D",IF(DL45&gt;0,+DL45-'horaires structures'!$F$3,0),"")</f>
        <v/>
      </c>
      <c r="DO45" s="61" t="str">
        <f ca="1">IF($E45="E",IF(DL45&gt;0,+DL45-'horaires structures'!$G$3,0),"")</f>
        <v/>
      </c>
      <c r="DP45" s="11"/>
      <c r="DQ45" s="10">
        <f ca="1">IF(DP45&gt;0,+('horaires structures'!$C$3)-DP45,0)</f>
        <v>0</v>
      </c>
      <c r="DR45" s="9"/>
      <c r="DS45" s="61" t="str">
        <f ca="1">IF($E45="A",IF(DR45&gt;0,+DR45-'horaires structures'!$E$3,0),"")</f>
        <v/>
      </c>
      <c r="DT45" s="61" t="str">
        <f ca="1">IF($E45="D",IF(DR45&gt;0,+DR45-'horaires structures'!$F$3,0),"")</f>
        <v/>
      </c>
      <c r="DU45" s="61" t="str">
        <f ca="1">IF($E45="E",IF(DR45&gt;0,+DR45-'horaires structures'!$G$3,0),"")</f>
        <v/>
      </c>
      <c r="DV45" s="76">
        <f t="shared" si="1"/>
        <v>0</v>
      </c>
      <c r="DW45" s="93" t="str">
        <f t="shared" si="2"/>
        <v/>
      </c>
      <c r="DX45" s="93" t="str">
        <f t="shared" si="3"/>
        <v/>
      </c>
      <c r="DY45" s="93" t="str">
        <f t="shared" si="4"/>
        <v/>
      </c>
      <c r="DZ45" s="94">
        <f t="shared" si="5"/>
        <v>0</v>
      </c>
    </row>
    <row r="46" spans="1:130" ht="15.75" customHeight="1">
      <c r="A46" s="33">
        <v>41</v>
      </c>
      <c r="B46" s="112"/>
      <c r="C46" s="113"/>
      <c r="D46" s="118"/>
      <c r="E46" s="114"/>
      <c r="F46" s="11"/>
      <c r="G46" s="10">
        <f ca="1">IF(F46&gt;0,+('horaires structures'!$C$3)-F46,0)</f>
        <v>0</v>
      </c>
      <c r="H46" s="9"/>
      <c r="I46" s="61" t="str">
        <f ca="1">IF($E46="A",IF(H46&gt;0,+H46-'horaires structures'!$E$3,0),"")</f>
        <v/>
      </c>
      <c r="J46" s="61" t="str">
        <f ca="1">IF($E46="D",IF(H46&gt;0,+H46-'horaires structures'!$F$3,0),"")</f>
        <v/>
      </c>
      <c r="K46" s="61" t="str">
        <f ca="1">IF($E46="E",IF(H46&gt;0,+H46-'horaires structures'!$G$3,0),"")</f>
        <v/>
      </c>
      <c r="L46" s="11"/>
      <c r="M46" s="10">
        <f ca="1">IF(L46&gt;0,+('horaires structures'!$C$3)-L46,0)</f>
        <v>0</v>
      </c>
      <c r="N46" s="9"/>
      <c r="O46" s="61" t="str">
        <f ca="1">IF($E46="A",IF(N46&gt;0,+N46-'horaires structures'!$E$3,0),"")</f>
        <v/>
      </c>
      <c r="P46" s="61" t="str">
        <f ca="1">IF($E46="D",IF(N46&gt;0,+N46-'horaires structures'!$F$3,0),"")</f>
        <v/>
      </c>
      <c r="Q46" s="61" t="str">
        <f ca="1">IF($E46="E",IF(N46&gt;0,+N46-'horaires structures'!$G$3,0),"")</f>
        <v/>
      </c>
      <c r="R46" s="11"/>
      <c r="S46" s="10">
        <f ca="1">IF(R46&gt;0,+('horaires structures'!$C$3)-R46,0)</f>
        <v>0</v>
      </c>
      <c r="T46" s="9"/>
      <c r="U46" s="61" t="str">
        <f ca="1">IF($E46="A",IF(T46&gt;0,+T46-'horaires structures'!$E$3,0),"")</f>
        <v/>
      </c>
      <c r="V46" s="61" t="str">
        <f ca="1">IF($E46="D",IF(T46&gt;0,+T46-'horaires structures'!$F$3,0),"")</f>
        <v/>
      </c>
      <c r="W46" s="61" t="str">
        <f ca="1">IF($E46="E",IF(T46&gt;0,+T46-'horaires structures'!$G$3,0),"")</f>
        <v/>
      </c>
      <c r="X46" s="11"/>
      <c r="Y46" s="10">
        <f ca="1">IF(X46&gt;0,+('horaires structures'!$C$3)-X46,0)</f>
        <v>0</v>
      </c>
      <c r="Z46" s="9"/>
      <c r="AA46" s="61" t="str">
        <f ca="1">IF($E46="A",IF(Z46&gt;0,+Z46-'horaires structures'!$E$3,0),"")</f>
        <v/>
      </c>
      <c r="AB46" s="61" t="str">
        <f ca="1">IF($E46="D",IF(Z46&gt;0,+Z46-'horaires structures'!$F$3,0),"")</f>
        <v/>
      </c>
      <c r="AC46" s="61" t="str">
        <f ca="1">IF($E46="E",IF(Z46&gt;0,+Z46-'horaires structures'!$G$3,0),"")</f>
        <v/>
      </c>
      <c r="AD46" s="11"/>
      <c r="AE46" s="10">
        <f ca="1">IF(AD46&gt;0,+('horaires structures'!$C$3)-AD46,0)</f>
        <v>0</v>
      </c>
      <c r="AF46" s="9"/>
      <c r="AG46" s="61" t="str">
        <f ca="1">IF($E46="A",IF(AF46&gt;0,+AF46-'horaires structures'!$E$3,0),"")</f>
        <v/>
      </c>
      <c r="AH46" s="61" t="str">
        <f ca="1">IF($E46="D",IF(AF46&gt;0,+AF46-'horaires structures'!$F$3,0),"")</f>
        <v/>
      </c>
      <c r="AI46" s="61" t="str">
        <f ca="1">IF($E46="E",IF(AF46&gt;0,+AF46-'horaires structures'!$G$3,0),"")</f>
        <v/>
      </c>
      <c r="AJ46" s="11"/>
      <c r="AK46" s="10">
        <f ca="1">IF(AJ46&gt;0,+('horaires structures'!$C$3)-AJ46,0)</f>
        <v>0</v>
      </c>
      <c r="AL46" s="9"/>
      <c r="AM46" s="61" t="str">
        <f ca="1">IF($E46="A",IF(AL46&gt;0,+AL46-'horaires structures'!$E$3,0),"")</f>
        <v/>
      </c>
      <c r="AN46" s="61" t="str">
        <f ca="1">IF($E46="D",IF(AL46&gt;0,+AL46-'horaires structures'!$F$3,0),"")</f>
        <v/>
      </c>
      <c r="AO46" s="61" t="str">
        <f ca="1">IF($E46="E",IF(AL46&gt;0,+AL46-'horaires structures'!$G$3,0),"")</f>
        <v/>
      </c>
      <c r="AP46" s="11"/>
      <c r="AQ46" s="10">
        <f ca="1">IF(AP46&gt;0,+('horaires structures'!$C$3)-AP46,0)</f>
        <v>0</v>
      </c>
      <c r="AR46" s="9"/>
      <c r="AS46" s="61" t="str">
        <f ca="1">IF($E46="A",IF(AR46&gt;0,+AR46-'horaires structures'!$E$3,0),"")</f>
        <v/>
      </c>
      <c r="AT46" s="61" t="str">
        <f ca="1">IF($E46="D",IF(AR46&gt;0,+AR46-'horaires structures'!$F$3,0),"")</f>
        <v/>
      </c>
      <c r="AU46" s="61" t="str">
        <f ca="1">IF($E46="E",IF(AR46&gt;0,+AR46-'horaires structures'!$G$3,0),"")</f>
        <v/>
      </c>
      <c r="AV46" s="11"/>
      <c r="AW46" s="10">
        <f ca="1">IF(AV46&gt;0,+('horaires structures'!$C$3)-AV46,0)</f>
        <v>0</v>
      </c>
      <c r="AX46" s="9"/>
      <c r="AY46" s="61" t="str">
        <f ca="1">IF($E46="A",IF(AX46&gt;0,+AX46-'horaires structures'!$E$3,0),"")</f>
        <v/>
      </c>
      <c r="AZ46" s="61" t="str">
        <f ca="1">IF($E46="D",IF(AX46&gt;0,+AX46-'horaires structures'!$F$3,0),"")</f>
        <v/>
      </c>
      <c r="BA46" s="61" t="str">
        <f ca="1">IF($E46="E",IF(AX46&gt;0,+AX46-'horaires structures'!$G$3,0),"")</f>
        <v/>
      </c>
      <c r="BB46" s="11"/>
      <c r="BC46" s="10">
        <f ca="1">IF(BB46&gt;0,+('horaires structures'!$C$3)-BB46,0)</f>
        <v>0</v>
      </c>
      <c r="BD46" s="9"/>
      <c r="BE46" s="61" t="str">
        <f ca="1">IF($E46="A",IF(BD46&gt;0,+BD46-'horaires structures'!$E$3,0),"")</f>
        <v/>
      </c>
      <c r="BF46" s="61" t="str">
        <f ca="1">IF($E46="D",IF(BD46&gt;0,+BD46-'horaires structures'!$F$3,0),"")</f>
        <v/>
      </c>
      <c r="BG46" s="61" t="str">
        <f ca="1">IF($E46="E",IF(BD46&gt;0,+BD46-'horaires structures'!$G$3,0),"")</f>
        <v/>
      </c>
      <c r="BH46" s="11"/>
      <c r="BI46" s="10">
        <f ca="1">IF(BH46&gt;0,+('horaires structures'!$C$3)-BH46,0)</f>
        <v>0</v>
      </c>
      <c r="BJ46" s="9"/>
      <c r="BK46" s="61" t="str">
        <f ca="1">IF($E46="A",IF(BJ46&gt;0,+BJ46-'horaires structures'!$E$3,0),"")</f>
        <v/>
      </c>
      <c r="BL46" s="61" t="str">
        <f ca="1">IF($E46="D",IF(BJ46&gt;0,+BJ46-'horaires structures'!$F$3,0),"")</f>
        <v/>
      </c>
      <c r="BM46" s="61" t="str">
        <f ca="1">IF($E46="E",IF(BJ46&gt;0,+BJ46-'horaires structures'!$G$3,0),"")</f>
        <v/>
      </c>
      <c r="BN46" s="11"/>
      <c r="BO46" s="10">
        <f ca="1">IF(BN46&gt;0,+('horaires structures'!$C$3)-BN46,0)</f>
        <v>0</v>
      </c>
      <c r="BP46" s="9"/>
      <c r="BQ46" s="61" t="str">
        <f ca="1">IF($E46="A",IF(BP46&gt;0,+BP46-'horaires structures'!$E$3,0),"")</f>
        <v/>
      </c>
      <c r="BR46" s="61" t="str">
        <f ca="1">IF($E46="D",IF(BP46&gt;0,+BP46-'horaires structures'!$F$3,0),"")</f>
        <v/>
      </c>
      <c r="BS46" s="61" t="str">
        <f ca="1">IF($E46="E",IF(BP46&gt;0,+BP46-'horaires structures'!$G$3,0),"")</f>
        <v/>
      </c>
      <c r="BT46" s="11"/>
      <c r="BU46" s="10">
        <f ca="1">IF(BT46&gt;0,+('horaires structures'!$C$3)-BT46,0)</f>
        <v>0</v>
      </c>
      <c r="BV46" s="9"/>
      <c r="BW46" s="61" t="str">
        <f ca="1">IF($E46="A",IF(BV46&gt;0,+BV46-'horaires structures'!$E$3,0),"")</f>
        <v/>
      </c>
      <c r="BX46" s="61" t="str">
        <f ca="1">IF($E46="D",IF(BV46&gt;0,+BV46-'horaires structures'!$F$3,0),"")</f>
        <v/>
      </c>
      <c r="BY46" s="61" t="str">
        <f ca="1">IF($E46="E",IF(BV46&gt;0,+BV46-'horaires structures'!$G$3,0),"")</f>
        <v/>
      </c>
      <c r="BZ46" s="11"/>
      <c r="CA46" s="10">
        <f ca="1">IF(BZ46&gt;0,+('horaires structures'!$C$3)-BZ46,0)</f>
        <v>0</v>
      </c>
      <c r="CB46" s="9"/>
      <c r="CC46" s="61" t="str">
        <f ca="1">IF($E46="A",IF(CB46&gt;0,+CB46-'horaires structures'!$E$3,0),"")</f>
        <v/>
      </c>
      <c r="CD46" s="61" t="str">
        <f ca="1">IF($E46="D",IF(CB46&gt;0,+CB46-'horaires structures'!$F$3,0),"")</f>
        <v/>
      </c>
      <c r="CE46" s="61" t="str">
        <f ca="1">IF($E46="E",IF(CB46&gt;0,+CB46-'horaires structures'!$G$3,0),"")</f>
        <v/>
      </c>
      <c r="CF46" s="11"/>
      <c r="CG46" s="10">
        <f ca="1">IF(CF46&gt;0,+('horaires structures'!$C$3)-CF46,0)</f>
        <v>0</v>
      </c>
      <c r="CH46" s="9"/>
      <c r="CI46" s="61" t="str">
        <f ca="1">IF($E46="A",IF(CH46&gt;0,+CH46-'horaires structures'!$E$3,0),"")</f>
        <v/>
      </c>
      <c r="CJ46" s="61" t="str">
        <f ca="1">IF($E46="D",IF(CH46&gt;0,+CH46-'horaires structures'!$F$3,0),"")</f>
        <v/>
      </c>
      <c r="CK46" s="61" t="str">
        <f ca="1">IF($E46="E",IF(CH46&gt;0,+CH46-'horaires structures'!$G$3,0),"")</f>
        <v/>
      </c>
      <c r="CL46" s="11"/>
      <c r="CM46" s="10">
        <f ca="1">IF(CL46&gt;0,+('horaires structures'!$C$3)-CL46,0)</f>
        <v>0</v>
      </c>
      <c r="CN46" s="9"/>
      <c r="CO46" s="61" t="str">
        <f ca="1">IF($E46="A",IF(CN46&gt;0,+CN46-'horaires structures'!$E$3,0),"")</f>
        <v/>
      </c>
      <c r="CP46" s="61" t="str">
        <f ca="1">IF($E46="D",IF(CN46&gt;0,+CN46-'horaires structures'!$F$3,0),"")</f>
        <v/>
      </c>
      <c r="CQ46" s="61" t="str">
        <f ca="1">IF($E46="E",IF(CN46&gt;0,+CN46-'horaires structures'!$G$3,0),"")</f>
        <v/>
      </c>
      <c r="CR46" s="11"/>
      <c r="CS46" s="10">
        <f ca="1">IF(CR46&gt;0,+('horaires structures'!$C$3)-CR46,0)</f>
        <v>0</v>
      </c>
      <c r="CT46" s="9"/>
      <c r="CU46" s="61" t="str">
        <f ca="1">IF($E46="A",IF(CT46&gt;0,+CT46-'horaires structures'!$E$3,0),"")</f>
        <v/>
      </c>
      <c r="CV46" s="61" t="str">
        <f ca="1">IF($E46="D",IF(CT46&gt;0,+CT46-'horaires structures'!$F$3,0),"")</f>
        <v/>
      </c>
      <c r="CW46" s="61" t="str">
        <f ca="1">IF($E46="E",IF(CT46&gt;0,+CT46-'horaires structures'!$G$3,0),"")</f>
        <v/>
      </c>
      <c r="CX46" s="11"/>
      <c r="CY46" s="10">
        <f ca="1">IF(CX46&gt;0,+('horaires structures'!$C$3)-CX46,0)</f>
        <v>0</v>
      </c>
      <c r="CZ46" s="9"/>
      <c r="DA46" s="61" t="str">
        <f ca="1">IF($E46="A",IF(CZ46&gt;0,+CZ46-'horaires structures'!$E$3,0),"")</f>
        <v/>
      </c>
      <c r="DB46" s="61" t="str">
        <f ca="1">IF($E46="D",IF(CZ46&gt;0,+CZ46-'horaires structures'!$F$3,0),"")</f>
        <v/>
      </c>
      <c r="DC46" s="61" t="str">
        <f ca="1">IF($E46="E",IF(CZ46&gt;0,+CZ46-'horaires structures'!$G$3,0),"")</f>
        <v/>
      </c>
      <c r="DD46" s="11"/>
      <c r="DE46" s="10">
        <f ca="1">IF(DD46&gt;0,+('horaires structures'!$C$3)-DD46,0)</f>
        <v>0</v>
      </c>
      <c r="DF46" s="9"/>
      <c r="DG46" s="61" t="str">
        <f ca="1">IF($E46="A",IF(DF46&gt;0,+DF46-'horaires structures'!$E$3,0),"")</f>
        <v/>
      </c>
      <c r="DH46" s="61" t="str">
        <f ca="1">IF($E46="D",IF(DF46&gt;0,+DF46-'horaires structures'!$F$3,0),"")</f>
        <v/>
      </c>
      <c r="DI46" s="61" t="str">
        <f ca="1">IF($E46="E",IF(DF46&gt;0,+DF46-'horaires structures'!$G$3,0),"")</f>
        <v/>
      </c>
      <c r="DJ46" s="11"/>
      <c r="DK46" s="10">
        <f ca="1">IF(DJ46&gt;0,+('horaires structures'!$C$3)-DJ46,0)</f>
        <v>0</v>
      </c>
      <c r="DL46" s="9"/>
      <c r="DM46" s="61" t="str">
        <f ca="1">IF($E46="A",IF(DL46&gt;0,+DL46-'horaires structures'!$E$3,0),"")</f>
        <v/>
      </c>
      <c r="DN46" s="61" t="str">
        <f ca="1">IF($E46="D",IF(DL46&gt;0,+DL46-'horaires structures'!$F$3,0),"")</f>
        <v/>
      </c>
      <c r="DO46" s="61" t="str">
        <f ca="1">IF($E46="E",IF(DL46&gt;0,+DL46-'horaires structures'!$G$3,0),"")</f>
        <v/>
      </c>
      <c r="DP46" s="11"/>
      <c r="DQ46" s="10">
        <f ca="1">IF(DP46&gt;0,+('horaires structures'!$C$3)-DP46,0)</f>
        <v>0</v>
      </c>
      <c r="DR46" s="9"/>
      <c r="DS46" s="61" t="str">
        <f ca="1">IF($E46="A",IF(DR46&gt;0,+DR46-'horaires structures'!$E$3,0),"")</f>
        <v/>
      </c>
      <c r="DT46" s="61" t="str">
        <f ca="1">IF($E46="D",IF(DR46&gt;0,+DR46-'horaires structures'!$F$3,0),"")</f>
        <v/>
      </c>
      <c r="DU46" s="61" t="str">
        <f ca="1">IF($E46="E",IF(DR46&gt;0,+DR46-'horaires structures'!$G$3,0),"")</f>
        <v/>
      </c>
      <c r="DV46" s="76">
        <f t="shared" si="1"/>
        <v>0</v>
      </c>
      <c r="DW46" s="93" t="str">
        <f t="shared" si="2"/>
        <v/>
      </c>
      <c r="DX46" s="93" t="str">
        <f t="shared" si="3"/>
        <v/>
      </c>
      <c r="DY46" s="93" t="str">
        <f t="shared" si="4"/>
        <v/>
      </c>
      <c r="DZ46" s="94">
        <f t="shared" si="5"/>
        <v>0</v>
      </c>
    </row>
    <row r="47" spans="1:130" ht="15.75" customHeight="1">
      <c r="A47" s="33">
        <v>42</v>
      </c>
      <c r="B47" s="112"/>
      <c r="C47" s="113"/>
      <c r="D47" s="118"/>
      <c r="E47" s="114"/>
      <c r="F47" s="11"/>
      <c r="G47" s="10">
        <f ca="1">IF(F47&gt;0,+('horaires structures'!$C$3)-F47,0)</f>
        <v>0</v>
      </c>
      <c r="H47" s="9"/>
      <c r="I47" s="61" t="str">
        <f ca="1">IF($E47="A",IF(H47&gt;0,+H47-'horaires structures'!$E$3,0),"")</f>
        <v/>
      </c>
      <c r="J47" s="61" t="str">
        <f ca="1">IF($E47="D",IF(H47&gt;0,+H47-'horaires structures'!$F$3,0),"")</f>
        <v/>
      </c>
      <c r="K47" s="61" t="str">
        <f ca="1">IF($E47="E",IF(H47&gt;0,+H47-'horaires structures'!$G$3,0),"")</f>
        <v/>
      </c>
      <c r="L47" s="11"/>
      <c r="M47" s="10">
        <f ca="1">IF(L47&gt;0,+('horaires structures'!$C$3)-L47,0)</f>
        <v>0</v>
      </c>
      <c r="N47" s="9"/>
      <c r="O47" s="61" t="str">
        <f ca="1">IF($E47="A",IF(N47&gt;0,+N47-'horaires structures'!$E$3,0),"")</f>
        <v/>
      </c>
      <c r="P47" s="61" t="str">
        <f ca="1">IF($E47="D",IF(N47&gt;0,+N47-'horaires structures'!$F$3,0),"")</f>
        <v/>
      </c>
      <c r="Q47" s="61" t="str">
        <f ca="1">IF($E47="E",IF(N47&gt;0,+N47-'horaires structures'!$G$3,0),"")</f>
        <v/>
      </c>
      <c r="R47" s="11"/>
      <c r="S47" s="10">
        <f ca="1">IF(R47&gt;0,+('horaires structures'!$C$3)-R47,0)</f>
        <v>0</v>
      </c>
      <c r="T47" s="9"/>
      <c r="U47" s="61" t="str">
        <f ca="1">IF($E47="A",IF(T47&gt;0,+T47-'horaires structures'!$E$3,0),"")</f>
        <v/>
      </c>
      <c r="V47" s="61" t="str">
        <f ca="1">IF($E47="D",IF(T47&gt;0,+T47-'horaires structures'!$F$3,0),"")</f>
        <v/>
      </c>
      <c r="W47" s="61" t="str">
        <f ca="1">IF($E47="E",IF(T47&gt;0,+T47-'horaires structures'!$G$3,0),"")</f>
        <v/>
      </c>
      <c r="X47" s="11"/>
      <c r="Y47" s="10">
        <f ca="1">IF(X47&gt;0,+('horaires structures'!$C$3)-X47,0)</f>
        <v>0</v>
      </c>
      <c r="Z47" s="9"/>
      <c r="AA47" s="61" t="str">
        <f ca="1">IF($E47="A",IF(Z47&gt;0,+Z47-'horaires structures'!$E$3,0),"")</f>
        <v/>
      </c>
      <c r="AB47" s="61" t="str">
        <f ca="1">IF($E47="D",IF(Z47&gt;0,+Z47-'horaires structures'!$F$3,0),"")</f>
        <v/>
      </c>
      <c r="AC47" s="61" t="str">
        <f ca="1">IF($E47="E",IF(Z47&gt;0,+Z47-'horaires structures'!$G$3,0),"")</f>
        <v/>
      </c>
      <c r="AD47" s="11"/>
      <c r="AE47" s="10">
        <f ca="1">IF(AD47&gt;0,+('horaires structures'!$C$3)-AD47,0)</f>
        <v>0</v>
      </c>
      <c r="AF47" s="9"/>
      <c r="AG47" s="61" t="str">
        <f ca="1">IF($E47="A",IF(AF47&gt;0,+AF47-'horaires structures'!$E$3,0),"")</f>
        <v/>
      </c>
      <c r="AH47" s="61" t="str">
        <f ca="1">IF($E47="D",IF(AF47&gt;0,+AF47-'horaires structures'!$F$3,0),"")</f>
        <v/>
      </c>
      <c r="AI47" s="61" t="str">
        <f ca="1">IF($E47="E",IF(AF47&gt;0,+AF47-'horaires structures'!$G$3,0),"")</f>
        <v/>
      </c>
      <c r="AJ47" s="11"/>
      <c r="AK47" s="10">
        <f ca="1">IF(AJ47&gt;0,+('horaires structures'!$C$3)-AJ47,0)</f>
        <v>0</v>
      </c>
      <c r="AL47" s="9"/>
      <c r="AM47" s="61" t="str">
        <f ca="1">IF($E47="A",IF(AL47&gt;0,+AL47-'horaires structures'!$E$3,0),"")</f>
        <v/>
      </c>
      <c r="AN47" s="61" t="str">
        <f ca="1">IF($E47="D",IF(AL47&gt;0,+AL47-'horaires structures'!$F$3,0),"")</f>
        <v/>
      </c>
      <c r="AO47" s="61" t="str">
        <f ca="1">IF($E47="E",IF(AL47&gt;0,+AL47-'horaires structures'!$G$3,0),"")</f>
        <v/>
      </c>
      <c r="AP47" s="11"/>
      <c r="AQ47" s="10">
        <f ca="1">IF(AP47&gt;0,+('horaires structures'!$C$3)-AP47,0)</f>
        <v>0</v>
      </c>
      <c r="AR47" s="9"/>
      <c r="AS47" s="61" t="str">
        <f ca="1">IF($E47="A",IF(AR47&gt;0,+AR47-'horaires structures'!$E$3,0),"")</f>
        <v/>
      </c>
      <c r="AT47" s="61" t="str">
        <f ca="1">IF($E47="D",IF(AR47&gt;0,+AR47-'horaires structures'!$F$3,0),"")</f>
        <v/>
      </c>
      <c r="AU47" s="61" t="str">
        <f ca="1">IF($E47="E",IF(AR47&gt;0,+AR47-'horaires structures'!$G$3,0),"")</f>
        <v/>
      </c>
      <c r="AV47" s="11"/>
      <c r="AW47" s="10">
        <f ca="1">IF(AV47&gt;0,+('horaires structures'!$C$3)-AV47,0)</f>
        <v>0</v>
      </c>
      <c r="AX47" s="9"/>
      <c r="AY47" s="61" t="str">
        <f ca="1">IF($E47="A",IF(AX47&gt;0,+AX47-'horaires structures'!$E$3,0),"")</f>
        <v/>
      </c>
      <c r="AZ47" s="61" t="str">
        <f ca="1">IF($E47="D",IF(AX47&gt;0,+AX47-'horaires structures'!$F$3,0),"")</f>
        <v/>
      </c>
      <c r="BA47" s="61" t="str">
        <f ca="1">IF($E47="E",IF(AX47&gt;0,+AX47-'horaires structures'!$G$3,0),"")</f>
        <v/>
      </c>
      <c r="BB47" s="11"/>
      <c r="BC47" s="10">
        <f ca="1">IF(BB47&gt;0,+('horaires structures'!$C$3)-BB47,0)</f>
        <v>0</v>
      </c>
      <c r="BD47" s="9"/>
      <c r="BE47" s="61" t="str">
        <f ca="1">IF($E47="A",IF(BD47&gt;0,+BD47-'horaires structures'!$E$3,0),"")</f>
        <v/>
      </c>
      <c r="BF47" s="61" t="str">
        <f ca="1">IF($E47="D",IF(BD47&gt;0,+BD47-'horaires structures'!$F$3,0),"")</f>
        <v/>
      </c>
      <c r="BG47" s="61" t="str">
        <f ca="1">IF($E47="E",IF(BD47&gt;0,+BD47-'horaires structures'!$G$3,0),"")</f>
        <v/>
      </c>
      <c r="BH47" s="11"/>
      <c r="BI47" s="10">
        <f ca="1">IF(BH47&gt;0,+('horaires structures'!$C$3)-BH47,0)</f>
        <v>0</v>
      </c>
      <c r="BJ47" s="9"/>
      <c r="BK47" s="61" t="str">
        <f ca="1">IF($E47="A",IF(BJ47&gt;0,+BJ47-'horaires structures'!$E$3,0),"")</f>
        <v/>
      </c>
      <c r="BL47" s="61" t="str">
        <f ca="1">IF($E47="D",IF(BJ47&gt;0,+BJ47-'horaires structures'!$F$3,0),"")</f>
        <v/>
      </c>
      <c r="BM47" s="61" t="str">
        <f ca="1">IF($E47="E",IF(BJ47&gt;0,+BJ47-'horaires structures'!$G$3,0),"")</f>
        <v/>
      </c>
      <c r="BN47" s="11"/>
      <c r="BO47" s="10">
        <f ca="1">IF(BN47&gt;0,+('horaires structures'!$C$3)-BN47,0)</f>
        <v>0</v>
      </c>
      <c r="BP47" s="9"/>
      <c r="BQ47" s="61" t="str">
        <f ca="1">IF($E47="A",IF(BP47&gt;0,+BP47-'horaires structures'!$E$3,0),"")</f>
        <v/>
      </c>
      <c r="BR47" s="61" t="str">
        <f ca="1">IF($E47="D",IF(BP47&gt;0,+BP47-'horaires structures'!$F$3,0),"")</f>
        <v/>
      </c>
      <c r="BS47" s="61" t="str">
        <f ca="1">IF($E47="E",IF(BP47&gt;0,+BP47-'horaires structures'!$G$3,0),"")</f>
        <v/>
      </c>
      <c r="BT47" s="11"/>
      <c r="BU47" s="10">
        <f ca="1">IF(BT47&gt;0,+('horaires structures'!$C$3)-BT47,0)</f>
        <v>0</v>
      </c>
      <c r="BV47" s="9"/>
      <c r="BW47" s="61" t="str">
        <f ca="1">IF($E47="A",IF(BV47&gt;0,+BV47-'horaires structures'!$E$3,0),"")</f>
        <v/>
      </c>
      <c r="BX47" s="61" t="str">
        <f ca="1">IF($E47="D",IF(BV47&gt;0,+BV47-'horaires structures'!$F$3,0),"")</f>
        <v/>
      </c>
      <c r="BY47" s="61" t="str">
        <f ca="1">IF($E47="E",IF(BV47&gt;0,+BV47-'horaires structures'!$G$3,0),"")</f>
        <v/>
      </c>
      <c r="BZ47" s="11"/>
      <c r="CA47" s="10">
        <f ca="1">IF(BZ47&gt;0,+('horaires structures'!$C$3)-BZ47,0)</f>
        <v>0</v>
      </c>
      <c r="CB47" s="9"/>
      <c r="CC47" s="61" t="str">
        <f ca="1">IF($E47="A",IF(CB47&gt;0,+CB47-'horaires structures'!$E$3,0),"")</f>
        <v/>
      </c>
      <c r="CD47" s="61" t="str">
        <f ca="1">IF($E47="D",IF(CB47&gt;0,+CB47-'horaires structures'!$F$3,0),"")</f>
        <v/>
      </c>
      <c r="CE47" s="61" t="str">
        <f ca="1">IF($E47="E",IF(CB47&gt;0,+CB47-'horaires structures'!$G$3,0),"")</f>
        <v/>
      </c>
      <c r="CF47" s="11"/>
      <c r="CG47" s="10">
        <f ca="1">IF(CF47&gt;0,+('horaires structures'!$C$3)-CF47,0)</f>
        <v>0</v>
      </c>
      <c r="CH47" s="9"/>
      <c r="CI47" s="61" t="str">
        <f ca="1">IF($E47="A",IF(CH47&gt;0,+CH47-'horaires structures'!$E$3,0),"")</f>
        <v/>
      </c>
      <c r="CJ47" s="61" t="str">
        <f ca="1">IF($E47="D",IF(CH47&gt;0,+CH47-'horaires structures'!$F$3,0),"")</f>
        <v/>
      </c>
      <c r="CK47" s="61" t="str">
        <f ca="1">IF($E47="E",IF(CH47&gt;0,+CH47-'horaires structures'!$G$3,0),"")</f>
        <v/>
      </c>
      <c r="CL47" s="11"/>
      <c r="CM47" s="10">
        <f ca="1">IF(CL47&gt;0,+('horaires structures'!$C$3)-CL47,0)</f>
        <v>0</v>
      </c>
      <c r="CN47" s="9"/>
      <c r="CO47" s="61" t="str">
        <f ca="1">IF($E47="A",IF(CN47&gt;0,+CN47-'horaires structures'!$E$3,0),"")</f>
        <v/>
      </c>
      <c r="CP47" s="61" t="str">
        <f ca="1">IF($E47="D",IF(CN47&gt;0,+CN47-'horaires structures'!$F$3,0),"")</f>
        <v/>
      </c>
      <c r="CQ47" s="61" t="str">
        <f ca="1">IF($E47="E",IF(CN47&gt;0,+CN47-'horaires structures'!$G$3,0),"")</f>
        <v/>
      </c>
      <c r="CR47" s="11"/>
      <c r="CS47" s="10">
        <f ca="1">IF(CR47&gt;0,+('horaires structures'!$C$3)-CR47,0)</f>
        <v>0</v>
      </c>
      <c r="CT47" s="9"/>
      <c r="CU47" s="61" t="str">
        <f ca="1">IF($E47="A",IF(CT47&gt;0,+CT47-'horaires structures'!$E$3,0),"")</f>
        <v/>
      </c>
      <c r="CV47" s="61" t="str">
        <f ca="1">IF($E47="D",IF(CT47&gt;0,+CT47-'horaires structures'!$F$3,0),"")</f>
        <v/>
      </c>
      <c r="CW47" s="61" t="str">
        <f ca="1">IF($E47="E",IF(CT47&gt;0,+CT47-'horaires structures'!$G$3,0),"")</f>
        <v/>
      </c>
      <c r="CX47" s="11"/>
      <c r="CY47" s="10">
        <f ca="1">IF(CX47&gt;0,+('horaires structures'!$C$3)-CX47,0)</f>
        <v>0</v>
      </c>
      <c r="CZ47" s="9"/>
      <c r="DA47" s="61" t="str">
        <f ca="1">IF($E47="A",IF(CZ47&gt;0,+CZ47-'horaires structures'!$E$3,0),"")</f>
        <v/>
      </c>
      <c r="DB47" s="61" t="str">
        <f ca="1">IF($E47="D",IF(CZ47&gt;0,+CZ47-'horaires structures'!$F$3,0),"")</f>
        <v/>
      </c>
      <c r="DC47" s="61" t="str">
        <f ca="1">IF($E47="E",IF(CZ47&gt;0,+CZ47-'horaires structures'!$G$3,0),"")</f>
        <v/>
      </c>
      <c r="DD47" s="11"/>
      <c r="DE47" s="10">
        <f ca="1">IF(DD47&gt;0,+('horaires structures'!$C$3)-DD47,0)</f>
        <v>0</v>
      </c>
      <c r="DF47" s="9"/>
      <c r="DG47" s="61" t="str">
        <f ca="1">IF($E47="A",IF(DF47&gt;0,+DF47-'horaires structures'!$E$3,0),"")</f>
        <v/>
      </c>
      <c r="DH47" s="61" t="str">
        <f ca="1">IF($E47="D",IF(DF47&gt;0,+DF47-'horaires structures'!$F$3,0),"")</f>
        <v/>
      </c>
      <c r="DI47" s="61" t="str">
        <f ca="1">IF($E47="E",IF(DF47&gt;0,+DF47-'horaires structures'!$G$3,0),"")</f>
        <v/>
      </c>
      <c r="DJ47" s="11"/>
      <c r="DK47" s="10">
        <f ca="1">IF(DJ47&gt;0,+('horaires structures'!$C$3)-DJ47,0)</f>
        <v>0</v>
      </c>
      <c r="DL47" s="9"/>
      <c r="DM47" s="61" t="str">
        <f ca="1">IF($E47="A",IF(DL47&gt;0,+DL47-'horaires structures'!$E$3,0),"")</f>
        <v/>
      </c>
      <c r="DN47" s="61" t="str">
        <f ca="1">IF($E47="D",IF(DL47&gt;0,+DL47-'horaires structures'!$F$3,0),"")</f>
        <v/>
      </c>
      <c r="DO47" s="61" t="str">
        <f ca="1">IF($E47="E",IF(DL47&gt;0,+DL47-'horaires structures'!$G$3,0),"")</f>
        <v/>
      </c>
      <c r="DP47" s="11"/>
      <c r="DQ47" s="10">
        <f ca="1">IF(DP47&gt;0,+('horaires structures'!$C$3)-DP47,0)</f>
        <v>0</v>
      </c>
      <c r="DR47" s="9"/>
      <c r="DS47" s="61" t="str">
        <f ca="1">IF($E47="A",IF(DR47&gt;0,+DR47-'horaires structures'!$E$3,0),"")</f>
        <v/>
      </c>
      <c r="DT47" s="61" t="str">
        <f ca="1">IF($E47="D",IF(DR47&gt;0,+DR47-'horaires structures'!$F$3,0),"")</f>
        <v/>
      </c>
      <c r="DU47" s="61" t="str">
        <f ca="1">IF($E47="E",IF(DR47&gt;0,+DR47-'horaires structures'!$G$3,0),"")</f>
        <v/>
      </c>
      <c r="DV47" s="76">
        <f t="shared" si="1"/>
        <v>0</v>
      </c>
      <c r="DW47" s="93" t="str">
        <f t="shared" si="2"/>
        <v/>
      </c>
      <c r="DX47" s="93" t="str">
        <f t="shared" si="3"/>
        <v/>
      </c>
      <c r="DY47" s="93" t="str">
        <f t="shared" si="4"/>
        <v/>
      </c>
      <c r="DZ47" s="94">
        <f t="shared" si="5"/>
        <v>0</v>
      </c>
    </row>
    <row r="48" spans="1:130" ht="15.75" customHeight="1">
      <c r="A48" s="33">
        <v>43</v>
      </c>
      <c r="B48" s="112"/>
      <c r="C48" s="113"/>
      <c r="D48" s="118"/>
      <c r="E48" s="114"/>
      <c r="F48" s="11"/>
      <c r="G48" s="10">
        <f ca="1">IF(F48&gt;0,+('horaires structures'!$C$3)-F48,0)</f>
        <v>0</v>
      </c>
      <c r="H48" s="9"/>
      <c r="I48" s="61" t="str">
        <f ca="1">IF($E48="A",IF(H48&gt;0,+H48-'horaires structures'!$E$3,0),"")</f>
        <v/>
      </c>
      <c r="J48" s="61" t="str">
        <f ca="1">IF($E48="D",IF(H48&gt;0,+H48-'horaires structures'!$F$3,0),"")</f>
        <v/>
      </c>
      <c r="K48" s="61" t="str">
        <f ca="1">IF($E48="E",IF(H48&gt;0,+H48-'horaires structures'!$G$3,0),"")</f>
        <v/>
      </c>
      <c r="L48" s="11"/>
      <c r="M48" s="10">
        <f ca="1">IF(L48&gt;0,+('horaires structures'!$C$3)-L48,0)</f>
        <v>0</v>
      </c>
      <c r="N48" s="9"/>
      <c r="O48" s="61" t="str">
        <f ca="1">IF($E48="A",IF(N48&gt;0,+N48-'horaires structures'!$E$3,0),"")</f>
        <v/>
      </c>
      <c r="P48" s="61" t="str">
        <f ca="1">IF($E48="D",IF(N48&gt;0,+N48-'horaires structures'!$F$3,0),"")</f>
        <v/>
      </c>
      <c r="Q48" s="61" t="str">
        <f ca="1">IF($E48="E",IF(N48&gt;0,+N48-'horaires structures'!$G$3,0),"")</f>
        <v/>
      </c>
      <c r="R48" s="11"/>
      <c r="S48" s="10">
        <f ca="1">IF(R48&gt;0,+('horaires structures'!$C$3)-R48,0)</f>
        <v>0</v>
      </c>
      <c r="T48" s="9"/>
      <c r="U48" s="61" t="str">
        <f ca="1">IF($E48="A",IF(T48&gt;0,+T48-'horaires structures'!$E$3,0),"")</f>
        <v/>
      </c>
      <c r="V48" s="61" t="str">
        <f ca="1">IF($E48="D",IF(T48&gt;0,+T48-'horaires structures'!$F$3,0),"")</f>
        <v/>
      </c>
      <c r="W48" s="61" t="str">
        <f ca="1">IF($E48="E",IF(T48&gt;0,+T48-'horaires structures'!$G$3,0),"")</f>
        <v/>
      </c>
      <c r="X48" s="11"/>
      <c r="Y48" s="10">
        <f ca="1">IF(X48&gt;0,+('horaires structures'!$C$3)-X48,0)</f>
        <v>0</v>
      </c>
      <c r="Z48" s="9"/>
      <c r="AA48" s="61" t="str">
        <f ca="1">IF($E48="A",IF(Z48&gt;0,+Z48-'horaires structures'!$E$3,0),"")</f>
        <v/>
      </c>
      <c r="AB48" s="61" t="str">
        <f ca="1">IF($E48="D",IF(Z48&gt;0,+Z48-'horaires structures'!$F$3,0),"")</f>
        <v/>
      </c>
      <c r="AC48" s="61" t="str">
        <f ca="1">IF($E48="E",IF(Z48&gt;0,+Z48-'horaires structures'!$G$3,0),"")</f>
        <v/>
      </c>
      <c r="AD48" s="11"/>
      <c r="AE48" s="10">
        <f ca="1">IF(AD48&gt;0,+('horaires structures'!$C$3)-AD48,0)</f>
        <v>0</v>
      </c>
      <c r="AF48" s="9"/>
      <c r="AG48" s="61" t="str">
        <f ca="1">IF($E48="A",IF(AF48&gt;0,+AF48-'horaires structures'!$E$3,0),"")</f>
        <v/>
      </c>
      <c r="AH48" s="61" t="str">
        <f ca="1">IF($E48="D",IF(AF48&gt;0,+AF48-'horaires structures'!$F$3,0),"")</f>
        <v/>
      </c>
      <c r="AI48" s="61" t="str">
        <f ca="1">IF($E48="E",IF(AF48&gt;0,+AF48-'horaires structures'!$G$3,0),"")</f>
        <v/>
      </c>
      <c r="AJ48" s="11"/>
      <c r="AK48" s="10">
        <f ca="1">IF(AJ48&gt;0,+('horaires structures'!$C$3)-AJ48,0)</f>
        <v>0</v>
      </c>
      <c r="AL48" s="9"/>
      <c r="AM48" s="61" t="str">
        <f ca="1">IF($E48="A",IF(AL48&gt;0,+AL48-'horaires structures'!$E$3,0),"")</f>
        <v/>
      </c>
      <c r="AN48" s="61" t="str">
        <f ca="1">IF($E48="D",IF(AL48&gt;0,+AL48-'horaires structures'!$F$3,0),"")</f>
        <v/>
      </c>
      <c r="AO48" s="61" t="str">
        <f ca="1">IF($E48="E",IF(AL48&gt;0,+AL48-'horaires structures'!$G$3,0),"")</f>
        <v/>
      </c>
      <c r="AP48" s="11"/>
      <c r="AQ48" s="10">
        <f ca="1">IF(AP48&gt;0,+('horaires structures'!$C$3)-AP48,0)</f>
        <v>0</v>
      </c>
      <c r="AR48" s="9"/>
      <c r="AS48" s="61" t="str">
        <f ca="1">IF($E48="A",IF(AR48&gt;0,+AR48-'horaires structures'!$E$3,0),"")</f>
        <v/>
      </c>
      <c r="AT48" s="61" t="str">
        <f ca="1">IF($E48="D",IF(AR48&gt;0,+AR48-'horaires structures'!$F$3,0),"")</f>
        <v/>
      </c>
      <c r="AU48" s="61" t="str">
        <f ca="1">IF($E48="E",IF(AR48&gt;0,+AR48-'horaires structures'!$G$3,0),"")</f>
        <v/>
      </c>
      <c r="AV48" s="11"/>
      <c r="AW48" s="10">
        <f ca="1">IF(AV48&gt;0,+('horaires structures'!$C$3)-AV48,0)</f>
        <v>0</v>
      </c>
      <c r="AX48" s="9"/>
      <c r="AY48" s="61" t="str">
        <f ca="1">IF($E48="A",IF(AX48&gt;0,+AX48-'horaires structures'!$E$3,0),"")</f>
        <v/>
      </c>
      <c r="AZ48" s="61" t="str">
        <f ca="1">IF($E48="D",IF(AX48&gt;0,+AX48-'horaires structures'!$F$3,0),"")</f>
        <v/>
      </c>
      <c r="BA48" s="61" t="str">
        <f ca="1">IF($E48="E",IF(AX48&gt;0,+AX48-'horaires structures'!$G$3,0),"")</f>
        <v/>
      </c>
      <c r="BB48" s="11"/>
      <c r="BC48" s="10">
        <f ca="1">IF(BB48&gt;0,+('horaires structures'!$C$3)-BB48,0)</f>
        <v>0</v>
      </c>
      <c r="BD48" s="9"/>
      <c r="BE48" s="61" t="str">
        <f ca="1">IF($E48="A",IF(BD48&gt;0,+BD48-'horaires structures'!$E$3,0),"")</f>
        <v/>
      </c>
      <c r="BF48" s="61" t="str">
        <f ca="1">IF($E48="D",IF(BD48&gt;0,+BD48-'horaires structures'!$F$3,0),"")</f>
        <v/>
      </c>
      <c r="BG48" s="61" t="str">
        <f ca="1">IF($E48="E",IF(BD48&gt;0,+BD48-'horaires structures'!$G$3,0),"")</f>
        <v/>
      </c>
      <c r="BH48" s="11"/>
      <c r="BI48" s="10">
        <f ca="1">IF(BH48&gt;0,+('horaires structures'!$C$3)-BH48,0)</f>
        <v>0</v>
      </c>
      <c r="BJ48" s="9"/>
      <c r="BK48" s="61" t="str">
        <f ca="1">IF($E48="A",IF(BJ48&gt;0,+BJ48-'horaires structures'!$E$3,0),"")</f>
        <v/>
      </c>
      <c r="BL48" s="61" t="str">
        <f ca="1">IF($E48="D",IF(BJ48&gt;0,+BJ48-'horaires structures'!$F$3,0),"")</f>
        <v/>
      </c>
      <c r="BM48" s="61" t="str">
        <f ca="1">IF($E48="E",IF(BJ48&gt;0,+BJ48-'horaires structures'!$G$3,0),"")</f>
        <v/>
      </c>
      <c r="BN48" s="11"/>
      <c r="BO48" s="10">
        <f ca="1">IF(BN48&gt;0,+('horaires structures'!$C$3)-BN48,0)</f>
        <v>0</v>
      </c>
      <c r="BP48" s="9"/>
      <c r="BQ48" s="61" t="str">
        <f ca="1">IF($E48="A",IF(BP48&gt;0,+BP48-'horaires structures'!$E$3,0),"")</f>
        <v/>
      </c>
      <c r="BR48" s="61" t="str">
        <f ca="1">IF($E48="D",IF(BP48&gt;0,+BP48-'horaires structures'!$F$3,0),"")</f>
        <v/>
      </c>
      <c r="BS48" s="61" t="str">
        <f ca="1">IF($E48="E",IF(BP48&gt;0,+BP48-'horaires structures'!$G$3,0),"")</f>
        <v/>
      </c>
      <c r="BT48" s="11"/>
      <c r="BU48" s="10">
        <f ca="1">IF(BT48&gt;0,+('horaires structures'!$C$3)-BT48,0)</f>
        <v>0</v>
      </c>
      <c r="BV48" s="9"/>
      <c r="BW48" s="61" t="str">
        <f ca="1">IF($E48="A",IF(BV48&gt;0,+BV48-'horaires structures'!$E$3,0),"")</f>
        <v/>
      </c>
      <c r="BX48" s="61" t="str">
        <f ca="1">IF($E48="D",IF(BV48&gt;0,+BV48-'horaires structures'!$F$3,0),"")</f>
        <v/>
      </c>
      <c r="BY48" s="61" t="str">
        <f ca="1">IF($E48="E",IF(BV48&gt;0,+BV48-'horaires structures'!$G$3,0),"")</f>
        <v/>
      </c>
      <c r="BZ48" s="11"/>
      <c r="CA48" s="10">
        <f ca="1">IF(BZ48&gt;0,+('horaires structures'!$C$3)-BZ48,0)</f>
        <v>0</v>
      </c>
      <c r="CB48" s="9"/>
      <c r="CC48" s="61" t="str">
        <f ca="1">IF($E48="A",IF(CB48&gt;0,+CB48-'horaires structures'!$E$3,0),"")</f>
        <v/>
      </c>
      <c r="CD48" s="61" t="str">
        <f ca="1">IF($E48="D",IF(CB48&gt;0,+CB48-'horaires structures'!$F$3,0),"")</f>
        <v/>
      </c>
      <c r="CE48" s="61" t="str">
        <f ca="1">IF($E48="E",IF(CB48&gt;0,+CB48-'horaires structures'!$G$3,0),"")</f>
        <v/>
      </c>
      <c r="CF48" s="11"/>
      <c r="CG48" s="10">
        <f ca="1">IF(CF48&gt;0,+('horaires structures'!$C$3)-CF48,0)</f>
        <v>0</v>
      </c>
      <c r="CH48" s="9"/>
      <c r="CI48" s="61" t="str">
        <f ca="1">IF($E48="A",IF(CH48&gt;0,+CH48-'horaires structures'!$E$3,0),"")</f>
        <v/>
      </c>
      <c r="CJ48" s="61" t="str">
        <f ca="1">IF($E48="D",IF(CH48&gt;0,+CH48-'horaires structures'!$F$3,0),"")</f>
        <v/>
      </c>
      <c r="CK48" s="61" t="str">
        <f ca="1">IF($E48="E",IF(CH48&gt;0,+CH48-'horaires structures'!$G$3,0),"")</f>
        <v/>
      </c>
      <c r="CL48" s="11"/>
      <c r="CM48" s="10">
        <f ca="1">IF(CL48&gt;0,+('horaires structures'!$C$3)-CL48,0)</f>
        <v>0</v>
      </c>
      <c r="CN48" s="9"/>
      <c r="CO48" s="61" t="str">
        <f ca="1">IF($E48="A",IF(CN48&gt;0,+CN48-'horaires structures'!$E$3,0),"")</f>
        <v/>
      </c>
      <c r="CP48" s="61" t="str">
        <f ca="1">IF($E48="D",IF(CN48&gt;0,+CN48-'horaires structures'!$F$3,0),"")</f>
        <v/>
      </c>
      <c r="CQ48" s="61" t="str">
        <f ca="1">IF($E48="E",IF(CN48&gt;0,+CN48-'horaires structures'!$G$3,0),"")</f>
        <v/>
      </c>
      <c r="CR48" s="11"/>
      <c r="CS48" s="10">
        <f ca="1">IF(CR48&gt;0,+('horaires structures'!$C$3)-CR48,0)</f>
        <v>0</v>
      </c>
      <c r="CT48" s="9"/>
      <c r="CU48" s="61" t="str">
        <f ca="1">IF($E48="A",IF(CT48&gt;0,+CT48-'horaires structures'!$E$3,0),"")</f>
        <v/>
      </c>
      <c r="CV48" s="61" t="str">
        <f ca="1">IF($E48="D",IF(CT48&gt;0,+CT48-'horaires structures'!$F$3,0),"")</f>
        <v/>
      </c>
      <c r="CW48" s="61" t="str">
        <f ca="1">IF($E48="E",IF(CT48&gt;0,+CT48-'horaires structures'!$G$3,0),"")</f>
        <v/>
      </c>
      <c r="CX48" s="11"/>
      <c r="CY48" s="10">
        <f ca="1">IF(CX48&gt;0,+('horaires structures'!$C$3)-CX48,0)</f>
        <v>0</v>
      </c>
      <c r="CZ48" s="9"/>
      <c r="DA48" s="61" t="str">
        <f ca="1">IF($E48="A",IF(CZ48&gt;0,+CZ48-'horaires structures'!$E$3,0),"")</f>
        <v/>
      </c>
      <c r="DB48" s="61" t="str">
        <f ca="1">IF($E48="D",IF(CZ48&gt;0,+CZ48-'horaires structures'!$F$3,0),"")</f>
        <v/>
      </c>
      <c r="DC48" s="61" t="str">
        <f ca="1">IF($E48="E",IF(CZ48&gt;0,+CZ48-'horaires structures'!$G$3,0),"")</f>
        <v/>
      </c>
      <c r="DD48" s="11"/>
      <c r="DE48" s="10">
        <f ca="1">IF(DD48&gt;0,+('horaires structures'!$C$3)-DD48,0)</f>
        <v>0</v>
      </c>
      <c r="DF48" s="9"/>
      <c r="DG48" s="61" t="str">
        <f ca="1">IF($E48="A",IF(DF48&gt;0,+DF48-'horaires structures'!$E$3,0),"")</f>
        <v/>
      </c>
      <c r="DH48" s="61" t="str">
        <f ca="1">IF($E48="D",IF(DF48&gt;0,+DF48-'horaires structures'!$F$3,0),"")</f>
        <v/>
      </c>
      <c r="DI48" s="61" t="str">
        <f ca="1">IF($E48="E",IF(DF48&gt;0,+DF48-'horaires structures'!$G$3,0),"")</f>
        <v/>
      </c>
      <c r="DJ48" s="11"/>
      <c r="DK48" s="10">
        <f ca="1">IF(DJ48&gt;0,+('horaires structures'!$C$3)-DJ48,0)</f>
        <v>0</v>
      </c>
      <c r="DL48" s="9"/>
      <c r="DM48" s="61" t="str">
        <f ca="1">IF($E48="A",IF(DL48&gt;0,+DL48-'horaires structures'!$E$3,0),"")</f>
        <v/>
      </c>
      <c r="DN48" s="61" t="str">
        <f ca="1">IF($E48="D",IF(DL48&gt;0,+DL48-'horaires structures'!$F$3,0),"")</f>
        <v/>
      </c>
      <c r="DO48" s="61" t="str">
        <f ca="1">IF($E48="E",IF(DL48&gt;0,+DL48-'horaires structures'!$G$3,0),"")</f>
        <v/>
      </c>
      <c r="DP48" s="11"/>
      <c r="DQ48" s="10">
        <f ca="1">IF(DP48&gt;0,+('horaires structures'!$C$3)-DP48,0)</f>
        <v>0</v>
      </c>
      <c r="DR48" s="9"/>
      <c r="DS48" s="61" t="str">
        <f ca="1">IF($E48="A",IF(DR48&gt;0,+DR48-'horaires structures'!$E$3,0),"")</f>
        <v/>
      </c>
      <c r="DT48" s="61" t="str">
        <f ca="1">IF($E48="D",IF(DR48&gt;0,+DR48-'horaires structures'!$F$3,0),"")</f>
        <v/>
      </c>
      <c r="DU48" s="61" t="str">
        <f ca="1">IF($E48="E",IF(DR48&gt;0,+DR48-'horaires structures'!$G$3,0),"")</f>
        <v/>
      </c>
      <c r="DV48" s="76">
        <f t="shared" si="1"/>
        <v>0</v>
      </c>
      <c r="DW48" s="93" t="str">
        <f t="shared" si="2"/>
        <v/>
      </c>
      <c r="DX48" s="93" t="str">
        <f t="shared" si="3"/>
        <v/>
      </c>
      <c r="DY48" s="93" t="str">
        <f t="shared" si="4"/>
        <v/>
      </c>
      <c r="DZ48" s="94">
        <f t="shared" si="5"/>
        <v>0</v>
      </c>
    </row>
    <row r="49" spans="1:130" ht="15.75" customHeight="1">
      <c r="A49" s="33">
        <v>44</v>
      </c>
      <c r="B49" s="112"/>
      <c r="C49" s="113"/>
      <c r="D49" s="118"/>
      <c r="E49" s="114"/>
      <c r="F49" s="11"/>
      <c r="G49" s="10">
        <f ca="1">IF(F49&gt;0,+('horaires structures'!$C$3)-F49,0)</f>
        <v>0</v>
      </c>
      <c r="H49" s="9"/>
      <c r="I49" s="61" t="str">
        <f ca="1">IF($E49="A",IF(H49&gt;0,+H49-'horaires structures'!$E$3,0),"")</f>
        <v/>
      </c>
      <c r="J49" s="61" t="str">
        <f ca="1">IF($E49="D",IF(H49&gt;0,+H49-'horaires structures'!$F$3,0),"")</f>
        <v/>
      </c>
      <c r="K49" s="61" t="str">
        <f ca="1">IF($E49="E",IF(H49&gt;0,+H49-'horaires structures'!$G$3,0),"")</f>
        <v/>
      </c>
      <c r="L49" s="11"/>
      <c r="M49" s="10">
        <f ca="1">IF(L49&gt;0,+('horaires structures'!$C$3)-L49,0)</f>
        <v>0</v>
      </c>
      <c r="N49" s="9"/>
      <c r="O49" s="61" t="str">
        <f ca="1">IF($E49="A",IF(N49&gt;0,+N49-'horaires structures'!$E$3,0),"")</f>
        <v/>
      </c>
      <c r="P49" s="61" t="str">
        <f ca="1">IF($E49="D",IF(N49&gt;0,+N49-'horaires structures'!$F$3,0),"")</f>
        <v/>
      </c>
      <c r="Q49" s="61" t="str">
        <f ca="1">IF($E49="E",IF(N49&gt;0,+N49-'horaires structures'!$G$3,0),"")</f>
        <v/>
      </c>
      <c r="R49" s="11"/>
      <c r="S49" s="10">
        <f ca="1">IF(R49&gt;0,+('horaires structures'!$C$3)-R49,0)</f>
        <v>0</v>
      </c>
      <c r="T49" s="9"/>
      <c r="U49" s="61" t="str">
        <f ca="1">IF($E49="A",IF(T49&gt;0,+T49-'horaires structures'!$E$3,0),"")</f>
        <v/>
      </c>
      <c r="V49" s="61" t="str">
        <f ca="1">IF($E49="D",IF(T49&gt;0,+T49-'horaires structures'!$F$3,0),"")</f>
        <v/>
      </c>
      <c r="W49" s="61" t="str">
        <f ca="1">IF($E49="E",IF(T49&gt;0,+T49-'horaires structures'!$G$3,0),"")</f>
        <v/>
      </c>
      <c r="X49" s="11"/>
      <c r="Y49" s="10">
        <f ca="1">IF(X49&gt;0,+('horaires structures'!$C$3)-X49,0)</f>
        <v>0</v>
      </c>
      <c r="Z49" s="9"/>
      <c r="AA49" s="61" t="str">
        <f ca="1">IF($E49="A",IF(Z49&gt;0,+Z49-'horaires structures'!$E$3,0),"")</f>
        <v/>
      </c>
      <c r="AB49" s="61" t="str">
        <f ca="1">IF($E49="D",IF(Z49&gt;0,+Z49-'horaires structures'!$F$3,0),"")</f>
        <v/>
      </c>
      <c r="AC49" s="61" t="str">
        <f ca="1">IF($E49="E",IF(Z49&gt;0,+Z49-'horaires structures'!$G$3,0),"")</f>
        <v/>
      </c>
      <c r="AD49" s="11"/>
      <c r="AE49" s="10">
        <f ca="1">IF(AD49&gt;0,+('horaires structures'!$C$3)-AD49,0)</f>
        <v>0</v>
      </c>
      <c r="AF49" s="9"/>
      <c r="AG49" s="61" t="str">
        <f ca="1">IF($E49="A",IF(AF49&gt;0,+AF49-'horaires structures'!$E$3,0),"")</f>
        <v/>
      </c>
      <c r="AH49" s="61" t="str">
        <f ca="1">IF($E49="D",IF(AF49&gt;0,+AF49-'horaires structures'!$F$3,0),"")</f>
        <v/>
      </c>
      <c r="AI49" s="61" t="str">
        <f ca="1">IF($E49="E",IF(AF49&gt;0,+AF49-'horaires structures'!$G$3,0),"")</f>
        <v/>
      </c>
      <c r="AJ49" s="11"/>
      <c r="AK49" s="10">
        <f ca="1">IF(AJ49&gt;0,+('horaires structures'!$C$3)-AJ49,0)</f>
        <v>0</v>
      </c>
      <c r="AL49" s="9"/>
      <c r="AM49" s="61" t="str">
        <f ca="1">IF($E49="A",IF(AL49&gt;0,+AL49-'horaires structures'!$E$3,0),"")</f>
        <v/>
      </c>
      <c r="AN49" s="61" t="str">
        <f ca="1">IF($E49="D",IF(AL49&gt;0,+AL49-'horaires structures'!$F$3,0),"")</f>
        <v/>
      </c>
      <c r="AO49" s="61" t="str">
        <f ca="1">IF($E49="E",IF(AL49&gt;0,+AL49-'horaires structures'!$G$3,0),"")</f>
        <v/>
      </c>
      <c r="AP49" s="11"/>
      <c r="AQ49" s="10">
        <f ca="1">IF(AP49&gt;0,+('horaires structures'!$C$3)-AP49,0)</f>
        <v>0</v>
      </c>
      <c r="AR49" s="9"/>
      <c r="AS49" s="61" t="str">
        <f ca="1">IF($E49="A",IF(AR49&gt;0,+AR49-'horaires structures'!$E$3,0),"")</f>
        <v/>
      </c>
      <c r="AT49" s="61" t="str">
        <f ca="1">IF($E49="D",IF(AR49&gt;0,+AR49-'horaires structures'!$F$3,0),"")</f>
        <v/>
      </c>
      <c r="AU49" s="61" t="str">
        <f ca="1">IF($E49="E",IF(AR49&gt;0,+AR49-'horaires structures'!$G$3,0),"")</f>
        <v/>
      </c>
      <c r="AV49" s="11"/>
      <c r="AW49" s="10">
        <f ca="1">IF(AV49&gt;0,+('horaires structures'!$C$3)-AV49,0)</f>
        <v>0</v>
      </c>
      <c r="AX49" s="9"/>
      <c r="AY49" s="61" t="str">
        <f ca="1">IF($E49="A",IF(AX49&gt;0,+AX49-'horaires structures'!$E$3,0),"")</f>
        <v/>
      </c>
      <c r="AZ49" s="61" t="str">
        <f ca="1">IF($E49="D",IF(AX49&gt;0,+AX49-'horaires structures'!$F$3,0),"")</f>
        <v/>
      </c>
      <c r="BA49" s="61" t="str">
        <f ca="1">IF($E49="E",IF(AX49&gt;0,+AX49-'horaires structures'!$G$3,0),"")</f>
        <v/>
      </c>
      <c r="BB49" s="11"/>
      <c r="BC49" s="10">
        <f ca="1">IF(BB49&gt;0,+('horaires structures'!$C$3)-BB49,0)</f>
        <v>0</v>
      </c>
      <c r="BD49" s="9"/>
      <c r="BE49" s="61" t="str">
        <f ca="1">IF($E49="A",IF(BD49&gt;0,+BD49-'horaires structures'!$E$3,0),"")</f>
        <v/>
      </c>
      <c r="BF49" s="61" t="str">
        <f ca="1">IF($E49="D",IF(BD49&gt;0,+BD49-'horaires structures'!$F$3,0),"")</f>
        <v/>
      </c>
      <c r="BG49" s="61" t="str">
        <f ca="1">IF($E49="E",IF(BD49&gt;0,+BD49-'horaires structures'!$G$3,0),"")</f>
        <v/>
      </c>
      <c r="BH49" s="11"/>
      <c r="BI49" s="10">
        <f ca="1">IF(BH49&gt;0,+('horaires structures'!$C$3)-BH49,0)</f>
        <v>0</v>
      </c>
      <c r="BJ49" s="9"/>
      <c r="BK49" s="61" t="str">
        <f ca="1">IF($E49="A",IF(BJ49&gt;0,+BJ49-'horaires structures'!$E$3,0),"")</f>
        <v/>
      </c>
      <c r="BL49" s="61" t="str">
        <f ca="1">IF($E49="D",IF(BJ49&gt;0,+BJ49-'horaires structures'!$F$3,0),"")</f>
        <v/>
      </c>
      <c r="BM49" s="61" t="str">
        <f ca="1">IF($E49="E",IF(BJ49&gt;0,+BJ49-'horaires structures'!$G$3,0),"")</f>
        <v/>
      </c>
      <c r="BN49" s="11"/>
      <c r="BO49" s="10">
        <f ca="1">IF(BN49&gt;0,+('horaires structures'!$C$3)-BN49,0)</f>
        <v>0</v>
      </c>
      <c r="BP49" s="9"/>
      <c r="BQ49" s="61" t="str">
        <f ca="1">IF($E49="A",IF(BP49&gt;0,+BP49-'horaires structures'!$E$3,0),"")</f>
        <v/>
      </c>
      <c r="BR49" s="61" t="str">
        <f ca="1">IF($E49="D",IF(BP49&gt;0,+BP49-'horaires structures'!$F$3,0),"")</f>
        <v/>
      </c>
      <c r="BS49" s="61" t="str">
        <f ca="1">IF($E49="E",IF(BP49&gt;0,+BP49-'horaires structures'!$G$3,0),"")</f>
        <v/>
      </c>
      <c r="BT49" s="11"/>
      <c r="BU49" s="10">
        <f ca="1">IF(BT49&gt;0,+('horaires structures'!$C$3)-BT49,0)</f>
        <v>0</v>
      </c>
      <c r="BV49" s="9"/>
      <c r="BW49" s="61" t="str">
        <f ca="1">IF($E49="A",IF(BV49&gt;0,+BV49-'horaires structures'!$E$3,0),"")</f>
        <v/>
      </c>
      <c r="BX49" s="61" t="str">
        <f ca="1">IF($E49="D",IF(BV49&gt;0,+BV49-'horaires structures'!$F$3,0),"")</f>
        <v/>
      </c>
      <c r="BY49" s="61" t="str">
        <f ca="1">IF($E49="E",IF(BV49&gt;0,+BV49-'horaires structures'!$G$3,0),"")</f>
        <v/>
      </c>
      <c r="BZ49" s="11"/>
      <c r="CA49" s="10">
        <f ca="1">IF(BZ49&gt;0,+('horaires structures'!$C$3)-BZ49,0)</f>
        <v>0</v>
      </c>
      <c r="CB49" s="9"/>
      <c r="CC49" s="61" t="str">
        <f ca="1">IF($E49="A",IF(CB49&gt;0,+CB49-'horaires structures'!$E$3,0),"")</f>
        <v/>
      </c>
      <c r="CD49" s="61" t="str">
        <f ca="1">IF($E49="D",IF(CB49&gt;0,+CB49-'horaires structures'!$F$3,0),"")</f>
        <v/>
      </c>
      <c r="CE49" s="61" t="str">
        <f ca="1">IF($E49="E",IF(CB49&gt;0,+CB49-'horaires structures'!$G$3,0),"")</f>
        <v/>
      </c>
      <c r="CF49" s="11"/>
      <c r="CG49" s="10">
        <f ca="1">IF(CF49&gt;0,+('horaires structures'!$C$3)-CF49,0)</f>
        <v>0</v>
      </c>
      <c r="CH49" s="9"/>
      <c r="CI49" s="61" t="str">
        <f ca="1">IF($E49="A",IF(CH49&gt;0,+CH49-'horaires structures'!$E$3,0),"")</f>
        <v/>
      </c>
      <c r="CJ49" s="61" t="str">
        <f ca="1">IF($E49="D",IF(CH49&gt;0,+CH49-'horaires structures'!$F$3,0),"")</f>
        <v/>
      </c>
      <c r="CK49" s="61" t="str">
        <f ca="1">IF($E49="E",IF(CH49&gt;0,+CH49-'horaires structures'!$G$3,0),"")</f>
        <v/>
      </c>
      <c r="CL49" s="11"/>
      <c r="CM49" s="10">
        <f ca="1">IF(CL49&gt;0,+('horaires structures'!$C$3)-CL49,0)</f>
        <v>0</v>
      </c>
      <c r="CN49" s="9"/>
      <c r="CO49" s="61" t="str">
        <f ca="1">IF($E49="A",IF(CN49&gt;0,+CN49-'horaires structures'!$E$3,0),"")</f>
        <v/>
      </c>
      <c r="CP49" s="61" t="str">
        <f ca="1">IF($E49="D",IF(CN49&gt;0,+CN49-'horaires structures'!$F$3,0),"")</f>
        <v/>
      </c>
      <c r="CQ49" s="61" t="str">
        <f ca="1">IF($E49="E",IF(CN49&gt;0,+CN49-'horaires structures'!$G$3,0),"")</f>
        <v/>
      </c>
      <c r="CR49" s="11"/>
      <c r="CS49" s="10">
        <f ca="1">IF(CR49&gt;0,+('horaires structures'!$C$3)-CR49,0)</f>
        <v>0</v>
      </c>
      <c r="CT49" s="9"/>
      <c r="CU49" s="61" t="str">
        <f ca="1">IF($E49="A",IF(CT49&gt;0,+CT49-'horaires structures'!$E$3,0),"")</f>
        <v/>
      </c>
      <c r="CV49" s="61" t="str">
        <f ca="1">IF($E49="D",IF(CT49&gt;0,+CT49-'horaires structures'!$F$3,0),"")</f>
        <v/>
      </c>
      <c r="CW49" s="61" t="str">
        <f ca="1">IF($E49="E",IF(CT49&gt;0,+CT49-'horaires structures'!$G$3,0),"")</f>
        <v/>
      </c>
      <c r="CX49" s="11"/>
      <c r="CY49" s="10">
        <f ca="1">IF(CX49&gt;0,+('horaires structures'!$C$3)-CX49,0)</f>
        <v>0</v>
      </c>
      <c r="CZ49" s="9"/>
      <c r="DA49" s="61" t="str">
        <f ca="1">IF($E49="A",IF(CZ49&gt;0,+CZ49-'horaires structures'!$E$3,0),"")</f>
        <v/>
      </c>
      <c r="DB49" s="61" t="str">
        <f ca="1">IF($E49="D",IF(CZ49&gt;0,+CZ49-'horaires structures'!$F$3,0),"")</f>
        <v/>
      </c>
      <c r="DC49" s="61" t="str">
        <f ca="1">IF($E49="E",IF(CZ49&gt;0,+CZ49-'horaires structures'!$G$3,0),"")</f>
        <v/>
      </c>
      <c r="DD49" s="11"/>
      <c r="DE49" s="10">
        <f ca="1">IF(DD49&gt;0,+('horaires structures'!$C$3)-DD49,0)</f>
        <v>0</v>
      </c>
      <c r="DF49" s="9"/>
      <c r="DG49" s="61" t="str">
        <f ca="1">IF($E49="A",IF(DF49&gt;0,+DF49-'horaires structures'!$E$3,0),"")</f>
        <v/>
      </c>
      <c r="DH49" s="61" t="str">
        <f ca="1">IF($E49="D",IF(DF49&gt;0,+DF49-'horaires structures'!$F$3,0),"")</f>
        <v/>
      </c>
      <c r="DI49" s="61" t="str">
        <f ca="1">IF($E49="E",IF(DF49&gt;0,+DF49-'horaires structures'!$G$3,0),"")</f>
        <v/>
      </c>
      <c r="DJ49" s="11"/>
      <c r="DK49" s="10">
        <f ca="1">IF(DJ49&gt;0,+('horaires structures'!$C$3)-DJ49,0)</f>
        <v>0</v>
      </c>
      <c r="DL49" s="9"/>
      <c r="DM49" s="61" t="str">
        <f ca="1">IF($E49="A",IF(DL49&gt;0,+DL49-'horaires structures'!$E$3,0),"")</f>
        <v/>
      </c>
      <c r="DN49" s="61" t="str">
        <f ca="1">IF($E49="D",IF(DL49&gt;0,+DL49-'horaires structures'!$F$3,0),"")</f>
        <v/>
      </c>
      <c r="DO49" s="61" t="str">
        <f ca="1">IF($E49="E",IF(DL49&gt;0,+DL49-'horaires structures'!$G$3,0),"")</f>
        <v/>
      </c>
      <c r="DP49" s="11"/>
      <c r="DQ49" s="10">
        <f ca="1">IF(DP49&gt;0,+('horaires structures'!$C$3)-DP49,0)</f>
        <v>0</v>
      </c>
      <c r="DR49" s="9"/>
      <c r="DS49" s="61" t="str">
        <f ca="1">IF($E49="A",IF(DR49&gt;0,+DR49-'horaires structures'!$E$3,0),"")</f>
        <v/>
      </c>
      <c r="DT49" s="61" t="str">
        <f ca="1">IF($E49="D",IF(DR49&gt;0,+DR49-'horaires structures'!$F$3,0),"")</f>
        <v/>
      </c>
      <c r="DU49" s="61" t="str">
        <f ca="1">IF($E49="E",IF(DR49&gt;0,+DR49-'horaires structures'!$G$3,0),"")</f>
        <v/>
      </c>
      <c r="DV49" s="76">
        <f t="shared" si="1"/>
        <v>0</v>
      </c>
      <c r="DW49" s="93" t="str">
        <f t="shared" si="2"/>
        <v/>
      </c>
      <c r="DX49" s="93" t="str">
        <f t="shared" si="3"/>
        <v/>
      </c>
      <c r="DY49" s="93" t="str">
        <f t="shared" si="4"/>
        <v/>
      </c>
      <c r="DZ49" s="94">
        <f t="shared" si="5"/>
        <v>0</v>
      </c>
    </row>
    <row r="50" spans="1:130" ht="15.75" customHeight="1">
      <c r="A50" s="33">
        <v>45</v>
      </c>
      <c r="B50" s="112"/>
      <c r="C50" s="113"/>
      <c r="D50" s="118"/>
      <c r="E50" s="114"/>
      <c r="F50" s="11"/>
      <c r="G50" s="10">
        <f ca="1">IF(F50&gt;0,+('horaires structures'!$C$3)-F50,0)</f>
        <v>0</v>
      </c>
      <c r="H50" s="9"/>
      <c r="I50" s="61" t="str">
        <f ca="1">IF($E50="A",IF(H50&gt;0,+H50-'horaires structures'!$E$3,0),"")</f>
        <v/>
      </c>
      <c r="J50" s="61" t="str">
        <f ca="1">IF($E50="D",IF(H50&gt;0,+H50-'horaires structures'!$F$3,0),"")</f>
        <v/>
      </c>
      <c r="K50" s="61" t="str">
        <f ca="1">IF($E50="E",IF(H50&gt;0,+H50-'horaires structures'!$G$3,0),"")</f>
        <v/>
      </c>
      <c r="L50" s="11"/>
      <c r="M50" s="10">
        <f ca="1">IF(L50&gt;0,+('horaires structures'!$C$3)-L50,0)</f>
        <v>0</v>
      </c>
      <c r="N50" s="9"/>
      <c r="O50" s="61" t="str">
        <f ca="1">IF($E50="A",IF(N50&gt;0,+N50-'horaires structures'!$E$3,0),"")</f>
        <v/>
      </c>
      <c r="P50" s="61" t="str">
        <f ca="1">IF($E50="D",IF(N50&gt;0,+N50-'horaires structures'!$F$3,0),"")</f>
        <v/>
      </c>
      <c r="Q50" s="61" t="str">
        <f ca="1">IF($E50="E",IF(N50&gt;0,+N50-'horaires structures'!$G$3,0),"")</f>
        <v/>
      </c>
      <c r="R50" s="11"/>
      <c r="S50" s="10">
        <f ca="1">IF(R50&gt;0,+('horaires structures'!$C$3)-R50,0)</f>
        <v>0</v>
      </c>
      <c r="T50" s="9"/>
      <c r="U50" s="61" t="str">
        <f ca="1">IF($E50="A",IF(T50&gt;0,+T50-'horaires structures'!$E$3,0),"")</f>
        <v/>
      </c>
      <c r="V50" s="61" t="str">
        <f ca="1">IF($E50="D",IF(T50&gt;0,+T50-'horaires structures'!$F$3,0),"")</f>
        <v/>
      </c>
      <c r="W50" s="61" t="str">
        <f ca="1">IF($E50="E",IF(T50&gt;0,+T50-'horaires structures'!$G$3,0),"")</f>
        <v/>
      </c>
      <c r="X50" s="11"/>
      <c r="Y50" s="10">
        <f ca="1">IF(X50&gt;0,+('horaires structures'!$C$3)-X50,0)</f>
        <v>0</v>
      </c>
      <c r="Z50" s="9"/>
      <c r="AA50" s="61" t="str">
        <f ca="1">IF($E50="A",IF(Z50&gt;0,+Z50-'horaires structures'!$E$3,0),"")</f>
        <v/>
      </c>
      <c r="AB50" s="61" t="str">
        <f ca="1">IF($E50="D",IF(Z50&gt;0,+Z50-'horaires structures'!$F$3,0),"")</f>
        <v/>
      </c>
      <c r="AC50" s="61" t="str">
        <f ca="1">IF($E50="E",IF(Z50&gt;0,+Z50-'horaires structures'!$G$3,0),"")</f>
        <v/>
      </c>
      <c r="AD50" s="11"/>
      <c r="AE50" s="10">
        <f ca="1">IF(AD50&gt;0,+('horaires structures'!$C$3)-AD50,0)</f>
        <v>0</v>
      </c>
      <c r="AF50" s="9"/>
      <c r="AG50" s="61" t="str">
        <f ca="1">IF($E50="A",IF(AF50&gt;0,+AF50-'horaires structures'!$E$3,0),"")</f>
        <v/>
      </c>
      <c r="AH50" s="61" t="str">
        <f ca="1">IF($E50="D",IF(AF50&gt;0,+AF50-'horaires structures'!$F$3,0),"")</f>
        <v/>
      </c>
      <c r="AI50" s="61" t="str">
        <f ca="1">IF($E50="E",IF(AF50&gt;0,+AF50-'horaires structures'!$G$3,0),"")</f>
        <v/>
      </c>
      <c r="AJ50" s="11"/>
      <c r="AK50" s="10">
        <f ca="1">IF(AJ50&gt;0,+('horaires structures'!$C$3)-AJ50,0)</f>
        <v>0</v>
      </c>
      <c r="AL50" s="9"/>
      <c r="AM50" s="61" t="str">
        <f ca="1">IF($E50="A",IF(AL50&gt;0,+AL50-'horaires structures'!$E$3,0),"")</f>
        <v/>
      </c>
      <c r="AN50" s="61" t="str">
        <f ca="1">IF($E50="D",IF(AL50&gt;0,+AL50-'horaires structures'!$F$3,0),"")</f>
        <v/>
      </c>
      <c r="AO50" s="61" t="str">
        <f ca="1">IF($E50="E",IF(AL50&gt;0,+AL50-'horaires structures'!$G$3,0),"")</f>
        <v/>
      </c>
      <c r="AP50" s="11"/>
      <c r="AQ50" s="10">
        <f ca="1">IF(AP50&gt;0,+('horaires structures'!$C$3)-AP50,0)</f>
        <v>0</v>
      </c>
      <c r="AR50" s="9"/>
      <c r="AS50" s="61" t="str">
        <f ca="1">IF($E50="A",IF(AR50&gt;0,+AR50-'horaires structures'!$E$3,0),"")</f>
        <v/>
      </c>
      <c r="AT50" s="61" t="str">
        <f ca="1">IF($E50="D",IF(AR50&gt;0,+AR50-'horaires structures'!$F$3,0),"")</f>
        <v/>
      </c>
      <c r="AU50" s="61" t="str">
        <f ca="1">IF($E50="E",IF(AR50&gt;0,+AR50-'horaires structures'!$G$3,0),"")</f>
        <v/>
      </c>
      <c r="AV50" s="11"/>
      <c r="AW50" s="10">
        <f ca="1">IF(AV50&gt;0,+('horaires structures'!$C$3)-AV50,0)</f>
        <v>0</v>
      </c>
      <c r="AX50" s="9"/>
      <c r="AY50" s="61" t="str">
        <f ca="1">IF($E50="A",IF(AX50&gt;0,+AX50-'horaires structures'!$E$3,0),"")</f>
        <v/>
      </c>
      <c r="AZ50" s="61" t="str">
        <f ca="1">IF($E50="D",IF(AX50&gt;0,+AX50-'horaires structures'!$F$3,0),"")</f>
        <v/>
      </c>
      <c r="BA50" s="61" t="str">
        <f ca="1">IF($E50="E",IF(AX50&gt;0,+AX50-'horaires structures'!$G$3,0),"")</f>
        <v/>
      </c>
      <c r="BB50" s="11"/>
      <c r="BC50" s="10">
        <f ca="1">IF(BB50&gt;0,+('horaires structures'!$C$3)-BB50,0)</f>
        <v>0</v>
      </c>
      <c r="BD50" s="9"/>
      <c r="BE50" s="61" t="str">
        <f ca="1">IF($E50="A",IF(BD50&gt;0,+BD50-'horaires structures'!$E$3,0),"")</f>
        <v/>
      </c>
      <c r="BF50" s="61" t="str">
        <f ca="1">IF($E50="D",IF(BD50&gt;0,+BD50-'horaires structures'!$F$3,0),"")</f>
        <v/>
      </c>
      <c r="BG50" s="61" t="str">
        <f ca="1">IF($E50="E",IF(BD50&gt;0,+BD50-'horaires structures'!$G$3,0),"")</f>
        <v/>
      </c>
      <c r="BH50" s="11"/>
      <c r="BI50" s="10">
        <f ca="1">IF(BH50&gt;0,+('horaires structures'!$C$3)-BH50,0)</f>
        <v>0</v>
      </c>
      <c r="BJ50" s="9"/>
      <c r="BK50" s="61" t="str">
        <f ca="1">IF($E50="A",IF(BJ50&gt;0,+BJ50-'horaires structures'!$E$3,0),"")</f>
        <v/>
      </c>
      <c r="BL50" s="61" t="str">
        <f ca="1">IF($E50="D",IF(BJ50&gt;0,+BJ50-'horaires structures'!$F$3,0),"")</f>
        <v/>
      </c>
      <c r="BM50" s="61" t="str">
        <f ca="1">IF($E50="E",IF(BJ50&gt;0,+BJ50-'horaires structures'!$G$3,0),"")</f>
        <v/>
      </c>
      <c r="BN50" s="11"/>
      <c r="BO50" s="10">
        <f ca="1">IF(BN50&gt;0,+('horaires structures'!$C$3)-BN50,0)</f>
        <v>0</v>
      </c>
      <c r="BP50" s="9"/>
      <c r="BQ50" s="61" t="str">
        <f ca="1">IF($E50="A",IF(BP50&gt;0,+BP50-'horaires structures'!$E$3,0),"")</f>
        <v/>
      </c>
      <c r="BR50" s="61" t="str">
        <f ca="1">IF($E50="D",IF(BP50&gt;0,+BP50-'horaires structures'!$F$3,0),"")</f>
        <v/>
      </c>
      <c r="BS50" s="61" t="str">
        <f ca="1">IF($E50="E",IF(BP50&gt;0,+BP50-'horaires structures'!$G$3,0),"")</f>
        <v/>
      </c>
      <c r="BT50" s="11"/>
      <c r="BU50" s="10">
        <f ca="1">IF(BT50&gt;0,+('horaires structures'!$C$3)-BT50,0)</f>
        <v>0</v>
      </c>
      <c r="BV50" s="9"/>
      <c r="BW50" s="61" t="str">
        <f ca="1">IF($E50="A",IF(BV50&gt;0,+BV50-'horaires structures'!$E$3,0),"")</f>
        <v/>
      </c>
      <c r="BX50" s="61" t="str">
        <f ca="1">IF($E50="D",IF(BV50&gt;0,+BV50-'horaires structures'!$F$3,0),"")</f>
        <v/>
      </c>
      <c r="BY50" s="61" t="str">
        <f ca="1">IF($E50="E",IF(BV50&gt;0,+BV50-'horaires structures'!$G$3,0),"")</f>
        <v/>
      </c>
      <c r="BZ50" s="11"/>
      <c r="CA50" s="10">
        <f ca="1">IF(BZ50&gt;0,+('horaires structures'!$C$3)-BZ50,0)</f>
        <v>0</v>
      </c>
      <c r="CB50" s="9"/>
      <c r="CC50" s="61" t="str">
        <f ca="1">IF($E50="A",IF(CB50&gt;0,+CB50-'horaires structures'!$E$3,0),"")</f>
        <v/>
      </c>
      <c r="CD50" s="61" t="str">
        <f ca="1">IF($E50="D",IF(CB50&gt;0,+CB50-'horaires structures'!$F$3,0),"")</f>
        <v/>
      </c>
      <c r="CE50" s="61" t="str">
        <f ca="1">IF($E50="E",IF(CB50&gt;0,+CB50-'horaires structures'!$G$3,0),"")</f>
        <v/>
      </c>
      <c r="CF50" s="11"/>
      <c r="CG50" s="10">
        <f ca="1">IF(CF50&gt;0,+('horaires structures'!$C$3)-CF50,0)</f>
        <v>0</v>
      </c>
      <c r="CH50" s="9"/>
      <c r="CI50" s="61" t="str">
        <f ca="1">IF($E50="A",IF(CH50&gt;0,+CH50-'horaires structures'!$E$3,0),"")</f>
        <v/>
      </c>
      <c r="CJ50" s="61" t="str">
        <f ca="1">IF($E50="D",IF(CH50&gt;0,+CH50-'horaires structures'!$F$3,0),"")</f>
        <v/>
      </c>
      <c r="CK50" s="61" t="str">
        <f ca="1">IF($E50="E",IF(CH50&gt;0,+CH50-'horaires structures'!$G$3,0),"")</f>
        <v/>
      </c>
      <c r="CL50" s="11"/>
      <c r="CM50" s="10">
        <f ca="1">IF(CL50&gt;0,+('horaires structures'!$C$3)-CL50,0)</f>
        <v>0</v>
      </c>
      <c r="CN50" s="9"/>
      <c r="CO50" s="61" t="str">
        <f ca="1">IF($E50="A",IF(CN50&gt;0,+CN50-'horaires structures'!$E$3,0),"")</f>
        <v/>
      </c>
      <c r="CP50" s="61" t="str">
        <f ca="1">IF($E50="D",IF(CN50&gt;0,+CN50-'horaires structures'!$F$3,0),"")</f>
        <v/>
      </c>
      <c r="CQ50" s="61" t="str">
        <f ca="1">IF($E50="E",IF(CN50&gt;0,+CN50-'horaires structures'!$G$3,0),"")</f>
        <v/>
      </c>
      <c r="CR50" s="11"/>
      <c r="CS50" s="10">
        <f ca="1">IF(CR50&gt;0,+('horaires structures'!$C$3)-CR50,0)</f>
        <v>0</v>
      </c>
      <c r="CT50" s="9"/>
      <c r="CU50" s="61" t="str">
        <f ca="1">IF($E50="A",IF(CT50&gt;0,+CT50-'horaires structures'!$E$3,0),"")</f>
        <v/>
      </c>
      <c r="CV50" s="61" t="str">
        <f ca="1">IF($E50="D",IF(CT50&gt;0,+CT50-'horaires structures'!$F$3,0),"")</f>
        <v/>
      </c>
      <c r="CW50" s="61" t="str">
        <f ca="1">IF($E50="E",IF(CT50&gt;0,+CT50-'horaires structures'!$G$3,0),"")</f>
        <v/>
      </c>
      <c r="CX50" s="11"/>
      <c r="CY50" s="10">
        <f ca="1">IF(CX50&gt;0,+('horaires structures'!$C$3)-CX50,0)</f>
        <v>0</v>
      </c>
      <c r="CZ50" s="9"/>
      <c r="DA50" s="61" t="str">
        <f ca="1">IF($E50="A",IF(CZ50&gt;0,+CZ50-'horaires structures'!$E$3,0),"")</f>
        <v/>
      </c>
      <c r="DB50" s="61" t="str">
        <f ca="1">IF($E50="D",IF(CZ50&gt;0,+CZ50-'horaires structures'!$F$3,0),"")</f>
        <v/>
      </c>
      <c r="DC50" s="61" t="str">
        <f ca="1">IF($E50="E",IF(CZ50&gt;0,+CZ50-'horaires structures'!$G$3,0),"")</f>
        <v/>
      </c>
      <c r="DD50" s="11"/>
      <c r="DE50" s="10">
        <f ca="1">IF(DD50&gt;0,+('horaires structures'!$C$3)-DD50,0)</f>
        <v>0</v>
      </c>
      <c r="DF50" s="9"/>
      <c r="DG50" s="61" t="str">
        <f ca="1">IF($E50="A",IF(DF50&gt;0,+DF50-'horaires structures'!$E$3,0),"")</f>
        <v/>
      </c>
      <c r="DH50" s="61" t="str">
        <f ca="1">IF($E50="D",IF(DF50&gt;0,+DF50-'horaires structures'!$F$3,0),"")</f>
        <v/>
      </c>
      <c r="DI50" s="61" t="str">
        <f ca="1">IF($E50="E",IF(DF50&gt;0,+DF50-'horaires structures'!$G$3,0),"")</f>
        <v/>
      </c>
      <c r="DJ50" s="11"/>
      <c r="DK50" s="10">
        <f ca="1">IF(DJ50&gt;0,+('horaires structures'!$C$3)-DJ50,0)</f>
        <v>0</v>
      </c>
      <c r="DL50" s="9"/>
      <c r="DM50" s="61" t="str">
        <f ca="1">IF($E50="A",IF(DL50&gt;0,+DL50-'horaires structures'!$E$3,0),"")</f>
        <v/>
      </c>
      <c r="DN50" s="61" t="str">
        <f ca="1">IF($E50="D",IF(DL50&gt;0,+DL50-'horaires structures'!$F$3,0),"")</f>
        <v/>
      </c>
      <c r="DO50" s="61" t="str">
        <f ca="1">IF($E50="E",IF(DL50&gt;0,+DL50-'horaires structures'!$G$3,0),"")</f>
        <v/>
      </c>
      <c r="DP50" s="11"/>
      <c r="DQ50" s="10">
        <f ca="1">IF(DP50&gt;0,+('horaires structures'!$C$3)-DP50,0)</f>
        <v>0</v>
      </c>
      <c r="DR50" s="9"/>
      <c r="DS50" s="61" t="str">
        <f ca="1">IF($E50="A",IF(DR50&gt;0,+DR50-'horaires structures'!$E$3,0),"")</f>
        <v/>
      </c>
      <c r="DT50" s="61" t="str">
        <f ca="1">IF($E50="D",IF(DR50&gt;0,+DR50-'horaires structures'!$F$3,0),"")</f>
        <v/>
      </c>
      <c r="DU50" s="61" t="str">
        <f ca="1">IF($E50="E",IF(DR50&gt;0,+DR50-'horaires structures'!$G$3,0),"")</f>
        <v/>
      </c>
      <c r="DV50" s="76">
        <f t="shared" si="1"/>
        <v>0</v>
      </c>
      <c r="DW50" s="93" t="str">
        <f t="shared" si="2"/>
        <v/>
      </c>
      <c r="DX50" s="93" t="str">
        <f t="shared" si="3"/>
        <v/>
      </c>
      <c r="DY50" s="93" t="str">
        <f t="shared" si="4"/>
        <v/>
      </c>
      <c r="DZ50" s="94">
        <f t="shared" si="5"/>
        <v>0</v>
      </c>
    </row>
    <row r="51" spans="1:130" ht="15.75" customHeight="1">
      <c r="A51" s="33">
        <v>46</v>
      </c>
      <c r="B51" s="112"/>
      <c r="C51" s="113"/>
      <c r="D51" s="118"/>
      <c r="E51" s="114"/>
      <c r="F51" s="11"/>
      <c r="G51" s="10">
        <f ca="1">IF(F51&gt;0,+('horaires structures'!$C$3)-F51,0)</f>
        <v>0</v>
      </c>
      <c r="H51" s="9"/>
      <c r="I51" s="61" t="str">
        <f ca="1">IF($E51="A",IF(H51&gt;0,+H51-'horaires structures'!$E$3,0),"")</f>
        <v/>
      </c>
      <c r="J51" s="61" t="str">
        <f ca="1">IF($E51="D",IF(H51&gt;0,+H51-'horaires structures'!$F$3,0),"")</f>
        <v/>
      </c>
      <c r="K51" s="61" t="str">
        <f ca="1">IF($E51="E",IF(H51&gt;0,+H51-'horaires structures'!$G$3,0),"")</f>
        <v/>
      </c>
      <c r="L51" s="11"/>
      <c r="M51" s="10">
        <f ca="1">IF(L51&gt;0,+('horaires structures'!$C$3)-L51,0)</f>
        <v>0</v>
      </c>
      <c r="N51" s="9"/>
      <c r="O51" s="61" t="str">
        <f ca="1">IF($E51="A",IF(N51&gt;0,+N51-'horaires structures'!$E$3,0),"")</f>
        <v/>
      </c>
      <c r="P51" s="61" t="str">
        <f ca="1">IF($E51="D",IF(N51&gt;0,+N51-'horaires structures'!$F$3,0),"")</f>
        <v/>
      </c>
      <c r="Q51" s="61" t="str">
        <f ca="1">IF($E51="E",IF(N51&gt;0,+N51-'horaires structures'!$G$3,0),"")</f>
        <v/>
      </c>
      <c r="R51" s="11"/>
      <c r="S51" s="10">
        <f ca="1">IF(R51&gt;0,+('horaires structures'!$C$3)-R51,0)</f>
        <v>0</v>
      </c>
      <c r="T51" s="9"/>
      <c r="U51" s="61" t="str">
        <f ca="1">IF($E51="A",IF(T51&gt;0,+T51-'horaires structures'!$E$3,0),"")</f>
        <v/>
      </c>
      <c r="V51" s="61" t="str">
        <f ca="1">IF($E51="D",IF(T51&gt;0,+T51-'horaires structures'!$F$3,0),"")</f>
        <v/>
      </c>
      <c r="W51" s="61" t="str">
        <f ca="1">IF($E51="E",IF(T51&gt;0,+T51-'horaires structures'!$G$3,0),"")</f>
        <v/>
      </c>
      <c r="X51" s="11"/>
      <c r="Y51" s="10">
        <f ca="1">IF(X51&gt;0,+('horaires structures'!$C$3)-X51,0)</f>
        <v>0</v>
      </c>
      <c r="Z51" s="9"/>
      <c r="AA51" s="61" t="str">
        <f ca="1">IF($E51="A",IF(Z51&gt;0,+Z51-'horaires structures'!$E$3,0),"")</f>
        <v/>
      </c>
      <c r="AB51" s="61" t="str">
        <f ca="1">IF($E51="D",IF(Z51&gt;0,+Z51-'horaires structures'!$F$3,0),"")</f>
        <v/>
      </c>
      <c r="AC51" s="61" t="str">
        <f ca="1">IF($E51="E",IF(Z51&gt;0,+Z51-'horaires structures'!$G$3,0),"")</f>
        <v/>
      </c>
      <c r="AD51" s="11"/>
      <c r="AE51" s="10">
        <f ca="1">IF(AD51&gt;0,+('horaires structures'!$C$3)-AD51,0)</f>
        <v>0</v>
      </c>
      <c r="AF51" s="9"/>
      <c r="AG51" s="61" t="str">
        <f ca="1">IF($E51="A",IF(AF51&gt;0,+AF51-'horaires structures'!$E$3,0),"")</f>
        <v/>
      </c>
      <c r="AH51" s="61" t="str">
        <f ca="1">IF($E51="D",IF(AF51&gt;0,+AF51-'horaires structures'!$F$3,0),"")</f>
        <v/>
      </c>
      <c r="AI51" s="61" t="str">
        <f ca="1">IF($E51="E",IF(AF51&gt;0,+AF51-'horaires structures'!$G$3,0),"")</f>
        <v/>
      </c>
      <c r="AJ51" s="11"/>
      <c r="AK51" s="10">
        <f ca="1">IF(AJ51&gt;0,+('horaires structures'!$C$3)-AJ51,0)</f>
        <v>0</v>
      </c>
      <c r="AL51" s="9"/>
      <c r="AM51" s="61" t="str">
        <f ca="1">IF($E51="A",IF(AL51&gt;0,+AL51-'horaires structures'!$E$3,0),"")</f>
        <v/>
      </c>
      <c r="AN51" s="61" t="str">
        <f ca="1">IF($E51="D",IF(AL51&gt;0,+AL51-'horaires structures'!$F$3,0),"")</f>
        <v/>
      </c>
      <c r="AO51" s="61" t="str">
        <f ca="1">IF($E51="E",IF(AL51&gt;0,+AL51-'horaires structures'!$G$3,0),"")</f>
        <v/>
      </c>
      <c r="AP51" s="11"/>
      <c r="AQ51" s="10">
        <f ca="1">IF(AP51&gt;0,+('horaires structures'!$C$3)-AP51,0)</f>
        <v>0</v>
      </c>
      <c r="AR51" s="9"/>
      <c r="AS51" s="61" t="str">
        <f ca="1">IF($E51="A",IF(AR51&gt;0,+AR51-'horaires structures'!$E$3,0),"")</f>
        <v/>
      </c>
      <c r="AT51" s="61" t="str">
        <f ca="1">IF($E51="D",IF(AR51&gt;0,+AR51-'horaires structures'!$F$3,0),"")</f>
        <v/>
      </c>
      <c r="AU51" s="61" t="str">
        <f ca="1">IF($E51="E",IF(AR51&gt;0,+AR51-'horaires structures'!$G$3,0),"")</f>
        <v/>
      </c>
      <c r="AV51" s="11"/>
      <c r="AW51" s="10">
        <f ca="1">IF(AV51&gt;0,+('horaires structures'!$C$3)-AV51,0)</f>
        <v>0</v>
      </c>
      <c r="AX51" s="9"/>
      <c r="AY51" s="61" t="str">
        <f ca="1">IF($E51="A",IF(AX51&gt;0,+AX51-'horaires structures'!$E$3,0),"")</f>
        <v/>
      </c>
      <c r="AZ51" s="61" t="str">
        <f ca="1">IF($E51="D",IF(AX51&gt;0,+AX51-'horaires structures'!$F$3,0),"")</f>
        <v/>
      </c>
      <c r="BA51" s="61" t="str">
        <f ca="1">IF($E51="E",IF(AX51&gt;0,+AX51-'horaires structures'!$G$3,0),"")</f>
        <v/>
      </c>
      <c r="BB51" s="11"/>
      <c r="BC51" s="10">
        <f ca="1">IF(BB51&gt;0,+('horaires structures'!$C$3)-BB51,0)</f>
        <v>0</v>
      </c>
      <c r="BD51" s="9"/>
      <c r="BE51" s="61" t="str">
        <f ca="1">IF($E51="A",IF(BD51&gt;0,+BD51-'horaires structures'!$E$3,0),"")</f>
        <v/>
      </c>
      <c r="BF51" s="61" t="str">
        <f ca="1">IF($E51="D",IF(BD51&gt;0,+BD51-'horaires structures'!$F$3,0),"")</f>
        <v/>
      </c>
      <c r="BG51" s="61" t="str">
        <f ca="1">IF($E51="E",IF(BD51&gt;0,+BD51-'horaires structures'!$G$3,0),"")</f>
        <v/>
      </c>
      <c r="BH51" s="11"/>
      <c r="BI51" s="10">
        <f ca="1">IF(BH51&gt;0,+('horaires structures'!$C$3)-BH51,0)</f>
        <v>0</v>
      </c>
      <c r="BJ51" s="9"/>
      <c r="BK51" s="61" t="str">
        <f ca="1">IF($E51="A",IF(BJ51&gt;0,+BJ51-'horaires structures'!$E$3,0),"")</f>
        <v/>
      </c>
      <c r="BL51" s="61" t="str">
        <f ca="1">IF($E51="D",IF(BJ51&gt;0,+BJ51-'horaires structures'!$F$3,0),"")</f>
        <v/>
      </c>
      <c r="BM51" s="61" t="str">
        <f ca="1">IF($E51="E",IF(BJ51&gt;0,+BJ51-'horaires structures'!$G$3,0),"")</f>
        <v/>
      </c>
      <c r="BN51" s="11"/>
      <c r="BO51" s="10">
        <f ca="1">IF(BN51&gt;0,+('horaires structures'!$C$3)-BN51,0)</f>
        <v>0</v>
      </c>
      <c r="BP51" s="9"/>
      <c r="BQ51" s="61" t="str">
        <f ca="1">IF($E51="A",IF(BP51&gt;0,+BP51-'horaires structures'!$E$3,0),"")</f>
        <v/>
      </c>
      <c r="BR51" s="61" t="str">
        <f ca="1">IF($E51="D",IF(BP51&gt;0,+BP51-'horaires structures'!$F$3,0),"")</f>
        <v/>
      </c>
      <c r="BS51" s="61" t="str">
        <f ca="1">IF($E51="E",IF(BP51&gt;0,+BP51-'horaires structures'!$G$3,0),"")</f>
        <v/>
      </c>
      <c r="BT51" s="11"/>
      <c r="BU51" s="10">
        <f ca="1">IF(BT51&gt;0,+('horaires structures'!$C$3)-BT51,0)</f>
        <v>0</v>
      </c>
      <c r="BV51" s="9"/>
      <c r="BW51" s="61" t="str">
        <f ca="1">IF($E51="A",IF(BV51&gt;0,+BV51-'horaires structures'!$E$3,0),"")</f>
        <v/>
      </c>
      <c r="BX51" s="61" t="str">
        <f ca="1">IF($E51="D",IF(BV51&gt;0,+BV51-'horaires structures'!$F$3,0),"")</f>
        <v/>
      </c>
      <c r="BY51" s="61" t="str">
        <f ca="1">IF($E51="E",IF(BV51&gt;0,+BV51-'horaires structures'!$G$3,0),"")</f>
        <v/>
      </c>
      <c r="BZ51" s="11"/>
      <c r="CA51" s="10">
        <f ca="1">IF(BZ51&gt;0,+('horaires structures'!$C$3)-BZ51,0)</f>
        <v>0</v>
      </c>
      <c r="CB51" s="9"/>
      <c r="CC51" s="61" t="str">
        <f ca="1">IF($E51="A",IF(CB51&gt;0,+CB51-'horaires structures'!$E$3,0),"")</f>
        <v/>
      </c>
      <c r="CD51" s="61" t="str">
        <f ca="1">IF($E51="D",IF(CB51&gt;0,+CB51-'horaires structures'!$F$3,0),"")</f>
        <v/>
      </c>
      <c r="CE51" s="61" t="str">
        <f ca="1">IF($E51="E",IF(CB51&gt;0,+CB51-'horaires structures'!$G$3,0),"")</f>
        <v/>
      </c>
      <c r="CF51" s="11"/>
      <c r="CG51" s="10">
        <f ca="1">IF(CF51&gt;0,+('horaires structures'!$C$3)-CF51,0)</f>
        <v>0</v>
      </c>
      <c r="CH51" s="9"/>
      <c r="CI51" s="61" t="str">
        <f ca="1">IF($E51="A",IF(CH51&gt;0,+CH51-'horaires structures'!$E$3,0),"")</f>
        <v/>
      </c>
      <c r="CJ51" s="61" t="str">
        <f ca="1">IF($E51="D",IF(CH51&gt;0,+CH51-'horaires structures'!$F$3,0),"")</f>
        <v/>
      </c>
      <c r="CK51" s="61" t="str">
        <f ca="1">IF($E51="E",IF(CH51&gt;0,+CH51-'horaires structures'!$G$3,0),"")</f>
        <v/>
      </c>
      <c r="CL51" s="11"/>
      <c r="CM51" s="10">
        <f ca="1">IF(CL51&gt;0,+('horaires structures'!$C$3)-CL51,0)</f>
        <v>0</v>
      </c>
      <c r="CN51" s="9"/>
      <c r="CO51" s="61" t="str">
        <f ca="1">IF($E51="A",IF(CN51&gt;0,+CN51-'horaires structures'!$E$3,0),"")</f>
        <v/>
      </c>
      <c r="CP51" s="61" t="str">
        <f ca="1">IF($E51="D",IF(CN51&gt;0,+CN51-'horaires structures'!$F$3,0),"")</f>
        <v/>
      </c>
      <c r="CQ51" s="61" t="str">
        <f ca="1">IF($E51="E",IF(CN51&gt;0,+CN51-'horaires structures'!$G$3,0),"")</f>
        <v/>
      </c>
      <c r="CR51" s="11"/>
      <c r="CS51" s="10">
        <f ca="1">IF(CR51&gt;0,+('horaires structures'!$C$3)-CR51,0)</f>
        <v>0</v>
      </c>
      <c r="CT51" s="9"/>
      <c r="CU51" s="61" t="str">
        <f ca="1">IF($E51="A",IF(CT51&gt;0,+CT51-'horaires structures'!$E$3,0),"")</f>
        <v/>
      </c>
      <c r="CV51" s="61" t="str">
        <f ca="1">IF($E51="D",IF(CT51&gt;0,+CT51-'horaires structures'!$F$3,0),"")</f>
        <v/>
      </c>
      <c r="CW51" s="61" t="str">
        <f ca="1">IF($E51="E",IF(CT51&gt;0,+CT51-'horaires structures'!$G$3,0),"")</f>
        <v/>
      </c>
      <c r="CX51" s="11"/>
      <c r="CY51" s="10">
        <f ca="1">IF(CX51&gt;0,+('horaires structures'!$C$3)-CX51,0)</f>
        <v>0</v>
      </c>
      <c r="CZ51" s="9"/>
      <c r="DA51" s="61" t="str">
        <f ca="1">IF($E51="A",IF(CZ51&gt;0,+CZ51-'horaires structures'!$E$3,0),"")</f>
        <v/>
      </c>
      <c r="DB51" s="61" t="str">
        <f ca="1">IF($E51="D",IF(CZ51&gt;0,+CZ51-'horaires structures'!$F$3,0),"")</f>
        <v/>
      </c>
      <c r="DC51" s="61" t="str">
        <f ca="1">IF($E51="E",IF(CZ51&gt;0,+CZ51-'horaires structures'!$G$3,0),"")</f>
        <v/>
      </c>
      <c r="DD51" s="11"/>
      <c r="DE51" s="10">
        <f ca="1">IF(DD51&gt;0,+('horaires structures'!$C$3)-DD51,0)</f>
        <v>0</v>
      </c>
      <c r="DF51" s="9"/>
      <c r="DG51" s="61" t="str">
        <f ca="1">IF($E51="A",IF(DF51&gt;0,+DF51-'horaires structures'!$E$3,0),"")</f>
        <v/>
      </c>
      <c r="DH51" s="61" t="str">
        <f ca="1">IF($E51="D",IF(DF51&gt;0,+DF51-'horaires structures'!$F$3,0),"")</f>
        <v/>
      </c>
      <c r="DI51" s="61" t="str">
        <f ca="1">IF($E51="E",IF(DF51&gt;0,+DF51-'horaires structures'!$G$3,0),"")</f>
        <v/>
      </c>
      <c r="DJ51" s="11"/>
      <c r="DK51" s="10">
        <f ca="1">IF(DJ51&gt;0,+('horaires structures'!$C$3)-DJ51,0)</f>
        <v>0</v>
      </c>
      <c r="DL51" s="9"/>
      <c r="DM51" s="61" t="str">
        <f ca="1">IF($E51="A",IF(DL51&gt;0,+DL51-'horaires structures'!$E$3,0),"")</f>
        <v/>
      </c>
      <c r="DN51" s="61" t="str">
        <f ca="1">IF($E51="D",IF(DL51&gt;0,+DL51-'horaires structures'!$F$3,0),"")</f>
        <v/>
      </c>
      <c r="DO51" s="61" t="str">
        <f ca="1">IF($E51="E",IF(DL51&gt;0,+DL51-'horaires structures'!$G$3,0),"")</f>
        <v/>
      </c>
      <c r="DP51" s="11"/>
      <c r="DQ51" s="10">
        <f ca="1">IF(DP51&gt;0,+('horaires structures'!$C$3)-DP51,0)</f>
        <v>0</v>
      </c>
      <c r="DR51" s="9"/>
      <c r="DS51" s="61" t="str">
        <f ca="1">IF($E51="A",IF(DR51&gt;0,+DR51-'horaires structures'!$E$3,0),"")</f>
        <v/>
      </c>
      <c r="DT51" s="61" t="str">
        <f ca="1">IF($E51="D",IF(DR51&gt;0,+DR51-'horaires structures'!$F$3,0),"")</f>
        <v/>
      </c>
      <c r="DU51" s="61" t="str">
        <f ca="1">IF($E51="E",IF(DR51&gt;0,+DR51-'horaires structures'!$G$3,0),"")</f>
        <v/>
      </c>
      <c r="DV51" s="76">
        <f t="shared" si="1"/>
        <v>0</v>
      </c>
      <c r="DW51" s="93" t="str">
        <f t="shared" si="2"/>
        <v/>
      </c>
      <c r="DX51" s="93" t="str">
        <f t="shared" si="3"/>
        <v/>
      </c>
      <c r="DY51" s="93" t="str">
        <f t="shared" si="4"/>
        <v/>
      </c>
      <c r="DZ51" s="94">
        <f t="shared" si="5"/>
        <v>0</v>
      </c>
    </row>
    <row r="52" spans="1:130" ht="15.75" customHeight="1">
      <c r="A52" s="33">
        <v>47</v>
      </c>
      <c r="B52" s="112"/>
      <c r="C52" s="113"/>
      <c r="D52" s="118"/>
      <c r="E52" s="114"/>
      <c r="F52" s="11"/>
      <c r="G52" s="10">
        <f ca="1">IF(F52&gt;0,+('horaires structures'!$C$3)-F52,0)</f>
        <v>0</v>
      </c>
      <c r="H52" s="9"/>
      <c r="I52" s="61" t="str">
        <f ca="1">IF($E52="A",IF(H52&gt;0,+H52-'horaires structures'!$E$3,0),"")</f>
        <v/>
      </c>
      <c r="J52" s="61" t="str">
        <f ca="1">IF($E52="D",IF(H52&gt;0,+H52-'horaires structures'!$F$3,0),"")</f>
        <v/>
      </c>
      <c r="K52" s="61" t="str">
        <f ca="1">IF($E52="E",IF(H52&gt;0,+H52-'horaires structures'!$G$3,0),"")</f>
        <v/>
      </c>
      <c r="L52" s="11"/>
      <c r="M52" s="10">
        <f ca="1">IF(L52&gt;0,+('horaires structures'!$C$3)-L52,0)</f>
        <v>0</v>
      </c>
      <c r="N52" s="9"/>
      <c r="O52" s="61" t="str">
        <f ca="1">IF($E52="A",IF(N52&gt;0,+N52-'horaires structures'!$E$3,0),"")</f>
        <v/>
      </c>
      <c r="P52" s="61" t="str">
        <f ca="1">IF($E52="D",IF(N52&gt;0,+N52-'horaires structures'!$F$3,0),"")</f>
        <v/>
      </c>
      <c r="Q52" s="61" t="str">
        <f ca="1">IF($E52="E",IF(N52&gt;0,+N52-'horaires structures'!$G$3,0),"")</f>
        <v/>
      </c>
      <c r="R52" s="11"/>
      <c r="S52" s="10">
        <f ca="1">IF(R52&gt;0,+('horaires structures'!$C$3)-R52,0)</f>
        <v>0</v>
      </c>
      <c r="T52" s="9"/>
      <c r="U52" s="61" t="str">
        <f ca="1">IF($E52="A",IF(T52&gt;0,+T52-'horaires structures'!$E$3,0),"")</f>
        <v/>
      </c>
      <c r="V52" s="61" t="str">
        <f ca="1">IF($E52="D",IF(T52&gt;0,+T52-'horaires structures'!$F$3,0),"")</f>
        <v/>
      </c>
      <c r="W52" s="61" t="str">
        <f ca="1">IF($E52="E",IF(T52&gt;0,+T52-'horaires structures'!$G$3,0),"")</f>
        <v/>
      </c>
      <c r="X52" s="11"/>
      <c r="Y52" s="10">
        <f ca="1">IF(X52&gt;0,+('horaires structures'!$C$3)-X52,0)</f>
        <v>0</v>
      </c>
      <c r="Z52" s="9"/>
      <c r="AA52" s="61" t="str">
        <f ca="1">IF($E52="A",IF(Z52&gt;0,+Z52-'horaires structures'!$E$3,0),"")</f>
        <v/>
      </c>
      <c r="AB52" s="61" t="str">
        <f ca="1">IF($E52="D",IF(Z52&gt;0,+Z52-'horaires structures'!$F$3,0),"")</f>
        <v/>
      </c>
      <c r="AC52" s="61" t="str">
        <f ca="1">IF($E52="E",IF(Z52&gt;0,+Z52-'horaires structures'!$G$3,0),"")</f>
        <v/>
      </c>
      <c r="AD52" s="11"/>
      <c r="AE52" s="10">
        <f ca="1">IF(AD52&gt;0,+('horaires structures'!$C$3)-AD52,0)</f>
        <v>0</v>
      </c>
      <c r="AF52" s="9"/>
      <c r="AG52" s="61" t="str">
        <f ca="1">IF($E52="A",IF(AF52&gt;0,+AF52-'horaires structures'!$E$3,0),"")</f>
        <v/>
      </c>
      <c r="AH52" s="61" t="str">
        <f ca="1">IF($E52="D",IF(AF52&gt;0,+AF52-'horaires structures'!$F$3,0),"")</f>
        <v/>
      </c>
      <c r="AI52" s="61" t="str">
        <f ca="1">IF($E52="E",IF(AF52&gt;0,+AF52-'horaires structures'!$G$3,0),"")</f>
        <v/>
      </c>
      <c r="AJ52" s="11"/>
      <c r="AK52" s="10">
        <f ca="1">IF(AJ52&gt;0,+('horaires structures'!$C$3)-AJ52,0)</f>
        <v>0</v>
      </c>
      <c r="AL52" s="9"/>
      <c r="AM52" s="61" t="str">
        <f ca="1">IF($E52="A",IF(AL52&gt;0,+AL52-'horaires structures'!$E$3,0),"")</f>
        <v/>
      </c>
      <c r="AN52" s="61" t="str">
        <f ca="1">IF($E52="D",IF(AL52&gt;0,+AL52-'horaires structures'!$F$3,0),"")</f>
        <v/>
      </c>
      <c r="AO52" s="61" t="str">
        <f ca="1">IF($E52="E",IF(AL52&gt;0,+AL52-'horaires structures'!$G$3,0),"")</f>
        <v/>
      </c>
      <c r="AP52" s="11"/>
      <c r="AQ52" s="10">
        <f ca="1">IF(AP52&gt;0,+('horaires structures'!$C$3)-AP52,0)</f>
        <v>0</v>
      </c>
      <c r="AR52" s="9"/>
      <c r="AS52" s="61" t="str">
        <f ca="1">IF($E52="A",IF(AR52&gt;0,+AR52-'horaires structures'!$E$3,0),"")</f>
        <v/>
      </c>
      <c r="AT52" s="61" t="str">
        <f ca="1">IF($E52="D",IF(AR52&gt;0,+AR52-'horaires structures'!$F$3,0),"")</f>
        <v/>
      </c>
      <c r="AU52" s="61" t="str">
        <f ca="1">IF($E52="E",IF(AR52&gt;0,+AR52-'horaires structures'!$G$3,0),"")</f>
        <v/>
      </c>
      <c r="AV52" s="11"/>
      <c r="AW52" s="10">
        <f ca="1">IF(AV52&gt;0,+('horaires structures'!$C$3)-AV52,0)</f>
        <v>0</v>
      </c>
      <c r="AX52" s="9"/>
      <c r="AY52" s="61" t="str">
        <f ca="1">IF($E52="A",IF(AX52&gt;0,+AX52-'horaires structures'!$E$3,0),"")</f>
        <v/>
      </c>
      <c r="AZ52" s="61" t="str">
        <f ca="1">IF($E52="D",IF(AX52&gt;0,+AX52-'horaires structures'!$F$3,0),"")</f>
        <v/>
      </c>
      <c r="BA52" s="61" t="str">
        <f ca="1">IF($E52="E",IF(AX52&gt;0,+AX52-'horaires structures'!$G$3,0),"")</f>
        <v/>
      </c>
      <c r="BB52" s="11"/>
      <c r="BC52" s="10">
        <f ca="1">IF(BB52&gt;0,+('horaires structures'!$C$3)-BB52,0)</f>
        <v>0</v>
      </c>
      <c r="BD52" s="9"/>
      <c r="BE52" s="61" t="str">
        <f ca="1">IF($E52="A",IF(BD52&gt;0,+BD52-'horaires structures'!$E$3,0),"")</f>
        <v/>
      </c>
      <c r="BF52" s="61" t="str">
        <f ca="1">IF($E52="D",IF(BD52&gt;0,+BD52-'horaires structures'!$F$3,0),"")</f>
        <v/>
      </c>
      <c r="BG52" s="61" t="str">
        <f ca="1">IF($E52="E",IF(BD52&gt;0,+BD52-'horaires structures'!$G$3,0),"")</f>
        <v/>
      </c>
      <c r="BH52" s="11"/>
      <c r="BI52" s="10">
        <f ca="1">IF(BH52&gt;0,+('horaires structures'!$C$3)-BH52,0)</f>
        <v>0</v>
      </c>
      <c r="BJ52" s="9"/>
      <c r="BK52" s="61" t="str">
        <f ca="1">IF($E52="A",IF(BJ52&gt;0,+BJ52-'horaires structures'!$E$3,0),"")</f>
        <v/>
      </c>
      <c r="BL52" s="61" t="str">
        <f ca="1">IF($E52="D",IF(BJ52&gt;0,+BJ52-'horaires structures'!$F$3,0),"")</f>
        <v/>
      </c>
      <c r="BM52" s="61" t="str">
        <f ca="1">IF($E52="E",IF(BJ52&gt;0,+BJ52-'horaires structures'!$G$3,0),"")</f>
        <v/>
      </c>
      <c r="BN52" s="11"/>
      <c r="BO52" s="10">
        <f ca="1">IF(BN52&gt;0,+('horaires structures'!$C$3)-BN52,0)</f>
        <v>0</v>
      </c>
      <c r="BP52" s="9"/>
      <c r="BQ52" s="61" t="str">
        <f ca="1">IF($E52="A",IF(BP52&gt;0,+BP52-'horaires structures'!$E$3,0),"")</f>
        <v/>
      </c>
      <c r="BR52" s="61" t="str">
        <f ca="1">IF($E52="D",IF(BP52&gt;0,+BP52-'horaires structures'!$F$3,0),"")</f>
        <v/>
      </c>
      <c r="BS52" s="61" t="str">
        <f ca="1">IF($E52="E",IF(BP52&gt;0,+BP52-'horaires structures'!$G$3,0),"")</f>
        <v/>
      </c>
      <c r="BT52" s="11"/>
      <c r="BU52" s="10">
        <f ca="1">IF(BT52&gt;0,+('horaires structures'!$C$3)-BT52,0)</f>
        <v>0</v>
      </c>
      <c r="BV52" s="9"/>
      <c r="BW52" s="61" t="str">
        <f ca="1">IF($E52="A",IF(BV52&gt;0,+BV52-'horaires structures'!$E$3,0),"")</f>
        <v/>
      </c>
      <c r="BX52" s="61" t="str">
        <f ca="1">IF($E52="D",IF(BV52&gt;0,+BV52-'horaires structures'!$F$3,0),"")</f>
        <v/>
      </c>
      <c r="BY52" s="61" t="str">
        <f ca="1">IF($E52="E",IF(BV52&gt;0,+BV52-'horaires structures'!$G$3,0),"")</f>
        <v/>
      </c>
      <c r="BZ52" s="11"/>
      <c r="CA52" s="10">
        <f ca="1">IF(BZ52&gt;0,+('horaires structures'!$C$3)-BZ52,0)</f>
        <v>0</v>
      </c>
      <c r="CB52" s="9"/>
      <c r="CC52" s="61" t="str">
        <f ca="1">IF($E52="A",IF(CB52&gt;0,+CB52-'horaires structures'!$E$3,0),"")</f>
        <v/>
      </c>
      <c r="CD52" s="61" t="str">
        <f ca="1">IF($E52="D",IF(CB52&gt;0,+CB52-'horaires structures'!$F$3,0),"")</f>
        <v/>
      </c>
      <c r="CE52" s="61" t="str">
        <f ca="1">IF($E52="E",IF(CB52&gt;0,+CB52-'horaires structures'!$G$3,0),"")</f>
        <v/>
      </c>
      <c r="CF52" s="11"/>
      <c r="CG52" s="10">
        <f ca="1">IF(CF52&gt;0,+('horaires structures'!$C$3)-CF52,0)</f>
        <v>0</v>
      </c>
      <c r="CH52" s="9"/>
      <c r="CI52" s="61" t="str">
        <f ca="1">IF($E52="A",IF(CH52&gt;0,+CH52-'horaires structures'!$E$3,0),"")</f>
        <v/>
      </c>
      <c r="CJ52" s="61" t="str">
        <f ca="1">IF($E52="D",IF(CH52&gt;0,+CH52-'horaires structures'!$F$3,0),"")</f>
        <v/>
      </c>
      <c r="CK52" s="61" t="str">
        <f ca="1">IF($E52="E",IF(CH52&gt;0,+CH52-'horaires structures'!$G$3,0),"")</f>
        <v/>
      </c>
      <c r="CL52" s="11"/>
      <c r="CM52" s="10">
        <f ca="1">IF(CL52&gt;0,+('horaires structures'!$C$3)-CL52,0)</f>
        <v>0</v>
      </c>
      <c r="CN52" s="9"/>
      <c r="CO52" s="61" t="str">
        <f ca="1">IF($E52="A",IF(CN52&gt;0,+CN52-'horaires structures'!$E$3,0),"")</f>
        <v/>
      </c>
      <c r="CP52" s="61" t="str">
        <f ca="1">IF($E52="D",IF(CN52&gt;0,+CN52-'horaires structures'!$F$3,0),"")</f>
        <v/>
      </c>
      <c r="CQ52" s="61" t="str">
        <f ca="1">IF($E52="E",IF(CN52&gt;0,+CN52-'horaires structures'!$G$3,0),"")</f>
        <v/>
      </c>
      <c r="CR52" s="11"/>
      <c r="CS52" s="10">
        <f ca="1">IF(CR52&gt;0,+('horaires structures'!$C$3)-CR52,0)</f>
        <v>0</v>
      </c>
      <c r="CT52" s="9"/>
      <c r="CU52" s="61" t="str">
        <f ca="1">IF($E52="A",IF(CT52&gt;0,+CT52-'horaires structures'!$E$3,0),"")</f>
        <v/>
      </c>
      <c r="CV52" s="61" t="str">
        <f ca="1">IF($E52="D",IF(CT52&gt;0,+CT52-'horaires structures'!$F$3,0),"")</f>
        <v/>
      </c>
      <c r="CW52" s="61" t="str">
        <f ca="1">IF($E52="E",IF(CT52&gt;0,+CT52-'horaires structures'!$G$3,0),"")</f>
        <v/>
      </c>
      <c r="CX52" s="11"/>
      <c r="CY52" s="10">
        <f ca="1">IF(CX52&gt;0,+('horaires structures'!$C$3)-CX52,0)</f>
        <v>0</v>
      </c>
      <c r="CZ52" s="9"/>
      <c r="DA52" s="61" t="str">
        <f ca="1">IF($E52="A",IF(CZ52&gt;0,+CZ52-'horaires structures'!$E$3,0),"")</f>
        <v/>
      </c>
      <c r="DB52" s="61" t="str">
        <f ca="1">IF($E52="D",IF(CZ52&gt;0,+CZ52-'horaires structures'!$F$3,0),"")</f>
        <v/>
      </c>
      <c r="DC52" s="61" t="str">
        <f ca="1">IF($E52="E",IF(CZ52&gt;0,+CZ52-'horaires structures'!$G$3,0),"")</f>
        <v/>
      </c>
      <c r="DD52" s="11"/>
      <c r="DE52" s="10">
        <f ca="1">IF(DD52&gt;0,+('horaires structures'!$C$3)-DD52,0)</f>
        <v>0</v>
      </c>
      <c r="DF52" s="9"/>
      <c r="DG52" s="61" t="str">
        <f ca="1">IF($E52="A",IF(DF52&gt;0,+DF52-'horaires structures'!$E$3,0),"")</f>
        <v/>
      </c>
      <c r="DH52" s="61" t="str">
        <f ca="1">IF($E52="D",IF(DF52&gt;0,+DF52-'horaires structures'!$F$3,0),"")</f>
        <v/>
      </c>
      <c r="DI52" s="61" t="str">
        <f ca="1">IF($E52="E",IF(DF52&gt;0,+DF52-'horaires structures'!$G$3,0),"")</f>
        <v/>
      </c>
      <c r="DJ52" s="11"/>
      <c r="DK52" s="10">
        <f ca="1">IF(DJ52&gt;0,+('horaires structures'!$C$3)-DJ52,0)</f>
        <v>0</v>
      </c>
      <c r="DL52" s="9"/>
      <c r="DM52" s="61" t="str">
        <f ca="1">IF($E52="A",IF(DL52&gt;0,+DL52-'horaires structures'!$E$3,0),"")</f>
        <v/>
      </c>
      <c r="DN52" s="61" t="str">
        <f ca="1">IF($E52="D",IF(DL52&gt;0,+DL52-'horaires structures'!$F$3,0),"")</f>
        <v/>
      </c>
      <c r="DO52" s="61" t="str">
        <f ca="1">IF($E52="E",IF(DL52&gt;0,+DL52-'horaires structures'!$G$3,0),"")</f>
        <v/>
      </c>
      <c r="DP52" s="11"/>
      <c r="DQ52" s="10">
        <f ca="1">IF(DP52&gt;0,+('horaires structures'!$C$3)-DP52,0)</f>
        <v>0</v>
      </c>
      <c r="DR52" s="9"/>
      <c r="DS52" s="61" t="str">
        <f ca="1">IF($E52="A",IF(DR52&gt;0,+DR52-'horaires structures'!$E$3,0),"")</f>
        <v/>
      </c>
      <c r="DT52" s="61" t="str">
        <f ca="1">IF($E52="D",IF(DR52&gt;0,+DR52-'horaires structures'!$F$3,0),"")</f>
        <v/>
      </c>
      <c r="DU52" s="61" t="str">
        <f ca="1">IF($E52="E",IF(DR52&gt;0,+DR52-'horaires structures'!$G$3,0),"")</f>
        <v/>
      </c>
      <c r="DV52" s="76">
        <f t="shared" si="1"/>
        <v>0</v>
      </c>
      <c r="DW52" s="93" t="str">
        <f t="shared" si="2"/>
        <v/>
      </c>
      <c r="DX52" s="93" t="str">
        <f t="shared" si="3"/>
        <v/>
      </c>
      <c r="DY52" s="93" t="str">
        <f t="shared" si="4"/>
        <v/>
      </c>
      <c r="DZ52" s="94">
        <f t="shared" si="5"/>
        <v>0</v>
      </c>
    </row>
    <row r="53" spans="1:130" ht="15.75" customHeight="1">
      <c r="A53" s="33">
        <v>48</v>
      </c>
      <c r="B53" s="112"/>
      <c r="C53" s="113"/>
      <c r="D53" s="118"/>
      <c r="E53" s="114"/>
      <c r="F53" s="11"/>
      <c r="G53" s="10">
        <f ca="1">IF(F53&gt;0,+('horaires structures'!$C$3)-F53,0)</f>
        <v>0</v>
      </c>
      <c r="H53" s="9"/>
      <c r="I53" s="61" t="str">
        <f ca="1">IF($E53="A",IF(H53&gt;0,+H53-'horaires structures'!$E$3,0),"")</f>
        <v/>
      </c>
      <c r="J53" s="61" t="str">
        <f ca="1">IF($E53="D",IF(H53&gt;0,+H53-'horaires structures'!$F$3,0),"")</f>
        <v/>
      </c>
      <c r="K53" s="61" t="str">
        <f ca="1">IF($E53="E",IF(H53&gt;0,+H53-'horaires structures'!$G$3,0),"")</f>
        <v/>
      </c>
      <c r="L53" s="11"/>
      <c r="M53" s="10">
        <f ca="1">IF(L53&gt;0,+('horaires structures'!$C$3)-L53,0)</f>
        <v>0</v>
      </c>
      <c r="N53" s="9"/>
      <c r="O53" s="61" t="str">
        <f ca="1">IF($E53="A",IF(N53&gt;0,+N53-'horaires structures'!$E$3,0),"")</f>
        <v/>
      </c>
      <c r="P53" s="61" t="str">
        <f ca="1">IF($E53="D",IF(N53&gt;0,+N53-'horaires structures'!$F$3,0),"")</f>
        <v/>
      </c>
      <c r="Q53" s="61" t="str">
        <f ca="1">IF($E53="E",IF(N53&gt;0,+N53-'horaires structures'!$G$3,0),"")</f>
        <v/>
      </c>
      <c r="R53" s="11"/>
      <c r="S53" s="10">
        <f ca="1">IF(R53&gt;0,+('horaires structures'!$C$3)-R53,0)</f>
        <v>0</v>
      </c>
      <c r="T53" s="9"/>
      <c r="U53" s="61" t="str">
        <f ca="1">IF($E53="A",IF(T53&gt;0,+T53-'horaires structures'!$E$3,0),"")</f>
        <v/>
      </c>
      <c r="V53" s="61" t="str">
        <f ca="1">IF($E53="D",IF(T53&gt;0,+T53-'horaires structures'!$F$3,0),"")</f>
        <v/>
      </c>
      <c r="W53" s="61" t="str">
        <f ca="1">IF($E53="E",IF(T53&gt;0,+T53-'horaires structures'!$G$3,0),"")</f>
        <v/>
      </c>
      <c r="X53" s="11"/>
      <c r="Y53" s="10">
        <f ca="1">IF(X53&gt;0,+('horaires structures'!$C$3)-X53,0)</f>
        <v>0</v>
      </c>
      <c r="Z53" s="9"/>
      <c r="AA53" s="61" t="str">
        <f ca="1">IF($E53="A",IF(Z53&gt;0,+Z53-'horaires structures'!$E$3,0),"")</f>
        <v/>
      </c>
      <c r="AB53" s="61" t="str">
        <f ca="1">IF($E53="D",IF(Z53&gt;0,+Z53-'horaires structures'!$F$3,0),"")</f>
        <v/>
      </c>
      <c r="AC53" s="61" t="str">
        <f ca="1">IF($E53="E",IF(Z53&gt;0,+Z53-'horaires structures'!$G$3,0),"")</f>
        <v/>
      </c>
      <c r="AD53" s="11"/>
      <c r="AE53" s="10">
        <f ca="1">IF(AD53&gt;0,+('horaires structures'!$C$3)-AD53,0)</f>
        <v>0</v>
      </c>
      <c r="AF53" s="9"/>
      <c r="AG53" s="61" t="str">
        <f ca="1">IF($E53="A",IF(AF53&gt;0,+AF53-'horaires structures'!$E$3,0),"")</f>
        <v/>
      </c>
      <c r="AH53" s="61" t="str">
        <f ca="1">IF($E53="D",IF(AF53&gt;0,+AF53-'horaires structures'!$F$3,0),"")</f>
        <v/>
      </c>
      <c r="AI53" s="61" t="str">
        <f ca="1">IF($E53="E",IF(AF53&gt;0,+AF53-'horaires structures'!$G$3,0),"")</f>
        <v/>
      </c>
      <c r="AJ53" s="11"/>
      <c r="AK53" s="10">
        <f ca="1">IF(AJ53&gt;0,+('horaires structures'!$C$3)-AJ53,0)</f>
        <v>0</v>
      </c>
      <c r="AL53" s="9"/>
      <c r="AM53" s="61" t="str">
        <f ca="1">IF($E53="A",IF(AL53&gt;0,+AL53-'horaires structures'!$E$3,0),"")</f>
        <v/>
      </c>
      <c r="AN53" s="61" t="str">
        <f ca="1">IF($E53="D",IF(AL53&gt;0,+AL53-'horaires structures'!$F$3,0),"")</f>
        <v/>
      </c>
      <c r="AO53" s="61" t="str">
        <f ca="1">IF($E53="E",IF(AL53&gt;0,+AL53-'horaires structures'!$G$3,0),"")</f>
        <v/>
      </c>
      <c r="AP53" s="11"/>
      <c r="AQ53" s="10">
        <f ca="1">IF(AP53&gt;0,+('horaires structures'!$C$3)-AP53,0)</f>
        <v>0</v>
      </c>
      <c r="AR53" s="9"/>
      <c r="AS53" s="61" t="str">
        <f ca="1">IF($E53="A",IF(AR53&gt;0,+AR53-'horaires structures'!$E$3,0),"")</f>
        <v/>
      </c>
      <c r="AT53" s="61" t="str">
        <f ca="1">IF($E53="D",IF(AR53&gt;0,+AR53-'horaires structures'!$F$3,0),"")</f>
        <v/>
      </c>
      <c r="AU53" s="61" t="str">
        <f ca="1">IF($E53="E",IF(AR53&gt;0,+AR53-'horaires structures'!$G$3,0),"")</f>
        <v/>
      </c>
      <c r="AV53" s="11"/>
      <c r="AW53" s="10">
        <f ca="1">IF(AV53&gt;0,+('horaires structures'!$C$3)-AV53,0)</f>
        <v>0</v>
      </c>
      <c r="AX53" s="9"/>
      <c r="AY53" s="61" t="str">
        <f ca="1">IF($E53="A",IF(AX53&gt;0,+AX53-'horaires structures'!$E$3,0),"")</f>
        <v/>
      </c>
      <c r="AZ53" s="61" t="str">
        <f ca="1">IF($E53="D",IF(AX53&gt;0,+AX53-'horaires structures'!$F$3,0),"")</f>
        <v/>
      </c>
      <c r="BA53" s="61" t="str">
        <f ca="1">IF($E53="E",IF(AX53&gt;0,+AX53-'horaires structures'!$G$3,0),"")</f>
        <v/>
      </c>
      <c r="BB53" s="11"/>
      <c r="BC53" s="10">
        <f ca="1">IF(BB53&gt;0,+('horaires structures'!$C$3)-BB53,0)</f>
        <v>0</v>
      </c>
      <c r="BD53" s="9"/>
      <c r="BE53" s="61" t="str">
        <f ca="1">IF($E53="A",IF(BD53&gt;0,+BD53-'horaires structures'!$E$3,0),"")</f>
        <v/>
      </c>
      <c r="BF53" s="61" t="str">
        <f ca="1">IF($E53="D",IF(BD53&gt;0,+BD53-'horaires structures'!$F$3,0),"")</f>
        <v/>
      </c>
      <c r="BG53" s="61" t="str">
        <f ca="1">IF($E53="E",IF(BD53&gt;0,+BD53-'horaires structures'!$G$3,0),"")</f>
        <v/>
      </c>
      <c r="BH53" s="11"/>
      <c r="BI53" s="10">
        <f ca="1">IF(BH53&gt;0,+('horaires structures'!$C$3)-BH53,0)</f>
        <v>0</v>
      </c>
      <c r="BJ53" s="9"/>
      <c r="BK53" s="61" t="str">
        <f ca="1">IF($E53="A",IF(BJ53&gt;0,+BJ53-'horaires structures'!$E$3,0),"")</f>
        <v/>
      </c>
      <c r="BL53" s="61" t="str">
        <f ca="1">IF($E53="D",IF(BJ53&gt;0,+BJ53-'horaires structures'!$F$3,0),"")</f>
        <v/>
      </c>
      <c r="BM53" s="61" t="str">
        <f ca="1">IF($E53="E",IF(BJ53&gt;0,+BJ53-'horaires structures'!$G$3,0),"")</f>
        <v/>
      </c>
      <c r="BN53" s="11"/>
      <c r="BO53" s="10">
        <f ca="1">IF(BN53&gt;0,+('horaires structures'!$C$3)-BN53,0)</f>
        <v>0</v>
      </c>
      <c r="BP53" s="9"/>
      <c r="BQ53" s="61" t="str">
        <f ca="1">IF($E53="A",IF(BP53&gt;0,+BP53-'horaires structures'!$E$3,0),"")</f>
        <v/>
      </c>
      <c r="BR53" s="61" t="str">
        <f ca="1">IF($E53="D",IF(BP53&gt;0,+BP53-'horaires structures'!$F$3,0),"")</f>
        <v/>
      </c>
      <c r="BS53" s="61" t="str">
        <f ca="1">IF($E53="E",IF(BP53&gt;0,+BP53-'horaires structures'!$G$3,0),"")</f>
        <v/>
      </c>
      <c r="BT53" s="11"/>
      <c r="BU53" s="10">
        <f ca="1">IF(BT53&gt;0,+('horaires structures'!$C$3)-BT53,0)</f>
        <v>0</v>
      </c>
      <c r="BV53" s="9"/>
      <c r="BW53" s="61" t="str">
        <f ca="1">IF($E53="A",IF(BV53&gt;0,+BV53-'horaires structures'!$E$3,0),"")</f>
        <v/>
      </c>
      <c r="BX53" s="61" t="str">
        <f ca="1">IF($E53="D",IF(BV53&gt;0,+BV53-'horaires structures'!$F$3,0),"")</f>
        <v/>
      </c>
      <c r="BY53" s="61" t="str">
        <f ca="1">IF($E53="E",IF(BV53&gt;0,+BV53-'horaires structures'!$G$3,0),"")</f>
        <v/>
      </c>
      <c r="BZ53" s="11"/>
      <c r="CA53" s="10">
        <f ca="1">IF(BZ53&gt;0,+('horaires structures'!$C$3)-BZ53,0)</f>
        <v>0</v>
      </c>
      <c r="CB53" s="9"/>
      <c r="CC53" s="61" t="str">
        <f ca="1">IF($E53="A",IF(CB53&gt;0,+CB53-'horaires structures'!$E$3,0),"")</f>
        <v/>
      </c>
      <c r="CD53" s="61" t="str">
        <f ca="1">IF($E53="D",IF(CB53&gt;0,+CB53-'horaires structures'!$F$3,0),"")</f>
        <v/>
      </c>
      <c r="CE53" s="61" t="str">
        <f ca="1">IF($E53="E",IF(CB53&gt;0,+CB53-'horaires structures'!$G$3,0),"")</f>
        <v/>
      </c>
      <c r="CF53" s="11"/>
      <c r="CG53" s="10">
        <f ca="1">IF(CF53&gt;0,+('horaires structures'!$C$3)-CF53,0)</f>
        <v>0</v>
      </c>
      <c r="CH53" s="9"/>
      <c r="CI53" s="61" t="str">
        <f ca="1">IF($E53="A",IF(CH53&gt;0,+CH53-'horaires structures'!$E$3,0),"")</f>
        <v/>
      </c>
      <c r="CJ53" s="61" t="str">
        <f ca="1">IF($E53="D",IF(CH53&gt;0,+CH53-'horaires structures'!$F$3,0),"")</f>
        <v/>
      </c>
      <c r="CK53" s="61" t="str">
        <f ca="1">IF($E53="E",IF(CH53&gt;0,+CH53-'horaires structures'!$G$3,0),"")</f>
        <v/>
      </c>
      <c r="CL53" s="11"/>
      <c r="CM53" s="10">
        <f ca="1">IF(CL53&gt;0,+('horaires structures'!$C$3)-CL53,0)</f>
        <v>0</v>
      </c>
      <c r="CN53" s="9"/>
      <c r="CO53" s="61" t="str">
        <f ca="1">IF($E53="A",IF(CN53&gt;0,+CN53-'horaires structures'!$E$3,0),"")</f>
        <v/>
      </c>
      <c r="CP53" s="61" t="str">
        <f ca="1">IF($E53="D",IF(CN53&gt;0,+CN53-'horaires structures'!$F$3,0),"")</f>
        <v/>
      </c>
      <c r="CQ53" s="61" t="str">
        <f ca="1">IF($E53="E",IF(CN53&gt;0,+CN53-'horaires structures'!$G$3,0),"")</f>
        <v/>
      </c>
      <c r="CR53" s="11"/>
      <c r="CS53" s="10">
        <f ca="1">IF(CR53&gt;0,+('horaires structures'!$C$3)-CR53,0)</f>
        <v>0</v>
      </c>
      <c r="CT53" s="9"/>
      <c r="CU53" s="61" t="str">
        <f ca="1">IF($E53="A",IF(CT53&gt;0,+CT53-'horaires structures'!$E$3,0),"")</f>
        <v/>
      </c>
      <c r="CV53" s="61" t="str">
        <f ca="1">IF($E53="D",IF(CT53&gt;0,+CT53-'horaires structures'!$F$3,0),"")</f>
        <v/>
      </c>
      <c r="CW53" s="61" t="str">
        <f ca="1">IF($E53="E",IF(CT53&gt;0,+CT53-'horaires structures'!$G$3,0),"")</f>
        <v/>
      </c>
      <c r="CX53" s="11"/>
      <c r="CY53" s="10">
        <f ca="1">IF(CX53&gt;0,+('horaires structures'!$C$3)-CX53,0)</f>
        <v>0</v>
      </c>
      <c r="CZ53" s="9"/>
      <c r="DA53" s="61" t="str">
        <f ca="1">IF($E53="A",IF(CZ53&gt;0,+CZ53-'horaires structures'!$E$3,0),"")</f>
        <v/>
      </c>
      <c r="DB53" s="61" t="str">
        <f ca="1">IF($E53="D",IF(CZ53&gt;0,+CZ53-'horaires structures'!$F$3,0),"")</f>
        <v/>
      </c>
      <c r="DC53" s="61" t="str">
        <f ca="1">IF($E53="E",IF(CZ53&gt;0,+CZ53-'horaires structures'!$G$3,0),"")</f>
        <v/>
      </c>
      <c r="DD53" s="11"/>
      <c r="DE53" s="10">
        <f ca="1">IF(DD53&gt;0,+('horaires structures'!$C$3)-DD53,0)</f>
        <v>0</v>
      </c>
      <c r="DF53" s="9"/>
      <c r="DG53" s="61" t="str">
        <f ca="1">IF($E53="A",IF(DF53&gt;0,+DF53-'horaires structures'!$E$3,0),"")</f>
        <v/>
      </c>
      <c r="DH53" s="61" t="str">
        <f ca="1">IF($E53="D",IF(DF53&gt;0,+DF53-'horaires structures'!$F$3,0),"")</f>
        <v/>
      </c>
      <c r="DI53" s="61" t="str">
        <f ca="1">IF($E53="E",IF(DF53&gt;0,+DF53-'horaires structures'!$G$3,0),"")</f>
        <v/>
      </c>
      <c r="DJ53" s="11"/>
      <c r="DK53" s="10">
        <f ca="1">IF(DJ53&gt;0,+('horaires structures'!$C$3)-DJ53,0)</f>
        <v>0</v>
      </c>
      <c r="DL53" s="9"/>
      <c r="DM53" s="61" t="str">
        <f ca="1">IF($E53="A",IF(DL53&gt;0,+DL53-'horaires structures'!$E$3,0),"")</f>
        <v/>
      </c>
      <c r="DN53" s="61" t="str">
        <f ca="1">IF($E53="D",IF(DL53&gt;0,+DL53-'horaires structures'!$F$3,0),"")</f>
        <v/>
      </c>
      <c r="DO53" s="61" t="str">
        <f ca="1">IF($E53="E",IF(DL53&gt;0,+DL53-'horaires structures'!$G$3,0),"")</f>
        <v/>
      </c>
      <c r="DP53" s="11"/>
      <c r="DQ53" s="10">
        <f ca="1">IF(DP53&gt;0,+('horaires structures'!$C$3)-DP53,0)</f>
        <v>0</v>
      </c>
      <c r="DR53" s="9"/>
      <c r="DS53" s="61" t="str">
        <f ca="1">IF($E53="A",IF(DR53&gt;0,+DR53-'horaires structures'!$E$3,0),"")</f>
        <v/>
      </c>
      <c r="DT53" s="61" t="str">
        <f ca="1">IF($E53="D",IF(DR53&gt;0,+DR53-'horaires structures'!$F$3,0),"")</f>
        <v/>
      </c>
      <c r="DU53" s="61" t="str">
        <f ca="1">IF($E53="E",IF(DR53&gt;0,+DR53-'horaires structures'!$G$3,0),"")</f>
        <v/>
      </c>
      <c r="DV53" s="76">
        <f t="shared" si="1"/>
        <v>0</v>
      </c>
      <c r="DW53" s="93" t="str">
        <f t="shared" si="2"/>
        <v/>
      </c>
      <c r="DX53" s="93" t="str">
        <f t="shared" si="3"/>
        <v/>
      </c>
      <c r="DY53" s="93" t="str">
        <f t="shared" si="4"/>
        <v/>
      </c>
      <c r="DZ53" s="94">
        <f t="shared" si="5"/>
        <v>0</v>
      </c>
    </row>
    <row r="54" spans="1:130" ht="15.75" customHeight="1">
      <c r="A54" s="33">
        <v>49</v>
      </c>
      <c r="B54" s="112"/>
      <c r="C54" s="113"/>
      <c r="D54" s="118"/>
      <c r="E54" s="114"/>
      <c r="F54" s="11"/>
      <c r="G54" s="10">
        <f ca="1">IF(F54&gt;0,+('horaires structures'!$C$3)-F54,0)</f>
        <v>0</v>
      </c>
      <c r="H54" s="9"/>
      <c r="I54" s="61" t="str">
        <f ca="1">IF($E54="A",IF(H54&gt;0,+H54-'horaires structures'!$E$3,0),"")</f>
        <v/>
      </c>
      <c r="J54" s="61" t="str">
        <f ca="1">IF($E54="D",IF(H54&gt;0,+H54-'horaires structures'!$F$3,0),"")</f>
        <v/>
      </c>
      <c r="K54" s="61" t="str">
        <f ca="1">IF($E54="E",IF(H54&gt;0,+H54-'horaires structures'!$G$3,0),"")</f>
        <v/>
      </c>
      <c r="L54" s="11"/>
      <c r="M54" s="10">
        <f ca="1">IF(L54&gt;0,+('horaires structures'!$C$3)-L54,0)</f>
        <v>0</v>
      </c>
      <c r="N54" s="9"/>
      <c r="O54" s="61" t="str">
        <f ca="1">IF($E54="A",IF(N54&gt;0,+N54-'horaires structures'!$E$3,0),"")</f>
        <v/>
      </c>
      <c r="P54" s="61" t="str">
        <f ca="1">IF($E54="D",IF(N54&gt;0,+N54-'horaires structures'!$F$3,0),"")</f>
        <v/>
      </c>
      <c r="Q54" s="61" t="str">
        <f ca="1">IF($E54="E",IF(N54&gt;0,+N54-'horaires structures'!$G$3,0),"")</f>
        <v/>
      </c>
      <c r="R54" s="11"/>
      <c r="S54" s="10">
        <f ca="1">IF(R54&gt;0,+('horaires structures'!$C$3)-R54,0)</f>
        <v>0</v>
      </c>
      <c r="T54" s="9"/>
      <c r="U54" s="61" t="str">
        <f ca="1">IF($E54="A",IF(T54&gt;0,+T54-'horaires structures'!$E$3,0),"")</f>
        <v/>
      </c>
      <c r="V54" s="61" t="str">
        <f ca="1">IF($E54="D",IF(T54&gt;0,+T54-'horaires structures'!$F$3,0),"")</f>
        <v/>
      </c>
      <c r="W54" s="61" t="str">
        <f ca="1">IF($E54="E",IF(T54&gt;0,+T54-'horaires structures'!$G$3,0),"")</f>
        <v/>
      </c>
      <c r="X54" s="11"/>
      <c r="Y54" s="10">
        <f ca="1">IF(X54&gt;0,+('horaires structures'!$C$3)-X54,0)</f>
        <v>0</v>
      </c>
      <c r="Z54" s="9"/>
      <c r="AA54" s="61" t="str">
        <f ca="1">IF($E54="A",IF(Z54&gt;0,+Z54-'horaires structures'!$E$3,0),"")</f>
        <v/>
      </c>
      <c r="AB54" s="61" t="str">
        <f ca="1">IF($E54="D",IF(Z54&gt;0,+Z54-'horaires structures'!$F$3,0),"")</f>
        <v/>
      </c>
      <c r="AC54" s="61" t="str">
        <f ca="1">IF($E54="E",IF(Z54&gt;0,+Z54-'horaires structures'!$G$3,0),"")</f>
        <v/>
      </c>
      <c r="AD54" s="11"/>
      <c r="AE54" s="10">
        <f ca="1">IF(AD54&gt;0,+('horaires structures'!$C$3)-AD54,0)</f>
        <v>0</v>
      </c>
      <c r="AF54" s="9"/>
      <c r="AG54" s="61" t="str">
        <f ca="1">IF($E54="A",IF(AF54&gt;0,+AF54-'horaires structures'!$E$3,0),"")</f>
        <v/>
      </c>
      <c r="AH54" s="61" t="str">
        <f ca="1">IF($E54="D",IF(AF54&gt;0,+AF54-'horaires structures'!$F$3,0),"")</f>
        <v/>
      </c>
      <c r="AI54" s="61" t="str">
        <f ca="1">IF($E54="E",IF(AF54&gt;0,+AF54-'horaires structures'!$G$3,0),"")</f>
        <v/>
      </c>
      <c r="AJ54" s="11"/>
      <c r="AK54" s="10">
        <f ca="1">IF(AJ54&gt;0,+('horaires structures'!$C$3)-AJ54,0)</f>
        <v>0</v>
      </c>
      <c r="AL54" s="9"/>
      <c r="AM54" s="61" t="str">
        <f ca="1">IF($E54="A",IF(AL54&gt;0,+AL54-'horaires structures'!$E$3,0),"")</f>
        <v/>
      </c>
      <c r="AN54" s="61" t="str">
        <f ca="1">IF($E54="D",IF(AL54&gt;0,+AL54-'horaires structures'!$F$3,0),"")</f>
        <v/>
      </c>
      <c r="AO54" s="61" t="str">
        <f ca="1">IF($E54="E",IF(AL54&gt;0,+AL54-'horaires structures'!$G$3,0),"")</f>
        <v/>
      </c>
      <c r="AP54" s="11"/>
      <c r="AQ54" s="10">
        <f ca="1">IF(AP54&gt;0,+('horaires structures'!$C$3)-AP54,0)</f>
        <v>0</v>
      </c>
      <c r="AR54" s="9"/>
      <c r="AS54" s="61" t="str">
        <f ca="1">IF($E54="A",IF(AR54&gt;0,+AR54-'horaires structures'!$E$3,0),"")</f>
        <v/>
      </c>
      <c r="AT54" s="61" t="str">
        <f ca="1">IF($E54="D",IF(AR54&gt;0,+AR54-'horaires structures'!$F$3,0),"")</f>
        <v/>
      </c>
      <c r="AU54" s="61" t="str">
        <f ca="1">IF($E54="E",IF(AR54&gt;0,+AR54-'horaires structures'!$G$3,0),"")</f>
        <v/>
      </c>
      <c r="AV54" s="11"/>
      <c r="AW54" s="10">
        <f ca="1">IF(AV54&gt;0,+('horaires structures'!$C$3)-AV54,0)</f>
        <v>0</v>
      </c>
      <c r="AX54" s="9"/>
      <c r="AY54" s="61" t="str">
        <f ca="1">IF($E54="A",IF(AX54&gt;0,+AX54-'horaires structures'!$E$3,0),"")</f>
        <v/>
      </c>
      <c r="AZ54" s="61" t="str">
        <f ca="1">IF($E54="D",IF(AX54&gt;0,+AX54-'horaires structures'!$F$3,0),"")</f>
        <v/>
      </c>
      <c r="BA54" s="61" t="str">
        <f ca="1">IF($E54="E",IF(AX54&gt;0,+AX54-'horaires structures'!$G$3,0),"")</f>
        <v/>
      </c>
      <c r="BB54" s="11"/>
      <c r="BC54" s="10">
        <f ca="1">IF(BB54&gt;0,+('horaires structures'!$C$3)-BB54,0)</f>
        <v>0</v>
      </c>
      <c r="BD54" s="9"/>
      <c r="BE54" s="61" t="str">
        <f ca="1">IF($E54="A",IF(BD54&gt;0,+BD54-'horaires structures'!$E$3,0),"")</f>
        <v/>
      </c>
      <c r="BF54" s="61" t="str">
        <f ca="1">IF($E54="D",IF(BD54&gt;0,+BD54-'horaires structures'!$F$3,0),"")</f>
        <v/>
      </c>
      <c r="BG54" s="61" t="str">
        <f ca="1">IF($E54="E",IF(BD54&gt;0,+BD54-'horaires structures'!$G$3,0),"")</f>
        <v/>
      </c>
      <c r="BH54" s="11"/>
      <c r="BI54" s="10">
        <f ca="1">IF(BH54&gt;0,+('horaires structures'!$C$3)-BH54,0)</f>
        <v>0</v>
      </c>
      <c r="BJ54" s="9"/>
      <c r="BK54" s="61" t="str">
        <f ca="1">IF($E54="A",IF(BJ54&gt;0,+BJ54-'horaires structures'!$E$3,0),"")</f>
        <v/>
      </c>
      <c r="BL54" s="61" t="str">
        <f ca="1">IF($E54="D",IF(BJ54&gt;0,+BJ54-'horaires structures'!$F$3,0),"")</f>
        <v/>
      </c>
      <c r="BM54" s="61" t="str">
        <f ca="1">IF($E54="E",IF(BJ54&gt;0,+BJ54-'horaires structures'!$G$3,0),"")</f>
        <v/>
      </c>
      <c r="BN54" s="11"/>
      <c r="BO54" s="10">
        <f ca="1">IF(BN54&gt;0,+('horaires structures'!$C$3)-BN54,0)</f>
        <v>0</v>
      </c>
      <c r="BP54" s="9"/>
      <c r="BQ54" s="61" t="str">
        <f ca="1">IF($E54="A",IF(BP54&gt;0,+BP54-'horaires structures'!$E$3,0),"")</f>
        <v/>
      </c>
      <c r="BR54" s="61" t="str">
        <f ca="1">IF($E54="D",IF(BP54&gt;0,+BP54-'horaires structures'!$F$3,0),"")</f>
        <v/>
      </c>
      <c r="BS54" s="61" t="str">
        <f ca="1">IF($E54="E",IF(BP54&gt;0,+BP54-'horaires structures'!$G$3,0),"")</f>
        <v/>
      </c>
      <c r="BT54" s="11"/>
      <c r="BU54" s="10">
        <f ca="1">IF(BT54&gt;0,+('horaires structures'!$C$3)-BT54,0)</f>
        <v>0</v>
      </c>
      <c r="BV54" s="9"/>
      <c r="BW54" s="61" t="str">
        <f ca="1">IF($E54="A",IF(BV54&gt;0,+BV54-'horaires structures'!$E$3,0),"")</f>
        <v/>
      </c>
      <c r="BX54" s="61" t="str">
        <f ca="1">IF($E54="D",IF(BV54&gt;0,+BV54-'horaires structures'!$F$3,0),"")</f>
        <v/>
      </c>
      <c r="BY54" s="61" t="str">
        <f ca="1">IF($E54="E",IF(BV54&gt;0,+BV54-'horaires structures'!$G$3,0),"")</f>
        <v/>
      </c>
      <c r="BZ54" s="11"/>
      <c r="CA54" s="10">
        <f ca="1">IF(BZ54&gt;0,+('horaires structures'!$C$3)-BZ54,0)</f>
        <v>0</v>
      </c>
      <c r="CB54" s="9"/>
      <c r="CC54" s="61" t="str">
        <f ca="1">IF($E54="A",IF(CB54&gt;0,+CB54-'horaires structures'!$E$3,0),"")</f>
        <v/>
      </c>
      <c r="CD54" s="61" t="str">
        <f ca="1">IF($E54="D",IF(CB54&gt;0,+CB54-'horaires structures'!$F$3,0),"")</f>
        <v/>
      </c>
      <c r="CE54" s="61" t="str">
        <f ca="1">IF($E54="E",IF(CB54&gt;0,+CB54-'horaires structures'!$G$3,0),"")</f>
        <v/>
      </c>
      <c r="CF54" s="11"/>
      <c r="CG54" s="10">
        <f ca="1">IF(CF54&gt;0,+('horaires structures'!$C$3)-CF54,0)</f>
        <v>0</v>
      </c>
      <c r="CH54" s="9"/>
      <c r="CI54" s="61" t="str">
        <f ca="1">IF($E54="A",IF(CH54&gt;0,+CH54-'horaires structures'!$E$3,0),"")</f>
        <v/>
      </c>
      <c r="CJ54" s="61" t="str">
        <f ca="1">IF($E54="D",IF(CH54&gt;0,+CH54-'horaires structures'!$F$3,0),"")</f>
        <v/>
      </c>
      <c r="CK54" s="61" t="str">
        <f ca="1">IF($E54="E",IF(CH54&gt;0,+CH54-'horaires structures'!$G$3,0),"")</f>
        <v/>
      </c>
      <c r="CL54" s="11"/>
      <c r="CM54" s="10">
        <f ca="1">IF(CL54&gt;0,+('horaires structures'!$C$3)-CL54,0)</f>
        <v>0</v>
      </c>
      <c r="CN54" s="9"/>
      <c r="CO54" s="61" t="str">
        <f ca="1">IF($E54="A",IF(CN54&gt;0,+CN54-'horaires structures'!$E$3,0),"")</f>
        <v/>
      </c>
      <c r="CP54" s="61" t="str">
        <f ca="1">IF($E54="D",IF(CN54&gt;0,+CN54-'horaires structures'!$F$3,0),"")</f>
        <v/>
      </c>
      <c r="CQ54" s="61" t="str">
        <f ca="1">IF($E54="E",IF(CN54&gt;0,+CN54-'horaires structures'!$G$3,0),"")</f>
        <v/>
      </c>
      <c r="CR54" s="11"/>
      <c r="CS54" s="10">
        <f ca="1">IF(CR54&gt;0,+('horaires structures'!$C$3)-CR54,0)</f>
        <v>0</v>
      </c>
      <c r="CT54" s="9"/>
      <c r="CU54" s="61" t="str">
        <f ca="1">IF($E54="A",IF(CT54&gt;0,+CT54-'horaires structures'!$E$3,0),"")</f>
        <v/>
      </c>
      <c r="CV54" s="61" t="str">
        <f ca="1">IF($E54="D",IF(CT54&gt;0,+CT54-'horaires structures'!$F$3,0),"")</f>
        <v/>
      </c>
      <c r="CW54" s="61" t="str">
        <f ca="1">IF($E54="E",IF(CT54&gt;0,+CT54-'horaires structures'!$G$3,0),"")</f>
        <v/>
      </c>
      <c r="CX54" s="11"/>
      <c r="CY54" s="10">
        <f ca="1">IF(CX54&gt;0,+('horaires structures'!$C$3)-CX54,0)</f>
        <v>0</v>
      </c>
      <c r="CZ54" s="9"/>
      <c r="DA54" s="61" t="str">
        <f ca="1">IF($E54="A",IF(CZ54&gt;0,+CZ54-'horaires structures'!$E$3,0),"")</f>
        <v/>
      </c>
      <c r="DB54" s="61" t="str">
        <f ca="1">IF($E54="D",IF(CZ54&gt;0,+CZ54-'horaires structures'!$F$3,0),"")</f>
        <v/>
      </c>
      <c r="DC54" s="61" t="str">
        <f ca="1">IF($E54="E",IF(CZ54&gt;0,+CZ54-'horaires structures'!$G$3,0),"")</f>
        <v/>
      </c>
      <c r="DD54" s="11"/>
      <c r="DE54" s="10">
        <f ca="1">IF(DD54&gt;0,+('horaires structures'!$C$3)-DD54,0)</f>
        <v>0</v>
      </c>
      <c r="DF54" s="9"/>
      <c r="DG54" s="61" t="str">
        <f ca="1">IF($E54="A",IF(DF54&gt;0,+DF54-'horaires structures'!$E$3,0),"")</f>
        <v/>
      </c>
      <c r="DH54" s="61" t="str">
        <f ca="1">IF($E54="D",IF(DF54&gt;0,+DF54-'horaires structures'!$F$3,0),"")</f>
        <v/>
      </c>
      <c r="DI54" s="61" t="str">
        <f ca="1">IF($E54="E",IF(DF54&gt;0,+DF54-'horaires structures'!$G$3,0),"")</f>
        <v/>
      </c>
      <c r="DJ54" s="11"/>
      <c r="DK54" s="10">
        <f ca="1">IF(DJ54&gt;0,+('horaires structures'!$C$3)-DJ54,0)</f>
        <v>0</v>
      </c>
      <c r="DL54" s="9"/>
      <c r="DM54" s="61" t="str">
        <f ca="1">IF($E54="A",IF(DL54&gt;0,+DL54-'horaires structures'!$E$3,0),"")</f>
        <v/>
      </c>
      <c r="DN54" s="61" t="str">
        <f ca="1">IF($E54="D",IF(DL54&gt;0,+DL54-'horaires structures'!$F$3,0),"")</f>
        <v/>
      </c>
      <c r="DO54" s="61" t="str">
        <f ca="1">IF($E54="E",IF(DL54&gt;0,+DL54-'horaires structures'!$G$3,0),"")</f>
        <v/>
      </c>
      <c r="DP54" s="11"/>
      <c r="DQ54" s="10">
        <f ca="1">IF(DP54&gt;0,+('horaires structures'!$C$3)-DP54,0)</f>
        <v>0</v>
      </c>
      <c r="DR54" s="9"/>
      <c r="DS54" s="61" t="str">
        <f ca="1">IF($E54="A",IF(DR54&gt;0,+DR54-'horaires structures'!$E$3,0),"")</f>
        <v/>
      </c>
      <c r="DT54" s="61" t="str">
        <f ca="1">IF($E54="D",IF(DR54&gt;0,+DR54-'horaires structures'!$F$3,0),"")</f>
        <v/>
      </c>
      <c r="DU54" s="61" t="str">
        <f ca="1">IF($E54="E",IF(DR54&gt;0,+DR54-'horaires structures'!$G$3,0),"")</f>
        <v/>
      </c>
      <c r="DV54" s="76">
        <f t="shared" si="1"/>
        <v>0</v>
      </c>
      <c r="DW54" s="93" t="str">
        <f t="shared" si="2"/>
        <v/>
      </c>
      <c r="DX54" s="93" t="str">
        <f t="shared" si="3"/>
        <v/>
      </c>
      <c r="DY54" s="93" t="str">
        <f t="shared" si="4"/>
        <v/>
      </c>
      <c r="DZ54" s="94">
        <f t="shared" si="5"/>
        <v>0</v>
      </c>
    </row>
    <row r="55" spans="1:130" ht="15.75" customHeight="1">
      <c r="A55" s="33">
        <v>50</v>
      </c>
      <c r="B55" s="112"/>
      <c r="C55" s="113"/>
      <c r="D55" s="118"/>
      <c r="E55" s="114"/>
      <c r="F55" s="11"/>
      <c r="G55" s="10">
        <f ca="1">IF(F55&gt;0,+('horaires structures'!$C$3)-F55,0)</f>
        <v>0</v>
      </c>
      <c r="H55" s="9"/>
      <c r="I55" s="61" t="str">
        <f ca="1">IF($E55="A",IF(H55&gt;0,+H55-'horaires structures'!$E$3,0),"")</f>
        <v/>
      </c>
      <c r="J55" s="61" t="str">
        <f ca="1">IF($E55="D",IF(H55&gt;0,+H55-'horaires structures'!$F$3,0),"")</f>
        <v/>
      </c>
      <c r="K55" s="61" t="str">
        <f ca="1">IF($E55="E",IF(H55&gt;0,+H55-'horaires structures'!$G$3,0),"")</f>
        <v/>
      </c>
      <c r="L55" s="11"/>
      <c r="M55" s="10">
        <f ca="1">IF(L55&gt;0,+('horaires structures'!$C$3)-L55,0)</f>
        <v>0</v>
      </c>
      <c r="N55" s="9"/>
      <c r="O55" s="61" t="str">
        <f ca="1">IF($E55="A",IF(N55&gt;0,+N55-'horaires structures'!$E$3,0),"")</f>
        <v/>
      </c>
      <c r="P55" s="61" t="str">
        <f ca="1">IF($E55="D",IF(N55&gt;0,+N55-'horaires structures'!$F$3,0),"")</f>
        <v/>
      </c>
      <c r="Q55" s="61" t="str">
        <f ca="1">IF($E55="E",IF(N55&gt;0,+N55-'horaires structures'!$G$3,0),"")</f>
        <v/>
      </c>
      <c r="R55" s="11"/>
      <c r="S55" s="10">
        <f ca="1">IF(R55&gt;0,+('horaires structures'!$C$3)-R55,0)</f>
        <v>0</v>
      </c>
      <c r="T55" s="9"/>
      <c r="U55" s="61" t="str">
        <f ca="1">IF($E55="A",IF(T55&gt;0,+T55-'horaires structures'!$E$3,0),"")</f>
        <v/>
      </c>
      <c r="V55" s="61" t="str">
        <f ca="1">IF($E55="D",IF(T55&gt;0,+T55-'horaires structures'!$F$3,0),"")</f>
        <v/>
      </c>
      <c r="W55" s="61" t="str">
        <f ca="1">IF($E55="E",IF(T55&gt;0,+T55-'horaires structures'!$G$3,0),"")</f>
        <v/>
      </c>
      <c r="X55" s="11"/>
      <c r="Y55" s="10">
        <f ca="1">IF(X55&gt;0,+('horaires structures'!$C$3)-X55,0)</f>
        <v>0</v>
      </c>
      <c r="Z55" s="9"/>
      <c r="AA55" s="61" t="str">
        <f ca="1">IF($E55="A",IF(Z55&gt;0,+Z55-'horaires structures'!$E$3,0),"")</f>
        <v/>
      </c>
      <c r="AB55" s="61" t="str">
        <f ca="1">IF($E55="D",IF(Z55&gt;0,+Z55-'horaires structures'!$F$3,0),"")</f>
        <v/>
      </c>
      <c r="AC55" s="61" t="str">
        <f ca="1">IF($E55="E",IF(Z55&gt;0,+Z55-'horaires structures'!$G$3,0),"")</f>
        <v/>
      </c>
      <c r="AD55" s="11"/>
      <c r="AE55" s="10">
        <f ca="1">IF(AD55&gt;0,+('horaires structures'!$C$3)-AD55,0)</f>
        <v>0</v>
      </c>
      <c r="AF55" s="9"/>
      <c r="AG55" s="61" t="str">
        <f ca="1">IF($E55="A",IF(AF55&gt;0,+AF55-'horaires structures'!$E$3,0),"")</f>
        <v/>
      </c>
      <c r="AH55" s="61" t="str">
        <f ca="1">IF($E55="D",IF(AF55&gt;0,+AF55-'horaires structures'!$F$3,0),"")</f>
        <v/>
      </c>
      <c r="AI55" s="61" t="str">
        <f ca="1">IF($E55="E",IF(AF55&gt;0,+AF55-'horaires structures'!$G$3,0),"")</f>
        <v/>
      </c>
      <c r="AJ55" s="11"/>
      <c r="AK55" s="10">
        <f ca="1">IF(AJ55&gt;0,+('horaires structures'!$C$3)-AJ55,0)</f>
        <v>0</v>
      </c>
      <c r="AL55" s="9"/>
      <c r="AM55" s="61" t="str">
        <f ca="1">IF($E55="A",IF(AL55&gt;0,+AL55-'horaires structures'!$E$3,0),"")</f>
        <v/>
      </c>
      <c r="AN55" s="61" t="str">
        <f ca="1">IF($E55="D",IF(AL55&gt;0,+AL55-'horaires structures'!$F$3,0),"")</f>
        <v/>
      </c>
      <c r="AO55" s="61" t="str">
        <f ca="1">IF($E55="E",IF(AL55&gt;0,+AL55-'horaires structures'!$G$3,0),"")</f>
        <v/>
      </c>
      <c r="AP55" s="11"/>
      <c r="AQ55" s="10">
        <f ca="1">IF(AP55&gt;0,+('horaires structures'!$C$3)-AP55,0)</f>
        <v>0</v>
      </c>
      <c r="AR55" s="9"/>
      <c r="AS55" s="61" t="str">
        <f ca="1">IF($E55="A",IF(AR55&gt;0,+AR55-'horaires structures'!$E$3,0),"")</f>
        <v/>
      </c>
      <c r="AT55" s="61" t="str">
        <f ca="1">IF($E55="D",IF(AR55&gt;0,+AR55-'horaires structures'!$F$3,0),"")</f>
        <v/>
      </c>
      <c r="AU55" s="61" t="str">
        <f ca="1">IF($E55="E",IF(AR55&gt;0,+AR55-'horaires structures'!$G$3,0),"")</f>
        <v/>
      </c>
      <c r="AV55" s="11"/>
      <c r="AW55" s="10">
        <f ca="1">IF(AV55&gt;0,+('horaires structures'!$C$3)-AV55,0)</f>
        <v>0</v>
      </c>
      <c r="AX55" s="9"/>
      <c r="AY55" s="61" t="str">
        <f ca="1">IF($E55="A",IF(AX55&gt;0,+AX55-'horaires structures'!$E$3,0),"")</f>
        <v/>
      </c>
      <c r="AZ55" s="61" t="str">
        <f ca="1">IF($E55="D",IF(AX55&gt;0,+AX55-'horaires structures'!$F$3,0),"")</f>
        <v/>
      </c>
      <c r="BA55" s="61" t="str">
        <f ca="1">IF($E55="E",IF(AX55&gt;0,+AX55-'horaires structures'!$G$3,0),"")</f>
        <v/>
      </c>
      <c r="BB55" s="11"/>
      <c r="BC55" s="10">
        <f ca="1">IF(BB55&gt;0,+('horaires structures'!$C$3)-BB55,0)</f>
        <v>0</v>
      </c>
      <c r="BD55" s="9"/>
      <c r="BE55" s="61" t="str">
        <f ca="1">IF($E55="A",IF(BD55&gt;0,+BD55-'horaires structures'!$E$3,0),"")</f>
        <v/>
      </c>
      <c r="BF55" s="61" t="str">
        <f ca="1">IF($E55="D",IF(BD55&gt;0,+BD55-'horaires structures'!$F$3,0),"")</f>
        <v/>
      </c>
      <c r="BG55" s="61" t="str">
        <f ca="1">IF($E55="E",IF(BD55&gt;0,+BD55-'horaires structures'!$G$3,0),"")</f>
        <v/>
      </c>
      <c r="BH55" s="11"/>
      <c r="BI55" s="10">
        <f ca="1">IF(BH55&gt;0,+('horaires structures'!$C$3)-BH55,0)</f>
        <v>0</v>
      </c>
      <c r="BJ55" s="9"/>
      <c r="BK55" s="61" t="str">
        <f ca="1">IF($E55="A",IF(BJ55&gt;0,+BJ55-'horaires structures'!$E$3,0),"")</f>
        <v/>
      </c>
      <c r="BL55" s="61" t="str">
        <f ca="1">IF($E55="D",IF(BJ55&gt;0,+BJ55-'horaires structures'!$F$3,0),"")</f>
        <v/>
      </c>
      <c r="BM55" s="61" t="str">
        <f ca="1">IF($E55="E",IF(BJ55&gt;0,+BJ55-'horaires structures'!$G$3,0),"")</f>
        <v/>
      </c>
      <c r="BN55" s="11"/>
      <c r="BO55" s="10">
        <f ca="1">IF(BN55&gt;0,+('horaires structures'!$C$3)-BN55,0)</f>
        <v>0</v>
      </c>
      <c r="BP55" s="9"/>
      <c r="BQ55" s="61" t="str">
        <f ca="1">IF($E55="A",IF(BP55&gt;0,+BP55-'horaires structures'!$E$3,0),"")</f>
        <v/>
      </c>
      <c r="BR55" s="61" t="str">
        <f ca="1">IF($E55="D",IF(BP55&gt;0,+BP55-'horaires structures'!$F$3,0),"")</f>
        <v/>
      </c>
      <c r="BS55" s="61" t="str">
        <f ca="1">IF($E55="E",IF(BP55&gt;0,+BP55-'horaires structures'!$G$3,0),"")</f>
        <v/>
      </c>
      <c r="BT55" s="11"/>
      <c r="BU55" s="10">
        <f ca="1">IF(BT55&gt;0,+('horaires structures'!$C$3)-BT55,0)</f>
        <v>0</v>
      </c>
      <c r="BV55" s="9"/>
      <c r="BW55" s="61" t="str">
        <f ca="1">IF($E55="A",IF(BV55&gt;0,+BV55-'horaires structures'!$E$3,0),"")</f>
        <v/>
      </c>
      <c r="BX55" s="61" t="str">
        <f ca="1">IF($E55="D",IF(BV55&gt;0,+BV55-'horaires structures'!$F$3,0),"")</f>
        <v/>
      </c>
      <c r="BY55" s="61" t="str">
        <f ca="1">IF($E55="E",IF(BV55&gt;0,+BV55-'horaires structures'!$G$3,0),"")</f>
        <v/>
      </c>
      <c r="BZ55" s="11"/>
      <c r="CA55" s="10">
        <f ca="1">IF(BZ55&gt;0,+('horaires structures'!$C$3)-BZ55,0)</f>
        <v>0</v>
      </c>
      <c r="CB55" s="9"/>
      <c r="CC55" s="61" t="str">
        <f ca="1">IF($E55="A",IF(CB55&gt;0,+CB55-'horaires structures'!$E$3,0),"")</f>
        <v/>
      </c>
      <c r="CD55" s="61" t="str">
        <f ca="1">IF($E55="D",IF(CB55&gt;0,+CB55-'horaires structures'!$F$3,0),"")</f>
        <v/>
      </c>
      <c r="CE55" s="61" t="str">
        <f ca="1">IF($E55="E",IF(CB55&gt;0,+CB55-'horaires structures'!$G$3,0),"")</f>
        <v/>
      </c>
      <c r="CF55" s="11"/>
      <c r="CG55" s="10">
        <f ca="1">IF(CF55&gt;0,+('horaires structures'!$C$3)-CF55,0)</f>
        <v>0</v>
      </c>
      <c r="CH55" s="9"/>
      <c r="CI55" s="61" t="str">
        <f ca="1">IF($E55="A",IF(CH55&gt;0,+CH55-'horaires structures'!$E$3,0),"")</f>
        <v/>
      </c>
      <c r="CJ55" s="61" t="str">
        <f ca="1">IF($E55="D",IF(CH55&gt;0,+CH55-'horaires structures'!$F$3,0),"")</f>
        <v/>
      </c>
      <c r="CK55" s="61" t="str">
        <f ca="1">IF($E55="E",IF(CH55&gt;0,+CH55-'horaires structures'!$G$3,0),"")</f>
        <v/>
      </c>
      <c r="CL55" s="11"/>
      <c r="CM55" s="10">
        <f ca="1">IF(CL55&gt;0,+('horaires structures'!$C$3)-CL55,0)</f>
        <v>0</v>
      </c>
      <c r="CN55" s="9"/>
      <c r="CO55" s="61" t="str">
        <f ca="1">IF($E55="A",IF(CN55&gt;0,+CN55-'horaires structures'!$E$3,0),"")</f>
        <v/>
      </c>
      <c r="CP55" s="61" t="str">
        <f ca="1">IF($E55="D",IF(CN55&gt;0,+CN55-'horaires structures'!$F$3,0),"")</f>
        <v/>
      </c>
      <c r="CQ55" s="61" t="str">
        <f ca="1">IF($E55="E",IF(CN55&gt;0,+CN55-'horaires structures'!$G$3,0),"")</f>
        <v/>
      </c>
      <c r="CR55" s="11"/>
      <c r="CS55" s="10">
        <f ca="1">IF(CR55&gt;0,+('horaires structures'!$C$3)-CR55,0)</f>
        <v>0</v>
      </c>
      <c r="CT55" s="9"/>
      <c r="CU55" s="61" t="str">
        <f ca="1">IF($E55="A",IF(CT55&gt;0,+CT55-'horaires structures'!$E$3,0),"")</f>
        <v/>
      </c>
      <c r="CV55" s="61" t="str">
        <f ca="1">IF($E55="D",IF(CT55&gt;0,+CT55-'horaires structures'!$F$3,0),"")</f>
        <v/>
      </c>
      <c r="CW55" s="61" t="str">
        <f ca="1">IF($E55="E",IF(CT55&gt;0,+CT55-'horaires structures'!$G$3,0),"")</f>
        <v/>
      </c>
      <c r="CX55" s="11"/>
      <c r="CY55" s="10">
        <f ca="1">IF(CX55&gt;0,+('horaires structures'!$C$3)-CX55,0)</f>
        <v>0</v>
      </c>
      <c r="CZ55" s="9"/>
      <c r="DA55" s="61" t="str">
        <f ca="1">IF($E55="A",IF(CZ55&gt;0,+CZ55-'horaires structures'!$E$3,0),"")</f>
        <v/>
      </c>
      <c r="DB55" s="61" t="str">
        <f ca="1">IF($E55="D",IF(CZ55&gt;0,+CZ55-'horaires structures'!$F$3,0),"")</f>
        <v/>
      </c>
      <c r="DC55" s="61" t="str">
        <f ca="1">IF($E55="E",IF(CZ55&gt;0,+CZ55-'horaires structures'!$G$3,0),"")</f>
        <v/>
      </c>
      <c r="DD55" s="11"/>
      <c r="DE55" s="10">
        <f ca="1">IF(DD55&gt;0,+('horaires structures'!$C$3)-DD55,0)</f>
        <v>0</v>
      </c>
      <c r="DF55" s="9"/>
      <c r="DG55" s="61" t="str">
        <f ca="1">IF($E55="A",IF(DF55&gt;0,+DF55-'horaires structures'!$E$3,0),"")</f>
        <v/>
      </c>
      <c r="DH55" s="61" t="str">
        <f ca="1">IF($E55="D",IF(DF55&gt;0,+DF55-'horaires structures'!$F$3,0),"")</f>
        <v/>
      </c>
      <c r="DI55" s="61" t="str">
        <f ca="1">IF($E55="E",IF(DF55&gt;0,+DF55-'horaires structures'!$G$3,0),"")</f>
        <v/>
      </c>
      <c r="DJ55" s="11"/>
      <c r="DK55" s="10">
        <f ca="1">IF(DJ55&gt;0,+('horaires structures'!$C$3)-DJ55,0)</f>
        <v>0</v>
      </c>
      <c r="DL55" s="9"/>
      <c r="DM55" s="61" t="str">
        <f ca="1">IF($E55="A",IF(DL55&gt;0,+DL55-'horaires structures'!$E$3,0),"")</f>
        <v/>
      </c>
      <c r="DN55" s="61" t="str">
        <f ca="1">IF($E55="D",IF(DL55&gt;0,+DL55-'horaires structures'!$F$3,0),"")</f>
        <v/>
      </c>
      <c r="DO55" s="61" t="str">
        <f ca="1">IF($E55="E",IF(DL55&gt;0,+DL55-'horaires structures'!$G$3,0),"")</f>
        <v/>
      </c>
      <c r="DP55" s="11"/>
      <c r="DQ55" s="10">
        <f ca="1">IF(DP55&gt;0,+('horaires structures'!$C$3)-DP55,0)</f>
        <v>0</v>
      </c>
      <c r="DR55" s="9"/>
      <c r="DS55" s="61" t="str">
        <f ca="1">IF($E55="A",IF(DR55&gt;0,+DR55-'horaires structures'!$E$3,0),"")</f>
        <v/>
      </c>
      <c r="DT55" s="61" t="str">
        <f ca="1">IF($E55="D",IF(DR55&gt;0,+DR55-'horaires structures'!$F$3,0),"")</f>
        <v/>
      </c>
      <c r="DU55" s="61" t="str">
        <f ca="1">IF($E55="E",IF(DR55&gt;0,+DR55-'horaires structures'!$G$3,0),"")</f>
        <v/>
      </c>
      <c r="DV55" s="76">
        <f t="shared" si="1"/>
        <v>0</v>
      </c>
      <c r="DW55" s="93" t="str">
        <f t="shared" si="2"/>
        <v/>
      </c>
      <c r="DX55" s="93" t="str">
        <f t="shared" si="3"/>
        <v/>
      </c>
      <c r="DY55" s="93" t="str">
        <f t="shared" si="4"/>
        <v/>
      </c>
      <c r="DZ55" s="94">
        <f t="shared" si="5"/>
        <v>0</v>
      </c>
    </row>
    <row r="56" spans="1:130" ht="15.75" customHeight="1">
      <c r="A56" s="33">
        <v>51</v>
      </c>
      <c r="B56" s="112"/>
      <c r="C56" s="113"/>
      <c r="D56" s="118"/>
      <c r="E56" s="114"/>
      <c r="F56" s="11"/>
      <c r="G56" s="10">
        <f ca="1">IF(F56&gt;0,+('horaires structures'!$C$3)-F56,0)</f>
        <v>0</v>
      </c>
      <c r="H56" s="9"/>
      <c r="I56" s="61" t="str">
        <f ca="1">IF($E56="A",IF(H56&gt;0,+H56-'horaires structures'!$E$3,0),"")</f>
        <v/>
      </c>
      <c r="J56" s="61" t="str">
        <f ca="1">IF($E56="D",IF(H56&gt;0,+H56-'horaires structures'!$F$3,0),"")</f>
        <v/>
      </c>
      <c r="K56" s="61" t="str">
        <f ca="1">IF($E56="E",IF(H56&gt;0,+H56-'horaires structures'!$G$3,0),"")</f>
        <v/>
      </c>
      <c r="L56" s="11"/>
      <c r="M56" s="10">
        <f ca="1">IF(L56&gt;0,+('horaires structures'!$C$3)-L56,0)</f>
        <v>0</v>
      </c>
      <c r="N56" s="9"/>
      <c r="O56" s="61" t="str">
        <f ca="1">IF($E56="A",IF(N56&gt;0,+N56-'horaires structures'!$E$3,0),"")</f>
        <v/>
      </c>
      <c r="P56" s="61" t="str">
        <f ca="1">IF($E56="D",IF(N56&gt;0,+N56-'horaires structures'!$F$3,0),"")</f>
        <v/>
      </c>
      <c r="Q56" s="61" t="str">
        <f ca="1">IF($E56="E",IF(N56&gt;0,+N56-'horaires structures'!$G$3,0),"")</f>
        <v/>
      </c>
      <c r="R56" s="11"/>
      <c r="S56" s="10">
        <f ca="1">IF(R56&gt;0,+('horaires structures'!$C$3)-R56,0)</f>
        <v>0</v>
      </c>
      <c r="T56" s="9"/>
      <c r="U56" s="61" t="str">
        <f ca="1">IF($E56="A",IF(T56&gt;0,+T56-'horaires structures'!$E$3,0),"")</f>
        <v/>
      </c>
      <c r="V56" s="61" t="str">
        <f ca="1">IF($E56="D",IF(T56&gt;0,+T56-'horaires structures'!$F$3,0),"")</f>
        <v/>
      </c>
      <c r="W56" s="61" t="str">
        <f ca="1">IF($E56="E",IF(T56&gt;0,+T56-'horaires structures'!$G$3,0),"")</f>
        <v/>
      </c>
      <c r="X56" s="11"/>
      <c r="Y56" s="10">
        <f ca="1">IF(X56&gt;0,+('horaires structures'!$C$3)-X56,0)</f>
        <v>0</v>
      </c>
      <c r="Z56" s="9"/>
      <c r="AA56" s="61" t="str">
        <f ca="1">IF($E56="A",IF(Z56&gt;0,+Z56-'horaires structures'!$E$3,0),"")</f>
        <v/>
      </c>
      <c r="AB56" s="61" t="str">
        <f ca="1">IF($E56="D",IF(Z56&gt;0,+Z56-'horaires structures'!$F$3,0),"")</f>
        <v/>
      </c>
      <c r="AC56" s="61" t="str">
        <f ca="1">IF($E56="E",IF(Z56&gt;0,+Z56-'horaires structures'!$G$3,0),"")</f>
        <v/>
      </c>
      <c r="AD56" s="11"/>
      <c r="AE56" s="10">
        <f ca="1">IF(AD56&gt;0,+('horaires structures'!$C$3)-AD56,0)</f>
        <v>0</v>
      </c>
      <c r="AF56" s="9"/>
      <c r="AG56" s="61" t="str">
        <f ca="1">IF($E56="A",IF(AF56&gt;0,+AF56-'horaires structures'!$E$3,0),"")</f>
        <v/>
      </c>
      <c r="AH56" s="61" t="str">
        <f ca="1">IF($E56="D",IF(AF56&gt;0,+AF56-'horaires structures'!$F$3,0),"")</f>
        <v/>
      </c>
      <c r="AI56" s="61" t="str">
        <f ca="1">IF($E56="E",IF(AF56&gt;0,+AF56-'horaires structures'!$G$3,0),"")</f>
        <v/>
      </c>
      <c r="AJ56" s="11"/>
      <c r="AK56" s="10">
        <f ca="1">IF(AJ56&gt;0,+('horaires structures'!$C$3)-AJ56,0)</f>
        <v>0</v>
      </c>
      <c r="AL56" s="9"/>
      <c r="AM56" s="61" t="str">
        <f ca="1">IF($E56="A",IF(AL56&gt;0,+AL56-'horaires structures'!$E$3,0),"")</f>
        <v/>
      </c>
      <c r="AN56" s="61" t="str">
        <f ca="1">IF($E56="D",IF(AL56&gt;0,+AL56-'horaires structures'!$F$3,0),"")</f>
        <v/>
      </c>
      <c r="AO56" s="61" t="str">
        <f ca="1">IF($E56="E",IF(AL56&gt;0,+AL56-'horaires structures'!$G$3,0),"")</f>
        <v/>
      </c>
      <c r="AP56" s="11"/>
      <c r="AQ56" s="10">
        <f ca="1">IF(AP56&gt;0,+('horaires structures'!$C$3)-AP56,0)</f>
        <v>0</v>
      </c>
      <c r="AR56" s="9"/>
      <c r="AS56" s="61" t="str">
        <f ca="1">IF($E56="A",IF(AR56&gt;0,+AR56-'horaires structures'!$E$3,0),"")</f>
        <v/>
      </c>
      <c r="AT56" s="61" t="str">
        <f ca="1">IF($E56="D",IF(AR56&gt;0,+AR56-'horaires structures'!$F$3,0),"")</f>
        <v/>
      </c>
      <c r="AU56" s="61" t="str">
        <f ca="1">IF($E56="E",IF(AR56&gt;0,+AR56-'horaires structures'!$G$3,0),"")</f>
        <v/>
      </c>
      <c r="AV56" s="11"/>
      <c r="AW56" s="10">
        <f ca="1">IF(AV56&gt;0,+('horaires structures'!$C$3)-AV56,0)</f>
        <v>0</v>
      </c>
      <c r="AX56" s="9"/>
      <c r="AY56" s="61" t="str">
        <f ca="1">IF($E56="A",IF(AX56&gt;0,+AX56-'horaires structures'!$E$3,0),"")</f>
        <v/>
      </c>
      <c r="AZ56" s="61" t="str">
        <f ca="1">IF($E56="D",IF(AX56&gt;0,+AX56-'horaires structures'!$F$3,0),"")</f>
        <v/>
      </c>
      <c r="BA56" s="61" t="str">
        <f ca="1">IF($E56="E",IF(AX56&gt;0,+AX56-'horaires structures'!$G$3,0),"")</f>
        <v/>
      </c>
      <c r="BB56" s="11"/>
      <c r="BC56" s="10">
        <f ca="1">IF(BB56&gt;0,+('horaires structures'!$C$3)-BB56,0)</f>
        <v>0</v>
      </c>
      <c r="BD56" s="9"/>
      <c r="BE56" s="61" t="str">
        <f ca="1">IF($E56="A",IF(BD56&gt;0,+BD56-'horaires structures'!$E$3,0),"")</f>
        <v/>
      </c>
      <c r="BF56" s="61" t="str">
        <f ca="1">IF($E56="D",IF(BD56&gt;0,+BD56-'horaires structures'!$F$3,0),"")</f>
        <v/>
      </c>
      <c r="BG56" s="61" t="str">
        <f ca="1">IF($E56="E",IF(BD56&gt;0,+BD56-'horaires structures'!$G$3,0),"")</f>
        <v/>
      </c>
      <c r="BH56" s="11"/>
      <c r="BI56" s="10">
        <f ca="1">IF(BH56&gt;0,+('horaires structures'!$C$3)-BH56,0)</f>
        <v>0</v>
      </c>
      <c r="BJ56" s="9"/>
      <c r="BK56" s="61" t="str">
        <f ca="1">IF($E56="A",IF(BJ56&gt;0,+BJ56-'horaires structures'!$E$3,0),"")</f>
        <v/>
      </c>
      <c r="BL56" s="61" t="str">
        <f ca="1">IF($E56="D",IF(BJ56&gt;0,+BJ56-'horaires structures'!$F$3,0),"")</f>
        <v/>
      </c>
      <c r="BM56" s="61" t="str">
        <f ca="1">IF($E56="E",IF(BJ56&gt;0,+BJ56-'horaires structures'!$G$3,0),"")</f>
        <v/>
      </c>
      <c r="BN56" s="11"/>
      <c r="BO56" s="10">
        <f ca="1">IF(BN56&gt;0,+('horaires structures'!$C$3)-BN56,0)</f>
        <v>0</v>
      </c>
      <c r="BP56" s="9"/>
      <c r="BQ56" s="61" t="str">
        <f ca="1">IF($E56="A",IF(BP56&gt;0,+BP56-'horaires structures'!$E$3,0),"")</f>
        <v/>
      </c>
      <c r="BR56" s="61" t="str">
        <f ca="1">IF($E56="D",IF(BP56&gt;0,+BP56-'horaires structures'!$F$3,0),"")</f>
        <v/>
      </c>
      <c r="BS56" s="61" t="str">
        <f ca="1">IF($E56="E",IF(BP56&gt;0,+BP56-'horaires structures'!$G$3,0),"")</f>
        <v/>
      </c>
      <c r="BT56" s="11"/>
      <c r="BU56" s="10">
        <f ca="1">IF(BT56&gt;0,+('horaires structures'!$C$3)-BT56,0)</f>
        <v>0</v>
      </c>
      <c r="BV56" s="9"/>
      <c r="BW56" s="61" t="str">
        <f ca="1">IF($E56="A",IF(BV56&gt;0,+BV56-'horaires structures'!$E$3,0),"")</f>
        <v/>
      </c>
      <c r="BX56" s="61" t="str">
        <f ca="1">IF($E56="D",IF(BV56&gt;0,+BV56-'horaires structures'!$F$3,0),"")</f>
        <v/>
      </c>
      <c r="BY56" s="61" t="str">
        <f ca="1">IF($E56="E",IF(BV56&gt;0,+BV56-'horaires structures'!$G$3,0),"")</f>
        <v/>
      </c>
      <c r="BZ56" s="11"/>
      <c r="CA56" s="10">
        <f ca="1">IF(BZ56&gt;0,+('horaires structures'!$C$3)-BZ56,0)</f>
        <v>0</v>
      </c>
      <c r="CB56" s="9"/>
      <c r="CC56" s="61" t="str">
        <f ca="1">IF($E56="A",IF(CB56&gt;0,+CB56-'horaires structures'!$E$3,0),"")</f>
        <v/>
      </c>
      <c r="CD56" s="61" t="str">
        <f ca="1">IF($E56="D",IF(CB56&gt;0,+CB56-'horaires structures'!$F$3,0),"")</f>
        <v/>
      </c>
      <c r="CE56" s="61" t="str">
        <f ca="1">IF($E56="E",IF(CB56&gt;0,+CB56-'horaires structures'!$G$3,0),"")</f>
        <v/>
      </c>
      <c r="CF56" s="11"/>
      <c r="CG56" s="10">
        <f ca="1">IF(CF56&gt;0,+('horaires structures'!$C$3)-CF56,0)</f>
        <v>0</v>
      </c>
      <c r="CH56" s="9"/>
      <c r="CI56" s="61" t="str">
        <f ca="1">IF($E56="A",IF(CH56&gt;0,+CH56-'horaires structures'!$E$3,0),"")</f>
        <v/>
      </c>
      <c r="CJ56" s="61" t="str">
        <f ca="1">IF($E56="D",IF(CH56&gt;0,+CH56-'horaires structures'!$F$3,0),"")</f>
        <v/>
      </c>
      <c r="CK56" s="61" t="str">
        <f ca="1">IF($E56="E",IF(CH56&gt;0,+CH56-'horaires structures'!$G$3,0),"")</f>
        <v/>
      </c>
      <c r="CL56" s="11"/>
      <c r="CM56" s="10">
        <f ca="1">IF(CL56&gt;0,+('horaires structures'!$C$3)-CL56,0)</f>
        <v>0</v>
      </c>
      <c r="CN56" s="9"/>
      <c r="CO56" s="61" t="str">
        <f ca="1">IF($E56="A",IF(CN56&gt;0,+CN56-'horaires structures'!$E$3,0),"")</f>
        <v/>
      </c>
      <c r="CP56" s="61" t="str">
        <f ca="1">IF($E56="D",IF(CN56&gt;0,+CN56-'horaires structures'!$F$3,0),"")</f>
        <v/>
      </c>
      <c r="CQ56" s="61" t="str">
        <f ca="1">IF($E56="E",IF(CN56&gt;0,+CN56-'horaires structures'!$G$3,0),"")</f>
        <v/>
      </c>
      <c r="CR56" s="11"/>
      <c r="CS56" s="10">
        <f ca="1">IF(CR56&gt;0,+('horaires structures'!$C$3)-CR56,0)</f>
        <v>0</v>
      </c>
      <c r="CT56" s="9"/>
      <c r="CU56" s="61" t="str">
        <f ca="1">IF($E56="A",IF(CT56&gt;0,+CT56-'horaires structures'!$E$3,0),"")</f>
        <v/>
      </c>
      <c r="CV56" s="61" t="str">
        <f ca="1">IF($E56="D",IF(CT56&gt;0,+CT56-'horaires structures'!$F$3,0),"")</f>
        <v/>
      </c>
      <c r="CW56" s="61" t="str">
        <f ca="1">IF($E56="E",IF(CT56&gt;0,+CT56-'horaires structures'!$G$3,0),"")</f>
        <v/>
      </c>
      <c r="CX56" s="11"/>
      <c r="CY56" s="10">
        <f ca="1">IF(CX56&gt;0,+('horaires structures'!$C$3)-CX56,0)</f>
        <v>0</v>
      </c>
      <c r="CZ56" s="9"/>
      <c r="DA56" s="61" t="str">
        <f ca="1">IF($E56="A",IF(CZ56&gt;0,+CZ56-'horaires structures'!$E$3,0),"")</f>
        <v/>
      </c>
      <c r="DB56" s="61" t="str">
        <f ca="1">IF($E56="D",IF(CZ56&gt;0,+CZ56-'horaires structures'!$F$3,0),"")</f>
        <v/>
      </c>
      <c r="DC56" s="61" t="str">
        <f ca="1">IF($E56="E",IF(CZ56&gt;0,+CZ56-'horaires structures'!$G$3,0),"")</f>
        <v/>
      </c>
      <c r="DD56" s="11"/>
      <c r="DE56" s="10">
        <f ca="1">IF(DD56&gt;0,+('horaires structures'!$C$3)-DD56,0)</f>
        <v>0</v>
      </c>
      <c r="DF56" s="9"/>
      <c r="DG56" s="61" t="str">
        <f ca="1">IF($E56="A",IF(DF56&gt;0,+DF56-'horaires structures'!$E$3,0),"")</f>
        <v/>
      </c>
      <c r="DH56" s="61" t="str">
        <f ca="1">IF($E56="D",IF(DF56&gt;0,+DF56-'horaires structures'!$F$3,0),"")</f>
        <v/>
      </c>
      <c r="DI56" s="61" t="str">
        <f ca="1">IF($E56="E",IF(DF56&gt;0,+DF56-'horaires structures'!$G$3,0),"")</f>
        <v/>
      </c>
      <c r="DJ56" s="11"/>
      <c r="DK56" s="10">
        <f ca="1">IF(DJ56&gt;0,+('horaires structures'!$C$3)-DJ56,0)</f>
        <v>0</v>
      </c>
      <c r="DL56" s="9"/>
      <c r="DM56" s="61" t="str">
        <f ca="1">IF($E56="A",IF(DL56&gt;0,+DL56-'horaires structures'!$E$3,0),"")</f>
        <v/>
      </c>
      <c r="DN56" s="61" t="str">
        <f ca="1">IF($E56="D",IF(DL56&gt;0,+DL56-'horaires structures'!$F$3,0),"")</f>
        <v/>
      </c>
      <c r="DO56" s="61" t="str">
        <f ca="1">IF($E56="E",IF(DL56&gt;0,+DL56-'horaires structures'!$G$3,0),"")</f>
        <v/>
      </c>
      <c r="DP56" s="11"/>
      <c r="DQ56" s="10">
        <f ca="1">IF(DP56&gt;0,+('horaires structures'!$C$3)-DP56,0)</f>
        <v>0</v>
      </c>
      <c r="DR56" s="9"/>
      <c r="DS56" s="61" t="str">
        <f ca="1">IF($E56="A",IF(DR56&gt;0,+DR56-'horaires structures'!$E$3,0),"")</f>
        <v/>
      </c>
      <c r="DT56" s="61" t="str">
        <f ca="1">IF($E56="D",IF(DR56&gt;0,+DR56-'horaires structures'!$F$3,0),"")</f>
        <v/>
      </c>
      <c r="DU56" s="61" t="str">
        <f ca="1">IF($E56="E",IF(DR56&gt;0,+DR56-'horaires structures'!$G$3,0),"")</f>
        <v/>
      </c>
      <c r="DV56" s="76">
        <f t="shared" si="1"/>
        <v>0</v>
      </c>
      <c r="DW56" s="93" t="str">
        <f t="shared" si="2"/>
        <v/>
      </c>
      <c r="DX56" s="93" t="str">
        <f t="shared" si="3"/>
        <v/>
      </c>
      <c r="DY56" s="93" t="str">
        <f t="shared" si="4"/>
        <v/>
      </c>
      <c r="DZ56" s="94">
        <f t="shared" si="5"/>
        <v>0</v>
      </c>
    </row>
    <row r="57" spans="1:130" ht="15.75" customHeight="1">
      <c r="A57" s="33">
        <v>52</v>
      </c>
      <c r="B57" s="112"/>
      <c r="C57" s="113"/>
      <c r="D57" s="118"/>
      <c r="E57" s="114"/>
      <c r="F57" s="11"/>
      <c r="G57" s="10">
        <f ca="1">IF(F57&gt;0,+('horaires structures'!$C$3)-F57,0)</f>
        <v>0</v>
      </c>
      <c r="H57" s="9"/>
      <c r="I57" s="61" t="str">
        <f ca="1">IF($E57="A",IF(H57&gt;0,+H57-'horaires structures'!$E$3,0),"")</f>
        <v/>
      </c>
      <c r="J57" s="61" t="str">
        <f ca="1">IF($E57="D",IF(H57&gt;0,+H57-'horaires structures'!$F$3,0),"")</f>
        <v/>
      </c>
      <c r="K57" s="61" t="str">
        <f ca="1">IF($E57="E",IF(H57&gt;0,+H57-'horaires structures'!$G$3,0),"")</f>
        <v/>
      </c>
      <c r="L57" s="11"/>
      <c r="M57" s="10">
        <f ca="1">IF(L57&gt;0,+('horaires structures'!$C$3)-L57,0)</f>
        <v>0</v>
      </c>
      <c r="N57" s="9"/>
      <c r="O57" s="61" t="str">
        <f ca="1">IF($E57="A",IF(N57&gt;0,+N57-'horaires structures'!$E$3,0),"")</f>
        <v/>
      </c>
      <c r="P57" s="61" t="str">
        <f ca="1">IF($E57="D",IF(N57&gt;0,+N57-'horaires structures'!$F$3,0),"")</f>
        <v/>
      </c>
      <c r="Q57" s="61" t="str">
        <f ca="1">IF($E57="E",IF(N57&gt;0,+N57-'horaires structures'!$G$3,0),"")</f>
        <v/>
      </c>
      <c r="R57" s="11"/>
      <c r="S57" s="10">
        <f ca="1">IF(R57&gt;0,+('horaires structures'!$C$3)-R57,0)</f>
        <v>0</v>
      </c>
      <c r="T57" s="9"/>
      <c r="U57" s="61" t="str">
        <f ca="1">IF($E57="A",IF(T57&gt;0,+T57-'horaires structures'!$E$3,0),"")</f>
        <v/>
      </c>
      <c r="V57" s="61" t="str">
        <f ca="1">IF($E57="D",IF(T57&gt;0,+T57-'horaires structures'!$F$3,0),"")</f>
        <v/>
      </c>
      <c r="W57" s="61" t="str">
        <f ca="1">IF($E57="E",IF(T57&gt;0,+T57-'horaires structures'!$G$3,0),"")</f>
        <v/>
      </c>
      <c r="X57" s="11"/>
      <c r="Y57" s="10">
        <f ca="1">IF(X57&gt;0,+('horaires structures'!$C$3)-X57,0)</f>
        <v>0</v>
      </c>
      <c r="Z57" s="9"/>
      <c r="AA57" s="61" t="str">
        <f ca="1">IF($E57="A",IF(Z57&gt;0,+Z57-'horaires structures'!$E$3,0),"")</f>
        <v/>
      </c>
      <c r="AB57" s="61" t="str">
        <f ca="1">IF($E57="D",IF(Z57&gt;0,+Z57-'horaires structures'!$F$3,0),"")</f>
        <v/>
      </c>
      <c r="AC57" s="61" t="str">
        <f ca="1">IF($E57="E",IF(Z57&gt;0,+Z57-'horaires structures'!$G$3,0),"")</f>
        <v/>
      </c>
      <c r="AD57" s="11"/>
      <c r="AE57" s="10">
        <f ca="1">IF(AD57&gt;0,+('horaires structures'!$C$3)-AD57,0)</f>
        <v>0</v>
      </c>
      <c r="AF57" s="9"/>
      <c r="AG57" s="61" t="str">
        <f ca="1">IF($E57="A",IF(AF57&gt;0,+AF57-'horaires structures'!$E$3,0),"")</f>
        <v/>
      </c>
      <c r="AH57" s="61" t="str">
        <f ca="1">IF($E57="D",IF(AF57&gt;0,+AF57-'horaires structures'!$F$3,0),"")</f>
        <v/>
      </c>
      <c r="AI57" s="61" t="str">
        <f ca="1">IF($E57="E",IF(AF57&gt;0,+AF57-'horaires structures'!$G$3,0),"")</f>
        <v/>
      </c>
      <c r="AJ57" s="11"/>
      <c r="AK57" s="10">
        <f ca="1">IF(AJ57&gt;0,+('horaires structures'!$C$3)-AJ57,0)</f>
        <v>0</v>
      </c>
      <c r="AL57" s="9"/>
      <c r="AM57" s="61" t="str">
        <f ca="1">IF($E57="A",IF(AL57&gt;0,+AL57-'horaires structures'!$E$3,0),"")</f>
        <v/>
      </c>
      <c r="AN57" s="61" t="str">
        <f ca="1">IF($E57="D",IF(AL57&gt;0,+AL57-'horaires structures'!$F$3,0),"")</f>
        <v/>
      </c>
      <c r="AO57" s="61" t="str">
        <f ca="1">IF($E57="E",IF(AL57&gt;0,+AL57-'horaires structures'!$G$3,0),"")</f>
        <v/>
      </c>
      <c r="AP57" s="11"/>
      <c r="AQ57" s="10">
        <f ca="1">IF(AP57&gt;0,+('horaires structures'!$C$3)-AP57,0)</f>
        <v>0</v>
      </c>
      <c r="AR57" s="9"/>
      <c r="AS57" s="61" t="str">
        <f ca="1">IF($E57="A",IF(AR57&gt;0,+AR57-'horaires structures'!$E$3,0),"")</f>
        <v/>
      </c>
      <c r="AT57" s="61" t="str">
        <f ca="1">IF($E57="D",IF(AR57&gt;0,+AR57-'horaires structures'!$F$3,0),"")</f>
        <v/>
      </c>
      <c r="AU57" s="61" t="str">
        <f ca="1">IF($E57="E",IF(AR57&gt;0,+AR57-'horaires structures'!$G$3,0),"")</f>
        <v/>
      </c>
      <c r="AV57" s="11"/>
      <c r="AW57" s="10">
        <f ca="1">IF(AV57&gt;0,+('horaires structures'!$C$3)-AV57,0)</f>
        <v>0</v>
      </c>
      <c r="AX57" s="9"/>
      <c r="AY57" s="61" t="str">
        <f ca="1">IF($E57="A",IF(AX57&gt;0,+AX57-'horaires structures'!$E$3,0),"")</f>
        <v/>
      </c>
      <c r="AZ57" s="61" t="str">
        <f ca="1">IF($E57="D",IF(AX57&gt;0,+AX57-'horaires structures'!$F$3,0),"")</f>
        <v/>
      </c>
      <c r="BA57" s="61" t="str">
        <f ca="1">IF($E57="E",IF(AX57&gt;0,+AX57-'horaires structures'!$G$3,0),"")</f>
        <v/>
      </c>
      <c r="BB57" s="11"/>
      <c r="BC57" s="10">
        <f ca="1">IF(BB57&gt;0,+('horaires structures'!$C$3)-BB57,0)</f>
        <v>0</v>
      </c>
      <c r="BD57" s="9"/>
      <c r="BE57" s="61" t="str">
        <f ca="1">IF($E57="A",IF(BD57&gt;0,+BD57-'horaires structures'!$E$3,0),"")</f>
        <v/>
      </c>
      <c r="BF57" s="61" t="str">
        <f ca="1">IF($E57="D",IF(BD57&gt;0,+BD57-'horaires structures'!$F$3,0),"")</f>
        <v/>
      </c>
      <c r="BG57" s="61" t="str">
        <f ca="1">IF($E57="E",IF(BD57&gt;0,+BD57-'horaires structures'!$G$3,0),"")</f>
        <v/>
      </c>
      <c r="BH57" s="11"/>
      <c r="BI57" s="10">
        <f ca="1">IF(BH57&gt;0,+('horaires structures'!$C$3)-BH57,0)</f>
        <v>0</v>
      </c>
      <c r="BJ57" s="9"/>
      <c r="BK57" s="61" t="str">
        <f ca="1">IF($E57="A",IF(BJ57&gt;0,+BJ57-'horaires structures'!$E$3,0),"")</f>
        <v/>
      </c>
      <c r="BL57" s="61" t="str">
        <f ca="1">IF($E57="D",IF(BJ57&gt;0,+BJ57-'horaires structures'!$F$3,0),"")</f>
        <v/>
      </c>
      <c r="BM57" s="61" t="str">
        <f ca="1">IF($E57="E",IF(BJ57&gt;0,+BJ57-'horaires structures'!$G$3,0),"")</f>
        <v/>
      </c>
      <c r="BN57" s="11"/>
      <c r="BO57" s="10">
        <f ca="1">IF(BN57&gt;0,+('horaires structures'!$C$3)-BN57,0)</f>
        <v>0</v>
      </c>
      <c r="BP57" s="9"/>
      <c r="BQ57" s="61" t="str">
        <f ca="1">IF($E57="A",IF(BP57&gt;0,+BP57-'horaires structures'!$E$3,0),"")</f>
        <v/>
      </c>
      <c r="BR57" s="61" t="str">
        <f ca="1">IF($E57="D",IF(BP57&gt;0,+BP57-'horaires structures'!$F$3,0),"")</f>
        <v/>
      </c>
      <c r="BS57" s="61" t="str">
        <f ca="1">IF($E57="E",IF(BP57&gt;0,+BP57-'horaires structures'!$G$3,0),"")</f>
        <v/>
      </c>
      <c r="BT57" s="11"/>
      <c r="BU57" s="10">
        <f ca="1">IF(BT57&gt;0,+('horaires structures'!$C$3)-BT57,0)</f>
        <v>0</v>
      </c>
      <c r="BV57" s="9"/>
      <c r="BW57" s="61" t="str">
        <f ca="1">IF($E57="A",IF(BV57&gt;0,+BV57-'horaires structures'!$E$3,0),"")</f>
        <v/>
      </c>
      <c r="BX57" s="61" t="str">
        <f ca="1">IF($E57="D",IF(BV57&gt;0,+BV57-'horaires structures'!$F$3,0),"")</f>
        <v/>
      </c>
      <c r="BY57" s="61" t="str">
        <f ca="1">IF($E57="E",IF(BV57&gt;0,+BV57-'horaires structures'!$G$3,0),"")</f>
        <v/>
      </c>
      <c r="BZ57" s="11"/>
      <c r="CA57" s="10">
        <f ca="1">IF(BZ57&gt;0,+('horaires structures'!$C$3)-BZ57,0)</f>
        <v>0</v>
      </c>
      <c r="CB57" s="9"/>
      <c r="CC57" s="61" t="str">
        <f ca="1">IF($E57="A",IF(CB57&gt;0,+CB57-'horaires structures'!$E$3,0),"")</f>
        <v/>
      </c>
      <c r="CD57" s="61" t="str">
        <f ca="1">IF($E57="D",IF(CB57&gt;0,+CB57-'horaires structures'!$F$3,0),"")</f>
        <v/>
      </c>
      <c r="CE57" s="61" t="str">
        <f ca="1">IF($E57="E",IF(CB57&gt;0,+CB57-'horaires structures'!$G$3,0),"")</f>
        <v/>
      </c>
      <c r="CF57" s="11"/>
      <c r="CG57" s="10">
        <f ca="1">IF(CF57&gt;0,+('horaires structures'!$C$3)-CF57,0)</f>
        <v>0</v>
      </c>
      <c r="CH57" s="9"/>
      <c r="CI57" s="61" t="str">
        <f ca="1">IF($E57="A",IF(CH57&gt;0,+CH57-'horaires structures'!$E$3,0),"")</f>
        <v/>
      </c>
      <c r="CJ57" s="61" t="str">
        <f ca="1">IF($E57="D",IF(CH57&gt;0,+CH57-'horaires structures'!$F$3,0),"")</f>
        <v/>
      </c>
      <c r="CK57" s="61" t="str">
        <f ca="1">IF($E57="E",IF(CH57&gt;0,+CH57-'horaires structures'!$G$3,0),"")</f>
        <v/>
      </c>
      <c r="CL57" s="11"/>
      <c r="CM57" s="10">
        <f ca="1">IF(CL57&gt;0,+('horaires structures'!$C$3)-CL57,0)</f>
        <v>0</v>
      </c>
      <c r="CN57" s="9"/>
      <c r="CO57" s="61" t="str">
        <f ca="1">IF($E57="A",IF(CN57&gt;0,+CN57-'horaires structures'!$E$3,0),"")</f>
        <v/>
      </c>
      <c r="CP57" s="61" t="str">
        <f ca="1">IF($E57="D",IF(CN57&gt;0,+CN57-'horaires structures'!$F$3,0),"")</f>
        <v/>
      </c>
      <c r="CQ57" s="61" t="str">
        <f ca="1">IF($E57="E",IF(CN57&gt;0,+CN57-'horaires structures'!$G$3,0),"")</f>
        <v/>
      </c>
      <c r="CR57" s="11"/>
      <c r="CS57" s="10">
        <f ca="1">IF(CR57&gt;0,+('horaires structures'!$C$3)-CR57,0)</f>
        <v>0</v>
      </c>
      <c r="CT57" s="9"/>
      <c r="CU57" s="61" t="str">
        <f ca="1">IF($E57="A",IF(CT57&gt;0,+CT57-'horaires structures'!$E$3,0),"")</f>
        <v/>
      </c>
      <c r="CV57" s="61" t="str">
        <f ca="1">IF($E57="D",IF(CT57&gt;0,+CT57-'horaires structures'!$F$3,0),"")</f>
        <v/>
      </c>
      <c r="CW57" s="61" t="str">
        <f ca="1">IF($E57="E",IF(CT57&gt;0,+CT57-'horaires structures'!$G$3,0),"")</f>
        <v/>
      </c>
      <c r="CX57" s="11"/>
      <c r="CY57" s="10">
        <f ca="1">IF(CX57&gt;0,+('horaires structures'!$C$3)-CX57,0)</f>
        <v>0</v>
      </c>
      <c r="CZ57" s="9"/>
      <c r="DA57" s="61" t="str">
        <f ca="1">IF($E57="A",IF(CZ57&gt;0,+CZ57-'horaires structures'!$E$3,0),"")</f>
        <v/>
      </c>
      <c r="DB57" s="61" t="str">
        <f ca="1">IF($E57="D",IF(CZ57&gt;0,+CZ57-'horaires structures'!$F$3,0),"")</f>
        <v/>
      </c>
      <c r="DC57" s="61" t="str">
        <f ca="1">IF($E57="E",IF(CZ57&gt;0,+CZ57-'horaires structures'!$G$3,0),"")</f>
        <v/>
      </c>
      <c r="DD57" s="11"/>
      <c r="DE57" s="10">
        <f ca="1">IF(DD57&gt;0,+('horaires structures'!$C$3)-DD57,0)</f>
        <v>0</v>
      </c>
      <c r="DF57" s="9"/>
      <c r="DG57" s="61" t="str">
        <f ca="1">IF($E57="A",IF(DF57&gt;0,+DF57-'horaires structures'!$E$3,0),"")</f>
        <v/>
      </c>
      <c r="DH57" s="61" t="str">
        <f ca="1">IF($E57="D",IF(DF57&gt;0,+DF57-'horaires structures'!$F$3,0),"")</f>
        <v/>
      </c>
      <c r="DI57" s="61" t="str">
        <f ca="1">IF($E57="E",IF(DF57&gt;0,+DF57-'horaires structures'!$G$3,0),"")</f>
        <v/>
      </c>
      <c r="DJ57" s="11"/>
      <c r="DK57" s="10">
        <f ca="1">IF(DJ57&gt;0,+('horaires structures'!$C$3)-DJ57,0)</f>
        <v>0</v>
      </c>
      <c r="DL57" s="9"/>
      <c r="DM57" s="61" t="str">
        <f ca="1">IF($E57="A",IF(DL57&gt;0,+DL57-'horaires structures'!$E$3,0),"")</f>
        <v/>
      </c>
      <c r="DN57" s="61" t="str">
        <f ca="1">IF($E57="D",IF(DL57&gt;0,+DL57-'horaires structures'!$F$3,0),"")</f>
        <v/>
      </c>
      <c r="DO57" s="61" t="str">
        <f ca="1">IF($E57="E",IF(DL57&gt;0,+DL57-'horaires structures'!$G$3,0),"")</f>
        <v/>
      </c>
      <c r="DP57" s="11"/>
      <c r="DQ57" s="10">
        <f ca="1">IF(DP57&gt;0,+('horaires structures'!$C$3)-DP57,0)</f>
        <v>0</v>
      </c>
      <c r="DR57" s="9"/>
      <c r="DS57" s="61" t="str">
        <f ca="1">IF($E57="A",IF(DR57&gt;0,+DR57-'horaires structures'!$E$3,0),"")</f>
        <v/>
      </c>
      <c r="DT57" s="61" t="str">
        <f ca="1">IF($E57="D",IF(DR57&gt;0,+DR57-'horaires structures'!$F$3,0),"")</f>
        <v/>
      </c>
      <c r="DU57" s="61" t="str">
        <f ca="1">IF($E57="E",IF(DR57&gt;0,+DR57-'horaires structures'!$G$3,0),"")</f>
        <v/>
      </c>
      <c r="DV57" s="76">
        <f t="shared" si="1"/>
        <v>0</v>
      </c>
      <c r="DW57" s="93" t="str">
        <f t="shared" si="2"/>
        <v/>
      </c>
      <c r="DX57" s="93" t="str">
        <f t="shared" si="3"/>
        <v/>
      </c>
      <c r="DY57" s="93" t="str">
        <f t="shared" si="4"/>
        <v/>
      </c>
      <c r="DZ57" s="94">
        <f t="shared" si="5"/>
        <v>0</v>
      </c>
    </row>
    <row r="58" spans="1:130" ht="15.75" customHeight="1">
      <c r="A58" s="33">
        <v>53</v>
      </c>
      <c r="B58" s="112"/>
      <c r="C58" s="113"/>
      <c r="D58" s="118"/>
      <c r="E58" s="114"/>
      <c r="F58" s="11"/>
      <c r="G58" s="10">
        <f ca="1">IF(F58&gt;0,+('horaires structures'!$C$3)-F58,0)</f>
        <v>0</v>
      </c>
      <c r="H58" s="9"/>
      <c r="I58" s="61" t="str">
        <f ca="1">IF($E58="A",IF(H58&gt;0,+H58-'horaires structures'!$E$3,0),"")</f>
        <v/>
      </c>
      <c r="J58" s="61" t="str">
        <f ca="1">IF($E58="D",IF(H58&gt;0,+H58-'horaires structures'!$F$3,0),"")</f>
        <v/>
      </c>
      <c r="K58" s="61" t="str">
        <f ca="1">IF($E58="E",IF(H58&gt;0,+H58-'horaires structures'!$G$3,0),"")</f>
        <v/>
      </c>
      <c r="L58" s="11"/>
      <c r="M58" s="10">
        <f ca="1">IF(L58&gt;0,+('horaires structures'!$C$3)-L58,0)</f>
        <v>0</v>
      </c>
      <c r="N58" s="9"/>
      <c r="O58" s="61" t="str">
        <f ca="1">IF($E58="A",IF(N58&gt;0,+N58-'horaires structures'!$E$3,0),"")</f>
        <v/>
      </c>
      <c r="P58" s="61" t="str">
        <f ca="1">IF($E58="D",IF(N58&gt;0,+N58-'horaires structures'!$F$3,0),"")</f>
        <v/>
      </c>
      <c r="Q58" s="61" t="str">
        <f ca="1">IF($E58="E",IF(N58&gt;0,+N58-'horaires structures'!$G$3,0),"")</f>
        <v/>
      </c>
      <c r="R58" s="11"/>
      <c r="S58" s="10">
        <f ca="1">IF(R58&gt;0,+('horaires structures'!$C$3)-R58,0)</f>
        <v>0</v>
      </c>
      <c r="T58" s="9"/>
      <c r="U58" s="61" t="str">
        <f ca="1">IF($E58="A",IF(T58&gt;0,+T58-'horaires structures'!$E$3,0),"")</f>
        <v/>
      </c>
      <c r="V58" s="61" t="str">
        <f ca="1">IF($E58="D",IF(T58&gt;0,+T58-'horaires structures'!$F$3,0),"")</f>
        <v/>
      </c>
      <c r="W58" s="61" t="str">
        <f ca="1">IF($E58="E",IF(T58&gt;0,+T58-'horaires structures'!$G$3,0),"")</f>
        <v/>
      </c>
      <c r="X58" s="11"/>
      <c r="Y58" s="10">
        <f ca="1">IF(X58&gt;0,+('horaires structures'!$C$3)-X58,0)</f>
        <v>0</v>
      </c>
      <c r="Z58" s="9"/>
      <c r="AA58" s="61" t="str">
        <f ca="1">IF($E58="A",IF(Z58&gt;0,+Z58-'horaires structures'!$E$3,0),"")</f>
        <v/>
      </c>
      <c r="AB58" s="61" t="str">
        <f ca="1">IF($E58="D",IF(Z58&gt;0,+Z58-'horaires structures'!$F$3,0),"")</f>
        <v/>
      </c>
      <c r="AC58" s="61" t="str">
        <f ca="1">IF($E58="E",IF(Z58&gt;0,+Z58-'horaires structures'!$G$3,0),"")</f>
        <v/>
      </c>
      <c r="AD58" s="11"/>
      <c r="AE58" s="10">
        <f ca="1">IF(AD58&gt;0,+('horaires structures'!$C$3)-AD58,0)</f>
        <v>0</v>
      </c>
      <c r="AF58" s="9"/>
      <c r="AG58" s="61" t="str">
        <f ca="1">IF($E58="A",IF(AF58&gt;0,+AF58-'horaires structures'!$E$3,0),"")</f>
        <v/>
      </c>
      <c r="AH58" s="61" t="str">
        <f ca="1">IF($E58="D",IF(AF58&gt;0,+AF58-'horaires structures'!$F$3,0),"")</f>
        <v/>
      </c>
      <c r="AI58" s="61" t="str">
        <f ca="1">IF($E58="E",IF(AF58&gt;0,+AF58-'horaires structures'!$G$3,0),"")</f>
        <v/>
      </c>
      <c r="AJ58" s="11"/>
      <c r="AK58" s="10">
        <f ca="1">IF(AJ58&gt;0,+('horaires structures'!$C$3)-AJ58,0)</f>
        <v>0</v>
      </c>
      <c r="AL58" s="9"/>
      <c r="AM58" s="61" t="str">
        <f ca="1">IF($E58="A",IF(AL58&gt;0,+AL58-'horaires structures'!$E$3,0),"")</f>
        <v/>
      </c>
      <c r="AN58" s="61" t="str">
        <f ca="1">IF($E58="D",IF(AL58&gt;0,+AL58-'horaires structures'!$F$3,0),"")</f>
        <v/>
      </c>
      <c r="AO58" s="61" t="str">
        <f ca="1">IF($E58="E",IF(AL58&gt;0,+AL58-'horaires structures'!$G$3,0),"")</f>
        <v/>
      </c>
      <c r="AP58" s="11"/>
      <c r="AQ58" s="10">
        <f ca="1">IF(AP58&gt;0,+('horaires structures'!$C$3)-AP58,0)</f>
        <v>0</v>
      </c>
      <c r="AR58" s="9"/>
      <c r="AS58" s="61" t="str">
        <f ca="1">IF($E58="A",IF(AR58&gt;0,+AR58-'horaires structures'!$E$3,0),"")</f>
        <v/>
      </c>
      <c r="AT58" s="61" t="str">
        <f ca="1">IF($E58="D",IF(AR58&gt;0,+AR58-'horaires structures'!$F$3,0),"")</f>
        <v/>
      </c>
      <c r="AU58" s="61" t="str">
        <f ca="1">IF($E58="E",IF(AR58&gt;0,+AR58-'horaires structures'!$G$3,0),"")</f>
        <v/>
      </c>
      <c r="AV58" s="11"/>
      <c r="AW58" s="10">
        <f ca="1">IF(AV58&gt;0,+('horaires structures'!$C$3)-AV58,0)</f>
        <v>0</v>
      </c>
      <c r="AX58" s="9"/>
      <c r="AY58" s="61" t="str">
        <f ca="1">IF($E58="A",IF(AX58&gt;0,+AX58-'horaires structures'!$E$3,0),"")</f>
        <v/>
      </c>
      <c r="AZ58" s="61" t="str">
        <f ca="1">IF($E58="D",IF(AX58&gt;0,+AX58-'horaires structures'!$F$3,0),"")</f>
        <v/>
      </c>
      <c r="BA58" s="61" t="str">
        <f ca="1">IF($E58="E",IF(AX58&gt;0,+AX58-'horaires structures'!$G$3,0),"")</f>
        <v/>
      </c>
      <c r="BB58" s="11"/>
      <c r="BC58" s="10">
        <f ca="1">IF(BB58&gt;0,+('horaires structures'!$C$3)-BB58,0)</f>
        <v>0</v>
      </c>
      <c r="BD58" s="9"/>
      <c r="BE58" s="61" t="str">
        <f ca="1">IF($E58="A",IF(BD58&gt;0,+BD58-'horaires structures'!$E$3,0),"")</f>
        <v/>
      </c>
      <c r="BF58" s="61" t="str">
        <f ca="1">IF($E58="D",IF(BD58&gt;0,+BD58-'horaires structures'!$F$3,0),"")</f>
        <v/>
      </c>
      <c r="BG58" s="61" t="str">
        <f ca="1">IF($E58="E",IF(BD58&gt;0,+BD58-'horaires structures'!$G$3,0),"")</f>
        <v/>
      </c>
      <c r="BH58" s="11"/>
      <c r="BI58" s="10">
        <f ca="1">IF(BH58&gt;0,+('horaires structures'!$C$3)-BH58,0)</f>
        <v>0</v>
      </c>
      <c r="BJ58" s="9"/>
      <c r="BK58" s="61" t="str">
        <f ca="1">IF($E58="A",IF(BJ58&gt;0,+BJ58-'horaires structures'!$E$3,0),"")</f>
        <v/>
      </c>
      <c r="BL58" s="61" t="str">
        <f ca="1">IF($E58="D",IF(BJ58&gt;0,+BJ58-'horaires structures'!$F$3,0),"")</f>
        <v/>
      </c>
      <c r="BM58" s="61" t="str">
        <f ca="1">IF($E58="E",IF(BJ58&gt;0,+BJ58-'horaires structures'!$G$3,0),"")</f>
        <v/>
      </c>
      <c r="BN58" s="11"/>
      <c r="BO58" s="10">
        <f ca="1">IF(BN58&gt;0,+('horaires structures'!$C$3)-BN58,0)</f>
        <v>0</v>
      </c>
      <c r="BP58" s="9"/>
      <c r="BQ58" s="61" t="str">
        <f ca="1">IF($E58="A",IF(BP58&gt;0,+BP58-'horaires structures'!$E$3,0),"")</f>
        <v/>
      </c>
      <c r="BR58" s="61" t="str">
        <f ca="1">IF($E58="D",IF(BP58&gt;0,+BP58-'horaires structures'!$F$3,0),"")</f>
        <v/>
      </c>
      <c r="BS58" s="61" t="str">
        <f ca="1">IF($E58="E",IF(BP58&gt;0,+BP58-'horaires structures'!$G$3,0),"")</f>
        <v/>
      </c>
      <c r="BT58" s="11"/>
      <c r="BU58" s="10">
        <f ca="1">IF(BT58&gt;0,+('horaires structures'!$C$3)-BT58,0)</f>
        <v>0</v>
      </c>
      <c r="BV58" s="9"/>
      <c r="BW58" s="61" t="str">
        <f ca="1">IF($E58="A",IF(BV58&gt;0,+BV58-'horaires structures'!$E$3,0),"")</f>
        <v/>
      </c>
      <c r="BX58" s="61" t="str">
        <f ca="1">IF($E58="D",IF(BV58&gt;0,+BV58-'horaires structures'!$F$3,0),"")</f>
        <v/>
      </c>
      <c r="BY58" s="61" t="str">
        <f ca="1">IF($E58="E",IF(BV58&gt;0,+BV58-'horaires structures'!$G$3,0),"")</f>
        <v/>
      </c>
      <c r="BZ58" s="11"/>
      <c r="CA58" s="10">
        <f ca="1">IF(BZ58&gt;0,+('horaires structures'!$C$3)-BZ58,0)</f>
        <v>0</v>
      </c>
      <c r="CB58" s="9"/>
      <c r="CC58" s="61" t="str">
        <f ca="1">IF($E58="A",IF(CB58&gt;0,+CB58-'horaires structures'!$E$3,0),"")</f>
        <v/>
      </c>
      <c r="CD58" s="61" t="str">
        <f ca="1">IF($E58="D",IF(CB58&gt;0,+CB58-'horaires structures'!$F$3,0),"")</f>
        <v/>
      </c>
      <c r="CE58" s="61" t="str">
        <f ca="1">IF($E58="E",IF(CB58&gt;0,+CB58-'horaires structures'!$G$3,0),"")</f>
        <v/>
      </c>
      <c r="CF58" s="11"/>
      <c r="CG58" s="10">
        <f ca="1">IF(CF58&gt;0,+('horaires structures'!$C$3)-CF58,0)</f>
        <v>0</v>
      </c>
      <c r="CH58" s="9"/>
      <c r="CI58" s="61" t="str">
        <f ca="1">IF($E58="A",IF(CH58&gt;0,+CH58-'horaires structures'!$E$3,0),"")</f>
        <v/>
      </c>
      <c r="CJ58" s="61" t="str">
        <f ca="1">IF($E58="D",IF(CH58&gt;0,+CH58-'horaires structures'!$F$3,0),"")</f>
        <v/>
      </c>
      <c r="CK58" s="61" t="str">
        <f ca="1">IF($E58="E",IF(CH58&gt;0,+CH58-'horaires structures'!$G$3,0),"")</f>
        <v/>
      </c>
      <c r="CL58" s="11"/>
      <c r="CM58" s="10">
        <f ca="1">IF(CL58&gt;0,+('horaires structures'!$C$3)-CL58,0)</f>
        <v>0</v>
      </c>
      <c r="CN58" s="9"/>
      <c r="CO58" s="61" t="str">
        <f ca="1">IF($E58="A",IF(CN58&gt;0,+CN58-'horaires structures'!$E$3,0),"")</f>
        <v/>
      </c>
      <c r="CP58" s="61" t="str">
        <f ca="1">IF($E58="D",IF(CN58&gt;0,+CN58-'horaires structures'!$F$3,0),"")</f>
        <v/>
      </c>
      <c r="CQ58" s="61" t="str">
        <f ca="1">IF($E58="E",IF(CN58&gt;0,+CN58-'horaires structures'!$G$3,0),"")</f>
        <v/>
      </c>
      <c r="CR58" s="11"/>
      <c r="CS58" s="10">
        <f ca="1">IF(CR58&gt;0,+('horaires structures'!$C$3)-CR58,0)</f>
        <v>0</v>
      </c>
      <c r="CT58" s="9"/>
      <c r="CU58" s="61" t="str">
        <f ca="1">IF($E58="A",IF(CT58&gt;0,+CT58-'horaires structures'!$E$3,0),"")</f>
        <v/>
      </c>
      <c r="CV58" s="61" t="str">
        <f ca="1">IF($E58="D",IF(CT58&gt;0,+CT58-'horaires structures'!$F$3,0),"")</f>
        <v/>
      </c>
      <c r="CW58" s="61" t="str">
        <f ca="1">IF($E58="E",IF(CT58&gt;0,+CT58-'horaires structures'!$G$3,0),"")</f>
        <v/>
      </c>
      <c r="CX58" s="11"/>
      <c r="CY58" s="10">
        <f ca="1">IF(CX58&gt;0,+('horaires structures'!$C$3)-CX58,0)</f>
        <v>0</v>
      </c>
      <c r="CZ58" s="9"/>
      <c r="DA58" s="61" t="str">
        <f ca="1">IF($E58="A",IF(CZ58&gt;0,+CZ58-'horaires structures'!$E$3,0),"")</f>
        <v/>
      </c>
      <c r="DB58" s="61" t="str">
        <f ca="1">IF($E58="D",IF(CZ58&gt;0,+CZ58-'horaires structures'!$F$3,0),"")</f>
        <v/>
      </c>
      <c r="DC58" s="61" t="str">
        <f ca="1">IF($E58="E",IF(CZ58&gt;0,+CZ58-'horaires structures'!$G$3,0),"")</f>
        <v/>
      </c>
      <c r="DD58" s="11"/>
      <c r="DE58" s="10">
        <f ca="1">IF(DD58&gt;0,+('horaires structures'!$C$3)-DD58,0)</f>
        <v>0</v>
      </c>
      <c r="DF58" s="9"/>
      <c r="DG58" s="61" t="str">
        <f ca="1">IF($E58="A",IF(DF58&gt;0,+DF58-'horaires structures'!$E$3,0),"")</f>
        <v/>
      </c>
      <c r="DH58" s="61" t="str">
        <f ca="1">IF($E58="D",IF(DF58&gt;0,+DF58-'horaires structures'!$F$3,0),"")</f>
        <v/>
      </c>
      <c r="DI58" s="61" t="str">
        <f ca="1">IF($E58="E",IF(DF58&gt;0,+DF58-'horaires structures'!$G$3,0),"")</f>
        <v/>
      </c>
      <c r="DJ58" s="11"/>
      <c r="DK58" s="10">
        <f ca="1">IF(DJ58&gt;0,+('horaires structures'!$C$3)-DJ58,0)</f>
        <v>0</v>
      </c>
      <c r="DL58" s="9"/>
      <c r="DM58" s="61" t="str">
        <f ca="1">IF($E58="A",IF(DL58&gt;0,+DL58-'horaires structures'!$E$3,0),"")</f>
        <v/>
      </c>
      <c r="DN58" s="61" t="str">
        <f ca="1">IF($E58="D",IF(DL58&gt;0,+DL58-'horaires structures'!$F$3,0),"")</f>
        <v/>
      </c>
      <c r="DO58" s="61" t="str">
        <f ca="1">IF($E58="E",IF(DL58&gt;0,+DL58-'horaires structures'!$G$3,0),"")</f>
        <v/>
      </c>
      <c r="DP58" s="11"/>
      <c r="DQ58" s="10">
        <f ca="1">IF(DP58&gt;0,+('horaires structures'!$C$3)-DP58,0)</f>
        <v>0</v>
      </c>
      <c r="DR58" s="9"/>
      <c r="DS58" s="61" t="str">
        <f ca="1">IF($E58="A",IF(DR58&gt;0,+DR58-'horaires structures'!$E$3,0),"")</f>
        <v/>
      </c>
      <c r="DT58" s="61" t="str">
        <f ca="1">IF($E58="D",IF(DR58&gt;0,+DR58-'horaires structures'!$F$3,0),"")</f>
        <v/>
      </c>
      <c r="DU58" s="61" t="str">
        <f ca="1">IF($E58="E",IF(DR58&gt;0,+DR58-'horaires structures'!$G$3,0),"")</f>
        <v/>
      </c>
      <c r="DV58" s="76">
        <f t="shared" si="1"/>
        <v>0</v>
      </c>
      <c r="DW58" s="93" t="str">
        <f t="shared" si="2"/>
        <v/>
      </c>
      <c r="DX58" s="93" t="str">
        <f t="shared" si="3"/>
        <v/>
      </c>
      <c r="DY58" s="93" t="str">
        <f t="shared" si="4"/>
        <v/>
      </c>
      <c r="DZ58" s="94">
        <f t="shared" si="5"/>
        <v>0</v>
      </c>
    </row>
    <row r="59" spans="1:130" ht="15.75" customHeight="1">
      <c r="A59" s="33">
        <v>54</v>
      </c>
      <c r="B59" s="112"/>
      <c r="C59" s="113"/>
      <c r="D59" s="118"/>
      <c r="E59" s="114"/>
      <c r="F59" s="11"/>
      <c r="G59" s="10">
        <f ca="1">IF(F59&gt;0,+('horaires structures'!$C$3)-F59,0)</f>
        <v>0</v>
      </c>
      <c r="H59" s="9"/>
      <c r="I59" s="61" t="str">
        <f ca="1">IF($E59="A",IF(H59&gt;0,+H59-'horaires structures'!$E$3,0),"")</f>
        <v/>
      </c>
      <c r="J59" s="61" t="str">
        <f ca="1">IF($E59="D",IF(H59&gt;0,+H59-'horaires structures'!$F$3,0),"")</f>
        <v/>
      </c>
      <c r="K59" s="61" t="str">
        <f ca="1">IF($E59="E",IF(H59&gt;0,+H59-'horaires structures'!$G$3,0),"")</f>
        <v/>
      </c>
      <c r="L59" s="11"/>
      <c r="M59" s="10">
        <f ca="1">IF(L59&gt;0,+('horaires structures'!$C$3)-L59,0)</f>
        <v>0</v>
      </c>
      <c r="N59" s="9"/>
      <c r="O59" s="61" t="str">
        <f ca="1">IF($E59="A",IF(N59&gt;0,+N59-'horaires structures'!$E$3,0),"")</f>
        <v/>
      </c>
      <c r="P59" s="61" t="str">
        <f ca="1">IF($E59="D",IF(N59&gt;0,+N59-'horaires structures'!$F$3,0),"")</f>
        <v/>
      </c>
      <c r="Q59" s="61" t="str">
        <f ca="1">IF($E59="E",IF(N59&gt;0,+N59-'horaires structures'!$G$3,0),"")</f>
        <v/>
      </c>
      <c r="R59" s="11"/>
      <c r="S59" s="10">
        <f ca="1">IF(R59&gt;0,+('horaires structures'!$C$3)-R59,0)</f>
        <v>0</v>
      </c>
      <c r="T59" s="9"/>
      <c r="U59" s="61" t="str">
        <f ca="1">IF($E59="A",IF(T59&gt;0,+T59-'horaires structures'!$E$3,0),"")</f>
        <v/>
      </c>
      <c r="V59" s="61" t="str">
        <f ca="1">IF($E59="D",IF(T59&gt;0,+T59-'horaires structures'!$F$3,0),"")</f>
        <v/>
      </c>
      <c r="W59" s="61" t="str">
        <f ca="1">IF($E59="E",IF(T59&gt;0,+T59-'horaires structures'!$G$3,0),"")</f>
        <v/>
      </c>
      <c r="X59" s="11"/>
      <c r="Y59" s="10">
        <f ca="1">IF(X59&gt;0,+('horaires structures'!$C$3)-X59,0)</f>
        <v>0</v>
      </c>
      <c r="Z59" s="9"/>
      <c r="AA59" s="61" t="str">
        <f ca="1">IF($E59="A",IF(Z59&gt;0,+Z59-'horaires structures'!$E$3,0),"")</f>
        <v/>
      </c>
      <c r="AB59" s="61" t="str">
        <f ca="1">IF($E59="D",IF(Z59&gt;0,+Z59-'horaires structures'!$F$3,0),"")</f>
        <v/>
      </c>
      <c r="AC59" s="61" t="str">
        <f ca="1">IF($E59="E",IF(Z59&gt;0,+Z59-'horaires structures'!$G$3,0),"")</f>
        <v/>
      </c>
      <c r="AD59" s="11"/>
      <c r="AE59" s="10">
        <f ca="1">IF(AD59&gt;0,+('horaires structures'!$C$3)-AD59,0)</f>
        <v>0</v>
      </c>
      <c r="AF59" s="9"/>
      <c r="AG59" s="61" t="str">
        <f ca="1">IF($E59="A",IF(AF59&gt;0,+AF59-'horaires structures'!$E$3,0),"")</f>
        <v/>
      </c>
      <c r="AH59" s="61" t="str">
        <f ca="1">IF($E59="D",IF(AF59&gt;0,+AF59-'horaires structures'!$F$3,0),"")</f>
        <v/>
      </c>
      <c r="AI59" s="61" t="str">
        <f ca="1">IF($E59="E",IF(AF59&gt;0,+AF59-'horaires structures'!$G$3,0),"")</f>
        <v/>
      </c>
      <c r="AJ59" s="11"/>
      <c r="AK59" s="10">
        <f ca="1">IF(AJ59&gt;0,+('horaires structures'!$C$3)-AJ59,0)</f>
        <v>0</v>
      </c>
      <c r="AL59" s="9"/>
      <c r="AM59" s="61" t="str">
        <f ca="1">IF($E59="A",IF(AL59&gt;0,+AL59-'horaires structures'!$E$3,0),"")</f>
        <v/>
      </c>
      <c r="AN59" s="61" t="str">
        <f ca="1">IF($E59="D",IF(AL59&gt;0,+AL59-'horaires structures'!$F$3,0),"")</f>
        <v/>
      </c>
      <c r="AO59" s="61" t="str">
        <f ca="1">IF($E59="E",IF(AL59&gt;0,+AL59-'horaires structures'!$G$3,0),"")</f>
        <v/>
      </c>
      <c r="AP59" s="11"/>
      <c r="AQ59" s="10">
        <f ca="1">IF(AP59&gt;0,+('horaires structures'!$C$3)-AP59,0)</f>
        <v>0</v>
      </c>
      <c r="AR59" s="9"/>
      <c r="AS59" s="61" t="str">
        <f ca="1">IF($E59="A",IF(AR59&gt;0,+AR59-'horaires structures'!$E$3,0),"")</f>
        <v/>
      </c>
      <c r="AT59" s="61" t="str">
        <f ca="1">IF($E59="D",IF(AR59&gt;0,+AR59-'horaires structures'!$F$3,0),"")</f>
        <v/>
      </c>
      <c r="AU59" s="61" t="str">
        <f ca="1">IF($E59="E",IF(AR59&gt;0,+AR59-'horaires structures'!$G$3,0),"")</f>
        <v/>
      </c>
      <c r="AV59" s="11"/>
      <c r="AW59" s="10">
        <f ca="1">IF(AV59&gt;0,+('horaires structures'!$C$3)-AV59,0)</f>
        <v>0</v>
      </c>
      <c r="AX59" s="9"/>
      <c r="AY59" s="61" t="str">
        <f ca="1">IF($E59="A",IF(AX59&gt;0,+AX59-'horaires structures'!$E$3,0),"")</f>
        <v/>
      </c>
      <c r="AZ59" s="61" t="str">
        <f ca="1">IF($E59="D",IF(AX59&gt;0,+AX59-'horaires structures'!$F$3,0),"")</f>
        <v/>
      </c>
      <c r="BA59" s="61" t="str">
        <f ca="1">IF($E59="E",IF(AX59&gt;0,+AX59-'horaires structures'!$G$3,0),"")</f>
        <v/>
      </c>
      <c r="BB59" s="11"/>
      <c r="BC59" s="10">
        <f ca="1">IF(BB59&gt;0,+('horaires structures'!$C$3)-BB59,0)</f>
        <v>0</v>
      </c>
      <c r="BD59" s="9"/>
      <c r="BE59" s="61" t="str">
        <f ca="1">IF($E59="A",IF(BD59&gt;0,+BD59-'horaires structures'!$E$3,0),"")</f>
        <v/>
      </c>
      <c r="BF59" s="61" t="str">
        <f ca="1">IF($E59="D",IF(BD59&gt;0,+BD59-'horaires structures'!$F$3,0),"")</f>
        <v/>
      </c>
      <c r="BG59" s="61" t="str">
        <f ca="1">IF($E59="E",IF(BD59&gt;0,+BD59-'horaires structures'!$G$3,0),"")</f>
        <v/>
      </c>
      <c r="BH59" s="11"/>
      <c r="BI59" s="10">
        <f ca="1">IF(BH59&gt;0,+('horaires structures'!$C$3)-BH59,0)</f>
        <v>0</v>
      </c>
      <c r="BJ59" s="9"/>
      <c r="BK59" s="61" t="str">
        <f ca="1">IF($E59="A",IF(BJ59&gt;0,+BJ59-'horaires structures'!$E$3,0),"")</f>
        <v/>
      </c>
      <c r="BL59" s="61" t="str">
        <f ca="1">IF($E59="D",IF(BJ59&gt;0,+BJ59-'horaires structures'!$F$3,0),"")</f>
        <v/>
      </c>
      <c r="BM59" s="61" t="str">
        <f ca="1">IF($E59="E",IF(BJ59&gt;0,+BJ59-'horaires structures'!$G$3,0),"")</f>
        <v/>
      </c>
      <c r="BN59" s="11"/>
      <c r="BO59" s="10">
        <f ca="1">IF(BN59&gt;0,+('horaires structures'!$C$3)-BN59,0)</f>
        <v>0</v>
      </c>
      <c r="BP59" s="9"/>
      <c r="BQ59" s="61" t="str">
        <f ca="1">IF($E59="A",IF(BP59&gt;0,+BP59-'horaires structures'!$E$3,0),"")</f>
        <v/>
      </c>
      <c r="BR59" s="61" t="str">
        <f ca="1">IF($E59="D",IF(BP59&gt;0,+BP59-'horaires structures'!$F$3,0),"")</f>
        <v/>
      </c>
      <c r="BS59" s="61" t="str">
        <f ca="1">IF($E59="E",IF(BP59&gt;0,+BP59-'horaires structures'!$G$3,0),"")</f>
        <v/>
      </c>
      <c r="BT59" s="11"/>
      <c r="BU59" s="10">
        <f ca="1">IF(BT59&gt;0,+('horaires structures'!$C$3)-BT59,0)</f>
        <v>0</v>
      </c>
      <c r="BV59" s="9"/>
      <c r="BW59" s="61" t="str">
        <f ca="1">IF($E59="A",IF(BV59&gt;0,+BV59-'horaires structures'!$E$3,0),"")</f>
        <v/>
      </c>
      <c r="BX59" s="61" t="str">
        <f ca="1">IF($E59="D",IF(BV59&gt;0,+BV59-'horaires structures'!$F$3,0),"")</f>
        <v/>
      </c>
      <c r="BY59" s="61" t="str">
        <f ca="1">IF($E59="E",IF(BV59&gt;0,+BV59-'horaires structures'!$G$3,0),"")</f>
        <v/>
      </c>
      <c r="BZ59" s="11"/>
      <c r="CA59" s="10">
        <f ca="1">IF(BZ59&gt;0,+('horaires structures'!$C$3)-BZ59,0)</f>
        <v>0</v>
      </c>
      <c r="CB59" s="9"/>
      <c r="CC59" s="61" t="str">
        <f ca="1">IF($E59="A",IF(CB59&gt;0,+CB59-'horaires structures'!$E$3,0),"")</f>
        <v/>
      </c>
      <c r="CD59" s="61" t="str">
        <f ca="1">IF($E59="D",IF(CB59&gt;0,+CB59-'horaires structures'!$F$3,0),"")</f>
        <v/>
      </c>
      <c r="CE59" s="61" t="str">
        <f ca="1">IF($E59="E",IF(CB59&gt;0,+CB59-'horaires structures'!$G$3,0),"")</f>
        <v/>
      </c>
      <c r="CF59" s="11"/>
      <c r="CG59" s="10">
        <f ca="1">IF(CF59&gt;0,+('horaires structures'!$C$3)-CF59,0)</f>
        <v>0</v>
      </c>
      <c r="CH59" s="9"/>
      <c r="CI59" s="61" t="str">
        <f ca="1">IF($E59="A",IF(CH59&gt;0,+CH59-'horaires structures'!$E$3,0),"")</f>
        <v/>
      </c>
      <c r="CJ59" s="61" t="str">
        <f ca="1">IF($E59="D",IF(CH59&gt;0,+CH59-'horaires structures'!$F$3,0),"")</f>
        <v/>
      </c>
      <c r="CK59" s="61" t="str">
        <f ca="1">IF($E59="E",IF(CH59&gt;0,+CH59-'horaires structures'!$G$3,0),"")</f>
        <v/>
      </c>
      <c r="CL59" s="11"/>
      <c r="CM59" s="10">
        <f ca="1">IF(CL59&gt;0,+('horaires structures'!$C$3)-CL59,0)</f>
        <v>0</v>
      </c>
      <c r="CN59" s="9"/>
      <c r="CO59" s="61" t="str">
        <f ca="1">IF($E59="A",IF(CN59&gt;0,+CN59-'horaires structures'!$E$3,0),"")</f>
        <v/>
      </c>
      <c r="CP59" s="61" t="str">
        <f ca="1">IF($E59="D",IF(CN59&gt;0,+CN59-'horaires structures'!$F$3,0),"")</f>
        <v/>
      </c>
      <c r="CQ59" s="61" t="str">
        <f ca="1">IF($E59="E",IF(CN59&gt;0,+CN59-'horaires structures'!$G$3,0),"")</f>
        <v/>
      </c>
      <c r="CR59" s="11"/>
      <c r="CS59" s="10">
        <f ca="1">IF(CR59&gt;0,+('horaires structures'!$C$3)-CR59,0)</f>
        <v>0</v>
      </c>
      <c r="CT59" s="9"/>
      <c r="CU59" s="61" t="str">
        <f ca="1">IF($E59="A",IF(CT59&gt;0,+CT59-'horaires structures'!$E$3,0),"")</f>
        <v/>
      </c>
      <c r="CV59" s="61" t="str">
        <f ca="1">IF($E59="D",IF(CT59&gt;0,+CT59-'horaires structures'!$F$3,0),"")</f>
        <v/>
      </c>
      <c r="CW59" s="61" t="str">
        <f ca="1">IF($E59="E",IF(CT59&gt;0,+CT59-'horaires structures'!$G$3,0),"")</f>
        <v/>
      </c>
      <c r="CX59" s="11"/>
      <c r="CY59" s="10">
        <f ca="1">IF(CX59&gt;0,+('horaires structures'!$C$3)-CX59,0)</f>
        <v>0</v>
      </c>
      <c r="CZ59" s="9"/>
      <c r="DA59" s="61" t="str">
        <f ca="1">IF($E59="A",IF(CZ59&gt;0,+CZ59-'horaires structures'!$E$3,0),"")</f>
        <v/>
      </c>
      <c r="DB59" s="61" t="str">
        <f ca="1">IF($E59="D",IF(CZ59&gt;0,+CZ59-'horaires structures'!$F$3,0),"")</f>
        <v/>
      </c>
      <c r="DC59" s="61" t="str">
        <f ca="1">IF($E59="E",IF(CZ59&gt;0,+CZ59-'horaires structures'!$G$3,0),"")</f>
        <v/>
      </c>
      <c r="DD59" s="11"/>
      <c r="DE59" s="10">
        <f ca="1">IF(DD59&gt;0,+('horaires structures'!$C$3)-DD59,0)</f>
        <v>0</v>
      </c>
      <c r="DF59" s="9"/>
      <c r="DG59" s="61" t="str">
        <f ca="1">IF($E59="A",IF(DF59&gt;0,+DF59-'horaires structures'!$E$3,0),"")</f>
        <v/>
      </c>
      <c r="DH59" s="61" t="str">
        <f ca="1">IF($E59="D",IF(DF59&gt;0,+DF59-'horaires structures'!$F$3,0),"")</f>
        <v/>
      </c>
      <c r="DI59" s="61" t="str">
        <f ca="1">IF($E59="E",IF(DF59&gt;0,+DF59-'horaires structures'!$G$3,0),"")</f>
        <v/>
      </c>
      <c r="DJ59" s="11"/>
      <c r="DK59" s="10">
        <f ca="1">IF(DJ59&gt;0,+('horaires structures'!$C$3)-DJ59,0)</f>
        <v>0</v>
      </c>
      <c r="DL59" s="9"/>
      <c r="DM59" s="61" t="str">
        <f ca="1">IF($E59="A",IF(DL59&gt;0,+DL59-'horaires structures'!$E$3,0),"")</f>
        <v/>
      </c>
      <c r="DN59" s="61" t="str">
        <f ca="1">IF($E59="D",IF(DL59&gt;0,+DL59-'horaires structures'!$F$3,0),"")</f>
        <v/>
      </c>
      <c r="DO59" s="61" t="str">
        <f ca="1">IF($E59="E",IF(DL59&gt;0,+DL59-'horaires structures'!$G$3,0),"")</f>
        <v/>
      </c>
      <c r="DP59" s="11"/>
      <c r="DQ59" s="10">
        <f ca="1">IF(DP59&gt;0,+('horaires structures'!$C$3)-DP59,0)</f>
        <v>0</v>
      </c>
      <c r="DR59" s="9"/>
      <c r="DS59" s="61" t="str">
        <f ca="1">IF($E59="A",IF(DR59&gt;0,+DR59-'horaires structures'!$E$3,0),"")</f>
        <v/>
      </c>
      <c r="DT59" s="61" t="str">
        <f ca="1">IF($E59="D",IF(DR59&gt;0,+DR59-'horaires structures'!$F$3,0),"")</f>
        <v/>
      </c>
      <c r="DU59" s="61" t="str">
        <f ca="1">IF($E59="E",IF(DR59&gt;0,+DR59-'horaires structures'!$G$3,0),"")</f>
        <v/>
      </c>
      <c r="DV59" s="76">
        <f t="shared" si="1"/>
        <v>0</v>
      </c>
      <c r="DW59" s="93" t="str">
        <f t="shared" si="2"/>
        <v/>
      </c>
      <c r="DX59" s="93" t="str">
        <f t="shared" si="3"/>
        <v/>
      </c>
      <c r="DY59" s="93" t="str">
        <f t="shared" si="4"/>
        <v/>
      </c>
      <c r="DZ59" s="94">
        <f t="shared" si="5"/>
        <v>0</v>
      </c>
    </row>
    <row r="60" spans="1:130" ht="15.75" customHeight="1">
      <c r="A60" s="33">
        <v>55</v>
      </c>
      <c r="B60" s="112"/>
      <c r="C60" s="113"/>
      <c r="D60" s="118"/>
      <c r="E60" s="114"/>
      <c r="F60" s="11"/>
      <c r="G60" s="10">
        <f ca="1">IF(F60&gt;0,+('horaires structures'!$C$3)-F60,0)</f>
        <v>0</v>
      </c>
      <c r="H60" s="9"/>
      <c r="I60" s="61" t="str">
        <f ca="1">IF($E60="A",IF(H60&gt;0,+H60-'horaires structures'!$E$3,0),"")</f>
        <v/>
      </c>
      <c r="J60" s="61" t="str">
        <f ca="1">IF($E60="D",IF(H60&gt;0,+H60-'horaires structures'!$F$3,0),"")</f>
        <v/>
      </c>
      <c r="K60" s="61" t="str">
        <f ca="1">IF($E60="E",IF(H60&gt;0,+H60-'horaires structures'!$G$3,0),"")</f>
        <v/>
      </c>
      <c r="L60" s="11"/>
      <c r="M60" s="10">
        <f ca="1">IF(L60&gt;0,+('horaires structures'!$C$3)-L60,0)</f>
        <v>0</v>
      </c>
      <c r="N60" s="9"/>
      <c r="O60" s="61" t="str">
        <f ca="1">IF($E60="A",IF(N60&gt;0,+N60-'horaires structures'!$E$3,0),"")</f>
        <v/>
      </c>
      <c r="P60" s="61" t="str">
        <f ca="1">IF($E60="D",IF(N60&gt;0,+N60-'horaires structures'!$F$3,0),"")</f>
        <v/>
      </c>
      <c r="Q60" s="61" t="str">
        <f ca="1">IF($E60="E",IF(N60&gt;0,+N60-'horaires structures'!$G$3,0),"")</f>
        <v/>
      </c>
      <c r="R60" s="11"/>
      <c r="S60" s="10">
        <f ca="1">IF(R60&gt;0,+('horaires structures'!$C$3)-R60,0)</f>
        <v>0</v>
      </c>
      <c r="T60" s="9"/>
      <c r="U60" s="61" t="str">
        <f ca="1">IF($E60="A",IF(T60&gt;0,+T60-'horaires structures'!$E$3,0),"")</f>
        <v/>
      </c>
      <c r="V60" s="61" t="str">
        <f ca="1">IF($E60="D",IF(T60&gt;0,+T60-'horaires structures'!$F$3,0),"")</f>
        <v/>
      </c>
      <c r="W60" s="61" t="str">
        <f ca="1">IF($E60="E",IF(T60&gt;0,+T60-'horaires structures'!$G$3,0),"")</f>
        <v/>
      </c>
      <c r="X60" s="11"/>
      <c r="Y60" s="10">
        <f ca="1">IF(X60&gt;0,+('horaires structures'!$C$3)-X60,0)</f>
        <v>0</v>
      </c>
      <c r="Z60" s="9"/>
      <c r="AA60" s="61" t="str">
        <f ca="1">IF($E60="A",IF(Z60&gt;0,+Z60-'horaires structures'!$E$3,0),"")</f>
        <v/>
      </c>
      <c r="AB60" s="61" t="str">
        <f ca="1">IF($E60="D",IF(Z60&gt;0,+Z60-'horaires structures'!$F$3,0),"")</f>
        <v/>
      </c>
      <c r="AC60" s="61" t="str">
        <f ca="1">IF($E60="E",IF(Z60&gt;0,+Z60-'horaires structures'!$G$3,0),"")</f>
        <v/>
      </c>
      <c r="AD60" s="11"/>
      <c r="AE60" s="10">
        <f ca="1">IF(AD60&gt;0,+('horaires structures'!$C$3)-AD60,0)</f>
        <v>0</v>
      </c>
      <c r="AF60" s="9"/>
      <c r="AG60" s="61" t="str">
        <f ca="1">IF($E60="A",IF(AF60&gt;0,+AF60-'horaires structures'!$E$3,0),"")</f>
        <v/>
      </c>
      <c r="AH60" s="61" t="str">
        <f ca="1">IF($E60="D",IF(AF60&gt;0,+AF60-'horaires structures'!$F$3,0),"")</f>
        <v/>
      </c>
      <c r="AI60" s="61" t="str">
        <f ca="1">IF($E60="E",IF(AF60&gt;0,+AF60-'horaires structures'!$G$3,0),"")</f>
        <v/>
      </c>
      <c r="AJ60" s="11"/>
      <c r="AK60" s="10">
        <f ca="1">IF(AJ60&gt;0,+('horaires structures'!$C$3)-AJ60,0)</f>
        <v>0</v>
      </c>
      <c r="AL60" s="9"/>
      <c r="AM60" s="61" t="str">
        <f ca="1">IF($E60="A",IF(AL60&gt;0,+AL60-'horaires structures'!$E$3,0),"")</f>
        <v/>
      </c>
      <c r="AN60" s="61" t="str">
        <f ca="1">IF($E60="D",IF(AL60&gt;0,+AL60-'horaires structures'!$F$3,0),"")</f>
        <v/>
      </c>
      <c r="AO60" s="61" t="str">
        <f ca="1">IF($E60="E",IF(AL60&gt;0,+AL60-'horaires structures'!$G$3,0),"")</f>
        <v/>
      </c>
      <c r="AP60" s="11"/>
      <c r="AQ60" s="10">
        <f ca="1">IF(AP60&gt;0,+('horaires structures'!$C$3)-AP60,0)</f>
        <v>0</v>
      </c>
      <c r="AR60" s="9"/>
      <c r="AS60" s="61" t="str">
        <f ca="1">IF($E60="A",IF(AR60&gt;0,+AR60-'horaires structures'!$E$3,0),"")</f>
        <v/>
      </c>
      <c r="AT60" s="61" t="str">
        <f ca="1">IF($E60="D",IF(AR60&gt;0,+AR60-'horaires structures'!$F$3,0),"")</f>
        <v/>
      </c>
      <c r="AU60" s="61" t="str">
        <f ca="1">IF($E60="E",IF(AR60&gt;0,+AR60-'horaires structures'!$G$3,0),"")</f>
        <v/>
      </c>
      <c r="AV60" s="11"/>
      <c r="AW60" s="10">
        <f ca="1">IF(AV60&gt;0,+('horaires structures'!$C$3)-AV60,0)</f>
        <v>0</v>
      </c>
      <c r="AX60" s="9"/>
      <c r="AY60" s="61" t="str">
        <f ca="1">IF($E60="A",IF(AX60&gt;0,+AX60-'horaires structures'!$E$3,0),"")</f>
        <v/>
      </c>
      <c r="AZ60" s="61" t="str">
        <f ca="1">IF($E60="D",IF(AX60&gt;0,+AX60-'horaires structures'!$F$3,0),"")</f>
        <v/>
      </c>
      <c r="BA60" s="61" t="str">
        <f ca="1">IF($E60="E",IF(AX60&gt;0,+AX60-'horaires structures'!$G$3,0),"")</f>
        <v/>
      </c>
      <c r="BB60" s="11"/>
      <c r="BC60" s="10">
        <f ca="1">IF(BB60&gt;0,+('horaires structures'!$C$3)-BB60,0)</f>
        <v>0</v>
      </c>
      <c r="BD60" s="9"/>
      <c r="BE60" s="61" t="str">
        <f ca="1">IF($E60="A",IF(BD60&gt;0,+BD60-'horaires structures'!$E$3,0),"")</f>
        <v/>
      </c>
      <c r="BF60" s="61" t="str">
        <f ca="1">IF($E60="D",IF(BD60&gt;0,+BD60-'horaires structures'!$F$3,0),"")</f>
        <v/>
      </c>
      <c r="BG60" s="61" t="str">
        <f ca="1">IF($E60="E",IF(BD60&gt;0,+BD60-'horaires structures'!$G$3,0),"")</f>
        <v/>
      </c>
      <c r="BH60" s="11"/>
      <c r="BI60" s="10">
        <f ca="1">IF(BH60&gt;0,+('horaires structures'!$C$3)-BH60,0)</f>
        <v>0</v>
      </c>
      <c r="BJ60" s="9"/>
      <c r="BK60" s="61" t="str">
        <f ca="1">IF($E60="A",IF(BJ60&gt;0,+BJ60-'horaires structures'!$E$3,0),"")</f>
        <v/>
      </c>
      <c r="BL60" s="61" t="str">
        <f ca="1">IF($E60="D",IF(BJ60&gt;0,+BJ60-'horaires structures'!$F$3,0),"")</f>
        <v/>
      </c>
      <c r="BM60" s="61" t="str">
        <f ca="1">IF($E60="E",IF(BJ60&gt;0,+BJ60-'horaires structures'!$G$3,0),"")</f>
        <v/>
      </c>
      <c r="BN60" s="11"/>
      <c r="BO60" s="10">
        <f ca="1">IF(BN60&gt;0,+('horaires structures'!$C$3)-BN60,0)</f>
        <v>0</v>
      </c>
      <c r="BP60" s="9"/>
      <c r="BQ60" s="61" t="str">
        <f ca="1">IF($E60="A",IF(BP60&gt;0,+BP60-'horaires structures'!$E$3,0),"")</f>
        <v/>
      </c>
      <c r="BR60" s="61" t="str">
        <f ca="1">IF($E60="D",IF(BP60&gt;0,+BP60-'horaires structures'!$F$3,0),"")</f>
        <v/>
      </c>
      <c r="BS60" s="61" t="str">
        <f ca="1">IF($E60="E",IF(BP60&gt;0,+BP60-'horaires structures'!$G$3,0),"")</f>
        <v/>
      </c>
      <c r="BT60" s="11"/>
      <c r="BU60" s="10">
        <f ca="1">IF(BT60&gt;0,+('horaires structures'!$C$3)-BT60,0)</f>
        <v>0</v>
      </c>
      <c r="BV60" s="9"/>
      <c r="BW60" s="61" t="str">
        <f ca="1">IF($E60="A",IF(BV60&gt;0,+BV60-'horaires structures'!$E$3,0),"")</f>
        <v/>
      </c>
      <c r="BX60" s="61" t="str">
        <f ca="1">IF($E60="D",IF(BV60&gt;0,+BV60-'horaires structures'!$F$3,0),"")</f>
        <v/>
      </c>
      <c r="BY60" s="61" t="str">
        <f ca="1">IF($E60="E",IF(BV60&gt;0,+BV60-'horaires structures'!$G$3,0),"")</f>
        <v/>
      </c>
      <c r="BZ60" s="11"/>
      <c r="CA60" s="10">
        <f ca="1">IF(BZ60&gt;0,+('horaires structures'!$C$3)-BZ60,0)</f>
        <v>0</v>
      </c>
      <c r="CB60" s="9"/>
      <c r="CC60" s="61" t="str">
        <f ca="1">IF($E60="A",IF(CB60&gt;0,+CB60-'horaires structures'!$E$3,0),"")</f>
        <v/>
      </c>
      <c r="CD60" s="61" t="str">
        <f ca="1">IF($E60="D",IF(CB60&gt;0,+CB60-'horaires structures'!$F$3,0),"")</f>
        <v/>
      </c>
      <c r="CE60" s="61" t="str">
        <f ca="1">IF($E60="E",IF(CB60&gt;0,+CB60-'horaires structures'!$G$3,0),"")</f>
        <v/>
      </c>
      <c r="CF60" s="11"/>
      <c r="CG60" s="10">
        <f ca="1">IF(CF60&gt;0,+('horaires structures'!$C$3)-CF60,0)</f>
        <v>0</v>
      </c>
      <c r="CH60" s="9"/>
      <c r="CI60" s="61" t="str">
        <f ca="1">IF($E60="A",IF(CH60&gt;0,+CH60-'horaires structures'!$E$3,0),"")</f>
        <v/>
      </c>
      <c r="CJ60" s="61" t="str">
        <f ca="1">IF($E60="D",IF(CH60&gt;0,+CH60-'horaires structures'!$F$3,0),"")</f>
        <v/>
      </c>
      <c r="CK60" s="61" t="str">
        <f ca="1">IF($E60="E",IF(CH60&gt;0,+CH60-'horaires structures'!$G$3,0),"")</f>
        <v/>
      </c>
      <c r="CL60" s="11"/>
      <c r="CM60" s="10">
        <f ca="1">IF(CL60&gt;0,+('horaires structures'!$C$3)-CL60,0)</f>
        <v>0</v>
      </c>
      <c r="CN60" s="9"/>
      <c r="CO60" s="61" t="str">
        <f ca="1">IF($E60="A",IF(CN60&gt;0,+CN60-'horaires structures'!$E$3,0),"")</f>
        <v/>
      </c>
      <c r="CP60" s="61" t="str">
        <f ca="1">IF($E60="D",IF(CN60&gt;0,+CN60-'horaires structures'!$F$3,0),"")</f>
        <v/>
      </c>
      <c r="CQ60" s="61" t="str">
        <f ca="1">IF($E60="E",IF(CN60&gt;0,+CN60-'horaires structures'!$G$3,0),"")</f>
        <v/>
      </c>
      <c r="CR60" s="11"/>
      <c r="CS60" s="10">
        <f ca="1">IF(CR60&gt;0,+('horaires structures'!$C$3)-CR60,0)</f>
        <v>0</v>
      </c>
      <c r="CT60" s="9"/>
      <c r="CU60" s="61" t="str">
        <f ca="1">IF($E60="A",IF(CT60&gt;0,+CT60-'horaires structures'!$E$3,0),"")</f>
        <v/>
      </c>
      <c r="CV60" s="61" t="str">
        <f ca="1">IF($E60="D",IF(CT60&gt;0,+CT60-'horaires structures'!$F$3,0),"")</f>
        <v/>
      </c>
      <c r="CW60" s="61" t="str">
        <f ca="1">IF($E60="E",IF(CT60&gt;0,+CT60-'horaires structures'!$G$3,0),"")</f>
        <v/>
      </c>
      <c r="CX60" s="11"/>
      <c r="CY60" s="10">
        <f ca="1">IF(CX60&gt;0,+('horaires structures'!$C$3)-CX60,0)</f>
        <v>0</v>
      </c>
      <c r="CZ60" s="9"/>
      <c r="DA60" s="61" t="str">
        <f ca="1">IF($E60="A",IF(CZ60&gt;0,+CZ60-'horaires structures'!$E$3,0),"")</f>
        <v/>
      </c>
      <c r="DB60" s="61" t="str">
        <f ca="1">IF($E60="D",IF(CZ60&gt;0,+CZ60-'horaires structures'!$F$3,0),"")</f>
        <v/>
      </c>
      <c r="DC60" s="61" t="str">
        <f ca="1">IF($E60="E",IF(CZ60&gt;0,+CZ60-'horaires structures'!$G$3,0),"")</f>
        <v/>
      </c>
      <c r="DD60" s="11"/>
      <c r="DE60" s="10">
        <f ca="1">IF(DD60&gt;0,+('horaires structures'!$C$3)-DD60,0)</f>
        <v>0</v>
      </c>
      <c r="DF60" s="9"/>
      <c r="DG60" s="61" t="str">
        <f ca="1">IF($E60="A",IF(DF60&gt;0,+DF60-'horaires structures'!$E$3,0),"")</f>
        <v/>
      </c>
      <c r="DH60" s="61" t="str">
        <f ca="1">IF($E60="D",IF(DF60&gt;0,+DF60-'horaires structures'!$F$3,0),"")</f>
        <v/>
      </c>
      <c r="DI60" s="61" t="str">
        <f ca="1">IF($E60="E",IF(DF60&gt;0,+DF60-'horaires structures'!$G$3,0),"")</f>
        <v/>
      </c>
      <c r="DJ60" s="11"/>
      <c r="DK60" s="10">
        <f ca="1">IF(DJ60&gt;0,+('horaires structures'!$C$3)-DJ60,0)</f>
        <v>0</v>
      </c>
      <c r="DL60" s="9"/>
      <c r="DM60" s="61" t="str">
        <f ca="1">IF($E60="A",IF(DL60&gt;0,+DL60-'horaires structures'!$E$3,0),"")</f>
        <v/>
      </c>
      <c r="DN60" s="61" t="str">
        <f ca="1">IF($E60="D",IF(DL60&gt;0,+DL60-'horaires structures'!$F$3,0),"")</f>
        <v/>
      </c>
      <c r="DO60" s="61" t="str">
        <f ca="1">IF($E60="E",IF(DL60&gt;0,+DL60-'horaires structures'!$G$3,0),"")</f>
        <v/>
      </c>
      <c r="DP60" s="11"/>
      <c r="DQ60" s="10">
        <f ca="1">IF(DP60&gt;0,+('horaires structures'!$C$3)-DP60,0)</f>
        <v>0</v>
      </c>
      <c r="DR60" s="9"/>
      <c r="DS60" s="61" t="str">
        <f ca="1">IF($E60="A",IF(DR60&gt;0,+DR60-'horaires structures'!$E$3,0),"")</f>
        <v/>
      </c>
      <c r="DT60" s="61" t="str">
        <f ca="1">IF($E60="D",IF(DR60&gt;0,+DR60-'horaires structures'!$F$3,0),"")</f>
        <v/>
      </c>
      <c r="DU60" s="61" t="str">
        <f ca="1">IF($E60="E",IF(DR60&gt;0,+DR60-'horaires structures'!$G$3,0),"")</f>
        <v/>
      </c>
      <c r="DV60" s="76">
        <f t="shared" si="1"/>
        <v>0</v>
      </c>
      <c r="DW60" s="93" t="str">
        <f t="shared" si="2"/>
        <v/>
      </c>
      <c r="DX60" s="93" t="str">
        <f t="shared" si="3"/>
        <v/>
      </c>
      <c r="DY60" s="93" t="str">
        <f t="shared" si="4"/>
        <v/>
      </c>
      <c r="DZ60" s="94">
        <f t="shared" si="5"/>
        <v>0</v>
      </c>
    </row>
    <row r="61" spans="1:130" ht="15.75" customHeight="1">
      <c r="A61" s="33">
        <v>56</v>
      </c>
      <c r="B61" s="127"/>
      <c r="C61" s="113"/>
      <c r="D61" s="118"/>
      <c r="E61" s="114"/>
      <c r="F61" s="11"/>
      <c r="G61" s="10">
        <f ca="1">IF(F61&gt;0,+('horaires structures'!$C$3)-F61,0)</f>
        <v>0</v>
      </c>
      <c r="H61" s="9"/>
      <c r="I61" s="61" t="str">
        <f ca="1">IF($E61="A",IF(H61&gt;0,+H61-'horaires structures'!$E$3,0),"")</f>
        <v/>
      </c>
      <c r="J61" s="61" t="str">
        <f ca="1">IF($E61="D",IF(H61&gt;0,+H61-'horaires structures'!$F$3,0),"")</f>
        <v/>
      </c>
      <c r="K61" s="61" t="str">
        <f ca="1">IF($E61="E",IF(H61&gt;0,+H61-'horaires structures'!$G$3,0),"")</f>
        <v/>
      </c>
      <c r="L61" s="11"/>
      <c r="M61" s="10">
        <f ca="1">IF(L61&gt;0,+('horaires structures'!$C$3)-L61,0)</f>
        <v>0</v>
      </c>
      <c r="N61" s="9"/>
      <c r="O61" s="61" t="str">
        <f ca="1">IF($E61="A",IF(N61&gt;0,+N61-'horaires structures'!$E$3,0),"")</f>
        <v/>
      </c>
      <c r="P61" s="61" t="str">
        <f ca="1">IF($E61="D",IF(N61&gt;0,+N61-'horaires structures'!$F$3,0),"")</f>
        <v/>
      </c>
      <c r="Q61" s="61" t="str">
        <f ca="1">IF($E61="E",IF(N61&gt;0,+N61-'horaires structures'!$G$3,0),"")</f>
        <v/>
      </c>
      <c r="R61" s="11"/>
      <c r="S61" s="10">
        <f ca="1">IF(R61&gt;0,+('horaires structures'!$C$3)-R61,0)</f>
        <v>0</v>
      </c>
      <c r="T61" s="9"/>
      <c r="U61" s="61" t="str">
        <f ca="1">IF($E61="A",IF(T61&gt;0,+T61-'horaires structures'!$E$3,0),"")</f>
        <v/>
      </c>
      <c r="V61" s="61" t="str">
        <f ca="1">IF($E61="D",IF(T61&gt;0,+T61-'horaires structures'!$F$3,0),"")</f>
        <v/>
      </c>
      <c r="W61" s="61" t="str">
        <f ca="1">IF($E61="E",IF(T61&gt;0,+T61-'horaires structures'!$G$3,0),"")</f>
        <v/>
      </c>
      <c r="X61" s="11"/>
      <c r="Y61" s="10">
        <f ca="1">IF(X61&gt;0,+('horaires structures'!$C$3)-X61,0)</f>
        <v>0</v>
      </c>
      <c r="Z61" s="9"/>
      <c r="AA61" s="61" t="str">
        <f ca="1">IF($E61="A",IF(Z61&gt;0,+Z61-'horaires structures'!$E$3,0),"")</f>
        <v/>
      </c>
      <c r="AB61" s="61" t="str">
        <f ca="1">IF($E61="D",IF(Z61&gt;0,+Z61-'horaires structures'!$F$3,0),"")</f>
        <v/>
      </c>
      <c r="AC61" s="61" t="str">
        <f ca="1">IF($E61="E",IF(Z61&gt;0,+Z61-'horaires structures'!$G$3,0),"")</f>
        <v/>
      </c>
      <c r="AD61" s="11"/>
      <c r="AE61" s="10">
        <f ca="1">IF(AD61&gt;0,+('horaires structures'!$C$3)-AD61,0)</f>
        <v>0</v>
      </c>
      <c r="AF61" s="9"/>
      <c r="AG61" s="61" t="str">
        <f ca="1">IF($E61="A",IF(AF61&gt;0,+AF61-'horaires structures'!$E$3,0),"")</f>
        <v/>
      </c>
      <c r="AH61" s="61" t="str">
        <f ca="1">IF($E61="D",IF(AF61&gt;0,+AF61-'horaires structures'!$F$3,0),"")</f>
        <v/>
      </c>
      <c r="AI61" s="61" t="str">
        <f ca="1">IF($E61="E",IF(AF61&gt;0,+AF61-'horaires structures'!$G$3,0),"")</f>
        <v/>
      </c>
      <c r="AJ61" s="11"/>
      <c r="AK61" s="10">
        <f ca="1">IF(AJ61&gt;0,+('horaires structures'!$C$3)-AJ61,0)</f>
        <v>0</v>
      </c>
      <c r="AL61" s="9"/>
      <c r="AM61" s="61" t="str">
        <f ca="1">IF($E61="A",IF(AL61&gt;0,+AL61-'horaires structures'!$E$3,0),"")</f>
        <v/>
      </c>
      <c r="AN61" s="61" t="str">
        <f ca="1">IF($E61="D",IF(AL61&gt;0,+AL61-'horaires structures'!$F$3,0),"")</f>
        <v/>
      </c>
      <c r="AO61" s="61" t="str">
        <f ca="1">IF($E61="E",IF(AL61&gt;0,+AL61-'horaires structures'!$G$3,0),"")</f>
        <v/>
      </c>
      <c r="AP61" s="11"/>
      <c r="AQ61" s="10">
        <f ca="1">IF(AP61&gt;0,+('horaires structures'!$C$3)-AP61,0)</f>
        <v>0</v>
      </c>
      <c r="AR61" s="9"/>
      <c r="AS61" s="61" t="str">
        <f ca="1">IF($E61="A",IF(AR61&gt;0,+AR61-'horaires structures'!$E$3,0),"")</f>
        <v/>
      </c>
      <c r="AT61" s="61" t="str">
        <f ca="1">IF($E61="D",IF(AR61&gt;0,+AR61-'horaires structures'!$F$3,0),"")</f>
        <v/>
      </c>
      <c r="AU61" s="61" t="str">
        <f ca="1">IF($E61="E",IF(AR61&gt;0,+AR61-'horaires structures'!$G$3,0),"")</f>
        <v/>
      </c>
      <c r="AV61" s="11"/>
      <c r="AW61" s="10">
        <f ca="1">IF(AV61&gt;0,+('horaires structures'!$C$3)-AV61,0)</f>
        <v>0</v>
      </c>
      <c r="AX61" s="9"/>
      <c r="AY61" s="61" t="str">
        <f ca="1">IF($E61="A",IF(AX61&gt;0,+AX61-'horaires structures'!$E$3,0),"")</f>
        <v/>
      </c>
      <c r="AZ61" s="61" t="str">
        <f ca="1">IF($E61="D",IF(AX61&gt;0,+AX61-'horaires structures'!$F$3,0),"")</f>
        <v/>
      </c>
      <c r="BA61" s="61" t="str">
        <f ca="1">IF($E61="E",IF(AX61&gt;0,+AX61-'horaires structures'!$G$3,0),"")</f>
        <v/>
      </c>
      <c r="BB61" s="11"/>
      <c r="BC61" s="10">
        <f ca="1">IF(BB61&gt;0,+('horaires structures'!$C$3)-BB61,0)</f>
        <v>0</v>
      </c>
      <c r="BD61" s="9"/>
      <c r="BE61" s="61" t="str">
        <f ca="1">IF($E61="A",IF(BD61&gt;0,+BD61-'horaires structures'!$E$3,0),"")</f>
        <v/>
      </c>
      <c r="BF61" s="61" t="str">
        <f ca="1">IF($E61="D",IF(BD61&gt;0,+BD61-'horaires structures'!$F$3,0),"")</f>
        <v/>
      </c>
      <c r="BG61" s="61" t="str">
        <f ca="1">IF($E61="E",IF(BD61&gt;0,+BD61-'horaires structures'!$G$3,0),"")</f>
        <v/>
      </c>
      <c r="BH61" s="11"/>
      <c r="BI61" s="10">
        <f ca="1">IF(BH61&gt;0,+('horaires structures'!$C$3)-BH61,0)</f>
        <v>0</v>
      </c>
      <c r="BJ61" s="9"/>
      <c r="BK61" s="61" t="str">
        <f ca="1">IF($E61="A",IF(BJ61&gt;0,+BJ61-'horaires structures'!$E$3,0),"")</f>
        <v/>
      </c>
      <c r="BL61" s="61" t="str">
        <f ca="1">IF($E61="D",IF(BJ61&gt;0,+BJ61-'horaires structures'!$F$3,0),"")</f>
        <v/>
      </c>
      <c r="BM61" s="61" t="str">
        <f ca="1">IF($E61="E",IF(BJ61&gt;0,+BJ61-'horaires structures'!$G$3,0),"")</f>
        <v/>
      </c>
      <c r="BN61" s="11"/>
      <c r="BO61" s="10">
        <f ca="1">IF(BN61&gt;0,+('horaires structures'!$C$3)-BN61,0)</f>
        <v>0</v>
      </c>
      <c r="BP61" s="9"/>
      <c r="BQ61" s="61" t="str">
        <f ca="1">IF($E61="A",IF(BP61&gt;0,+BP61-'horaires structures'!$E$3,0),"")</f>
        <v/>
      </c>
      <c r="BR61" s="61" t="str">
        <f ca="1">IF($E61="D",IF(BP61&gt;0,+BP61-'horaires structures'!$F$3,0),"")</f>
        <v/>
      </c>
      <c r="BS61" s="61" t="str">
        <f ca="1">IF($E61="E",IF(BP61&gt;0,+BP61-'horaires structures'!$G$3,0),"")</f>
        <v/>
      </c>
      <c r="BT61" s="11"/>
      <c r="BU61" s="10">
        <f ca="1">IF(BT61&gt;0,+('horaires structures'!$C$3)-BT61,0)</f>
        <v>0</v>
      </c>
      <c r="BV61" s="9"/>
      <c r="BW61" s="61" t="str">
        <f ca="1">IF($E61="A",IF(BV61&gt;0,+BV61-'horaires structures'!$E$3,0),"")</f>
        <v/>
      </c>
      <c r="BX61" s="61" t="str">
        <f ca="1">IF($E61="D",IF(BV61&gt;0,+BV61-'horaires structures'!$F$3,0),"")</f>
        <v/>
      </c>
      <c r="BY61" s="61" t="str">
        <f ca="1">IF($E61="E",IF(BV61&gt;0,+BV61-'horaires structures'!$G$3,0),"")</f>
        <v/>
      </c>
      <c r="BZ61" s="11"/>
      <c r="CA61" s="10">
        <f ca="1">IF(BZ61&gt;0,+('horaires structures'!$C$3)-BZ61,0)</f>
        <v>0</v>
      </c>
      <c r="CB61" s="9"/>
      <c r="CC61" s="61" t="str">
        <f ca="1">IF($E61="A",IF(CB61&gt;0,+CB61-'horaires structures'!$E$3,0),"")</f>
        <v/>
      </c>
      <c r="CD61" s="61" t="str">
        <f ca="1">IF($E61="D",IF(CB61&gt;0,+CB61-'horaires structures'!$F$3,0),"")</f>
        <v/>
      </c>
      <c r="CE61" s="61" t="str">
        <f ca="1">IF($E61="E",IF(CB61&gt;0,+CB61-'horaires structures'!$G$3,0),"")</f>
        <v/>
      </c>
      <c r="CF61" s="11"/>
      <c r="CG61" s="10">
        <f ca="1">IF(CF61&gt;0,+('horaires structures'!$C$3)-CF61,0)</f>
        <v>0</v>
      </c>
      <c r="CH61" s="9"/>
      <c r="CI61" s="61" t="str">
        <f ca="1">IF($E61="A",IF(CH61&gt;0,+CH61-'horaires structures'!$E$3,0),"")</f>
        <v/>
      </c>
      <c r="CJ61" s="61" t="str">
        <f ca="1">IF($E61="D",IF(CH61&gt;0,+CH61-'horaires structures'!$F$3,0),"")</f>
        <v/>
      </c>
      <c r="CK61" s="61" t="str">
        <f ca="1">IF($E61="E",IF(CH61&gt;0,+CH61-'horaires structures'!$G$3,0),"")</f>
        <v/>
      </c>
      <c r="CL61" s="11"/>
      <c r="CM61" s="10">
        <f ca="1">IF(CL61&gt;0,+('horaires structures'!$C$3)-CL61,0)</f>
        <v>0</v>
      </c>
      <c r="CN61" s="9"/>
      <c r="CO61" s="61" t="str">
        <f ca="1">IF($E61="A",IF(CN61&gt;0,+CN61-'horaires structures'!$E$3,0),"")</f>
        <v/>
      </c>
      <c r="CP61" s="61" t="str">
        <f ca="1">IF($E61="D",IF(CN61&gt;0,+CN61-'horaires structures'!$F$3,0),"")</f>
        <v/>
      </c>
      <c r="CQ61" s="61" t="str">
        <f ca="1">IF($E61="E",IF(CN61&gt;0,+CN61-'horaires structures'!$G$3,0),"")</f>
        <v/>
      </c>
      <c r="CR61" s="11"/>
      <c r="CS61" s="10">
        <f ca="1">IF(CR61&gt;0,+('horaires structures'!$C$3)-CR61,0)</f>
        <v>0</v>
      </c>
      <c r="CT61" s="9"/>
      <c r="CU61" s="61" t="str">
        <f ca="1">IF($E61="A",IF(CT61&gt;0,+CT61-'horaires structures'!$E$3,0),"")</f>
        <v/>
      </c>
      <c r="CV61" s="61" t="str">
        <f ca="1">IF($E61="D",IF(CT61&gt;0,+CT61-'horaires structures'!$F$3,0),"")</f>
        <v/>
      </c>
      <c r="CW61" s="61" t="str">
        <f ca="1">IF($E61="E",IF(CT61&gt;0,+CT61-'horaires structures'!$G$3,0),"")</f>
        <v/>
      </c>
      <c r="CX61" s="11"/>
      <c r="CY61" s="10">
        <f ca="1">IF(CX61&gt;0,+('horaires structures'!$C$3)-CX61,0)</f>
        <v>0</v>
      </c>
      <c r="CZ61" s="9"/>
      <c r="DA61" s="61" t="str">
        <f ca="1">IF($E61="A",IF(CZ61&gt;0,+CZ61-'horaires structures'!$E$3,0),"")</f>
        <v/>
      </c>
      <c r="DB61" s="61" t="str">
        <f ca="1">IF($E61="D",IF(CZ61&gt;0,+CZ61-'horaires structures'!$F$3,0),"")</f>
        <v/>
      </c>
      <c r="DC61" s="61" t="str">
        <f ca="1">IF($E61="E",IF(CZ61&gt;0,+CZ61-'horaires structures'!$G$3,0),"")</f>
        <v/>
      </c>
      <c r="DD61" s="11"/>
      <c r="DE61" s="10">
        <f ca="1">IF(DD61&gt;0,+('horaires structures'!$C$3)-DD61,0)</f>
        <v>0</v>
      </c>
      <c r="DF61" s="9"/>
      <c r="DG61" s="61" t="str">
        <f ca="1">IF($E61="A",IF(DF61&gt;0,+DF61-'horaires structures'!$E$3,0),"")</f>
        <v/>
      </c>
      <c r="DH61" s="61" t="str">
        <f ca="1">IF($E61="D",IF(DF61&gt;0,+DF61-'horaires structures'!$F$3,0),"")</f>
        <v/>
      </c>
      <c r="DI61" s="61" t="str">
        <f ca="1">IF($E61="E",IF(DF61&gt;0,+DF61-'horaires structures'!$G$3,0),"")</f>
        <v/>
      </c>
      <c r="DJ61" s="11"/>
      <c r="DK61" s="10">
        <f ca="1">IF(DJ61&gt;0,+('horaires structures'!$C$3)-DJ61,0)</f>
        <v>0</v>
      </c>
      <c r="DL61" s="9"/>
      <c r="DM61" s="61" t="str">
        <f ca="1">IF($E61="A",IF(DL61&gt;0,+DL61-'horaires structures'!$E$3,0),"")</f>
        <v/>
      </c>
      <c r="DN61" s="61" t="str">
        <f ca="1">IF($E61="D",IF(DL61&gt;0,+DL61-'horaires structures'!$F$3,0),"")</f>
        <v/>
      </c>
      <c r="DO61" s="61" t="str">
        <f ca="1">IF($E61="E",IF(DL61&gt;0,+DL61-'horaires structures'!$G$3,0),"")</f>
        <v/>
      </c>
      <c r="DP61" s="11"/>
      <c r="DQ61" s="10">
        <f ca="1">IF(DP61&gt;0,+('horaires structures'!$C$3)-DP61,0)</f>
        <v>0</v>
      </c>
      <c r="DR61" s="9"/>
      <c r="DS61" s="61" t="str">
        <f ca="1">IF($E61="A",IF(DR61&gt;0,+DR61-'horaires structures'!$E$3,0),"")</f>
        <v/>
      </c>
      <c r="DT61" s="61" t="str">
        <f ca="1">IF($E61="D",IF(DR61&gt;0,+DR61-'horaires structures'!$F$3,0),"")</f>
        <v/>
      </c>
      <c r="DU61" s="61" t="str">
        <f ca="1">IF($E61="E",IF(DR61&gt;0,+DR61-'horaires structures'!$G$3,0),"")</f>
        <v/>
      </c>
      <c r="DV61" s="76">
        <f t="shared" si="1"/>
        <v>0</v>
      </c>
      <c r="DW61" s="93" t="str">
        <f t="shared" si="2"/>
        <v/>
      </c>
      <c r="DX61" s="93" t="str">
        <f t="shared" si="3"/>
        <v/>
      </c>
      <c r="DY61" s="93" t="str">
        <f t="shared" si="4"/>
        <v/>
      </c>
      <c r="DZ61" s="94">
        <f t="shared" si="5"/>
        <v>0</v>
      </c>
    </row>
    <row r="62" spans="1:130" ht="15.75" customHeight="1">
      <c r="A62" s="33">
        <v>57</v>
      </c>
      <c r="B62" s="112"/>
      <c r="C62" s="113"/>
      <c r="D62" s="118"/>
      <c r="E62" s="114"/>
      <c r="F62" s="11"/>
      <c r="G62" s="10">
        <f ca="1">IF(F62&gt;0,+('horaires structures'!$C$3)-F62,0)</f>
        <v>0</v>
      </c>
      <c r="H62" s="9"/>
      <c r="I62" s="61" t="str">
        <f ca="1">IF($E62="A",IF(H62&gt;0,+H62-'horaires structures'!$E$3,0),"")</f>
        <v/>
      </c>
      <c r="J62" s="61" t="str">
        <f ca="1">IF($E62="D",IF(H62&gt;0,+H62-'horaires structures'!$F$3,0),"")</f>
        <v/>
      </c>
      <c r="K62" s="61" t="str">
        <f ca="1">IF($E62="E",IF(H62&gt;0,+H62-'horaires structures'!$G$3,0),"")</f>
        <v/>
      </c>
      <c r="L62" s="11"/>
      <c r="M62" s="10">
        <f ca="1">IF(L62&gt;0,+('horaires structures'!$C$3)-L62,0)</f>
        <v>0</v>
      </c>
      <c r="N62" s="9"/>
      <c r="O62" s="61" t="str">
        <f ca="1">IF($E62="A",IF(N62&gt;0,+N62-'horaires structures'!$E$3,0),"")</f>
        <v/>
      </c>
      <c r="P62" s="61" t="str">
        <f ca="1">IF($E62="D",IF(N62&gt;0,+N62-'horaires structures'!$F$3,0),"")</f>
        <v/>
      </c>
      <c r="Q62" s="61" t="str">
        <f ca="1">IF($E62="E",IF(N62&gt;0,+N62-'horaires structures'!$G$3,0),"")</f>
        <v/>
      </c>
      <c r="R62" s="11"/>
      <c r="S62" s="10">
        <f ca="1">IF(R62&gt;0,+('horaires structures'!$C$3)-R62,0)</f>
        <v>0</v>
      </c>
      <c r="T62" s="9"/>
      <c r="U62" s="61" t="str">
        <f ca="1">IF($E62="A",IF(T62&gt;0,+T62-'horaires structures'!$E$3,0),"")</f>
        <v/>
      </c>
      <c r="V62" s="61" t="str">
        <f ca="1">IF($E62="D",IF(T62&gt;0,+T62-'horaires structures'!$F$3,0),"")</f>
        <v/>
      </c>
      <c r="W62" s="61" t="str">
        <f ca="1">IF($E62="E",IF(T62&gt;0,+T62-'horaires structures'!$G$3,0),"")</f>
        <v/>
      </c>
      <c r="X62" s="11"/>
      <c r="Y62" s="10">
        <f ca="1">IF(X62&gt;0,+('horaires structures'!$C$3)-X62,0)</f>
        <v>0</v>
      </c>
      <c r="Z62" s="9"/>
      <c r="AA62" s="61" t="str">
        <f ca="1">IF($E62="A",IF(Z62&gt;0,+Z62-'horaires structures'!$E$3,0),"")</f>
        <v/>
      </c>
      <c r="AB62" s="61" t="str">
        <f ca="1">IF($E62="D",IF(Z62&gt;0,+Z62-'horaires structures'!$F$3,0),"")</f>
        <v/>
      </c>
      <c r="AC62" s="61" t="str">
        <f ca="1">IF($E62="E",IF(Z62&gt;0,+Z62-'horaires structures'!$G$3,0),"")</f>
        <v/>
      </c>
      <c r="AD62" s="11"/>
      <c r="AE62" s="10">
        <f ca="1">IF(AD62&gt;0,+('horaires structures'!$C$3)-AD62,0)</f>
        <v>0</v>
      </c>
      <c r="AF62" s="9"/>
      <c r="AG62" s="61" t="str">
        <f ca="1">IF($E62="A",IF(AF62&gt;0,+AF62-'horaires structures'!$E$3,0),"")</f>
        <v/>
      </c>
      <c r="AH62" s="61" t="str">
        <f ca="1">IF($E62="D",IF(AF62&gt;0,+AF62-'horaires structures'!$F$3,0),"")</f>
        <v/>
      </c>
      <c r="AI62" s="61" t="str">
        <f ca="1">IF($E62="E",IF(AF62&gt;0,+AF62-'horaires structures'!$G$3,0),"")</f>
        <v/>
      </c>
      <c r="AJ62" s="11"/>
      <c r="AK62" s="10">
        <f ca="1">IF(AJ62&gt;0,+('horaires structures'!$C$3)-AJ62,0)</f>
        <v>0</v>
      </c>
      <c r="AL62" s="9"/>
      <c r="AM62" s="61" t="str">
        <f ca="1">IF($E62="A",IF(AL62&gt;0,+AL62-'horaires structures'!$E$3,0),"")</f>
        <v/>
      </c>
      <c r="AN62" s="61" t="str">
        <f ca="1">IF($E62="D",IF(AL62&gt;0,+AL62-'horaires structures'!$F$3,0),"")</f>
        <v/>
      </c>
      <c r="AO62" s="61" t="str">
        <f ca="1">IF($E62="E",IF(AL62&gt;0,+AL62-'horaires structures'!$G$3,0),"")</f>
        <v/>
      </c>
      <c r="AP62" s="11"/>
      <c r="AQ62" s="10">
        <f ca="1">IF(AP62&gt;0,+('horaires structures'!$C$3)-AP62,0)</f>
        <v>0</v>
      </c>
      <c r="AR62" s="9"/>
      <c r="AS62" s="61" t="str">
        <f ca="1">IF($E62="A",IF(AR62&gt;0,+AR62-'horaires structures'!$E$3,0),"")</f>
        <v/>
      </c>
      <c r="AT62" s="61" t="str">
        <f ca="1">IF($E62="D",IF(AR62&gt;0,+AR62-'horaires structures'!$F$3,0),"")</f>
        <v/>
      </c>
      <c r="AU62" s="61" t="str">
        <f ca="1">IF($E62="E",IF(AR62&gt;0,+AR62-'horaires structures'!$G$3,0),"")</f>
        <v/>
      </c>
      <c r="AV62" s="11"/>
      <c r="AW62" s="10">
        <f ca="1">IF(AV62&gt;0,+('horaires structures'!$C$3)-AV62,0)</f>
        <v>0</v>
      </c>
      <c r="AX62" s="9"/>
      <c r="AY62" s="61" t="str">
        <f ca="1">IF($E62="A",IF(AX62&gt;0,+AX62-'horaires structures'!$E$3,0),"")</f>
        <v/>
      </c>
      <c r="AZ62" s="61" t="str">
        <f ca="1">IF($E62="D",IF(AX62&gt;0,+AX62-'horaires structures'!$F$3,0),"")</f>
        <v/>
      </c>
      <c r="BA62" s="61" t="str">
        <f ca="1">IF($E62="E",IF(AX62&gt;0,+AX62-'horaires structures'!$G$3,0),"")</f>
        <v/>
      </c>
      <c r="BB62" s="11"/>
      <c r="BC62" s="10">
        <f ca="1">IF(BB62&gt;0,+('horaires structures'!$C$3)-BB62,0)</f>
        <v>0</v>
      </c>
      <c r="BD62" s="9"/>
      <c r="BE62" s="61" t="str">
        <f ca="1">IF($E62="A",IF(BD62&gt;0,+BD62-'horaires structures'!$E$3,0),"")</f>
        <v/>
      </c>
      <c r="BF62" s="61" t="str">
        <f ca="1">IF($E62="D",IF(BD62&gt;0,+BD62-'horaires structures'!$F$3,0),"")</f>
        <v/>
      </c>
      <c r="BG62" s="61" t="str">
        <f ca="1">IF($E62="E",IF(BD62&gt;0,+BD62-'horaires structures'!$G$3,0),"")</f>
        <v/>
      </c>
      <c r="BH62" s="11"/>
      <c r="BI62" s="10">
        <f ca="1">IF(BH62&gt;0,+('horaires structures'!$C$3)-BH62,0)</f>
        <v>0</v>
      </c>
      <c r="BJ62" s="9"/>
      <c r="BK62" s="61" t="str">
        <f ca="1">IF($E62="A",IF(BJ62&gt;0,+BJ62-'horaires structures'!$E$3,0),"")</f>
        <v/>
      </c>
      <c r="BL62" s="61" t="str">
        <f ca="1">IF($E62="D",IF(BJ62&gt;0,+BJ62-'horaires structures'!$F$3,0),"")</f>
        <v/>
      </c>
      <c r="BM62" s="61" t="str">
        <f ca="1">IF($E62="E",IF(BJ62&gt;0,+BJ62-'horaires structures'!$G$3,0),"")</f>
        <v/>
      </c>
      <c r="BN62" s="11"/>
      <c r="BO62" s="10">
        <f ca="1">IF(BN62&gt;0,+('horaires structures'!$C$3)-BN62,0)</f>
        <v>0</v>
      </c>
      <c r="BP62" s="9"/>
      <c r="BQ62" s="61" t="str">
        <f ca="1">IF($E62="A",IF(BP62&gt;0,+BP62-'horaires structures'!$E$3,0),"")</f>
        <v/>
      </c>
      <c r="BR62" s="61" t="str">
        <f ca="1">IF($E62="D",IF(BP62&gt;0,+BP62-'horaires structures'!$F$3,0),"")</f>
        <v/>
      </c>
      <c r="BS62" s="61" t="str">
        <f ca="1">IF($E62="E",IF(BP62&gt;0,+BP62-'horaires structures'!$G$3,0),"")</f>
        <v/>
      </c>
      <c r="BT62" s="11"/>
      <c r="BU62" s="10">
        <f ca="1">IF(BT62&gt;0,+('horaires structures'!$C$3)-BT62,0)</f>
        <v>0</v>
      </c>
      <c r="BV62" s="9"/>
      <c r="BW62" s="61" t="str">
        <f ca="1">IF($E62="A",IF(BV62&gt;0,+BV62-'horaires structures'!$E$3,0),"")</f>
        <v/>
      </c>
      <c r="BX62" s="61" t="str">
        <f ca="1">IF($E62="D",IF(BV62&gt;0,+BV62-'horaires structures'!$F$3,0),"")</f>
        <v/>
      </c>
      <c r="BY62" s="61" t="str">
        <f ca="1">IF($E62="E",IF(BV62&gt;0,+BV62-'horaires structures'!$G$3,0),"")</f>
        <v/>
      </c>
      <c r="BZ62" s="11"/>
      <c r="CA62" s="10">
        <f ca="1">IF(BZ62&gt;0,+('horaires structures'!$C$3)-BZ62,0)</f>
        <v>0</v>
      </c>
      <c r="CB62" s="9"/>
      <c r="CC62" s="61" t="str">
        <f ca="1">IF($E62="A",IF(CB62&gt;0,+CB62-'horaires structures'!$E$3,0),"")</f>
        <v/>
      </c>
      <c r="CD62" s="61" t="str">
        <f ca="1">IF($E62="D",IF(CB62&gt;0,+CB62-'horaires structures'!$F$3,0),"")</f>
        <v/>
      </c>
      <c r="CE62" s="61" t="str">
        <f ca="1">IF($E62="E",IF(CB62&gt;0,+CB62-'horaires structures'!$G$3,0),"")</f>
        <v/>
      </c>
      <c r="CF62" s="11"/>
      <c r="CG62" s="10">
        <f ca="1">IF(CF62&gt;0,+('horaires structures'!$C$3)-CF62,0)</f>
        <v>0</v>
      </c>
      <c r="CH62" s="9"/>
      <c r="CI62" s="61" t="str">
        <f ca="1">IF($E62="A",IF(CH62&gt;0,+CH62-'horaires structures'!$E$3,0),"")</f>
        <v/>
      </c>
      <c r="CJ62" s="61" t="str">
        <f ca="1">IF($E62="D",IF(CH62&gt;0,+CH62-'horaires structures'!$F$3,0),"")</f>
        <v/>
      </c>
      <c r="CK62" s="61" t="str">
        <f ca="1">IF($E62="E",IF(CH62&gt;0,+CH62-'horaires structures'!$G$3,0),"")</f>
        <v/>
      </c>
      <c r="CL62" s="11"/>
      <c r="CM62" s="10">
        <f ca="1">IF(CL62&gt;0,+('horaires structures'!$C$3)-CL62,0)</f>
        <v>0</v>
      </c>
      <c r="CN62" s="9"/>
      <c r="CO62" s="61" t="str">
        <f ca="1">IF($E62="A",IF(CN62&gt;0,+CN62-'horaires structures'!$E$3,0),"")</f>
        <v/>
      </c>
      <c r="CP62" s="61" t="str">
        <f ca="1">IF($E62="D",IF(CN62&gt;0,+CN62-'horaires structures'!$F$3,0),"")</f>
        <v/>
      </c>
      <c r="CQ62" s="61" t="str">
        <f ca="1">IF($E62="E",IF(CN62&gt;0,+CN62-'horaires structures'!$G$3,0),"")</f>
        <v/>
      </c>
      <c r="CR62" s="11"/>
      <c r="CS62" s="10">
        <f ca="1">IF(CR62&gt;0,+('horaires structures'!$C$3)-CR62,0)</f>
        <v>0</v>
      </c>
      <c r="CT62" s="9"/>
      <c r="CU62" s="61" t="str">
        <f ca="1">IF($E62="A",IF(CT62&gt;0,+CT62-'horaires structures'!$E$3,0),"")</f>
        <v/>
      </c>
      <c r="CV62" s="61" t="str">
        <f ca="1">IF($E62="D",IF(CT62&gt;0,+CT62-'horaires structures'!$F$3,0),"")</f>
        <v/>
      </c>
      <c r="CW62" s="61" t="str">
        <f ca="1">IF($E62="E",IF(CT62&gt;0,+CT62-'horaires structures'!$G$3,0),"")</f>
        <v/>
      </c>
      <c r="CX62" s="11"/>
      <c r="CY62" s="10">
        <f ca="1">IF(CX62&gt;0,+('horaires structures'!$C$3)-CX62,0)</f>
        <v>0</v>
      </c>
      <c r="CZ62" s="9"/>
      <c r="DA62" s="61" t="str">
        <f ca="1">IF($E62="A",IF(CZ62&gt;0,+CZ62-'horaires structures'!$E$3,0),"")</f>
        <v/>
      </c>
      <c r="DB62" s="61" t="str">
        <f ca="1">IF($E62="D",IF(CZ62&gt;0,+CZ62-'horaires structures'!$F$3,0),"")</f>
        <v/>
      </c>
      <c r="DC62" s="61" t="str">
        <f ca="1">IF($E62="E",IF(CZ62&gt;0,+CZ62-'horaires structures'!$G$3,0),"")</f>
        <v/>
      </c>
      <c r="DD62" s="11"/>
      <c r="DE62" s="10">
        <f ca="1">IF(DD62&gt;0,+('horaires structures'!$C$3)-DD62,0)</f>
        <v>0</v>
      </c>
      <c r="DF62" s="9"/>
      <c r="DG62" s="61" t="str">
        <f ca="1">IF($E62="A",IF(DF62&gt;0,+DF62-'horaires structures'!$E$3,0),"")</f>
        <v/>
      </c>
      <c r="DH62" s="61" t="str">
        <f ca="1">IF($E62="D",IF(DF62&gt;0,+DF62-'horaires structures'!$F$3,0),"")</f>
        <v/>
      </c>
      <c r="DI62" s="61" t="str">
        <f ca="1">IF($E62="E",IF(DF62&gt;0,+DF62-'horaires structures'!$G$3,0),"")</f>
        <v/>
      </c>
      <c r="DJ62" s="11"/>
      <c r="DK62" s="10">
        <f ca="1">IF(DJ62&gt;0,+('horaires structures'!$C$3)-DJ62,0)</f>
        <v>0</v>
      </c>
      <c r="DL62" s="9"/>
      <c r="DM62" s="61" t="str">
        <f ca="1">IF($E62="A",IF(DL62&gt;0,+DL62-'horaires structures'!$E$3,0),"")</f>
        <v/>
      </c>
      <c r="DN62" s="61" t="str">
        <f ca="1">IF($E62="D",IF(DL62&gt;0,+DL62-'horaires structures'!$F$3,0),"")</f>
        <v/>
      </c>
      <c r="DO62" s="61" t="str">
        <f ca="1">IF($E62="E",IF(DL62&gt;0,+DL62-'horaires structures'!$G$3,0),"")</f>
        <v/>
      </c>
      <c r="DP62" s="11"/>
      <c r="DQ62" s="10">
        <f ca="1">IF(DP62&gt;0,+('horaires structures'!$C$3)-DP62,0)</f>
        <v>0</v>
      </c>
      <c r="DR62" s="9"/>
      <c r="DS62" s="61" t="str">
        <f ca="1">IF($E62="A",IF(DR62&gt;0,+DR62-'horaires structures'!$E$3,0),"")</f>
        <v/>
      </c>
      <c r="DT62" s="61" t="str">
        <f ca="1">IF($E62="D",IF(DR62&gt;0,+DR62-'horaires structures'!$F$3,0),"")</f>
        <v/>
      </c>
      <c r="DU62" s="61" t="str">
        <f ca="1">IF($E62="E",IF(DR62&gt;0,+DR62-'horaires structures'!$G$3,0),"")</f>
        <v/>
      </c>
      <c r="DV62" s="76">
        <f t="shared" si="1"/>
        <v>0</v>
      </c>
      <c r="DW62" s="93" t="str">
        <f t="shared" si="2"/>
        <v/>
      </c>
      <c r="DX62" s="93" t="str">
        <f t="shared" si="3"/>
        <v/>
      </c>
      <c r="DY62" s="93" t="str">
        <f t="shared" si="4"/>
        <v/>
      </c>
      <c r="DZ62" s="94">
        <f t="shared" si="5"/>
        <v>0</v>
      </c>
    </row>
    <row r="63" spans="1:130" ht="15.75" customHeight="1">
      <c r="A63" s="33">
        <v>58</v>
      </c>
      <c r="B63" s="128"/>
      <c r="C63" s="129"/>
      <c r="D63" s="130"/>
      <c r="E63" s="131"/>
      <c r="F63" s="11"/>
      <c r="G63" s="10">
        <f ca="1">IF(F63&gt;0,+('horaires structures'!$C$3)-F63,0)</f>
        <v>0</v>
      </c>
      <c r="H63" s="9"/>
      <c r="I63" s="61" t="str">
        <f ca="1">IF($E63="A",IF(H63&gt;0,+H63-'horaires structures'!$E$3,0),"")</f>
        <v/>
      </c>
      <c r="J63" s="61" t="str">
        <f ca="1">IF($E63="D",IF(H63&gt;0,+H63-'horaires structures'!$F$3,0),"")</f>
        <v/>
      </c>
      <c r="K63" s="61" t="str">
        <f ca="1">IF($E63="E",IF(H63&gt;0,+H63-'horaires structures'!$G$3,0),"")</f>
        <v/>
      </c>
      <c r="L63" s="11"/>
      <c r="M63" s="10">
        <f ca="1">IF(L63&gt;0,+('horaires structures'!$C$3)-L63,0)</f>
        <v>0</v>
      </c>
      <c r="N63" s="9"/>
      <c r="O63" s="61" t="str">
        <f ca="1">IF($E63="A",IF(N63&gt;0,+N63-'horaires structures'!$E$3,0),"")</f>
        <v/>
      </c>
      <c r="P63" s="61" t="str">
        <f ca="1">IF($E63="D",IF(N63&gt;0,+N63-'horaires structures'!$F$3,0),"")</f>
        <v/>
      </c>
      <c r="Q63" s="61" t="str">
        <f ca="1">IF($E63="E",IF(N63&gt;0,+N63-'horaires structures'!$G$3,0),"")</f>
        <v/>
      </c>
      <c r="R63" s="11"/>
      <c r="S63" s="10">
        <f ca="1">IF(R63&gt;0,+('horaires structures'!$C$3)-R63,0)</f>
        <v>0</v>
      </c>
      <c r="T63" s="9"/>
      <c r="U63" s="61" t="str">
        <f ca="1">IF($E63="A",IF(T63&gt;0,+T63-'horaires structures'!$E$3,0),"")</f>
        <v/>
      </c>
      <c r="V63" s="61" t="str">
        <f ca="1">IF($E63="D",IF(T63&gt;0,+T63-'horaires structures'!$F$3,0),"")</f>
        <v/>
      </c>
      <c r="W63" s="61" t="str">
        <f ca="1">IF($E63="E",IF(T63&gt;0,+T63-'horaires structures'!$G$3,0),"")</f>
        <v/>
      </c>
      <c r="X63" s="11"/>
      <c r="Y63" s="10">
        <f ca="1">IF(X63&gt;0,+('horaires structures'!$C$3)-X63,0)</f>
        <v>0</v>
      </c>
      <c r="Z63" s="9"/>
      <c r="AA63" s="61" t="str">
        <f ca="1">IF($E63="A",IF(Z63&gt;0,+Z63-'horaires structures'!$E$3,0),"")</f>
        <v/>
      </c>
      <c r="AB63" s="61" t="str">
        <f ca="1">IF($E63="D",IF(Z63&gt;0,+Z63-'horaires structures'!$F$3,0),"")</f>
        <v/>
      </c>
      <c r="AC63" s="61" t="str">
        <f ca="1">IF($E63="E",IF(Z63&gt;0,+Z63-'horaires structures'!$G$3,0),"")</f>
        <v/>
      </c>
      <c r="AD63" s="11"/>
      <c r="AE63" s="10">
        <f ca="1">IF(AD63&gt;0,+('horaires structures'!$C$3)-AD63,0)</f>
        <v>0</v>
      </c>
      <c r="AF63" s="9"/>
      <c r="AG63" s="61" t="str">
        <f ca="1">IF($E63="A",IF(AF63&gt;0,+AF63-'horaires structures'!$E$3,0),"")</f>
        <v/>
      </c>
      <c r="AH63" s="61" t="str">
        <f ca="1">IF($E63="D",IF(AF63&gt;0,+AF63-'horaires structures'!$F$3,0),"")</f>
        <v/>
      </c>
      <c r="AI63" s="61" t="str">
        <f ca="1">IF($E63="E",IF(AF63&gt;0,+AF63-'horaires structures'!$G$3,0),"")</f>
        <v/>
      </c>
      <c r="AJ63" s="11"/>
      <c r="AK63" s="10">
        <f ca="1">IF(AJ63&gt;0,+('horaires structures'!$C$3)-AJ63,0)</f>
        <v>0</v>
      </c>
      <c r="AL63" s="9"/>
      <c r="AM63" s="61" t="str">
        <f ca="1">IF($E63="A",IF(AL63&gt;0,+AL63-'horaires structures'!$E$3,0),"")</f>
        <v/>
      </c>
      <c r="AN63" s="61" t="str">
        <f ca="1">IF($E63="D",IF(AL63&gt;0,+AL63-'horaires structures'!$F$3,0),"")</f>
        <v/>
      </c>
      <c r="AO63" s="61" t="str">
        <f ca="1">IF($E63="E",IF(AL63&gt;0,+AL63-'horaires structures'!$G$3,0),"")</f>
        <v/>
      </c>
      <c r="AP63" s="11"/>
      <c r="AQ63" s="10">
        <f ca="1">IF(AP63&gt;0,+('horaires structures'!$C$3)-AP63,0)</f>
        <v>0</v>
      </c>
      <c r="AR63" s="9"/>
      <c r="AS63" s="61" t="str">
        <f ca="1">IF($E63="A",IF(AR63&gt;0,+AR63-'horaires structures'!$E$3,0),"")</f>
        <v/>
      </c>
      <c r="AT63" s="61" t="str">
        <f ca="1">IF($E63="D",IF(AR63&gt;0,+AR63-'horaires structures'!$F$3,0),"")</f>
        <v/>
      </c>
      <c r="AU63" s="61" t="str">
        <f ca="1">IF($E63="E",IF(AR63&gt;0,+AR63-'horaires structures'!$G$3,0),"")</f>
        <v/>
      </c>
      <c r="AV63" s="11"/>
      <c r="AW63" s="10">
        <f ca="1">IF(AV63&gt;0,+('horaires structures'!$C$3)-AV63,0)</f>
        <v>0</v>
      </c>
      <c r="AX63" s="9"/>
      <c r="AY63" s="61" t="str">
        <f ca="1">IF($E63="A",IF(AX63&gt;0,+AX63-'horaires structures'!$E$3,0),"")</f>
        <v/>
      </c>
      <c r="AZ63" s="61" t="str">
        <f ca="1">IF($E63="D",IF(AX63&gt;0,+AX63-'horaires structures'!$F$3,0),"")</f>
        <v/>
      </c>
      <c r="BA63" s="61" t="str">
        <f ca="1">IF($E63="E",IF(AX63&gt;0,+AX63-'horaires structures'!$G$3,0),"")</f>
        <v/>
      </c>
      <c r="BB63" s="11"/>
      <c r="BC63" s="10">
        <f ca="1">IF(BB63&gt;0,+('horaires structures'!$C$3)-BB63,0)</f>
        <v>0</v>
      </c>
      <c r="BD63" s="9"/>
      <c r="BE63" s="61" t="str">
        <f ca="1">IF($E63="A",IF(BD63&gt;0,+BD63-'horaires structures'!$E$3,0),"")</f>
        <v/>
      </c>
      <c r="BF63" s="61" t="str">
        <f ca="1">IF($E63="D",IF(BD63&gt;0,+BD63-'horaires structures'!$F$3,0),"")</f>
        <v/>
      </c>
      <c r="BG63" s="61" t="str">
        <f ca="1">IF($E63="E",IF(BD63&gt;0,+BD63-'horaires structures'!$G$3,0),"")</f>
        <v/>
      </c>
      <c r="BH63" s="11"/>
      <c r="BI63" s="10">
        <f ca="1">IF(BH63&gt;0,+('horaires structures'!$C$3)-BH63,0)</f>
        <v>0</v>
      </c>
      <c r="BJ63" s="9"/>
      <c r="BK63" s="61" t="str">
        <f ca="1">IF($E63="A",IF(BJ63&gt;0,+BJ63-'horaires structures'!$E$3,0),"")</f>
        <v/>
      </c>
      <c r="BL63" s="61" t="str">
        <f ca="1">IF($E63="D",IF(BJ63&gt;0,+BJ63-'horaires structures'!$F$3,0),"")</f>
        <v/>
      </c>
      <c r="BM63" s="61" t="str">
        <f ca="1">IF($E63="E",IF(BJ63&gt;0,+BJ63-'horaires structures'!$G$3,0),"")</f>
        <v/>
      </c>
      <c r="BN63" s="11"/>
      <c r="BO63" s="10">
        <f ca="1">IF(BN63&gt;0,+('horaires structures'!$C$3)-BN63,0)</f>
        <v>0</v>
      </c>
      <c r="BP63" s="9"/>
      <c r="BQ63" s="61" t="str">
        <f ca="1">IF($E63="A",IF(BP63&gt;0,+BP63-'horaires structures'!$E$3,0),"")</f>
        <v/>
      </c>
      <c r="BR63" s="61" t="str">
        <f ca="1">IF($E63="D",IF(BP63&gt;0,+BP63-'horaires structures'!$F$3,0),"")</f>
        <v/>
      </c>
      <c r="BS63" s="61" t="str">
        <f ca="1">IF($E63="E",IF(BP63&gt;0,+BP63-'horaires structures'!$G$3,0),"")</f>
        <v/>
      </c>
      <c r="BT63" s="11"/>
      <c r="BU63" s="10">
        <f ca="1">IF(BT63&gt;0,+('horaires structures'!$C$3)-BT63,0)</f>
        <v>0</v>
      </c>
      <c r="BV63" s="9"/>
      <c r="BW63" s="61" t="str">
        <f ca="1">IF($E63="A",IF(BV63&gt;0,+BV63-'horaires structures'!$E$3,0),"")</f>
        <v/>
      </c>
      <c r="BX63" s="61" t="str">
        <f ca="1">IF($E63="D",IF(BV63&gt;0,+BV63-'horaires structures'!$F$3,0),"")</f>
        <v/>
      </c>
      <c r="BY63" s="61" t="str">
        <f ca="1">IF($E63="E",IF(BV63&gt;0,+BV63-'horaires structures'!$G$3,0),"")</f>
        <v/>
      </c>
      <c r="BZ63" s="11"/>
      <c r="CA63" s="10">
        <f ca="1">IF(BZ63&gt;0,+('horaires structures'!$C$3)-BZ63,0)</f>
        <v>0</v>
      </c>
      <c r="CB63" s="9"/>
      <c r="CC63" s="61" t="str">
        <f ca="1">IF($E63="A",IF(CB63&gt;0,+CB63-'horaires structures'!$E$3,0),"")</f>
        <v/>
      </c>
      <c r="CD63" s="61" t="str">
        <f ca="1">IF($E63="D",IF(CB63&gt;0,+CB63-'horaires structures'!$F$3,0),"")</f>
        <v/>
      </c>
      <c r="CE63" s="61" t="str">
        <f ca="1">IF($E63="E",IF(CB63&gt;0,+CB63-'horaires structures'!$G$3,0),"")</f>
        <v/>
      </c>
      <c r="CF63" s="11"/>
      <c r="CG63" s="10">
        <f ca="1">IF(CF63&gt;0,+('horaires structures'!$C$3)-CF63,0)</f>
        <v>0</v>
      </c>
      <c r="CH63" s="9"/>
      <c r="CI63" s="61" t="str">
        <f ca="1">IF($E63="A",IF(CH63&gt;0,+CH63-'horaires structures'!$E$3,0),"")</f>
        <v/>
      </c>
      <c r="CJ63" s="61" t="str">
        <f ca="1">IF($E63="D",IF(CH63&gt;0,+CH63-'horaires structures'!$F$3,0),"")</f>
        <v/>
      </c>
      <c r="CK63" s="61" t="str">
        <f ca="1">IF($E63="E",IF(CH63&gt;0,+CH63-'horaires structures'!$G$3,0),"")</f>
        <v/>
      </c>
      <c r="CL63" s="11"/>
      <c r="CM63" s="10">
        <f ca="1">IF(CL63&gt;0,+('horaires structures'!$C$3)-CL63,0)</f>
        <v>0</v>
      </c>
      <c r="CN63" s="9"/>
      <c r="CO63" s="61" t="str">
        <f ca="1">IF($E63="A",IF(CN63&gt;0,+CN63-'horaires structures'!$E$3,0),"")</f>
        <v/>
      </c>
      <c r="CP63" s="61" t="str">
        <f ca="1">IF($E63="D",IF(CN63&gt;0,+CN63-'horaires structures'!$F$3,0),"")</f>
        <v/>
      </c>
      <c r="CQ63" s="61" t="str">
        <f ca="1">IF($E63="E",IF(CN63&gt;0,+CN63-'horaires structures'!$G$3,0),"")</f>
        <v/>
      </c>
      <c r="CR63" s="11"/>
      <c r="CS63" s="10">
        <f ca="1">IF(CR63&gt;0,+('horaires structures'!$C$3)-CR63,0)</f>
        <v>0</v>
      </c>
      <c r="CT63" s="9"/>
      <c r="CU63" s="61" t="str">
        <f ca="1">IF($E63="A",IF(CT63&gt;0,+CT63-'horaires structures'!$E$3,0),"")</f>
        <v/>
      </c>
      <c r="CV63" s="61" t="str">
        <f ca="1">IF($E63="D",IF(CT63&gt;0,+CT63-'horaires structures'!$F$3,0),"")</f>
        <v/>
      </c>
      <c r="CW63" s="61" t="str">
        <f ca="1">IF($E63="E",IF(CT63&gt;0,+CT63-'horaires structures'!$G$3,0),"")</f>
        <v/>
      </c>
      <c r="CX63" s="11"/>
      <c r="CY63" s="10">
        <f ca="1">IF(CX63&gt;0,+('horaires structures'!$C$3)-CX63,0)</f>
        <v>0</v>
      </c>
      <c r="CZ63" s="9"/>
      <c r="DA63" s="61" t="str">
        <f ca="1">IF($E63="A",IF(CZ63&gt;0,+CZ63-'horaires structures'!$E$3,0),"")</f>
        <v/>
      </c>
      <c r="DB63" s="61" t="str">
        <f ca="1">IF($E63="D",IF(CZ63&gt;0,+CZ63-'horaires structures'!$F$3,0),"")</f>
        <v/>
      </c>
      <c r="DC63" s="61" t="str">
        <f ca="1">IF($E63="E",IF(CZ63&gt;0,+CZ63-'horaires structures'!$G$3,0),"")</f>
        <v/>
      </c>
      <c r="DD63" s="11"/>
      <c r="DE63" s="10">
        <f ca="1">IF(DD63&gt;0,+('horaires structures'!$C$3)-DD63,0)</f>
        <v>0</v>
      </c>
      <c r="DF63" s="9"/>
      <c r="DG63" s="61" t="str">
        <f ca="1">IF($E63="A",IF(DF63&gt;0,+DF63-'horaires structures'!$E$3,0),"")</f>
        <v/>
      </c>
      <c r="DH63" s="61" t="str">
        <f ca="1">IF($E63="D",IF(DF63&gt;0,+DF63-'horaires structures'!$F$3,0),"")</f>
        <v/>
      </c>
      <c r="DI63" s="61" t="str">
        <f ca="1">IF($E63="E",IF(DF63&gt;0,+DF63-'horaires structures'!$G$3,0),"")</f>
        <v/>
      </c>
      <c r="DJ63" s="11"/>
      <c r="DK63" s="10">
        <f ca="1">IF(DJ63&gt;0,+('horaires structures'!$C$3)-DJ63,0)</f>
        <v>0</v>
      </c>
      <c r="DL63" s="9"/>
      <c r="DM63" s="61" t="str">
        <f ca="1">IF($E63="A",IF(DL63&gt;0,+DL63-'horaires structures'!$E$3,0),"")</f>
        <v/>
      </c>
      <c r="DN63" s="61" t="str">
        <f ca="1">IF($E63="D",IF(DL63&gt;0,+DL63-'horaires structures'!$F$3,0),"")</f>
        <v/>
      </c>
      <c r="DO63" s="61" t="str">
        <f ca="1">IF($E63="E",IF(DL63&gt;0,+DL63-'horaires structures'!$G$3,0),"")</f>
        <v/>
      </c>
      <c r="DP63" s="11"/>
      <c r="DQ63" s="10">
        <f ca="1">IF(DP63&gt;0,+('horaires structures'!$C$3)-DP63,0)</f>
        <v>0</v>
      </c>
      <c r="DR63" s="9"/>
      <c r="DS63" s="61" t="str">
        <f ca="1">IF($E63="A",IF(DR63&gt;0,+DR63-'horaires structures'!$E$3,0),"")</f>
        <v/>
      </c>
      <c r="DT63" s="61" t="str">
        <f ca="1">IF($E63="D",IF(DR63&gt;0,+DR63-'horaires structures'!$F$3,0),"")</f>
        <v/>
      </c>
      <c r="DU63" s="61" t="str">
        <f ca="1">IF($E63="E",IF(DR63&gt;0,+DR63-'horaires structures'!$G$3,0),"")</f>
        <v/>
      </c>
      <c r="DV63" s="76">
        <f t="shared" si="1"/>
        <v>0</v>
      </c>
      <c r="DW63" s="93" t="str">
        <f t="shared" si="2"/>
        <v/>
      </c>
      <c r="DX63" s="93" t="str">
        <f t="shared" si="3"/>
        <v/>
      </c>
      <c r="DY63" s="93" t="str">
        <f t="shared" si="4"/>
        <v/>
      </c>
      <c r="DZ63" s="94">
        <f t="shared" si="5"/>
        <v>0</v>
      </c>
    </row>
    <row r="64" spans="1:130" ht="15.75" customHeight="1">
      <c r="A64" s="33">
        <v>59</v>
      </c>
      <c r="B64" s="112"/>
      <c r="C64" s="113"/>
      <c r="D64" s="118"/>
      <c r="E64" s="114"/>
      <c r="F64" s="11"/>
      <c r="G64" s="10">
        <f ca="1">IF(F64&gt;0,+('horaires structures'!$C$3)-F64,0)</f>
        <v>0</v>
      </c>
      <c r="H64" s="9"/>
      <c r="I64" s="61" t="str">
        <f ca="1">IF($E64="A",IF(H64&gt;0,+H64-'horaires structures'!$E$3,0),"")</f>
        <v/>
      </c>
      <c r="J64" s="61" t="str">
        <f ca="1">IF($E64="D",IF(H64&gt;0,+H64-'horaires structures'!$F$3,0),"")</f>
        <v/>
      </c>
      <c r="K64" s="61" t="str">
        <f ca="1">IF($E64="E",IF(H64&gt;0,+H64-'horaires structures'!$G$3,0),"")</f>
        <v/>
      </c>
      <c r="L64" s="11"/>
      <c r="M64" s="10">
        <f ca="1">IF(L64&gt;0,+('horaires structures'!$C$3)-L64,0)</f>
        <v>0</v>
      </c>
      <c r="N64" s="9"/>
      <c r="O64" s="61" t="str">
        <f ca="1">IF($E64="A",IF(N64&gt;0,+N64-'horaires structures'!$E$3,0),"")</f>
        <v/>
      </c>
      <c r="P64" s="61" t="str">
        <f ca="1">IF($E64="D",IF(N64&gt;0,+N64-'horaires structures'!$F$3,0),"")</f>
        <v/>
      </c>
      <c r="Q64" s="61" t="str">
        <f ca="1">IF($E64="E",IF(N64&gt;0,+N64-'horaires structures'!$G$3,0),"")</f>
        <v/>
      </c>
      <c r="R64" s="11"/>
      <c r="S64" s="10">
        <f ca="1">IF(R64&gt;0,+('horaires structures'!$C$3)-R64,0)</f>
        <v>0</v>
      </c>
      <c r="T64" s="9"/>
      <c r="U64" s="61" t="str">
        <f ca="1">IF($E64="A",IF(T64&gt;0,+T64-'horaires structures'!$E$3,0),"")</f>
        <v/>
      </c>
      <c r="V64" s="61" t="str">
        <f ca="1">IF($E64="D",IF(T64&gt;0,+T64-'horaires structures'!$F$3,0),"")</f>
        <v/>
      </c>
      <c r="W64" s="61" t="str">
        <f ca="1">IF($E64="E",IF(T64&gt;0,+T64-'horaires structures'!$G$3,0),"")</f>
        <v/>
      </c>
      <c r="X64" s="11"/>
      <c r="Y64" s="10">
        <f ca="1">IF(X64&gt;0,+('horaires structures'!$C$3)-X64,0)</f>
        <v>0</v>
      </c>
      <c r="Z64" s="9"/>
      <c r="AA64" s="61" t="str">
        <f ca="1">IF($E64="A",IF(Z64&gt;0,+Z64-'horaires structures'!$E$3,0),"")</f>
        <v/>
      </c>
      <c r="AB64" s="61" t="str">
        <f ca="1">IF($E64="D",IF(Z64&gt;0,+Z64-'horaires structures'!$F$3,0),"")</f>
        <v/>
      </c>
      <c r="AC64" s="61" t="str">
        <f ca="1">IF($E64="E",IF(Z64&gt;0,+Z64-'horaires structures'!$G$3,0),"")</f>
        <v/>
      </c>
      <c r="AD64" s="11"/>
      <c r="AE64" s="10">
        <f ca="1">IF(AD64&gt;0,+('horaires structures'!$C$3)-AD64,0)</f>
        <v>0</v>
      </c>
      <c r="AF64" s="9"/>
      <c r="AG64" s="61" t="str">
        <f ca="1">IF($E64="A",IF(AF64&gt;0,+AF64-'horaires structures'!$E$3,0),"")</f>
        <v/>
      </c>
      <c r="AH64" s="61" t="str">
        <f ca="1">IF($E64="D",IF(AF64&gt;0,+AF64-'horaires structures'!$F$3,0),"")</f>
        <v/>
      </c>
      <c r="AI64" s="61" t="str">
        <f ca="1">IF($E64="E",IF(AF64&gt;0,+AF64-'horaires structures'!$G$3,0),"")</f>
        <v/>
      </c>
      <c r="AJ64" s="11"/>
      <c r="AK64" s="10">
        <f ca="1">IF(AJ64&gt;0,+('horaires structures'!$C$3)-AJ64,0)</f>
        <v>0</v>
      </c>
      <c r="AL64" s="9"/>
      <c r="AM64" s="61" t="str">
        <f ca="1">IF($E64="A",IF(AL64&gt;0,+AL64-'horaires structures'!$E$3,0),"")</f>
        <v/>
      </c>
      <c r="AN64" s="61" t="str">
        <f ca="1">IF($E64="D",IF(AL64&gt;0,+AL64-'horaires structures'!$F$3,0),"")</f>
        <v/>
      </c>
      <c r="AO64" s="61" t="str">
        <f ca="1">IF($E64="E",IF(AL64&gt;0,+AL64-'horaires structures'!$G$3,0),"")</f>
        <v/>
      </c>
      <c r="AP64" s="11"/>
      <c r="AQ64" s="10">
        <f ca="1">IF(AP64&gt;0,+('horaires structures'!$C$3)-AP64,0)</f>
        <v>0</v>
      </c>
      <c r="AR64" s="9"/>
      <c r="AS64" s="61" t="str">
        <f ca="1">IF($E64="A",IF(AR64&gt;0,+AR64-'horaires structures'!$E$3,0),"")</f>
        <v/>
      </c>
      <c r="AT64" s="61" t="str">
        <f ca="1">IF($E64="D",IF(AR64&gt;0,+AR64-'horaires structures'!$F$3,0),"")</f>
        <v/>
      </c>
      <c r="AU64" s="61" t="str">
        <f ca="1">IF($E64="E",IF(AR64&gt;0,+AR64-'horaires structures'!$G$3,0),"")</f>
        <v/>
      </c>
      <c r="AV64" s="11"/>
      <c r="AW64" s="10">
        <f ca="1">IF(AV64&gt;0,+('horaires structures'!$C$3)-AV64,0)</f>
        <v>0</v>
      </c>
      <c r="AX64" s="9"/>
      <c r="AY64" s="61" t="str">
        <f ca="1">IF($E64="A",IF(AX64&gt;0,+AX64-'horaires structures'!$E$3,0),"")</f>
        <v/>
      </c>
      <c r="AZ64" s="61" t="str">
        <f ca="1">IF($E64="D",IF(AX64&gt;0,+AX64-'horaires structures'!$F$3,0),"")</f>
        <v/>
      </c>
      <c r="BA64" s="61" t="str">
        <f ca="1">IF($E64="E",IF(AX64&gt;0,+AX64-'horaires structures'!$G$3,0),"")</f>
        <v/>
      </c>
      <c r="BB64" s="11"/>
      <c r="BC64" s="10">
        <f ca="1">IF(BB64&gt;0,+('horaires structures'!$C$3)-BB64,0)</f>
        <v>0</v>
      </c>
      <c r="BD64" s="9"/>
      <c r="BE64" s="61" t="str">
        <f ca="1">IF($E64="A",IF(BD64&gt;0,+BD64-'horaires structures'!$E$3,0),"")</f>
        <v/>
      </c>
      <c r="BF64" s="61" t="str">
        <f ca="1">IF($E64="D",IF(BD64&gt;0,+BD64-'horaires structures'!$F$3,0),"")</f>
        <v/>
      </c>
      <c r="BG64" s="61" t="str">
        <f ca="1">IF($E64="E",IF(BD64&gt;0,+BD64-'horaires structures'!$G$3,0),"")</f>
        <v/>
      </c>
      <c r="BH64" s="11"/>
      <c r="BI64" s="10">
        <f ca="1">IF(BH64&gt;0,+('horaires structures'!$C$3)-BH64,0)</f>
        <v>0</v>
      </c>
      <c r="BJ64" s="9"/>
      <c r="BK64" s="61" t="str">
        <f ca="1">IF($E64="A",IF(BJ64&gt;0,+BJ64-'horaires structures'!$E$3,0),"")</f>
        <v/>
      </c>
      <c r="BL64" s="61" t="str">
        <f ca="1">IF($E64="D",IF(BJ64&gt;0,+BJ64-'horaires structures'!$F$3,0),"")</f>
        <v/>
      </c>
      <c r="BM64" s="61" t="str">
        <f ca="1">IF($E64="E",IF(BJ64&gt;0,+BJ64-'horaires structures'!$G$3,0),"")</f>
        <v/>
      </c>
      <c r="BN64" s="11"/>
      <c r="BO64" s="10">
        <f ca="1">IF(BN64&gt;0,+('horaires structures'!$C$3)-BN64,0)</f>
        <v>0</v>
      </c>
      <c r="BP64" s="9"/>
      <c r="BQ64" s="61" t="str">
        <f ca="1">IF($E64="A",IF(BP64&gt;0,+BP64-'horaires structures'!$E$3,0),"")</f>
        <v/>
      </c>
      <c r="BR64" s="61" t="str">
        <f ca="1">IF($E64="D",IF(BP64&gt;0,+BP64-'horaires structures'!$F$3,0),"")</f>
        <v/>
      </c>
      <c r="BS64" s="61" t="str">
        <f ca="1">IF($E64="E",IF(BP64&gt;0,+BP64-'horaires structures'!$G$3,0),"")</f>
        <v/>
      </c>
      <c r="BT64" s="11"/>
      <c r="BU64" s="10">
        <f ca="1">IF(BT64&gt;0,+('horaires structures'!$C$3)-BT64,0)</f>
        <v>0</v>
      </c>
      <c r="BV64" s="9"/>
      <c r="BW64" s="61" t="str">
        <f ca="1">IF($E64="A",IF(BV64&gt;0,+BV64-'horaires structures'!$E$3,0),"")</f>
        <v/>
      </c>
      <c r="BX64" s="61" t="str">
        <f ca="1">IF($E64="D",IF(BV64&gt;0,+BV64-'horaires structures'!$F$3,0),"")</f>
        <v/>
      </c>
      <c r="BY64" s="61" t="str">
        <f ca="1">IF($E64="E",IF(BV64&gt;0,+BV64-'horaires structures'!$G$3,0),"")</f>
        <v/>
      </c>
      <c r="BZ64" s="11"/>
      <c r="CA64" s="10">
        <f ca="1">IF(BZ64&gt;0,+('horaires structures'!$C$3)-BZ64,0)</f>
        <v>0</v>
      </c>
      <c r="CB64" s="9"/>
      <c r="CC64" s="61" t="str">
        <f ca="1">IF($E64="A",IF(CB64&gt;0,+CB64-'horaires structures'!$E$3,0),"")</f>
        <v/>
      </c>
      <c r="CD64" s="61" t="str">
        <f ca="1">IF($E64="D",IF(CB64&gt;0,+CB64-'horaires structures'!$F$3,0),"")</f>
        <v/>
      </c>
      <c r="CE64" s="61" t="str">
        <f ca="1">IF($E64="E",IF(CB64&gt;0,+CB64-'horaires structures'!$G$3,0),"")</f>
        <v/>
      </c>
      <c r="CF64" s="11"/>
      <c r="CG64" s="10">
        <f ca="1">IF(CF64&gt;0,+('horaires structures'!$C$3)-CF64,0)</f>
        <v>0</v>
      </c>
      <c r="CH64" s="9"/>
      <c r="CI64" s="61" t="str">
        <f ca="1">IF($E64="A",IF(CH64&gt;0,+CH64-'horaires structures'!$E$3,0),"")</f>
        <v/>
      </c>
      <c r="CJ64" s="61" t="str">
        <f ca="1">IF($E64="D",IF(CH64&gt;0,+CH64-'horaires structures'!$F$3,0),"")</f>
        <v/>
      </c>
      <c r="CK64" s="61" t="str">
        <f ca="1">IF($E64="E",IF(CH64&gt;0,+CH64-'horaires structures'!$G$3,0),"")</f>
        <v/>
      </c>
      <c r="CL64" s="11"/>
      <c r="CM64" s="10">
        <f ca="1">IF(CL64&gt;0,+('horaires structures'!$C$3)-CL64,0)</f>
        <v>0</v>
      </c>
      <c r="CN64" s="9"/>
      <c r="CO64" s="61" t="str">
        <f ca="1">IF($E64="A",IF(CN64&gt;0,+CN64-'horaires structures'!$E$3,0),"")</f>
        <v/>
      </c>
      <c r="CP64" s="61" t="str">
        <f ca="1">IF($E64="D",IF(CN64&gt;0,+CN64-'horaires structures'!$F$3,0),"")</f>
        <v/>
      </c>
      <c r="CQ64" s="61" t="str">
        <f ca="1">IF($E64="E",IF(CN64&gt;0,+CN64-'horaires structures'!$G$3,0),"")</f>
        <v/>
      </c>
      <c r="CR64" s="11"/>
      <c r="CS64" s="10">
        <f ca="1">IF(CR64&gt;0,+('horaires structures'!$C$3)-CR64,0)</f>
        <v>0</v>
      </c>
      <c r="CT64" s="9"/>
      <c r="CU64" s="61" t="str">
        <f ca="1">IF($E64="A",IF(CT64&gt;0,+CT64-'horaires structures'!$E$3,0),"")</f>
        <v/>
      </c>
      <c r="CV64" s="61" t="str">
        <f ca="1">IF($E64="D",IF(CT64&gt;0,+CT64-'horaires structures'!$F$3,0),"")</f>
        <v/>
      </c>
      <c r="CW64" s="61" t="str">
        <f ca="1">IF($E64="E",IF(CT64&gt;0,+CT64-'horaires structures'!$G$3,0),"")</f>
        <v/>
      </c>
      <c r="CX64" s="11"/>
      <c r="CY64" s="10">
        <f ca="1">IF(CX64&gt;0,+('horaires structures'!$C$3)-CX64,0)</f>
        <v>0</v>
      </c>
      <c r="CZ64" s="9"/>
      <c r="DA64" s="61" t="str">
        <f ca="1">IF($E64="A",IF(CZ64&gt;0,+CZ64-'horaires structures'!$E$3,0),"")</f>
        <v/>
      </c>
      <c r="DB64" s="61" t="str">
        <f ca="1">IF($E64="D",IF(CZ64&gt;0,+CZ64-'horaires structures'!$F$3,0),"")</f>
        <v/>
      </c>
      <c r="DC64" s="61" t="str">
        <f ca="1">IF($E64="E",IF(CZ64&gt;0,+CZ64-'horaires structures'!$G$3,0),"")</f>
        <v/>
      </c>
      <c r="DD64" s="11"/>
      <c r="DE64" s="10">
        <f ca="1">IF(DD64&gt;0,+('horaires structures'!$C$3)-DD64,0)</f>
        <v>0</v>
      </c>
      <c r="DF64" s="9"/>
      <c r="DG64" s="61" t="str">
        <f ca="1">IF($E64="A",IF(DF64&gt;0,+DF64-'horaires structures'!$E$3,0),"")</f>
        <v/>
      </c>
      <c r="DH64" s="61" t="str">
        <f ca="1">IF($E64="D",IF(DF64&gt;0,+DF64-'horaires structures'!$F$3,0),"")</f>
        <v/>
      </c>
      <c r="DI64" s="61" t="str">
        <f ca="1">IF($E64="E",IF(DF64&gt;0,+DF64-'horaires structures'!$G$3,0),"")</f>
        <v/>
      </c>
      <c r="DJ64" s="11"/>
      <c r="DK64" s="10">
        <f ca="1">IF(DJ64&gt;0,+('horaires structures'!$C$3)-DJ64,0)</f>
        <v>0</v>
      </c>
      <c r="DL64" s="9"/>
      <c r="DM64" s="61" t="str">
        <f ca="1">IF($E64="A",IF(DL64&gt;0,+DL64-'horaires structures'!$E$3,0),"")</f>
        <v/>
      </c>
      <c r="DN64" s="61" t="str">
        <f ca="1">IF($E64="D",IF(DL64&gt;0,+DL64-'horaires structures'!$F$3,0),"")</f>
        <v/>
      </c>
      <c r="DO64" s="61" t="str">
        <f ca="1">IF($E64="E",IF(DL64&gt;0,+DL64-'horaires structures'!$G$3,0),"")</f>
        <v/>
      </c>
      <c r="DP64" s="11"/>
      <c r="DQ64" s="10">
        <f ca="1">IF(DP64&gt;0,+('horaires structures'!$C$3)-DP64,0)</f>
        <v>0</v>
      </c>
      <c r="DR64" s="9"/>
      <c r="DS64" s="61" t="str">
        <f ca="1">IF($E64="A",IF(DR64&gt;0,+DR64-'horaires structures'!$E$3,0),"")</f>
        <v/>
      </c>
      <c r="DT64" s="61" t="str">
        <f ca="1">IF($E64="D",IF(DR64&gt;0,+DR64-'horaires structures'!$F$3,0),"")</f>
        <v/>
      </c>
      <c r="DU64" s="61" t="str">
        <f ca="1">IF($E64="E",IF(DR64&gt;0,+DR64-'horaires structures'!$G$3,0),"")</f>
        <v/>
      </c>
      <c r="DV64" s="76">
        <f t="shared" si="1"/>
        <v>0</v>
      </c>
      <c r="DW64" s="93" t="str">
        <f t="shared" si="2"/>
        <v/>
      </c>
      <c r="DX64" s="93" t="str">
        <f t="shared" si="3"/>
        <v/>
      </c>
      <c r="DY64" s="93" t="str">
        <f t="shared" si="4"/>
        <v/>
      </c>
      <c r="DZ64" s="94">
        <f t="shared" si="5"/>
        <v>0</v>
      </c>
    </row>
    <row r="65" spans="1:130" ht="15.75" customHeight="1">
      <c r="A65" s="33">
        <v>60</v>
      </c>
      <c r="B65" s="112"/>
      <c r="C65" s="113"/>
      <c r="D65" s="118"/>
      <c r="E65" s="114"/>
      <c r="F65" s="11"/>
      <c r="G65" s="10">
        <f ca="1">IF(F65&gt;0,+('horaires structures'!$C$3)-F65,0)</f>
        <v>0</v>
      </c>
      <c r="H65" s="9"/>
      <c r="I65" s="61" t="str">
        <f ca="1">IF($E65="A",IF(H65&gt;0,+H65-'horaires structures'!$E$3,0),"")</f>
        <v/>
      </c>
      <c r="J65" s="61" t="str">
        <f ca="1">IF($E65="D",IF(H65&gt;0,+H65-'horaires structures'!$F$3,0),"")</f>
        <v/>
      </c>
      <c r="K65" s="61" t="str">
        <f ca="1">IF($E65="E",IF(H65&gt;0,+H65-'horaires structures'!$G$3,0),"")</f>
        <v/>
      </c>
      <c r="L65" s="11"/>
      <c r="M65" s="10">
        <f ca="1">IF(L65&gt;0,+('horaires structures'!$C$3)-L65,0)</f>
        <v>0</v>
      </c>
      <c r="N65" s="9"/>
      <c r="O65" s="61" t="str">
        <f ca="1">IF($E65="A",IF(N65&gt;0,+N65-'horaires structures'!$E$3,0),"")</f>
        <v/>
      </c>
      <c r="P65" s="61" t="str">
        <f ca="1">IF($E65="D",IF(N65&gt;0,+N65-'horaires structures'!$F$3,0),"")</f>
        <v/>
      </c>
      <c r="Q65" s="61" t="str">
        <f ca="1">IF($E65="E",IF(N65&gt;0,+N65-'horaires structures'!$G$3,0),"")</f>
        <v/>
      </c>
      <c r="R65" s="11"/>
      <c r="S65" s="10">
        <f ca="1">IF(R65&gt;0,+('horaires structures'!$C$3)-R65,0)</f>
        <v>0</v>
      </c>
      <c r="T65" s="9"/>
      <c r="U65" s="61" t="str">
        <f ca="1">IF($E65="A",IF(T65&gt;0,+T65-'horaires structures'!$E$3,0),"")</f>
        <v/>
      </c>
      <c r="V65" s="61" t="str">
        <f ca="1">IF($E65="D",IF(T65&gt;0,+T65-'horaires structures'!$F$3,0),"")</f>
        <v/>
      </c>
      <c r="W65" s="61" t="str">
        <f ca="1">IF($E65="E",IF(T65&gt;0,+T65-'horaires structures'!$G$3,0),"")</f>
        <v/>
      </c>
      <c r="X65" s="11"/>
      <c r="Y65" s="10">
        <f ca="1">IF(X65&gt;0,+('horaires structures'!$C$3)-X65,0)</f>
        <v>0</v>
      </c>
      <c r="Z65" s="9"/>
      <c r="AA65" s="61" t="str">
        <f ca="1">IF($E65="A",IF(Z65&gt;0,+Z65-'horaires structures'!$E$3,0),"")</f>
        <v/>
      </c>
      <c r="AB65" s="61" t="str">
        <f ca="1">IF($E65="D",IF(Z65&gt;0,+Z65-'horaires structures'!$F$3,0),"")</f>
        <v/>
      </c>
      <c r="AC65" s="61" t="str">
        <f ca="1">IF($E65="E",IF(Z65&gt;0,+Z65-'horaires structures'!$G$3,0),"")</f>
        <v/>
      </c>
      <c r="AD65" s="11"/>
      <c r="AE65" s="10">
        <f ca="1">IF(AD65&gt;0,+('horaires structures'!$C$3)-AD65,0)</f>
        <v>0</v>
      </c>
      <c r="AF65" s="9"/>
      <c r="AG65" s="61" t="str">
        <f ca="1">IF($E65="A",IF(AF65&gt;0,+AF65-'horaires structures'!$E$3,0),"")</f>
        <v/>
      </c>
      <c r="AH65" s="61" t="str">
        <f ca="1">IF($E65="D",IF(AF65&gt;0,+AF65-'horaires structures'!$F$3,0),"")</f>
        <v/>
      </c>
      <c r="AI65" s="61" t="str">
        <f ca="1">IF($E65="E",IF(AF65&gt;0,+AF65-'horaires structures'!$G$3,0),"")</f>
        <v/>
      </c>
      <c r="AJ65" s="11"/>
      <c r="AK65" s="10">
        <f ca="1">IF(AJ65&gt;0,+('horaires structures'!$C$3)-AJ65,0)</f>
        <v>0</v>
      </c>
      <c r="AL65" s="9"/>
      <c r="AM65" s="61" t="str">
        <f ca="1">IF($E65="A",IF(AL65&gt;0,+AL65-'horaires structures'!$E$3,0),"")</f>
        <v/>
      </c>
      <c r="AN65" s="61" t="str">
        <f ca="1">IF($E65="D",IF(AL65&gt;0,+AL65-'horaires structures'!$F$3,0),"")</f>
        <v/>
      </c>
      <c r="AO65" s="61" t="str">
        <f ca="1">IF($E65="E",IF(AL65&gt;0,+AL65-'horaires structures'!$G$3,0),"")</f>
        <v/>
      </c>
      <c r="AP65" s="11"/>
      <c r="AQ65" s="10">
        <f ca="1">IF(AP65&gt;0,+('horaires structures'!$C$3)-AP65,0)</f>
        <v>0</v>
      </c>
      <c r="AR65" s="9"/>
      <c r="AS65" s="61" t="str">
        <f ca="1">IF($E65="A",IF(AR65&gt;0,+AR65-'horaires structures'!$E$3,0),"")</f>
        <v/>
      </c>
      <c r="AT65" s="61" t="str">
        <f ca="1">IF($E65="D",IF(AR65&gt;0,+AR65-'horaires structures'!$F$3,0),"")</f>
        <v/>
      </c>
      <c r="AU65" s="61" t="str">
        <f ca="1">IF($E65="E",IF(AR65&gt;0,+AR65-'horaires structures'!$G$3,0),"")</f>
        <v/>
      </c>
      <c r="AV65" s="11"/>
      <c r="AW65" s="10">
        <f ca="1">IF(AV65&gt;0,+('horaires structures'!$C$3)-AV65,0)</f>
        <v>0</v>
      </c>
      <c r="AX65" s="9"/>
      <c r="AY65" s="61" t="str">
        <f ca="1">IF($E65="A",IF(AX65&gt;0,+AX65-'horaires structures'!$E$3,0),"")</f>
        <v/>
      </c>
      <c r="AZ65" s="61" t="str">
        <f ca="1">IF($E65="D",IF(AX65&gt;0,+AX65-'horaires structures'!$F$3,0),"")</f>
        <v/>
      </c>
      <c r="BA65" s="61" t="str">
        <f ca="1">IF($E65="E",IF(AX65&gt;0,+AX65-'horaires structures'!$G$3,0),"")</f>
        <v/>
      </c>
      <c r="BB65" s="11"/>
      <c r="BC65" s="10">
        <f ca="1">IF(BB65&gt;0,+('horaires structures'!$C$3)-BB65,0)</f>
        <v>0</v>
      </c>
      <c r="BD65" s="9"/>
      <c r="BE65" s="61" t="str">
        <f ca="1">IF($E65="A",IF(BD65&gt;0,+BD65-'horaires structures'!$E$3,0),"")</f>
        <v/>
      </c>
      <c r="BF65" s="61" t="str">
        <f ca="1">IF($E65="D",IF(BD65&gt;0,+BD65-'horaires structures'!$F$3,0),"")</f>
        <v/>
      </c>
      <c r="BG65" s="61" t="str">
        <f ca="1">IF($E65="E",IF(BD65&gt;0,+BD65-'horaires structures'!$G$3,0),"")</f>
        <v/>
      </c>
      <c r="BH65" s="11"/>
      <c r="BI65" s="10">
        <f ca="1">IF(BH65&gt;0,+('horaires structures'!$C$3)-BH65,0)</f>
        <v>0</v>
      </c>
      <c r="BJ65" s="9"/>
      <c r="BK65" s="61" t="str">
        <f ca="1">IF($E65="A",IF(BJ65&gt;0,+BJ65-'horaires structures'!$E$3,0),"")</f>
        <v/>
      </c>
      <c r="BL65" s="61" t="str">
        <f ca="1">IF($E65="D",IF(BJ65&gt;0,+BJ65-'horaires structures'!$F$3,0),"")</f>
        <v/>
      </c>
      <c r="BM65" s="61" t="str">
        <f ca="1">IF($E65="E",IF(BJ65&gt;0,+BJ65-'horaires structures'!$G$3,0),"")</f>
        <v/>
      </c>
      <c r="BN65" s="11"/>
      <c r="BO65" s="10">
        <f ca="1">IF(BN65&gt;0,+('horaires structures'!$C$3)-BN65,0)</f>
        <v>0</v>
      </c>
      <c r="BP65" s="9"/>
      <c r="BQ65" s="61" t="str">
        <f ca="1">IF($E65="A",IF(BP65&gt;0,+BP65-'horaires structures'!$E$3,0),"")</f>
        <v/>
      </c>
      <c r="BR65" s="61" t="str">
        <f ca="1">IF($E65="D",IF(BP65&gt;0,+BP65-'horaires structures'!$F$3,0),"")</f>
        <v/>
      </c>
      <c r="BS65" s="61" t="str">
        <f ca="1">IF($E65="E",IF(BP65&gt;0,+BP65-'horaires structures'!$G$3,0),"")</f>
        <v/>
      </c>
      <c r="BT65" s="11"/>
      <c r="BU65" s="10">
        <f ca="1">IF(BT65&gt;0,+('horaires structures'!$C$3)-BT65,0)</f>
        <v>0</v>
      </c>
      <c r="BV65" s="9"/>
      <c r="BW65" s="61" t="str">
        <f ca="1">IF($E65="A",IF(BV65&gt;0,+BV65-'horaires structures'!$E$3,0),"")</f>
        <v/>
      </c>
      <c r="BX65" s="61" t="str">
        <f ca="1">IF($E65="D",IF(BV65&gt;0,+BV65-'horaires structures'!$F$3,0),"")</f>
        <v/>
      </c>
      <c r="BY65" s="61" t="str">
        <f ca="1">IF($E65="E",IF(BV65&gt;0,+BV65-'horaires structures'!$G$3,0),"")</f>
        <v/>
      </c>
      <c r="BZ65" s="11"/>
      <c r="CA65" s="10">
        <f ca="1">IF(BZ65&gt;0,+('horaires structures'!$C$3)-BZ65,0)</f>
        <v>0</v>
      </c>
      <c r="CB65" s="9"/>
      <c r="CC65" s="61" t="str">
        <f ca="1">IF($E65="A",IF(CB65&gt;0,+CB65-'horaires structures'!$E$3,0),"")</f>
        <v/>
      </c>
      <c r="CD65" s="61" t="str">
        <f ca="1">IF($E65="D",IF(CB65&gt;0,+CB65-'horaires structures'!$F$3,0),"")</f>
        <v/>
      </c>
      <c r="CE65" s="61" t="str">
        <f ca="1">IF($E65="E",IF(CB65&gt;0,+CB65-'horaires structures'!$G$3,0),"")</f>
        <v/>
      </c>
      <c r="CF65" s="11"/>
      <c r="CG65" s="10">
        <f ca="1">IF(CF65&gt;0,+('horaires structures'!$C$3)-CF65,0)</f>
        <v>0</v>
      </c>
      <c r="CH65" s="9"/>
      <c r="CI65" s="61" t="str">
        <f ca="1">IF($E65="A",IF(CH65&gt;0,+CH65-'horaires structures'!$E$3,0),"")</f>
        <v/>
      </c>
      <c r="CJ65" s="61" t="str">
        <f ca="1">IF($E65="D",IF(CH65&gt;0,+CH65-'horaires structures'!$F$3,0),"")</f>
        <v/>
      </c>
      <c r="CK65" s="61" t="str">
        <f ca="1">IF($E65="E",IF(CH65&gt;0,+CH65-'horaires structures'!$G$3,0),"")</f>
        <v/>
      </c>
      <c r="CL65" s="11"/>
      <c r="CM65" s="10">
        <f ca="1">IF(CL65&gt;0,+('horaires structures'!$C$3)-CL65,0)</f>
        <v>0</v>
      </c>
      <c r="CN65" s="9"/>
      <c r="CO65" s="61" t="str">
        <f ca="1">IF($E65="A",IF(CN65&gt;0,+CN65-'horaires structures'!$E$3,0),"")</f>
        <v/>
      </c>
      <c r="CP65" s="61" t="str">
        <f ca="1">IF($E65="D",IF(CN65&gt;0,+CN65-'horaires structures'!$F$3,0),"")</f>
        <v/>
      </c>
      <c r="CQ65" s="61" t="str">
        <f ca="1">IF($E65="E",IF(CN65&gt;0,+CN65-'horaires structures'!$G$3,0),"")</f>
        <v/>
      </c>
      <c r="CR65" s="11"/>
      <c r="CS65" s="10">
        <f ca="1">IF(CR65&gt;0,+('horaires structures'!$C$3)-CR65,0)</f>
        <v>0</v>
      </c>
      <c r="CT65" s="9"/>
      <c r="CU65" s="61" t="str">
        <f ca="1">IF($E65="A",IF(CT65&gt;0,+CT65-'horaires structures'!$E$3,0),"")</f>
        <v/>
      </c>
      <c r="CV65" s="61" t="str">
        <f ca="1">IF($E65="D",IF(CT65&gt;0,+CT65-'horaires structures'!$F$3,0),"")</f>
        <v/>
      </c>
      <c r="CW65" s="61" t="str">
        <f ca="1">IF($E65="E",IF(CT65&gt;0,+CT65-'horaires structures'!$G$3,0),"")</f>
        <v/>
      </c>
      <c r="CX65" s="11"/>
      <c r="CY65" s="10">
        <f ca="1">IF(CX65&gt;0,+('horaires structures'!$C$3)-CX65,0)</f>
        <v>0</v>
      </c>
      <c r="CZ65" s="9"/>
      <c r="DA65" s="61" t="str">
        <f ca="1">IF($E65="A",IF(CZ65&gt;0,+CZ65-'horaires structures'!$E$3,0),"")</f>
        <v/>
      </c>
      <c r="DB65" s="61" t="str">
        <f ca="1">IF($E65="D",IF(CZ65&gt;0,+CZ65-'horaires structures'!$F$3,0),"")</f>
        <v/>
      </c>
      <c r="DC65" s="61" t="str">
        <f ca="1">IF($E65="E",IF(CZ65&gt;0,+CZ65-'horaires structures'!$G$3,0),"")</f>
        <v/>
      </c>
      <c r="DD65" s="11"/>
      <c r="DE65" s="10">
        <f ca="1">IF(DD65&gt;0,+('horaires structures'!$C$3)-DD65,0)</f>
        <v>0</v>
      </c>
      <c r="DF65" s="9"/>
      <c r="DG65" s="61" t="str">
        <f ca="1">IF($E65="A",IF(DF65&gt;0,+DF65-'horaires structures'!$E$3,0),"")</f>
        <v/>
      </c>
      <c r="DH65" s="61" t="str">
        <f ca="1">IF($E65="D",IF(DF65&gt;0,+DF65-'horaires structures'!$F$3,0),"")</f>
        <v/>
      </c>
      <c r="DI65" s="61" t="str">
        <f ca="1">IF($E65="E",IF(DF65&gt;0,+DF65-'horaires structures'!$G$3,0),"")</f>
        <v/>
      </c>
      <c r="DJ65" s="11"/>
      <c r="DK65" s="10">
        <f ca="1">IF(DJ65&gt;0,+('horaires structures'!$C$3)-DJ65,0)</f>
        <v>0</v>
      </c>
      <c r="DL65" s="9"/>
      <c r="DM65" s="61" t="str">
        <f ca="1">IF($E65="A",IF(DL65&gt;0,+DL65-'horaires structures'!$E$3,0),"")</f>
        <v/>
      </c>
      <c r="DN65" s="61" t="str">
        <f ca="1">IF($E65="D",IF(DL65&gt;0,+DL65-'horaires structures'!$F$3,0),"")</f>
        <v/>
      </c>
      <c r="DO65" s="61" t="str">
        <f ca="1">IF($E65="E",IF(DL65&gt;0,+DL65-'horaires structures'!$G$3,0),"")</f>
        <v/>
      </c>
      <c r="DP65" s="11"/>
      <c r="DQ65" s="10">
        <f ca="1">IF(DP65&gt;0,+('horaires structures'!$C$3)-DP65,0)</f>
        <v>0</v>
      </c>
      <c r="DR65" s="9"/>
      <c r="DS65" s="61" t="str">
        <f ca="1">IF($E65="A",IF(DR65&gt;0,+DR65-'horaires structures'!$E$3,0),"")</f>
        <v/>
      </c>
      <c r="DT65" s="61" t="str">
        <f ca="1">IF($E65="D",IF(DR65&gt;0,+DR65-'horaires structures'!$F$3,0),"")</f>
        <v/>
      </c>
      <c r="DU65" s="61" t="str">
        <f ca="1">IF($E65="E",IF(DR65&gt;0,+DR65-'horaires structures'!$G$3,0),"")</f>
        <v/>
      </c>
      <c r="DV65" s="76">
        <f t="shared" si="1"/>
        <v>0</v>
      </c>
      <c r="DW65" s="93" t="str">
        <f t="shared" si="2"/>
        <v/>
      </c>
      <c r="DX65" s="93" t="str">
        <f t="shared" si="3"/>
        <v/>
      </c>
      <c r="DY65" s="93" t="str">
        <f t="shared" si="4"/>
        <v/>
      </c>
      <c r="DZ65" s="94">
        <f t="shared" si="5"/>
        <v>0</v>
      </c>
    </row>
    <row r="66" spans="1:130" ht="15.75" customHeight="1">
      <c r="A66" s="33">
        <v>61</v>
      </c>
      <c r="B66" s="112"/>
      <c r="C66" s="113"/>
      <c r="D66" s="118"/>
      <c r="E66" s="114"/>
      <c r="F66" s="11"/>
      <c r="G66" s="10">
        <f ca="1">IF(F66&gt;0,+('horaires structures'!$C$3)-F66,0)</f>
        <v>0</v>
      </c>
      <c r="H66" s="9"/>
      <c r="I66" s="61" t="str">
        <f ca="1">IF($E66="A",IF(H66&gt;0,+H66-'horaires structures'!$E$3,0),"")</f>
        <v/>
      </c>
      <c r="J66" s="61" t="str">
        <f ca="1">IF($E66="D",IF(H66&gt;0,+H66-'horaires structures'!$F$3,0),"")</f>
        <v/>
      </c>
      <c r="K66" s="61" t="str">
        <f ca="1">IF($E66="E",IF(H66&gt;0,+H66-'horaires structures'!$G$3,0),"")</f>
        <v/>
      </c>
      <c r="L66" s="11"/>
      <c r="M66" s="10">
        <f ca="1">IF(L66&gt;0,+('horaires structures'!$C$3)-L66,0)</f>
        <v>0</v>
      </c>
      <c r="N66" s="9"/>
      <c r="O66" s="61" t="str">
        <f ca="1">IF($E66="A",IF(N66&gt;0,+N66-'horaires structures'!$E$3,0),"")</f>
        <v/>
      </c>
      <c r="P66" s="61" t="str">
        <f ca="1">IF($E66="D",IF(N66&gt;0,+N66-'horaires structures'!$F$3,0),"")</f>
        <v/>
      </c>
      <c r="Q66" s="61" t="str">
        <f ca="1">IF($E66="E",IF(N66&gt;0,+N66-'horaires structures'!$G$3,0),"")</f>
        <v/>
      </c>
      <c r="R66" s="11"/>
      <c r="S66" s="10">
        <f ca="1">IF(R66&gt;0,+('horaires structures'!$C$3)-R66,0)</f>
        <v>0</v>
      </c>
      <c r="T66" s="9"/>
      <c r="U66" s="61" t="str">
        <f ca="1">IF($E66="A",IF(T66&gt;0,+T66-'horaires structures'!$E$3,0),"")</f>
        <v/>
      </c>
      <c r="V66" s="61" t="str">
        <f ca="1">IF($E66="D",IF(T66&gt;0,+T66-'horaires structures'!$F$3,0),"")</f>
        <v/>
      </c>
      <c r="W66" s="61" t="str">
        <f ca="1">IF($E66="E",IF(T66&gt;0,+T66-'horaires structures'!$G$3,0),"")</f>
        <v/>
      </c>
      <c r="X66" s="11"/>
      <c r="Y66" s="10">
        <f ca="1">IF(X66&gt;0,+('horaires structures'!$C$3)-X66,0)</f>
        <v>0</v>
      </c>
      <c r="Z66" s="9"/>
      <c r="AA66" s="61" t="str">
        <f ca="1">IF($E66="A",IF(Z66&gt;0,+Z66-'horaires structures'!$E$3,0),"")</f>
        <v/>
      </c>
      <c r="AB66" s="61" t="str">
        <f ca="1">IF($E66="D",IF(Z66&gt;0,+Z66-'horaires structures'!$F$3,0),"")</f>
        <v/>
      </c>
      <c r="AC66" s="61" t="str">
        <f ca="1">IF($E66="E",IF(Z66&gt;0,+Z66-'horaires structures'!$G$3,0),"")</f>
        <v/>
      </c>
      <c r="AD66" s="11"/>
      <c r="AE66" s="10">
        <f ca="1">IF(AD66&gt;0,+('horaires structures'!$C$3)-AD66,0)</f>
        <v>0</v>
      </c>
      <c r="AF66" s="9"/>
      <c r="AG66" s="61" t="str">
        <f ca="1">IF($E66="A",IF(AF66&gt;0,+AF66-'horaires structures'!$E$3,0),"")</f>
        <v/>
      </c>
      <c r="AH66" s="61" t="str">
        <f ca="1">IF($E66="D",IF(AF66&gt;0,+AF66-'horaires structures'!$F$3,0),"")</f>
        <v/>
      </c>
      <c r="AI66" s="61" t="str">
        <f ca="1">IF($E66="E",IF(AF66&gt;0,+AF66-'horaires structures'!$G$3,0),"")</f>
        <v/>
      </c>
      <c r="AJ66" s="11"/>
      <c r="AK66" s="10">
        <f ca="1">IF(AJ66&gt;0,+('horaires structures'!$C$3)-AJ66,0)</f>
        <v>0</v>
      </c>
      <c r="AL66" s="9"/>
      <c r="AM66" s="61" t="str">
        <f ca="1">IF($E66="A",IF(AL66&gt;0,+AL66-'horaires structures'!$E$3,0),"")</f>
        <v/>
      </c>
      <c r="AN66" s="61" t="str">
        <f ca="1">IF($E66="D",IF(AL66&gt;0,+AL66-'horaires structures'!$F$3,0),"")</f>
        <v/>
      </c>
      <c r="AO66" s="61" t="str">
        <f ca="1">IF($E66="E",IF(AL66&gt;0,+AL66-'horaires structures'!$G$3,0),"")</f>
        <v/>
      </c>
      <c r="AP66" s="11"/>
      <c r="AQ66" s="10">
        <f ca="1">IF(AP66&gt;0,+('horaires structures'!$C$3)-AP66,0)</f>
        <v>0</v>
      </c>
      <c r="AR66" s="9"/>
      <c r="AS66" s="61" t="str">
        <f ca="1">IF($E66="A",IF(AR66&gt;0,+AR66-'horaires structures'!$E$3,0),"")</f>
        <v/>
      </c>
      <c r="AT66" s="61" t="str">
        <f ca="1">IF($E66="D",IF(AR66&gt;0,+AR66-'horaires structures'!$F$3,0),"")</f>
        <v/>
      </c>
      <c r="AU66" s="61" t="str">
        <f ca="1">IF($E66="E",IF(AR66&gt;0,+AR66-'horaires structures'!$G$3,0),"")</f>
        <v/>
      </c>
      <c r="AV66" s="11"/>
      <c r="AW66" s="10">
        <f ca="1">IF(AV66&gt;0,+('horaires structures'!$C$3)-AV66,0)</f>
        <v>0</v>
      </c>
      <c r="AX66" s="9"/>
      <c r="AY66" s="61" t="str">
        <f ca="1">IF($E66="A",IF(AX66&gt;0,+AX66-'horaires structures'!$E$3,0),"")</f>
        <v/>
      </c>
      <c r="AZ66" s="61" t="str">
        <f ca="1">IF($E66="D",IF(AX66&gt;0,+AX66-'horaires structures'!$F$3,0),"")</f>
        <v/>
      </c>
      <c r="BA66" s="61" t="str">
        <f ca="1">IF($E66="E",IF(AX66&gt;0,+AX66-'horaires structures'!$G$3,0),"")</f>
        <v/>
      </c>
      <c r="BB66" s="11"/>
      <c r="BC66" s="10">
        <f ca="1">IF(BB66&gt;0,+('horaires structures'!$C$3)-BB66,0)</f>
        <v>0</v>
      </c>
      <c r="BD66" s="9"/>
      <c r="BE66" s="61" t="str">
        <f ca="1">IF($E66="A",IF(BD66&gt;0,+BD66-'horaires structures'!$E$3,0),"")</f>
        <v/>
      </c>
      <c r="BF66" s="61" t="str">
        <f ca="1">IF($E66="D",IF(BD66&gt;0,+BD66-'horaires structures'!$F$3,0),"")</f>
        <v/>
      </c>
      <c r="BG66" s="61" t="str">
        <f ca="1">IF($E66="E",IF(BD66&gt;0,+BD66-'horaires structures'!$G$3,0),"")</f>
        <v/>
      </c>
      <c r="BH66" s="11"/>
      <c r="BI66" s="10">
        <f ca="1">IF(BH66&gt;0,+('horaires structures'!$C$3)-BH66,0)</f>
        <v>0</v>
      </c>
      <c r="BJ66" s="9"/>
      <c r="BK66" s="61" t="str">
        <f ca="1">IF($E66="A",IF(BJ66&gt;0,+BJ66-'horaires structures'!$E$3,0),"")</f>
        <v/>
      </c>
      <c r="BL66" s="61" t="str">
        <f ca="1">IF($E66="D",IF(BJ66&gt;0,+BJ66-'horaires structures'!$F$3,0),"")</f>
        <v/>
      </c>
      <c r="BM66" s="61" t="str">
        <f ca="1">IF($E66="E",IF(BJ66&gt;0,+BJ66-'horaires structures'!$G$3,0),"")</f>
        <v/>
      </c>
      <c r="BN66" s="11"/>
      <c r="BO66" s="10">
        <f ca="1">IF(BN66&gt;0,+('horaires structures'!$C$3)-BN66,0)</f>
        <v>0</v>
      </c>
      <c r="BP66" s="9"/>
      <c r="BQ66" s="61" t="str">
        <f ca="1">IF($E66="A",IF(BP66&gt;0,+BP66-'horaires structures'!$E$3,0),"")</f>
        <v/>
      </c>
      <c r="BR66" s="61" t="str">
        <f ca="1">IF($E66="D",IF(BP66&gt;0,+BP66-'horaires structures'!$F$3,0),"")</f>
        <v/>
      </c>
      <c r="BS66" s="61" t="str">
        <f ca="1">IF($E66="E",IF(BP66&gt;0,+BP66-'horaires structures'!$G$3,0),"")</f>
        <v/>
      </c>
      <c r="BT66" s="11"/>
      <c r="BU66" s="10">
        <f ca="1">IF(BT66&gt;0,+('horaires structures'!$C$3)-BT66,0)</f>
        <v>0</v>
      </c>
      <c r="BV66" s="9"/>
      <c r="BW66" s="61" t="str">
        <f ca="1">IF($E66="A",IF(BV66&gt;0,+BV66-'horaires structures'!$E$3,0),"")</f>
        <v/>
      </c>
      <c r="BX66" s="61" t="str">
        <f ca="1">IF($E66="D",IF(BV66&gt;0,+BV66-'horaires structures'!$F$3,0),"")</f>
        <v/>
      </c>
      <c r="BY66" s="61" t="str">
        <f ca="1">IF($E66="E",IF(BV66&gt;0,+BV66-'horaires structures'!$G$3,0),"")</f>
        <v/>
      </c>
      <c r="BZ66" s="11"/>
      <c r="CA66" s="10">
        <f ca="1">IF(BZ66&gt;0,+('horaires structures'!$C$3)-BZ66,0)</f>
        <v>0</v>
      </c>
      <c r="CB66" s="9"/>
      <c r="CC66" s="61" t="str">
        <f ca="1">IF($E66="A",IF(CB66&gt;0,+CB66-'horaires structures'!$E$3,0),"")</f>
        <v/>
      </c>
      <c r="CD66" s="61" t="str">
        <f ca="1">IF($E66="D",IF(CB66&gt;0,+CB66-'horaires structures'!$F$3,0),"")</f>
        <v/>
      </c>
      <c r="CE66" s="61" t="str">
        <f ca="1">IF($E66="E",IF(CB66&gt;0,+CB66-'horaires structures'!$G$3,0),"")</f>
        <v/>
      </c>
      <c r="CF66" s="11"/>
      <c r="CG66" s="10">
        <f ca="1">IF(CF66&gt;0,+('horaires structures'!$C$3)-CF66,0)</f>
        <v>0</v>
      </c>
      <c r="CH66" s="9"/>
      <c r="CI66" s="61" t="str">
        <f ca="1">IF($E66="A",IF(CH66&gt;0,+CH66-'horaires structures'!$E$3,0),"")</f>
        <v/>
      </c>
      <c r="CJ66" s="61" t="str">
        <f ca="1">IF($E66="D",IF(CH66&gt;0,+CH66-'horaires structures'!$F$3,0),"")</f>
        <v/>
      </c>
      <c r="CK66" s="61" t="str">
        <f ca="1">IF($E66="E",IF(CH66&gt;0,+CH66-'horaires structures'!$G$3,0),"")</f>
        <v/>
      </c>
      <c r="CL66" s="11"/>
      <c r="CM66" s="10">
        <f ca="1">IF(CL66&gt;0,+('horaires structures'!$C$3)-CL66,0)</f>
        <v>0</v>
      </c>
      <c r="CN66" s="9"/>
      <c r="CO66" s="61" t="str">
        <f ca="1">IF($E66="A",IF(CN66&gt;0,+CN66-'horaires structures'!$E$3,0),"")</f>
        <v/>
      </c>
      <c r="CP66" s="61" t="str">
        <f ca="1">IF($E66="D",IF(CN66&gt;0,+CN66-'horaires structures'!$F$3,0),"")</f>
        <v/>
      </c>
      <c r="CQ66" s="61" t="str">
        <f ca="1">IF($E66="E",IF(CN66&gt;0,+CN66-'horaires structures'!$G$3,0),"")</f>
        <v/>
      </c>
      <c r="CR66" s="11"/>
      <c r="CS66" s="10">
        <f ca="1">IF(CR66&gt;0,+('horaires structures'!$C$3)-CR66,0)</f>
        <v>0</v>
      </c>
      <c r="CT66" s="9"/>
      <c r="CU66" s="61" t="str">
        <f ca="1">IF($E66="A",IF(CT66&gt;0,+CT66-'horaires structures'!$E$3,0),"")</f>
        <v/>
      </c>
      <c r="CV66" s="61" t="str">
        <f ca="1">IF($E66="D",IF(CT66&gt;0,+CT66-'horaires structures'!$F$3,0),"")</f>
        <v/>
      </c>
      <c r="CW66" s="61" t="str">
        <f ca="1">IF($E66="E",IF(CT66&gt;0,+CT66-'horaires structures'!$G$3,0),"")</f>
        <v/>
      </c>
      <c r="CX66" s="11"/>
      <c r="CY66" s="10">
        <f ca="1">IF(CX66&gt;0,+('horaires structures'!$C$3)-CX66,0)</f>
        <v>0</v>
      </c>
      <c r="CZ66" s="9"/>
      <c r="DA66" s="61" t="str">
        <f ca="1">IF($E66="A",IF(CZ66&gt;0,+CZ66-'horaires structures'!$E$3,0),"")</f>
        <v/>
      </c>
      <c r="DB66" s="61" t="str">
        <f ca="1">IF($E66="D",IF(CZ66&gt;0,+CZ66-'horaires structures'!$F$3,0),"")</f>
        <v/>
      </c>
      <c r="DC66" s="61" t="str">
        <f ca="1">IF($E66="E",IF(CZ66&gt;0,+CZ66-'horaires structures'!$G$3,0),"")</f>
        <v/>
      </c>
      <c r="DD66" s="11"/>
      <c r="DE66" s="10">
        <f ca="1">IF(DD66&gt;0,+('horaires structures'!$C$3)-DD66,0)</f>
        <v>0</v>
      </c>
      <c r="DF66" s="9"/>
      <c r="DG66" s="61" t="str">
        <f ca="1">IF($E66="A",IF(DF66&gt;0,+DF66-'horaires structures'!$E$3,0),"")</f>
        <v/>
      </c>
      <c r="DH66" s="61" t="str">
        <f ca="1">IF($E66="D",IF(DF66&gt;0,+DF66-'horaires structures'!$F$3,0),"")</f>
        <v/>
      </c>
      <c r="DI66" s="61" t="str">
        <f ca="1">IF($E66="E",IF(DF66&gt;0,+DF66-'horaires structures'!$G$3,0),"")</f>
        <v/>
      </c>
      <c r="DJ66" s="11"/>
      <c r="DK66" s="10">
        <f ca="1">IF(DJ66&gt;0,+('horaires structures'!$C$3)-DJ66,0)</f>
        <v>0</v>
      </c>
      <c r="DL66" s="9"/>
      <c r="DM66" s="61" t="str">
        <f ca="1">IF($E66="A",IF(DL66&gt;0,+DL66-'horaires structures'!$E$3,0),"")</f>
        <v/>
      </c>
      <c r="DN66" s="61" t="str">
        <f ca="1">IF($E66="D",IF(DL66&gt;0,+DL66-'horaires structures'!$F$3,0),"")</f>
        <v/>
      </c>
      <c r="DO66" s="61" t="str">
        <f ca="1">IF($E66="E",IF(DL66&gt;0,+DL66-'horaires structures'!$G$3,0),"")</f>
        <v/>
      </c>
      <c r="DP66" s="11"/>
      <c r="DQ66" s="10">
        <f ca="1">IF(DP66&gt;0,+('horaires structures'!$C$3)-DP66,0)</f>
        <v>0</v>
      </c>
      <c r="DR66" s="9"/>
      <c r="DS66" s="61" t="str">
        <f ca="1">IF($E66="A",IF(DR66&gt;0,+DR66-'horaires structures'!$E$3,0),"")</f>
        <v/>
      </c>
      <c r="DT66" s="61" t="str">
        <f ca="1">IF($E66="D",IF(DR66&gt;0,+DR66-'horaires structures'!$F$3,0),"")</f>
        <v/>
      </c>
      <c r="DU66" s="61" t="str">
        <f ca="1">IF($E66="E",IF(DR66&gt;0,+DR66-'horaires structures'!$G$3,0),"")</f>
        <v/>
      </c>
      <c r="DV66" s="76">
        <f t="shared" si="1"/>
        <v>0</v>
      </c>
      <c r="DW66" s="93" t="str">
        <f t="shared" si="2"/>
        <v/>
      </c>
      <c r="DX66" s="93" t="str">
        <f t="shared" si="3"/>
        <v/>
      </c>
      <c r="DY66" s="93" t="str">
        <f t="shared" si="4"/>
        <v/>
      </c>
      <c r="DZ66" s="94">
        <f t="shared" si="5"/>
        <v>0</v>
      </c>
    </row>
    <row r="67" spans="1:130" ht="15.75" customHeight="1">
      <c r="A67" s="33">
        <v>62</v>
      </c>
      <c r="B67" s="112"/>
      <c r="C67" s="113"/>
      <c r="D67" s="118"/>
      <c r="E67" s="114"/>
      <c r="F67" s="11"/>
      <c r="G67" s="10">
        <f ca="1">IF(F67&gt;0,+('horaires structures'!$C$3)-F67,0)</f>
        <v>0</v>
      </c>
      <c r="H67" s="9"/>
      <c r="I67" s="61" t="str">
        <f ca="1">IF($E67="A",IF(H67&gt;0,+H67-'horaires structures'!$E$3,0),"")</f>
        <v/>
      </c>
      <c r="J67" s="61" t="str">
        <f ca="1">IF($E67="D",IF(H67&gt;0,+H67-'horaires structures'!$F$3,0),"")</f>
        <v/>
      </c>
      <c r="K67" s="61" t="str">
        <f ca="1">IF($E67="E",IF(H67&gt;0,+H67-'horaires structures'!$G$3,0),"")</f>
        <v/>
      </c>
      <c r="L67" s="11"/>
      <c r="M67" s="10">
        <f ca="1">IF(L67&gt;0,+('horaires structures'!$C$3)-L67,0)</f>
        <v>0</v>
      </c>
      <c r="N67" s="9"/>
      <c r="O67" s="61" t="str">
        <f ca="1">IF($E67="A",IF(N67&gt;0,+N67-'horaires structures'!$E$3,0),"")</f>
        <v/>
      </c>
      <c r="P67" s="61" t="str">
        <f ca="1">IF($E67="D",IF(N67&gt;0,+N67-'horaires structures'!$F$3,0),"")</f>
        <v/>
      </c>
      <c r="Q67" s="61" t="str">
        <f ca="1">IF($E67="E",IF(N67&gt;0,+N67-'horaires structures'!$G$3,0),"")</f>
        <v/>
      </c>
      <c r="R67" s="11"/>
      <c r="S67" s="10">
        <f ca="1">IF(R67&gt;0,+('horaires structures'!$C$3)-R67,0)</f>
        <v>0</v>
      </c>
      <c r="T67" s="9"/>
      <c r="U67" s="61" t="str">
        <f ca="1">IF($E67="A",IF(T67&gt;0,+T67-'horaires structures'!$E$3,0),"")</f>
        <v/>
      </c>
      <c r="V67" s="61" t="str">
        <f ca="1">IF($E67="D",IF(T67&gt;0,+T67-'horaires structures'!$F$3,0),"")</f>
        <v/>
      </c>
      <c r="W67" s="61" t="str">
        <f ca="1">IF($E67="E",IF(T67&gt;0,+T67-'horaires structures'!$G$3,0),"")</f>
        <v/>
      </c>
      <c r="X67" s="11"/>
      <c r="Y67" s="10">
        <f ca="1">IF(X67&gt;0,+('horaires structures'!$C$3)-X67,0)</f>
        <v>0</v>
      </c>
      <c r="Z67" s="9"/>
      <c r="AA67" s="61" t="str">
        <f ca="1">IF($E67="A",IF(Z67&gt;0,+Z67-'horaires structures'!$E$3,0),"")</f>
        <v/>
      </c>
      <c r="AB67" s="61" t="str">
        <f ca="1">IF($E67="D",IF(Z67&gt;0,+Z67-'horaires structures'!$F$3,0),"")</f>
        <v/>
      </c>
      <c r="AC67" s="61" t="str">
        <f ca="1">IF($E67="E",IF(Z67&gt;0,+Z67-'horaires structures'!$G$3,0),"")</f>
        <v/>
      </c>
      <c r="AD67" s="11"/>
      <c r="AE67" s="10">
        <f ca="1">IF(AD67&gt;0,+('horaires structures'!$C$3)-AD67,0)</f>
        <v>0</v>
      </c>
      <c r="AF67" s="9"/>
      <c r="AG67" s="61" t="str">
        <f ca="1">IF($E67="A",IF(AF67&gt;0,+AF67-'horaires structures'!$E$3,0),"")</f>
        <v/>
      </c>
      <c r="AH67" s="61" t="str">
        <f ca="1">IF($E67="D",IF(AF67&gt;0,+AF67-'horaires structures'!$F$3,0),"")</f>
        <v/>
      </c>
      <c r="AI67" s="61" t="str">
        <f ca="1">IF($E67="E",IF(AF67&gt;0,+AF67-'horaires structures'!$G$3,0),"")</f>
        <v/>
      </c>
      <c r="AJ67" s="11"/>
      <c r="AK67" s="10">
        <f ca="1">IF(AJ67&gt;0,+('horaires structures'!$C$3)-AJ67,0)</f>
        <v>0</v>
      </c>
      <c r="AL67" s="9"/>
      <c r="AM67" s="61" t="str">
        <f ca="1">IF($E67="A",IF(AL67&gt;0,+AL67-'horaires structures'!$E$3,0),"")</f>
        <v/>
      </c>
      <c r="AN67" s="61" t="str">
        <f ca="1">IF($E67="D",IF(AL67&gt;0,+AL67-'horaires structures'!$F$3,0),"")</f>
        <v/>
      </c>
      <c r="AO67" s="61" t="str">
        <f ca="1">IF($E67="E",IF(AL67&gt;0,+AL67-'horaires structures'!$G$3,0),"")</f>
        <v/>
      </c>
      <c r="AP67" s="11"/>
      <c r="AQ67" s="10">
        <f ca="1">IF(AP67&gt;0,+('horaires structures'!$C$3)-AP67,0)</f>
        <v>0</v>
      </c>
      <c r="AR67" s="9"/>
      <c r="AS67" s="61" t="str">
        <f ca="1">IF($E67="A",IF(AR67&gt;0,+AR67-'horaires structures'!$E$3,0),"")</f>
        <v/>
      </c>
      <c r="AT67" s="61" t="str">
        <f ca="1">IF($E67="D",IF(AR67&gt;0,+AR67-'horaires structures'!$F$3,0),"")</f>
        <v/>
      </c>
      <c r="AU67" s="61" t="str">
        <f ca="1">IF($E67="E",IF(AR67&gt;0,+AR67-'horaires structures'!$G$3,0),"")</f>
        <v/>
      </c>
      <c r="AV67" s="11"/>
      <c r="AW67" s="10">
        <f ca="1">IF(AV67&gt;0,+('horaires structures'!$C$3)-AV67,0)</f>
        <v>0</v>
      </c>
      <c r="AX67" s="9"/>
      <c r="AY67" s="61" t="str">
        <f ca="1">IF($E67="A",IF(AX67&gt;0,+AX67-'horaires structures'!$E$3,0),"")</f>
        <v/>
      </c>
      <c r="AZ67" s="61" t="str">
        <f ca="1">IF($E67="D",IF(AX67&gt;0,+AX67-'horaires structures'!$F$3,0),"")</f>
        <v/>
      </c>
      <c r="BA67" s="61" t="str">
        <f ca="1">IF($E67="E",IF(AX67&gt;0,+AX67-'horaires structures'!$G$3,0),"")</f>
        <v/>
      </c>
      <c r="BB67" s="11"/>
      <c r="BC67" s="10">
        <f ca="1">IF(BB67&gt;0,+('horaires structures'!$C$3)-BB67,0)</f>
        <v>0</v>
      </c>
      <c r="BD67" s="9"/>
      <c r="BE67" s="61" t="str">
        <f ca="1">IF($E67="A",IF(BD67&gt;0,+BD67-'horaires structures'!$E$3,0),"")</f>
        <v/>
      </c>
      <c r="BF67" s="61" t="str">
        <f ca="1">IF($E67="D",IF(BD67&gt;0,+BD67-'horaires structures'!$F$3,0),"")</f>
        <v/>
      </c>
      <c r="BG67" s="61" t="str">
        <f ca="1">IF($E67="E",IF(BD67&gt;0,+BD67-'horaires structures'!$G$3,0),"")</f>
        <v/>
      </c>
      <c r="BH67" s="11"/>
      <c r="BI67" s="10">
        <f ca="1">IF(BH67&gt;0,+('horaires structures'!$C$3)-BH67,0)</f>
        <v>0</v>
      </c>
      <c r="BJ67" s="9"/>
      <c r="BK67" s="61" t="str">
        <f ca="1">IF($E67="A",IF(BJ67&gt;0,+BJ67-'horaires structures'!$E$3,0),"")</f>
        <v/>
      </c>
      <c r="BL67" s="61" t="str">
        <f ca="1">IF($E67="D",IF(BJ67&gt;0,+BJ67-'horaires structures'!$F$3,0),"")</f>
        <v/>
      </c>
      <c r="BM67" s="61" t="str">
        <f ca="1">IF($E67="E",IF(BJ67&gt;0,+BJ67-'horaires structures'!$G$3,0),"")</f>
        <v/>
      </c>
      <c r="BN67" s="11"/>
      <c r="BO67" s="10">
        <f ca="1">IF(BN67&gt;0,+('horaires structures'!$C$3)-BN67,0)</f>
        <v>0</v>
      </c>
      <c r="BP67" s="9"/>
      <c r="BQ67" s="61" t="str">
        <f ca="1">IF($E67="A",IF(BP67&gt;0,+BP67-'horaires structures'!$E$3,0),"")</f>
        <v/>
      </c>
      <c r="BR67" s="61" t="str">
        <f ca="1">IF($E67="D",IF(BP67&gt;0,+BP67-'horaires structures'!$F$3,0),"")</f>
        <v/>
      </c>
      <c r="BS67" s="61" t="str">
        <f ca="1">IF($E67="E",IF(BP67&gt;0,+BP67-'horaires structures'!$G$3,0),"")</f>
        <v/>
      </c>
      <c r="BT67" s="11"/>
      <c r="BU67" s="10">
        <f ca="1">IF(BT67&gt;0,+('horaires structures'!$C$3)-BT67,0)</f>
        <v>0</v>
      </c>
      <c r="BV67" s="9"/>
      <c r="BW67" s="61" t="str">
        <f ca="1">IF($E67="A",IF(BV67&gt;0,+BV67-'horaires structures'!$E$3,0),"")</f>
        <v/>
      </c>
      <c r="BX67" s="61" t="str">
        <f ca="1">IF($E67="D",IF(BV67&gt;0,+BV67-'horaires structures'!$F$3,0),"")</f>
        <v/>
      </c>
      <c r="BY67" s="61" t="str">
        <f ca="1">IF($E67="E",IF(BV67&gt;0,+BV67-'horaires structures'!$G$3,0),"")</f>
        <v/>
      </c>
      <c r="BZ67" s="11"/>
      <c r="CA67" s="10">
        <f ca="1">IF(BZ67&gt;0,+('horaires structures'!$C$3)-BZ67,0)</f>
        <v>0</v>
      </c>
      <c r="CB67" s="9"/>
      <c r="CC67" s="61" t="str">
        <f ca="1">IF($E67="A",IF(CB67&gt;0,+CB67-'horaires structures'!$E$3,0),"")</f>
        <v/>
      </c>
      <c r="CD67" s="61" t="str">
        <f ca="1">IF($E67="D",IF(CB67&gt;0,+CB67-'horaires structures'!$F$3,0),"")</f>
        <v/>
      </c>
      <c r="CE67" s="61" t="str">
        <f ca="1">IF($E67="E",IF(CB67&gt;0,+CB67-'horaires structures'!$G$3,0),"")</f>
        <v/>
      </c>
      <c r="CF67" s="11"/>
      <c r="CG67" s="10">
        <f ca="1">IF(CF67&gt;0,+('horaires structures'!$C$3)-CF67,0)</f>
        <v>0</v>
      </c>
      <c r="CH67" s="9"/>
      <c r="CI67" s="61" t="str">
        <f ca="1">IF($E67="A",IF(CH67&gt;0,+CH67-'horaires structures'!$E$3,0),"")</f>
        <v/>
      </c>
      <c r="CJ67" s="61" t="str">
        <f ca="1">IF($E67="D",IF(CH67&gt;0,+CH67-'horaires structures'!$F$3,0),"")</f>
        <v/>
      </c>
      <c r="CK67" s="61" t="str">
        <f ca="1">IF($E67="E",IF(CH67&gt;0,+CH67-'horaires structures'!$G$3,0),"")</f>
        <v/>
      </c>
      <c r="CL67" s="11"/>
      <c r="CM67" s="10">
        <f ca="1">IF(CL67&gt;0,+('horaires structures'!$C$3)-CL67,0)</f>
        <v>0</v>
      </c>
      <c r="CN67" s="9"/>
      <c r="CO67" s="61" t="str">
        <f ca="1">IF($E67="A",IF(CN67&gt;0,+CN67-'horaires structures'!$E$3,0),"")</f>
        <v/>
      </c>
      <c r="CP67" s="61" t="str">
        <f ca="1">IF($E67="D",IF(CN67&gt;0,+CN67-'horaires structures'!$F$3,0),"")</f>
        <v/>
      </c>
      <c r="CQ67" s="61" t="str">
        <f ca="1">IF($E67="E",IF(CN67&gt;0,+CN67-'horaires structures'!$G$3,0),"")</f>
        <v/>
      </c>
      <c r="CR67" s="11"/>
      <c r="CS67" s="10">
        <f ca="1">IF(CR67&gt;0,+('horaires structures'!$C$3)-CR67,0)</f>
        <v>0</v>
      </c>
      <c r="CT67" s="9"/>
      <c r="CU67" s="61" t="str">
        <f ca="1">IF($E67="A",IF(CT67&gt;0,+CT67-'horaires structures'!$E$3,0),"")</f>
        <v/>
      </c>
      <c r="CV67" s="61" t="str">
        <f ca="1">IF($E67="D",IF(CT67&gt;0,+CT67-'horaires structures'!$F$3,0),"")</f>
        <v/>
      </c>
      <c r="CW67" s="61" t="str">
        <f ca="1">IF($E67="E",IF(CT67&gt;0,+CT67-'horaires structures'!$G$3,0),"")</f>
        <v/>
      </c>
      <c r="CX67" s="11"/>
      <c r="CY67" s="10">
        <f ca="1">IF(CX67&gt;0,+('horaires structures'!$C$3)-CX67,0)</f>
        <v>0</v>
      </c>
      <c r="CZ67" s="9"/>
      <c r="DA67" s="61" t="str">
        <f ca="1">IF($E67="A",IF(CZ67&gt;0,+CZ67-'horaires structures'!$E$3,0),"")</f>
        <v/>
      </c>
      <c r="DB67" s="61" t="str">
        <f ca="1">IF($E67="D",IF(CZ67&gt;0,+CZ67-'horaires structures'!$F$3,0),"")</f>
        <v/>
      </c>
      <c r="DC67" s="61" t="str">
        <f ca="1">IF($E67="E",IF(CZ67&gt;0,+CZ67-'horaires structures'!$G$3,0),"")</f>
        <v/>
      </c>
      <c r="DD67" s="11"/>
      <c r="DE67" s="10">
        <f ca="1">IF(DD67&gt;0,+('horaires structures'!$C$3)-DD67,0)</f>
        <v>0</v>
      </c>
      <c r="DF67" s="9"/>
      <c r="DG67" s="61" t="str">
        <f ca="1">IF($E67="A",IF(DF67&gt;0,+DF67-'horaires structures'!$E$3,0),"")</f>
        <v/>
      </c>
      <c r="DH67" s="61" t="str">
        <f ca="1">IF($E67="D",IF(DF67&gt;0,+DF67-'horaires structures'!$F$3,0),"")</f>
        <v/>
      </c>
      <c r="DI67" s="61" t="str">
        <f ca="1">IF($E67="E",IF(DF67&gt;0,+DF67-'horaires structures'!$G$3,0),"")</f>
        <v/>
      </c>
      <c r="DJ67" s="11"/>
      <c r="DK67" s="10">
        <f ca="1">IF(DJ67&gt;0,+('horaires structures'!$C$3)-DJ67,0)</f>
        <v>0</v>
      </c>
      <c r="DL67" s="9"/>
      <c r="DM67" s="61" t="str">
        <f ca="1">IF($E67="A",IF(DL67&gt;0,+DL67-'horaires structures'!$E$3,0),"")</f>
        <v/>
      </c>
      <c r="DN67" s="61" t="str">
        <f ca="1">IF($E67="D",IF(DL67&gt;0,+DL67-'horaires structures'!$F$3,0),"")</f>
        <v/>
      </c>
      <c r="DO67" s="61" t="str">
        <f ca="1">IF($E67="E",IF(DL67&gt;0,+DL67-'horaires structures'!$G$3,0),"")</f>
        <v/>
      </c>
      <c r="DP67" s="11"/>
      <c r="DQ67" s="10">
        <f ca="1">IF(DP67&gt;0,+('horaires structures'!$C$3)-DP67,0)</f>
        <v>0</v>
      </c>
      <c r="DR67" s="9"/>
      <c r="DS67" s="61" t="str">
        <f ca="1">IF($E67="A",IF(DR67&gt;0,+DR67-'horaires structures'!$E$3,0),"")</f>
        <v/>
      </c>
      <c r="DT67" s="61" t="str">
        <f ca="1">IF($E67="D",IF(DR67&gt;0,+DR67-'horaires structures'!$F$3,0),"")</f>
        <v/>
      </c>
      <c r="DU67" s="61" t="str">
        <f ca="1">IF($E67="E",IF(DR67&gt;0,+DR67-'horaires structures'!$G$3,0),"")</f>
        <v/>
      </c>
      <c r="DV67" s="76">
        <f t="shared" si="1"/>
        <v>0</v>
      </c>
      <c r="DW67" s="93" t="str">
        <f t="shared" si="2"/>
        <v/>
      </c>
      <c r="DX67" s="93" t="str">
        <f t="shared" si="3"/>
        <v/>
      </c>
      <c r="DY67" s="93" t="str">
        <f t="shared" si="4"/>
        <v/>
      </c>
      <c r="DZ67" s="94">
        <f t="shared" si="5"/>
        <v>0</v>
      </c>
    </row>
    <row r="68" spans="1:130" ht="15.75" customHeight="1">
      <c r="A68" s="33">
        <v>63</v>
      </c>
      <c r="B68" s="112"/>
      <c r="C68" s="113"/>
      <c r="D68" s="118"/>
      <c r="E68" s="114"/>
      <c r="F68" s="11"/>
      <c r="G68" s="10">
        <f ca="1">IF(F68&gt;0,+('horaires structures'!$C$3)-F68,0)</f>
        <v>0</v>
      </c>
      <c r="H68" s="9"/>
      <c r="I68" s="61" t="str">
        <f ca="1">IF($E68="A",IF(H68&gt;0,+H68-'horaires structures'!$E$3,0),"")</f>
        <v/>
      </c>
      <c r="J68" s="61" t="str">
        <f ca="1">IF($E68="D",IF(H68&gt;0,+H68-'horaires structures'!$F$3,0),"")</f>
        <v/>
      </c>
      <c r="K68" s="61" t="str">
        <f ca="1">IF($E68="E",IF(H68&gt;0,+H68-'horaires structures'!$G$3,0),"")</f>
        <v/>
      </c>
      <c r="L68" s="11"/>
      <c r="M68" s="10">
        <f ca="1">IF(L68&gt;0,+('horaires structures'!$C$3)-L68,0)</f>
        <v>0</v>
      </c>
      <c r="N68" s="9"/>
      <c r="O68" s="61" t="str">
        <f ca="1">IF($E68="A",IF(N68&gt;0,+N68-'horaires structures'!$E$3,0),"")</f>
        <v/>
      </c>
      <c r="P68" s="61" t="str">
        <f ca="1">IF($E68="D",IF(N68&gt;0,+N68-'horaires structures'!$F$3,0),"")</f>
        <v/>
      </c>
      <c r="Q68" s="61" t="str">
        <f ca="1">IF($E68="E",IF(N68&gt;0,+N68-'horaires structures'!$G$3,0),"")</f>
        <v/>
      </c>
      <c r="R68" s="11"/>
      <c r="S68" s="10">
        <f ca="1">IF(R68&gt;0,+('horaires structures'!$C$3)-R68,0)</f>
        <v>0</v>
      </c>
      <c r="T68" s="9"/>
      <c r="U68" s="61" t="str">
        <f ca="1">IF($E68="A",IF(T68&gt;0,+T68-'horaires structures'!$E$3,0),"")</f>
        <v/>
      </c>
      <c r="V68" s="61" t="str">
        <f ca="1">IF($E68="D",IF(T68&gt;0,+T68-'horaires structures'!$F$3,0),"")</f>
        <v/>
      </c>
      <c r="W68" s="61" t="str">
        <f ca="1">IF($E68="E",IF(T68&gt;0,+T68-'horaires structures'!$G$3,0),"")</f>
        <v/>
      </c>
      <c r="X68" s="11"/>
      <c r="Y68" s="10">
        <f ca="1">IF(X68&gt;0,+('horaires structures'!$C$3)-X68,0)</f>
        <v>0</v>
      </c>
      <c r="Z68" s="9"/>
      <c r="AA68" s="61" t="str">
        <f ca="1">IF($E68="A",IF(Z68&gt;0,+Z68-'horaires structures'!$E$3,0),"")</f>
        <v/>
      </c>
      <c r="AB68" s="61" t="str">
        <f ca="1">IF($E68="D",IF(Z68&gt;0,+Z68-'horaires structures'!$F$3,0),"")</f>
        <v/>
      </c>
      <c r="AC68" s="61" t="str">
        <f ca="1">IF($E68="E",IF(Z68&gt;0,+Z68-'horaires structures'!$G$3,0),"")</f>
        <v/>
      </c>
      <c r="AD68" s="11"/>
      <c r="AE68" s="10">
        <f ca="1">IF(AD68&gt;0,+('horaires structures'!$C$3)-AD68,0)</f>
        <v>0</v>
      </c>
      <c r="AF68" s="9"/>
      <c r="AG68" s="61" t="str">
        <f ca="1">IF($E68="A",IF(AF68&gt;0,+AF68-'horaires structures'!$E$3,0),"")</f>
        <v/>
      </c>
      <c r="AH68" s="61" t="str">
        <f ca="1">IF($E68="D",IF(AF68&gt;0,+AF68-'horaires structures'!$F$3,0),"")</f>
        <v/>
      </c>
      <c r="AI68" s="61" t="str">
        <f ca="1">IF($E68="E",IF(AF68&gt;0,+AF68-'horaires structures'!$G$3,0),"")</f>
        <v/>
      </c>
      <c r="AJ68" s="11"/>
      <c r="AK68" s="10">
        <f ca="1">IF(AJ68&gt;0,+('horaires structures'!$C$3)-AJ68,0)</f>
        <v>0</v>
      </c>
      <c r="AL68" s="9"/>
      <c r="AM68" s="61" t="str">
        <f ca="1">IF($E68="A",IF(AL68&gt;0,+AL68-'horaires structures'!$E$3,0),"")</f>
        <v/>
      </c>
      <c r="AN68" s="61" t="str">
        <f ca="1">IF($E68="D",IF(AL68&gt;0,+AL68-'horaires structures'!$F$3,0),"")</f>
        <v/>
      </c>
      <c r="AO68" s="61" t="str">
        <f ca="1">IF($E68="E",IF(AL68&gt;0,+AL68-'horaires structures'!$G$3,0),"")</f>
        <v/>
      </c>
      <c r="AP68" s="11"/>
      <c r="AQ68" s="10">
        <f ca="1">IF(AP68&gt;0,+('horaires structures'!$C$3)-AP68,0)</f>
        <v>0</v>
      </c>
      <c r="AR68" s="9"/>
      <c r="AS68" s="61" t="str">
        <f ca="1">IF($E68="A",IF(AR68&gt;0,+AR68-'horaires structures'!$E$3,0),"")</f>
        <v/>
      </c>
      <c r="AT68" s="61" t="str">
        <f ca="1">IF($E68="D",IF(AR68&gt;0,+AR68-'horaires structures'!$F$3,0),"")</f>
        <v/>
      </c>
      <c r="AU68" s="61" t="str">
        <f ca="1">IF($E68="E",IF(AR68&gt;0,+AR68-'horaires structures'!$G$3,0),"")</f>
        <v/>
      </c>
      <c r="AV68" s="11"/>
      <c r="AW68" s="10">
        <f ca="1">IF(AV68&gt;0,+('horaires structures'!$C$3)-AV68,0)</f>
        <v>0</v>
      </c>
      <c r="AX68" s="9"/>
      <c r="AY68" s="61" t="str">
        <f ca="1">IF($E68="A",IF(AX68&gt;0,+AX68-'horaires structures'!$E$3,0),"")</f>
        <v/>
      </c>
      <c r="AZ68" s="61" t="str">
        <f ca="1">IF($E68="D",IF(AX68&gt;0,+AX68-'horaires structures'!$F$3,0),"")</f>
        <v/>
      </c>
      <c r="BA68" s="61" t="str">
        <f ca="1">IF($E68="E",IF(AX68&gt;0,+AX68-'horaires structures'!$G$3,0),"")</f>
        <v/>
      </c>
      <c r="BB68" s="11"/>
      <c r="BC68" s="10">
        <f ca="1">IF(BB68&gt;0,+('horaires structures'!$C$3)-BB68,0)</f>
        <v>0</v>
      </c>
      <c r="BD68" s="9"/>
      <c r="BE68" s="61" t="str">
        <f ca="1">IF($E68="A",IF(BD68&gt;0,+BD68-'horaires structures'!$E$3,0),"")</f>
        <v/>
      </c>
      <c r="BF68" s="61" t="str">
        <f ca="1">IF($E68="D",IF(BD68&gt;0,+BD68-'horaires structures'!$F$3,0),"")</f>
        <v/>
      </c>
      <c r="BG68" s="61" t="str">
        <f ca="1">IF($E68="E",IF(BD68&gt;0,+BD68-'horaires structures'!$G$3,0),"")</f>
        <v/>
      </c>
      <c r="BH68" s="11"/>
      <c r="BI68" s="10">
        <f ca="1">IF(BH68&gt;0,+('horaires structures'!$C$3)-BH68,0)</f>
        <v>0</v>
      </c>
      <c r="BJ68" s="9"/>
      <c r="BK68" s="61" t="str">
        <f ca="1">IF($E68="A",IF(BJ68&gt;0,+BJ68-'horaires structures'!$E$3,0),"")</f>
        <v/>
      </c>
      <c r="BL68" s="61" t="str">
        <f ca="1">IF($E68="D",IF(BJ68&gt;0,+BJ68-'horaires structures'!$F$3,0),"")</f>
        <v/>
      </c>
      <c r="BM68" s="61" t="str">
        <f ca="1">IF($E68="E",IF(BJ68&gt;0,+BJ68-'horaires structures'!$G$3,0),"")</f>
        <v/>
      </c>
      <c r="BN68" s="11"/>
      <c r="BO68" s="10">
        <f ca="1">IF(BN68&gt;0,+('horaires structures'!$C$3)-BN68,0)</f>
        <v>0</v>
      </c>
      <c r="BP68" s="9"/>
      <c r="BQ68" s="61" t="str">
        <f ca="1">IF($E68="A",IF(BP68&gt;0,+BP68-'horaires structures'!$E$3,0),"")</f>
        <v/>
      </c>
      <c r="BR68" s="61" t="str">
        <f ca="1">IF($E68="D",IF(BP68&gt;0,+BP68-'horaires structures'!$F$3,0),"")</f>
        <v/>
      </c>
      <c r="BS68" s="61" t="str">
        <f ca="1">IF($E68="E",IF(BP68&gt;0,+BP68-'horaires structures'!$G$3,0),"")</f>
        <v/>
      </c>
      <c r="BT68" s="11"/>
      <c r="BU68" s="10">
        <f ca="1">IF(BT68&gt;0,+('horaires structures'!$C$3)-BT68,0)</f>
        <v>0</v>
      </c>
      <c r="BV68" s="9"/>
      <c r="BW68" s="61" t="str">
        <f ca="1">IF($E68="A",IF(BV68&gt;0,+BV68-'horaires structures'!$E$3,0),"")</f>
        <v/>
      </c>
      <c r="BX68" s="61" t="str">
        <f ca="1">IF($E68="D",IF(BV68&gt;0,+BV68-'horaires structures'!$F$3,0),"")</f>
        <v/>
      </c>
      <c r="BY68" s="61" t="str">
        <f ca="1">IF($E68="E",IF(BV68&gt;0,+BV68-'horaires structures'!$G$3,0),"")</f>
        <v/>
      </c>
      <c r="BZ68" s="11"/>
      <c r="CA68" s="10">
        <f ca="1">IF(BZ68&gt;0,+('horaires structures'!$C$3)-BZ68,0)</f>
        <v>0</v>
      </c>
      <c r="CB68" s="9"/>
      <c r="CC68" s="61" t="str">
        <f ca="1">IF($E68="A",IF(CB68&gt;0,+CB68-'horaires structures'!$E$3,0),"")</f>
        <v/>
      </c>
      <c r="CD68" s="61" t="str">
        <f ca="1">IF($E68="D",IF(CB68&gt;0,+CB68-'horaires structures'!$F$3,0),"")</f>
        <v/>
      </c>
      <c r="CE68" s="61" t="str">
        <f ca="1">IF($E68="E",IF(CB68&gt;0,+CB68-'horaires structures'!$G$3,0),"")</f>
        <v/>
      </c>
      <c r="CF68" s="11"/>
      <c r="CG68" s="10">
        <f ca="1">IF(CF68&gt;0,+('horaires structures'!$C$3)-CF68,0)</f>
        <v>0</v>
      </c>
      <c r="CH68" s="9"/>
      <c r="CI68" s="61" t="str">
        <f ca="1">IF($E68="A",IF(CH68&gt;0,+CH68-'horaires structures'!$E$3,0),"")</f>
        <v/>
      </c>
      <c r="CJ68" s="61" t="str">
        <f ca="1">IF($E68="D",IF(CH68&gt;0,+CH68-'horaires structures'!$F$3,0),"")</f>
        <v/>
      </c>
      <c r="CK68" s="61" t="str">
        <f ca="1">IF($E68="E",IF(CH68&gt;0,+CH68-'horaires structures'!$G$3,0),"")</f>
        <v/>
      </c>
      <c r="CL68" s="11"/>
      <c r="CM68" s="10">
        <f ca="1">IF(CL68&gt;0,+('horaires structures'!$C$3)-CL68,0)</f>
        <v>0</v>
      </c>
      <c r="CN68" s="9"/>
      <c r="CO68" s="61" t="str">
        <f ca="1">IF($E68="A",IF(CN68&gt;0,+CN68-'horaires structures'!$E$3,0),"")</f>
        <v/>
      </c>
      <c r="CP68" s="61" t="str">
        <f ca="1">IF($E68="D",IF(CN68&gt;0,+CN68-'horaires structures'!$F$3,0),"")</f>
        <v/>
      </c>
      <c r="CQ68" s="61" t="str">
        <f ca="1">IF($E68="E",IF(CN68&gt;0,+CN68-'horaires structures'!$G$3,0),"")</f>
        <v/>
      </c>
      <c r="CR68" s="11"/>
      <c r="CS68" s="10">
        <f ca="1">IF(CR68&gt;0,+('horaires structures'!$C$3)-CR68,0)</f>
        <v>0</v>
      </c>
      <c r="CT68" s="9"/>
      <c r="CU68" s="61" t="str">
        <f ca="1">IF($E68="A",IF(CT68&gt;0,+CT68-'horaires structures'!$E$3,0),"")</f>
        <v/>
      </c>
      <c r="CV68" s="61" t="str">
        <f ca="1">IF($E68="D",IF(CT68&gt;0,+CT68-'horaires structures'!$F$3,0),"")</f>
        <v/>
      </c>
      <c r="CW68" s="61" t="str">
        <f ca="1">IF($E68="E",IF(CT68&gt;0,+CT68-'horaires structures'!$G$3,0),"")</f>
        <v/>
      </c>
      <c r="CX68" s="11"/>
      <c r="CY68" s="10">
        <f ca="1">IF(CX68&gt;0,+('horaires structures'!$C$3)-CX68,0)</f>
        <v>0</v>
      </c>
      <c r="CZ68" s="9"/>
      <c r="DA68" s="61" t="str">
        <f ca="1">IF($E68="A",IF(CZ68&gt;0,+CZ68-'horaires structures'!$E$3,0),"")</f>
        <v/>
      </c>
      <c r="DB68" s="61" t="str">
        <f ca="1">IF($E68="D",IF(CZ68&gt;0,+CZ68-'horaires structures'!$F$3,0),"")</f>
        <v/>
      </c>
      <c r="DC68" s="61" t="str">
        <f ca="1">IF($E68="E",IF(CZ68&gt;0,+CZ68-'horaires structures'!$G$3,0),"")</f>
        <v/>
      </c>
      <c r="DD68" s="11"/>
      <c r="DE68" s="10">
        <f ca="1">IF(DD68&gt;0,+('horaires structures'!$C$3)-DD68,0)</f>
        <v>0</v>
      </c>
      <c r="DF68" s="9"/>
      <c r="DG68" s="61" t="str">
        <f ca="1">IF($E68="A",IF(DF68&gt;0,+DF68-'horaires structures'!$E$3,0),"")</f>
        <v/>
      </c>
      <c r="DH68" s="61" t="str">
        <f ca="1">IF($E68="D",IF(DF68&gt;0,+DF68-'horaires structures'!$F$3,0),"")</f>
        <v/>
      </c>
      <c r="DI68" s="61" t="str">
        <f ca="1">IF($E68="E",IF(DF68&gt;0,+DF68-'horaires structures'!$G$3,0),"")</f>
        <v/>
      </c>
      <c r="DJ68" s="11"/>
      <c r="DK68" s="10">
        <f ca="1">IF(DJ68&gt;0,+('horaires structures'!$C$3)-DJ68,0)</f>
        <v>0</v>
      </c>
      <c r="DL68" s="9"/>
      <c r="DM68" s="61" t="str">
        <f ca="1">IF($E68="A",IF(DL68&gt;0,+DL68-'horaires structures'!$E$3,0),"")</f>
        <v/>
      </c>
      <c r="DN68" s="61" t="str">
        <f ca="1">IF($E68="D",IF(DL68&gt;0,+DL68-'horaires structures'!$F$3,0),"")</f>
        <v/>
      </c>
      <c r="DO68" s="61" t="str">
        <f ca="1">IF($E68="E",IF(DL68&gt;0,+DL68-'horaires structures'!$G$3,0),"")</f>
        <v/>
      </c>
      <c r="DP68" s="11"/>
      <c r="DQ68" s="10">
        <f ca="1">IF(DP68&gt;0,+('horaires structures'!$C$3)-DP68,0)</f>
        <v>0</v>
      </c>
      <c r="DR68" s="9"/>
      <c r="DS68" s="61" t="str">
        <f ca="1">IF($E68="A",IF(DR68&gt;0,+DR68-'horaires structures'!$E$3,0),"")</f>
        <v/>
      </c>
      <c r="DT68" s="61" t="str">
        <f ca="1">IF($E68="D",IF(DR68&gt;0,+DR68-'horaires structures'!$F$3,0),"")</f>
        <v/>
      </c>
      <c r="DU68" s="61" t="str">
        <f ca="1">IF($E68="E",IF(DR68&gt;0,+DR68-'horaires structures'!$G$3,0),"")</f>
        <v/>
      </c>
      <c r="DV68" s="76">
        <f t="shared" si="1"/>
        <v>0</v>
      </c>
      <c r="DW68" s="93" t="str">
        <f t="shared" si="2"/>
        <v/>
      </c>
      <c r="DX68" s="93" t="str">
        <f t="shared" si="3"/>
        <v/>
      </c>
      <c r="DY68" s="93" t="str">
        <f t="shared" si="4"/>
        <v/>
      </c>
      <c r="DZ68" s="94">
        <f t="shared" si="5"/>
        <v>0</v>
      </c>
    </row>
    <row r="69" spans="1:130" ht="15.75" customHeight="1">
      <c r="A69" s="33">
        <v>64</v>
      </c>
      <c r="B69" s="112"/>
      <c r="C69" s="113"/>
      <c r="D69" s="118"/>
      <c r="E69" s="114"/>
      <c r="F69" s="11"/>
      <c r="G69" s="10">
        <f ca="1">IF(F69&gt;0,+('horaires structures'!$C$3)-F69,0)</f>
        <v>0</v>
      </c>
      <c r="H69" s="9"/>
      <c r="I69" s="61" t="str">
        <f ca="1">IF($E69="A",IF(H69&gt;0,+H69-'horaires structures'!$E$3,0),"")</f>
        <v/>
      </c>
      <c r="J69" s="61" t="str">
        <f ca="1">IF($E69="D",IF(H69&gt;0,+H69-'horaires structures'!$F$3,0),"")</f>
        <v/>
      </c>
      <c r="K69" s="61" t="str">
        <f ca="1">IF($E69="E",IF(H69&gt;0,+H69-'horaires structures'!$G$3,0),"")</f>
        <v/>
      </c>
      <c r="L69" s="11"/>
      <c r="M69" s="10">
        <f ca="1">IF(L69&gt;0,+('horaires structures'!$C$3)-L69,0)</f>
        <v>0</v>
      </c>
      <c r="N69" s="9"/>
      <c r="O69" s="61" t="str">
        <f ca="1">IF($E69="A",IF(N69&gt;0,+N69-'horaires structures'!$E$3,0),"")</f>
        <v/>
      </c>
      <c r="P69" s="61" t="str">
        <f ca="1">IF($E69="D",IF(N69&gt;0,+N69-'horaires structures'!$F$3,0),"")</f>
        <v/>
      </c>
      <c r="Q69" s="61" t="str">
        <f ca="1">IF($E69="E",IF(N69&gt;0,+N69-'horaires structures'!$G$3,0),"")</f>
        <v/>
      </c>
      <c r="R69" s="11"/>
      <c r="S69" s="10">
        <f ca="1">IF(R69&gt;0,+('horaires structures'!$C$3)-R69,0)</f>
        <v>0</v>
      </c>
      <c r="T69" s="9"/>
      <c r="U69" s="61" t="str">
        <f ca="1">IF($E69="A",IF(T69&gt;0,+T69-'horaires structures'!$E$3,0),"")</f>
        <v/>
      </c>
      <c r="V69" s="61" t="str">
        <f ca="1">IF($E69="D",IF(T69&gt;0,+T69-'horaires structures'!$F$3,0),"")</f>
        <v/>
      </c>
      <c r="W69" s="61" t="str">
        <f ca="1">IF($E69="E",IF(T69&gt;0,+T69-'horaires structures'!$G$3,0),"")</f>
        <v/>
      </c>
      <c r="X69" s="11"/>
      <c r="Y69" s="10">
        <f ca="1">IF(X69&gt;0,+('horaires structures'!$C$3)-X69,0)</f>
        <v>0</v>
      </c>
      <c r="Z69" s="9"/>
      <c r="AA69" s="61" t="str">
        <f ca="1">IF($E69="A",IF(Z69&gt;0,+Z69-'horaires structures'!$E$3,0),"")</f>
        <v/>
      </c>
      <c r="AB69" s="61" t="str">
        <f ca="1">IF($E69="D",IF(Z69&gt;0,+Z69-'horaires structures'!$F$3,0),"")</f>
        <v/>
      </c>
      <c r="AC69" s="61" t="str">
        <f ca="1">IF($E69="E",IF(Z69&gt;0,+Z69-'horaires structures'!$G$3,0),"")</f>
        <v/>
      </c>
      <c r="AD69" s="11"/>
      <c r="AE69" s="10">
        <f ca="1">IF(AD69&gt;0,+('horaires structures'!$C$3)-AD69,0)</f>
        <v>0</v>
      </c>
      <c r="AF69" s="9"/>
      <c r="AG69" s="61" t="str">
        <f ca="1">IF($E69="A",IF(AF69&gt;0,+AF69-'horaires structures'!$E$3,0),"")</f>
        <v/>
      </c>
      <c r="AH69" s="61" t="str">
        <f ca="1">IF($E69="D",IF(AF69&gt;0,+AF69-'horaires structures'!$F$3,0),"")</f>
        <v/>
      </c>
      <c r="AI69" s="61" t="str">
        <f ca="1">IF($E69="E",IF(AF69&gt;0,+AF69-'horaires structures'!$G$3,0),"")</f>
        <v/>
      </c>
      <c r="AJ69" s="11"/>
      <c r="AK69" s="10">
        <f ca="1">IF(AJ69&gt;0,+('horaires structures'!$C$3)-AJ69,0)</f>
        <v>0</v>
      </c>
      <c r="AL69" s="9"/>
      <c r="AM69" s="61" t="str">
        <f ca="1">IF($E69="A",IF(AL69&gt;0,+AL69-'horaires structures'!$E$3,0),"")</f>
        <v/>
      </c>
      <c r="AN69" s="61" t="str">
        <f ca="1">IF($E69="D",IF(AL69&gt;0,+AL69-'horaires structures'!$F$3,0),"")</f>
        <v/>
      </c>
      <c r="AO69" s="61" t="str">
        <f ca="1">IF($E69="E",IF(AL69&gt;0,+AL69-'horaires structures'!$G$3,0),"")</f>
        <v/>
      </c>
      <c r="AP69" s="11"/>
      <c r="AQ69" s="10">
        <f ca="1">IF(AP69&gt;0,+('horaires structures'!$C$3)-AP69,0)</f>
        <v>0</v>
      </c>
      <c r="AR69" s="9"/>
      <c r="AS69" s="61" t="str">
        <f ca="1">IF($E69="A",IF(AR69&gt;0,+AR69-'horaires structures'!$E$3,0),"")</f>
        <v/>
      </c>
      <c r="AT69" s="61" t="str">
        <f ca="1">IF($E69="D",IF(AR69&gt;0,+AR69-'horaires structures'!$F$3,0),"")</f>
        <v/>
      </c>
      <c r="AU69" s="61" t="str">
        <f ca="1">IF($E69="E",IF(AR69&gt;0,+AR69-'horaires structures'!$G$3,0),"")</f>
        <v/>
      </c>
      <c r="AV69" s="11"/>
      <c r="AW69" s="10">
        <f ca="1">IF(AV69&gt;0,+('horaires structures'!$C$3)-AV69,0)</f>
        <v>0</v>
      </c>
      <c r="AX69" s="9"/>
      <c r="AY69" s="61" t="str">
        <f ca="1">IF($E69="A",IF(AX69&gt;0,+AX69-'horaires structures'!$E$3,0),"")</f>
        <v/>
      </c>
      <c r="AZ69" s="61" t="str">
        <f ca="1">IF($E69="D",IF(AX69&gt;0,+AX69-'horaires structures'!$F$3,0),"")</f>
        <v/>
      </c>
      <c r="BA69" s="61" t="str">
        <f ca="1">IF($E69="E",IF(AX69&gt;0,+AX69-'horaires structures'!$G$3,0),"")</f>
        <v/>
      </c>
      <c r="BB69" s="11"/>
      <c r="BC69" s="10">
        <f ca="1">IF(BB69&gt;0,+('horaires structures'!$C$3)-BB69,0)</f>
        <v>0</v>
      </c>
      <c r="BD69" s="9"/>
      <c r="BE69" s="61" t="str">
        <f ca="1">IF($E69="A",IF(BD69&gt;0,+BD69-'horaires structures'!$E$3,0),"")</f>
        <v/>
      </c>
      <c r="BF69" s="61" t="str">
        <f ca="1">IF($E69="D",IF(BD69&gt;0,+BD69-'horaires structures'!$F$3,0),"")</f>
        <v/>
      </c>
      <c r="BG69" s="61" t="str">
        <f ca="1">IF($E69="E",IF(BD69&gt;0,+BD69-'horaires structures'!$G$3,0),"")</f>
        <v/>
      </c>
      <c r="BH69" s="11"/>
      <c r="BI69" s="10">
        <f ca="1">IF(BH69&gt;0,+('horaires structures'!$C$3)-BH69,0)</f>
        <v>0</v>
      </c>
      <c r="BJ69" s="9"/>
      <c r="BK69" s="61" t="str">
        <f ca="1">IF($E69="A",IF(BJ69&gt;0,+BJ69-'horaires structures'!$E$3,0),"")</f>
        <v/>
      </c>
      <c r="BL69" s="61" t="str">
        <f ca="1">IF($E69="D",IF(BJ69&gt;0,+BJ69-'horaires structures'!$F$3,0),"")</f>
        <v/>
      </c>
      <c r="BM69" s="61" t="str">
        <f ca="1">IF($E69="E",IF(BJ69&gt;0,+BJ69-'horaires structures'!$G$3,0),"")</f>
        <v/>
      </c>
      <c r="BN69" s="11"/>
      <c r="BO69" s="10">
        <f ca="1">IF(BN69&gt;0,+('horaires structures'!$C$3)-BN69,0)</f>
        <v>0</v>
      </c>
      <c r="BP69" s="9"/>
      <c r="BQ69" s="61" t="str">
        <f ca="1">IF($E69="A",IF(BP69&gt;0,+BP69-'horaires structures'!$E$3,0),"")</f>
        <v/>
      </c>
      <c r="BR69" s="61" t="str">
        <f ca="1">IF($E69="D",IF(BP69&gt;0,+BP69-'horaires structures'!$F$3,0),"")</f>
        <v/>
      </c>
      <c r="BS69" s="61" t="str">
        <f ca="1">IF($E69="E",IF(BP69&gt;0,+BP69-'horaires structures'!$G$3,0),"")</f>
        <v/>
      </c>
      <c r="BT69" s="11"/>
      <c r="BU69" s="10">
        <f ca="1">IF(BT69&gt;0,+('horaires structures'!$C$3)-BT69,0)</f>
        <v>0</v>
      </c>
      <c r="BV69" s="9"/>
      <c r="BW69" s="61" t="str">
        <f ca="1">IF($E69="A",IF(BV69&gt;0,+BV69-'horaires structures'!$E$3,0),"")</f>
        <v/>
      </c>
      <c r="BX69" s="61" t="str">
        <f ca="1">IF($E69="D",IF(BV69&gt;0,+BV69-'horaires structures'!$F$3,0),"")</f>
        <v/>
      </c>
      <c r="BY69" s="61" t="str">
        <f ca="1">IF($E69="E",IF(BV69&gt;0,+BV69-'horaires structures'!$G$3,0),"")</f>
        <v/>
      </c>
      <c r="BZ69" s="11"/>
      <c r="CA69" s="10">
        <f ca="1">IF(BZ69&gt;0,+('horaires structures'!$C$3)-BZ69,0)</f>
        <v>0</v>
      </c>
      <c r="CB69" s="9"/>
      <c r="CC69" s="61" t="str">
        <f ca="1">IF($E69="A",IF(CB69&gt;0,+CB69-'horaires structures'!$E$3,0),"")</f>
        <v/>
      </c>
      <c r="CD69" s="61" t="str">
        <f ca="1">IF($E69="D",IF(CB69&gt;0,+CB69-'horaires structures'!$F$3,0),"")</f>
        <v/>
      </c>
      <c r="CE69" s="61" t="str">
        <f ca="1">IF($E69="E",IF(CB69&gt;0,+CB69-'horaires structures'!$G$3,0),"")</f>
        <v/>
      </c>
      <c r="CF69" s="11"/>
      <c r="CG69" s="10">
        <f ca="1">IF(CF69&gt;0,+('horaires structures'!$C$3)-CF69,0)</f>
        <v>0</v>
      </c>
      <c r="CH69" s="9"/>
      <c r="CI69" s="61" t="str">
        <f ca="1">IF($E69="A",IF(CH69&gt;0,+CH69-'horaires structures'!$E$3,0),"")</f>
        <v/>
      </c>
      <c r="CJ69" s="61" t="str">
        <f ca="1">IF($E69="D",IF(CH69&gt;0,+CH69-'horaires structures'!$F$3,0),"")</f>
        <v/>
      </c>
      <c r="CK69" s="61" t="str">
        <f ca="1">IF($E69="E",IF(CH69&gt;0,+CH69-'horaires structures'!$G$3,0),"")</f>
        <v/>
      </c>
      <c r="CL69" s="11"/>
      <c r="CM69" s="10">
        <f ca="1">IF(CL69&gt;0,+('horaires structures'!$C$3)-CL69,0)</f>
        <v>0</v>
      </c>
      <c r="CN69" s="9"/>
      <c r="CO69" s="61" t="str">
        <f ca="1">IF($E69="A",IF(CN69&gt;0,+CN69-'horaires structures'!$E$3,0),"")</f>
        <v/>
      </c>
      <c r="CP69" s="61" t="str">
        <f ca="1">IF($E69="D",IF(CN69&gt;0,+CN69-'horaires structures'!$F$3,0),"")</f>
        <v/>
      </c>
      <c r="CQ69" s="61" t="str">
        <f ca="1">IF($E69="E",IF(CN69&gt;0,+CN69-'horaires structures'!$G$3,0),"")</f>
        <v/>
      </c>
      <c r="CR69" s="11"/>
      <c r="CS69" s="10">
        <f ca="1">IF(CR69&gt;0,+('horaires structures'!$C$3)-CR69,0)</f>
        <v>0</v>
      </c>
      <c r="CT69" s="9"/>
      <c r="CU69" s="61" t="str">
        <f ca="1">IF($E69="A",IF(CT69&gt;0,+CT69-'horaires structures'!$E$3,0),"")</f>
        <v/>
      </c>
      <c r="CV69" s="61" t="str">
        <f ca="1">IF($E69="D",IF(CT69&gt;0,+CT69-'horaires structures'!$F$3,0),"")</f>
        <v/>
      </c>
      <c r="CW69" s="61" t="str">
        <f ca="1">IF($E69="E",IF(CT69&gt;0,+CT69-'horaires structures'!$G$3,0),"")</f>
        <v/>
      </c>
      <c r="CX69" s="11"/>
      <c r="CY69" s="10">
        <f ca="1">IF(CX69&gt;0,+('horaires structures'!$C$3)-CX69,0)</f>
        <v>0</v>
      </c>
      <c r="CZ69" s="9"/>
      <c r="DA69" s="61" t="str">
        <f ca="1">IF($E69="A",IF(CZ69&gt;0,+CZ69-'horaires structures'!$E$3,0),"")</f>
        <v/>
      </c>
      <c r="DB69" s="61" t="str">
        <f ca="1">IF($E69="D",IF(CZ69&gt;0,+CZ69-'horaires structures'!$F$3,0),"")</f>
        <v/>
      </c>
      <c r="DC69" s="61" t="str">
        <f ca="1">IF($E69="E",IF(CZ69&gt;0,+CZ69-'horaires structures'!$G$3,0),"")</f>
        <v/>
      </c>
      <c r="DD69" s="11"/>
      <c r="DE69" s="10">
        <f ca="1">IF(DD69&gt;0,+('horaires structures'!$C$3)-DD69,0)</f>
        <v>0</v>
      </c>
      <c r="DF69" s="9"/>
      <c r="DG69" s="61" t="str">
        <f ca="1">IF($E69="A",IF(DF69&gt;0,+DF69-'horaires structures'!$E$3,0),"")</f>
        <v/>
      </c>
      <c r="DH69" s="61" t="str">
        <f ca="1">IF($E69="D",IF(DF69&gt;0,+DF69-'horaires structures'!$F$3,0),"")</f>
        <v/>
      </c>
      <c r="DI69" s="61" t="str">
        <f ca="1">IF($E69="E",IF(DF69&gt;0,+DF69-'horaires structures'!$G$3,0),"")</f>
        <v/>
      </c>
      <c r="DJ69" s="11"/>
      <c r="DK69" s="10">
        <f ca="1">IF(DJ69&gt;0,+('horaires structures'!$C$3)-DJ69,0)</f>
        <v>0</v>
      </c>
      <c r="DL69" s="9"/>
      <c r="DM69" s="61" t="str">
        <f ca="1">IF($E69="A",IF(DL69&gt;0,+DL69-'horaires structures'!$E$3,0),"")</f>
        <v/>
      </c>
      <c r="DN69" s="61" t="str">
        <f ca="1">IF($E69="D",IF(DL69&gt;0,+DL69-'horaires structures'!$F$3,0),"")</f>
        <v/>
      </c>
      <c r="DO69" s="61" t="str">
        <f ca="1">IF($E69="E",IF(DL69&gt;0,+DL69-'horaires structures'!$G$3,0),"")</f>
        <v/>
      </c>
      <c r="DP69" s="11"/>
      <c r="DQ69" s="10">
        <f ca="1">IF(DP69&gt;0,+('horaires structures'!$C$3)-DP69,0)</f>
        <v>0</v>
      </c>
      <c r="DR69" s="9"/>
      <c r="DS69" s="61" t="str">
        <f ca="1">IF($E69="A",IF(DR69&gt;0,+DR69-'horaires structures'!$E$3,0),"")</f>
        <v/>
      </c>
      <c r="DT69" s="61" t="str">
        <f ca="1">IF($E69="D",IF(DR69&gt;0,+DR69-'horaires structures'!$F$3,0),"")</f>
        <v/>
      </c>
      <c r="DU69" s="61" t="str">
        <f ca="1">IF($E69="E",IF(DR69&gt;0,+DR69-'horaires structures'!$G$3,0),"")</f>
        <v/>
      </c>
      <c r="DV69" s="76">
        <f t="shared" si="1"/>
        <v>0</v>
      </c>
      <c r="DW69" s="93" t="str">
        <f t="shared" si="2"/>
        <v/>
      </c>
      <c r="DX69" s="93" t="str">
        <f t="shared" si="3"/>
        <v/>
      </c>
      <c r="DY69" s="93" t="str">
        <f t="shared" si="4"/>
        <v/>
      </c>
      <c r="DZ69" s="94">
        <f t="shared" si="5"/>
        <v>0</v>
      </c>
    </row>
    <row r="70" spans="1:130" ht="15.75" customHeight="1">
      <c r="A70" s="33">
        <v>65</v>
      </c>
      <c r="B70" s="112"/>
      <c r="C70" s="113"/>
      <c r="D70" s="118"/>
      <c r="E70" s="114"/>
      <c r="F70" s="11"/>
      <c r="G70" s="10">
        <f ca="1">IF(F70&gt;0,+('horaires structures'!$C$3)-F70,0)</f>
        <v>0</v>
      </c>
      <c r="H70" s="9"/>
      <c r="I70" s="61" t="str">
        <f ca="1">IF($E70="A",IF(H70&gt;0,+H70-'horaires structures'!$E$3,0),"")</f>
        <v/>
      </c>
      <c r="J70" s="61" t="str">
        <f ca="1">IF($E70="D",IF(H70&gt;0,+H70-'horaires structures'!$F$3,0),"")</f>
        <v/>
      </c>
      <c r="K70" s="61" t="str">
        <f ca="1">IF($E70="E",IF(H70&gt;0,+H70-'horaires structures'!$G$3,0),"")</f>
        <v/>
      </c>
      <c r="L70" s="11"/>
      <c r="M70" s="10">
        <f ca="1">IF(L70&gt;0,+('horaires structures'!$C$3)-L70,0)</f>
        <v>0</v>
      </c>
      <c r="N70" s="9"/>
      <c r="O70" s="61" t="str">
        <f ca="1">IF($E70="A",IF(N70&gt;0,+N70-'horaires structures'!$E$3,0),"")</f>
        <v/>
      </c>
      <c r="P70" s="61" t="str">
        <f ca="1">IF($E70="D",IF(N70&gt;0,+N70-'horaires structures'!$F$3,0),"")</f>
        <v/>
      </c>
      <c r="Q70" s="61" t="str">
        <f ca="1">IF($E70="E",IF(N70&gt;0,+N70-'horaires structures'!$G$3,0),"")</f>
        <v/>
      </c>
      <c r="R70" s="11"/>
      <c r="S70" s="10">
        <f ca="1">IF(R70&gt;0,+('horaires structures'!$C$3)-R70,0)</f>
        <v>0</v>
      </c>
      <c r="T70" s="9"/>
      <c r="U70" s="61" t="str">
        <f ca="1">IF($E70="A",IF(T70&gt;0,+T70-'horaires structures'!$E$3,0),"")</f>
        <v/>
      </c>
      <c r="V70" s="61" t="str">
        <f ca="1">IF($E70="D",IF(T70&gt;0,+T70-'horaires structures'!$F$3,0),"")</f>
        <v/>
      </c>
      <c r="W70" s="61" t="str">
        <f ca="1">IF($E70="E",IF(T70&gt;0,+T70-'horaires structures'!$G$3,0),"")</f>
        <v/>
      </c>
      <c r="X70" s="11"/>
      <c r="Y70" s="10">
        <f ca="1">IF(X70&gt;0,+('horaires structures'!$C$3)-X70,0)</f>
        <v>0</v>
      </c>
      <c r="Z70" s="9"/>
      <c r="AA70" s="61" t="str">
        <f ca="1">IF($E70="A",IF(Z70&gt;0,+Z70-'horaires structures'!$E$3,0),"")</f>
        <v/>
      </c>
      <c r="AB70" s="61" t="str">
        <f ca="1">IF($E70="D",IF(Z70&gt;0,+Z70-'horaires structures'!$F$3,0),"")</f>
        <v/>
      </c>
      <c r="AC70" s="61" t="str">
        <f ca="1">IF($E70="E",IF(Z70&gt;0,+Z70-'horaires structures'!$G$3,0),"")</f>
        <v/>
      </c>
      <c r="AD70" s="11"/>
      <c r="AE70" s="10">
        <f ca="1">IF(AD70&gt;0,+('horaires structures'!$C$3)-AD70,0)</f>
        <v>0</v>
      </c>
      <c r="AF70" s="9"/>
      <c r="AG70" s="61" t="str">
        <f ca="1">IF($E70="A",IF(AF70&gt;0,+AF70-'horaires structures'!$E$3,0),"")</f>
        <v/>
      </c>
      <c r="AH70" s="61" t="str">
        <f ca="1">IF($E70="D",IF(AF70&gt;0,+AF70-'horaires structures'!$F$3,0),"")</f>
        <v/>
      </c>
      <c r="AI70" s="61" t="str">
        <f ca="1">IF($E70="E",IF(AF70&gt;0,+AF70-'horaires structures'!$G$3,0),"")</f>
        <v/>
      </c>
      <c r="AJ70" s="11"/>
      <c r="AK70" s="10">
        <f ca="1">IF(AJ70&gt;0,+('horaires structures'!$C$3)-AJ70,0)</f>
        <v>0</v>
      </c>
      <c r="AL70" s="9"/>
      <c r="AM70" s="61" t="str">
        <f ca="1">IF($E70="A",IF(AL70&gt;0,+AL70-'horaires structures'!$E$3,0),"")</f>
        <v/>
      </c>
      <c r="AN70" s="61" t="str">
        <f ca="1">IF($E70="D",IF(AL70&gt;0,+AL70-'horaires structures'!$F$3,0),"")</f>
        <v/>
      </c>
      <c r="AO70" s="61" t="str">
        <f ca="1">IF($E70="E",IF(AL70&gt;0,+AL70-'horaires structures'!$G$3,0),"")</f>
        <v/>
      </c>
      <c r="AP70" s="11"/>
      <c r="AQ70" s="10">
        <f ca="1">IF(AP70&gt;0,+('horaires structures'!$C$3)-AP70,0)</f>
        <v>0</v>
      </c>
      <c r="AR70" s="9"/>
      <c r="AS70" s="61" t="str">
        <f ca="1">IF($E70="A",IF(AR70&gt;0,+AR70-'horaires structures'!$E$3,0),"")</f>
        <v/>
      </c>
      <c r="AT70" s="61" t="str">
        <f ca="1">IF($E70="D",IF(AR70&gt;0,+AR70-'horaires structures'!$F$3,0),"")</f>
        <v/>
      </c>
      <c r="AU70" s="61" t="str">
        <f ca="1">IF($E70="E",IF(AR70&gt;0,+AR70-'horaires structures'!$G$3,0),"")</f>
        <v/>
      </c>
      <c r="AV70" s="11"/>
      <c r="AW70" s="10">
        <f ca="1">IF(AV70&gt;0,+('horaires structures'!$C$3)-AV70,0)</f>
        <v>0</v>
      </c>
      <c r="AX70" s="9"/>
      <c r="AY70" s="61" t="str">
        <f ca="1">IF($E70="A",IF(AX70&gt;0,+AX70-'horaires structures'!$E$3,0),"")</f>
        <v/>
      </c>
      <c r="AZ70" s="61" t="str">
        <f ca="1">IF($E70="D",IF(AX70&gt;0,+AX70-'horaires structures'!$F$3,0),"")</f>
        <v/>
      </c>
      <c r="BA70" s="61" t="str">
        <f ca="1">IF($E70="E",IF(AX70&gt;0,+AX70-'horaires structures'!$G$3,0),"")</f>
        <v/>
      </c>
      <c r="BB70" s="11"/>
      <c r="BC70" s="10">
        <f ca="1">IF(BB70&gt;0,+('horaires structures'!$C$3)-BB70,0)</f>
        <v>0</v>
      </c>
      <c r="BD70" s="9"/>
      <c r="BE70" s="61" t="str">
        <f ca="1">IF($E70="A",IF(BD70&gt;0,+BD70-'horaires structures'!$E$3,0),"")</f>
        <v/>
      </c>
      <c r="BF70" s="61" t="str">
        <f ca="1">IF($E70="D",IF(BD70&gt;0,+BD70-'horaires structures'!$F$3,0),"")</f>
        <v/>
      </c>
      <c r="BG70" s="61" t="str">
        <f ca="1">IF($E70="E",IF(BD70&gt;0,+BD70-'horaires structures'!$G$3,0),"")</f>
        <v/>
      </c>
      <c r="BH70" s="11"/>
      <c r="BI70" s="10">
        <f ca="1">IF(BH70&gt;0,+('horaires structures'!$C$3)-BH70,0)</f>
        <v>0</v>
      </c>
      <c r="BJ70" s="9"/>
      <c r="BK70" s="61" t="str">
        <f ca="1">IF($E70="A",IF(BJ70&gt;0,+BJ70-'horaires structures'!$E$3,0),"")</f>
        <v/>
      </c>
      <c r="BL70" s="61" t="str">
        <f ca="1">IF($E70="D",IF(BJ70&gt;0,+BJ70-'horaires structures'!$F$3,0),"")</f>
        <v/>
      </c>
      <c r="BM70" s="61" t="str">
        <f ca="1">IF($E70="E",IF(BJ70&gt;0,+BJ70-'horaires structures'!$G$3,0),"")</f>
        <v/>
      </c>
      <c r="BN70" s="11"/>
      <c r="BO70" s="10">
        <f ca="1">IF(BN70&gt;0,+('horaires structures'!$C$3)-BN70,0)</f>
        <v>0</v>
      </c>
      <c r="BP70" s="9"/>
      <c r="BQ70" s="61" t="str">
        <f ca="1">IF($E70="A",IF(BP70&gt;0,+BP70-'horaires structures'!$E$3,0),"")</f>
        <v/>
      </c>
      <c r="BR70" s="61" t="str">
        <f ca="1">IF($E70="D",IF(BP70&gt;0,+BP70-'horaires structures'!$F$3,0),"")</f>
        <v/>
      </c>
      <c r="BS70" s="61" t="str">
        <f ca="1">IF($E70="E",IF(BP70&gt;0,+BP70-'horaires structures'!$G$3,0),"")</f>
        <v/>
      </c>
      <c r="BT70" s="11"/>
      <c r="BU70" s="10">
        <f ca="1">IF(BT70&gt;0,+('horaires structures'!$C$3)-BT70,0)</f>
        <v>0</v>
      </c>
      <c r="BV70" s="9"/>
      <c r="BW70" s="61" t="str">
        <f ca="1">IF($E70="A",IF(BV70&gt;0,+BV70-'horaires structures'!$E$3,0),"")</f>
        <v/>
      </c>
      <c r="BX70" s="61" t="str">
        <f ca="1">IF($E70="D",IF(BV70&gt;0,+BV70-'horaires structures'!$F$3,0),"")</f>
        <v/>
      </c>
      <c r="BY70" s="61" t="str">
        <f ca="1">IF($E70="E",IF(BV70&gt;0,+BV70-'horaires structures'!$G$3,0),"")</f>
        <v/>
      </c>
      <c r="BZ70" s="11"/>
      <c r="CA70" s="10">
        <f ca="1">IF(BZ70&gt;0,+('horaires structures'!$C$3)-BZ70,0)</f>
        <v>0</v>
      </c>
      <c r="CB70" s="9"/>
      <c r="CC70" s="61" t="str">
        <f ca="1">IF($E70="A",IF(CB70&gt;0,+CB70-'horaires structures'!$E$3,0),"")</f>
        <v/>
      </c>
      <c r="CD70" s="61" t="str">
        <f ca="1">IF($E70="D",IF(CB70&gt;0,+CB70-'horaires structures'!$F$3,0),"")</f>
        <v/>
      </c>
      <c r="CE70" s="61" t="str">
        <f ca="1">IF($E70="E",IF(CB70&gt;0,+CB70-'horaires structures'!$G$3,0),"")</f>
        <v/>
      </c>
      <c r="CF70" s="11"/>
      <c r="CG70" s="10">
        <f ca="1">IF(CF70&gt;0,+('horaires structures'!$C$3)-CF70,0)</f>
        <v>0</v>
      </c>
      <c r="CH70" s="9"/>
      <c r="CI70" s="61" t="str">
        <f ca="1">IF($E70="A",IF(CH70&gt;0,+CH70-'horaires structures'!$E$3,0),"")</f>
        <v/>
      </c>
      <c r="CJ70" s="61" t="str">
        <f ca="1">IF($E70="D",IF(CH70&gt;0,+CH70-'horaires structures'!$F$3,0),"")</f>
        <v/>
      </c>
      <c r="CK70" s="61" t="str">
        <f ca="1">IF($E70="E",IF(CH70&gt;0,+CH70-'horaires structures'!$G$3,0),"")</f>
        <v/>
      </c>
      <c r="CL70" s="11"/>
      <c r="CM70" s="10">
        <f ca="1">IF(CL70&gt;0,+('horaires structures'!$C$3)-CL70,0)</f>
        <v>0</v>
      </c>
      <c r="CN70" s="9"/>
      <c r="CO70" s="61" t="str">
        <f ca="1">IF($E70="A",IF(CN70&gt;0,+CN70-'horaires structures'!$E$3,0),"")</f>
        <v/>
      </c>
      <c r="CP70" s="61" t="str">
        <f ca="1">IF($E70="D",IF(CN70&gt;0,+CN70-'horaires structures'!$F$3,0),"")</f>
        <v/>
      </c>
      <c r="CQ70" s="61" t="str">
        <f ca="1">IF($E70="E",IF(CN70&gt;0,+CN70-'horaires structures'!$G$3,0),"")</f>
        <v/>
      </c>
      <c r="CR70" s="11"/>
      <c r="CS70" s="10">
        <f ca="1">IF(CR70&gt;0,+('horaires structures'!$C$3)-CR70,0)</f>
        <v>0</v>
      </c>
      <c r="CT70" s="9"/>
      <c r="CU70" s="61" t="str">
        <f ca="1">IF($E70="A",IF(CT70&gt;0,+CT70-'horaires structures'!$E$3,0),"")</f>
        <v/>
      </c>
      <c r="CV70" s="61" t="str">
        <f ca="1">IF($E70="D",IF(CT70&gt;0,+CT70-'horaires structures'!$F$3,0),"")</f>
        <v/>
      </c>
      <c r="CW70" s="61" t="str">
        <f ca="1">IF($E70="E",IF(CT70&gt;0,+CT70-'horaires structures'!$G$3,0),"")</f>
        <v/>
      </c>
      <c r="CX70" s="11"/>
      <c r="CY70" s="10">
        <f ca="1">IF(CX70&gt;0,+('horaires structures'!$C$3)-CX70,0)</f>
        <v>0</v>
      </c>
      <c r="CZ70" s="9"/>
      <c r="DA70" s="61" t="str">
        <f ca="1">IF($E70="A",IF(CZ70&gt;0,+CZ70-'horaires structures'!$E$3,0),"")</f>
        <v/>
      </c>
      <c r="DB70" s="61" t="str">
        <f ca="1">IF($E70="D",IF(CZ70&gt;0,+CZ70-'horaires structures'!$F$3,0),"")</f>
        <v/>
      </c>
      <c r="DC70" s="61" t="str">
        <f ca="1">IF($E70="E",IF(CZ70&gt;0,+CZ70-'horaires structures'!$G$3,0),"")</f>
        <v/>
      </c>
      <c r="DD70" s="11"/>
      <c r="DE70" s="10">
        <f ca="1">IF(DD70&gt;0,+('horaires structures'!$C$3)-DD70,0)</f>
        <v>0</v>
      </c>
      <c r="DF70" s="9"/>
      <c r="DG70" s="61" t="str">
        <f ca="1">IF($E70="A",IF(DF70&gt;0,+DF70-'horaires structures'!$E$3,0),"")</f>
        <v/>
      </c>
      <c r="DH70" s="61" t="str">
        <f ca="1">IF($E70="D",IF(DF70&gt;0,+DF70-'horaires structures'!$F$3,0),"")</f>
        <v/>
      </c>
      <c r="DI70" s="61" t="str">
        <f ca="1">IF($E70="E",IF(DF70&gt;0,+DF70-'horaires structures'!$G$3,0),"")</f>
        <v/>
      </c>
      <c r="DJ70" s="11"/>
      <c r="DK70" s="10">
        <f ca="1">IF(DJ70&gt;0,+('horaires structures'!$C$3)-DJ70,0)</f>
        <v>0</v>
      </c>
      <c r="DL70" s="9"/>
      <c r="DM70" s="61" t="str">
        <f ca="1">IF($E70="A",IF(DL70&gt;0,+DL70-'horaires structures'!$E$3,0),"")</f>
        <v/>
      </c>
      <c r="DN70" s="61" t="str">
        <f ca="1">IF($E70="D",IF(DL70&gt;0,+DL70-'horaires structures'!$F$3,0),"")</f>
        <v/>
      </c>
      <c r="DO70" s="61" t="str">
        <f ca="1">IF($E70="E",IF(DL70&gt;0,+DL70-'horaires structures'!$G$3,0),"")</f>
        <v/>
      </c>
      <c r="DP70" s="11"/>
      <c r="DQ70" s="10">
        <f ca="1">IF(DP70&gt;0,+('horaires structures'!$C$3)-DP70,0)</f>
        <v>0</v>
      </c>
      <c r="DR70" s="9"/>
      <c r="DS70" s="61" t="str">
        <f ca="1">IF($E70="A",IF(DR70&gt;0,+DR70-'horaires structures'!$E$3,0),"")</f>
        <v/>
      </c>
      <c r="DT70" s="61" t="str">
        <f ca="1">IF($E70="D",IF(DR70&gt;0,+DR70-'horaires structures'!$F$3,0),"")</f>
        <v/>
      </c>
      <c r="DU70" s="61" t="str">
        <f ca="1">IF($E70="E",IF(DR70&gt;0,+DR70-'horaires structures'!$G$3,0),"")</f>
        <v/>
      </c>
      <c r="DV70" s="76">
        <f t="shared" si="1"/>
        <v>0</v>
      </c>
      <c r="DW70" s="93" t="str">
        <f t="shared" si="2"/>
        <v/>
      </c>
      <c r="DX70" s="93" t="str">
        <f t="shared" si="3"/>
        <v/>
      </c>
      <c r="DY70" s="93" t="str">
        <f t="shared" si="4"/>
        <v/>
      </c>
      <c r="DZ70" s="94">
        <f t="shared" ref="DZ70:DZ101" si="6">SUM(DV70:DY70)</f>
        <v>0</v>
      </c>
    </row>
    <row r="71" spans="1:130" ht="15.75" customHeight="1">
      <c r="A71" s="33">
        <v>66</v>
      </c>
      <c r="B71" s="112"/>
      <c r="C71" s="113"/>
      <c r="D71" s="118"/>
      <c r="E71" s="114"/>
      <c r="F71" s="11"/>
      <c r="G71" s="10">
        <f ca="1">IF(F71&gt;0,+('horaires structures'!$C$3)-F71,0)</f>
        <v>0</v>
      </c>
      <c r="H71" s="9"/>
      <c r="I71" s="61" t="str">
        <f ca="1">IF($E71="A",IF(H71&gt;0,+H71-'horaires structures'!$E$3,0),"")</f>
        <v/>
      </c>
      <c r="J71" s="61" t="str">
        <f ca="1">IF($E71="D",IF(H71&gt;0,+H71-'horaires structures'!$F$3,0),"")</f>
        <v/>
      </c>
      <c r="K71" s="61" t="str">
        <f ca="1">IF($E71="E",IF(H71&gt;0,+H71-'horaires structures'!$G$3,0),"")</f>
        <v/>
      </c>
      <c r="L71" s="11"/>
      <c r="M71" s="10">
        <f ca="1">IF(L71&gt;0,+('horaires structures'!$C$3)-L71,0)</f>
        <v>0</v>
      </c>
      <c r="N71" s="9"/>
      <c r="O71" s="61" t="str">
        <f ca="1">IF($E71="A",IF(N71&gt;0,+N71-'horaires structures'!$E$3,0),"")</f>
        <v/>
      </c>
      <c r="P71" s="61" t="str">
        <f ca="1">IF($E71="D",IF(N71&gt;0,+N71-'horaires structures'!$F$3,0),"")</f>
        <v/>
      </c>
      <c r="Q71" s="61" t="str">
        <f ca="1">IF($E71="E",IF(N71&gt;0,+N71-'horaires structures'!$G$3,0),"")</f>
        <v/>
      </c>
      <c r="R71" s="11"/>
      <c r="S71" s="10">
        <f ca="1">IF(R71&gt;0,+('horaires structures'!$C$3)-R71,0)</f>
        <v>0</v>
      </c>
      <c r="T71" s="9"/>
      <c r="U71" s="61" t="str">
        <f ca="1">IF($E71="A",IF(T71&gt;0,+T71-'horaires structures'!$E$3,0),"")</f>
        <v/>
      </c>
      <c r="V71" s="61" t="str">
        <f ca="1">IF($E71="D",IF(T71&gt;0,+T71-'horaires structures'!$F$3,0),"")</f>
        <v/>
      </c>
      <c r="W71" s="61" t="str">
        <f ca="1">IF($E71="E",IF(T71&gt;0,+T71-'horaires structures'!$G$3,0),"")</f>
        <v/>
      </c>
      <c r="X71" s="11"/>
      <c r="Y71" s="10">
        <f ca="1">IF(X71&gt;0,+('horaires structures'!$C$3)-X71,0)</f>
        <v>0</v>
      </c>
      <c r="Z71" s="9"/>
      <c r="AA71" s="61" t="str">
        <f ca="1">IF($E71="A",IF(Z71&gt;0,+Z71-'horaires structures'!$E$3,0),"")</f>
        <v/>
      </c>
      <c r="AB71" s="61" t="str">
        <f ca="1">IF($E71="D",IF(Z71&gt;0,+Z71-'horaires structures'!$F$3,0),"")</f>
        <v/>
      </c>
      <c r="AC71" s="61" t="str">
        <f ca="1">IF($E71="E",IF(Z71&gt;0,+Z71-'horaires structures'!$G$3,0),"")</f>
        <v/>
      </c>
      <c r="AD71" s="11"/>
      <c r="AE71" s="10">
        <f ca="1">IF(AD71&gt;0,+('horaires structures'!$C$3)-AD71,0)</f>
        <v>0</v>
      </c>
      <c r="AF71" s="9"/>
      <c r="AG71" s="61" t="str">
        <f ca="1">IF($E71="A",IF(AF71&gt;0,+AF71-'horaires structures'!$E$3,0),"")</f>
        <v/>
      </c>
      <c r="AH71" s="61" t="str">
        <f ca="1">IF($E71="D",IF(AF71&gt;0,+AF71-'horaires structures'!$F$3,0),"")</f>
        <v/>
      </c>
      <c r="AI71" s="61" t="str">
        <f ca="1">IF($E71="E",IF(AF71&gt;0,+AF71-'horaires structures'!$G$3,0),"")</f>
        <v/>
      </c>
      <c r="AJ71" s="11"/>
      <c r="AK71" s="10">
        <f ca="1">IF(AJ71&gt;0,+('horaires structures'!$C$3)-AJ71,0)</f>
        <v>0</v>
      </c>
      <c r="AL71" s="9"/>
      <c r="AM71" s="61" t="str">
        <f ca="1">IF($E71="A",IF(AL71&gt;0,+AL71-'horaires structures'!$E$3,0),"")</f>
        <v/>
      </c>
      <c r="AN71" s="61" t="str">
        <f ca="1">IF($E71="D",IF(AL71&gt;0,+AL71-'horaires structures'!$F$3,0),"")</f>
        <v/>
      </c>
      <c r="AO71" s="61" t="str">
        <f ca="1">IF($E71="E",IF(AL71&gt;0,+AL71-'horaires structures'!$G$3,0),"")</f>
        <v/>
      </c>
      <c r="AP71" s="11"/>
      <c r="AQ71" s="10">
        <f ca="1">IF(AP71&gt;0,+('horaires structures'!$C$3)-AP71,0)</f>
        <v>0</v>
      </c>
      <c r="AR71" s="9"/>
      <c r="AS71" s="61" t="str">
        <f ca="1">IF($E71="A",IF(AR71&gt;0,+AR71-'horaires structures'!$E$3,0),"")</f>
        <v/>
      </c>
      <c r="AT71" s="61" t="str">
        <f ca="1">IF($E71="D",IF(AR71&gt;0,+AR71-'horaires structures'!$F$3,0),"")</f>
        <v/>
      </c>
      <c r="AU71" s="61" t="str">
        <f ca="1">IF($E71="E",IF(AR71&gt;0,+AR71-'horaires structures'!$G$3,0),"")</f>
        <v/>
      </c>
      <c r="AV71" s="11"/>
      <c r="AW71" s="10">
        <f ca="1">IF(AV71&gt;0,+('horaires structures'!$C$3)-AV71,0)</f>
        <v>0</v>
      </c>
      <c r="AX71" s="9"/>
      <c r="AY71" s="61" t="str">
        <f ca="1">IF($E71="A",IF(AX71&gt;0,+AX71-'horaires structures'!$E$3,0),"")</f>
        <v/>
      </c>
      <c r="AZ71" s="61" t="str">
        <f ca="1">IF($E71="D",IF(AX71&gt;0,+AX71-'horaires structures'!$F$3,0),"")</f>
        <v/>
      </c>
      <c r="BA71" s="61" t="str">
        <f ca="1">IF($E71="E",IF(AX71&gt;0,+AX71-'horaires structures'!$G$3,0),"")</f>
        <v/>
      </c>
      <c r="BB71" s="11"/>
      <c r="BC71" s="10">
        <f ca="1">IF(BB71&gt;0,+('horaires structures'!$C$3)-BB71,0)</f>
        <v>0</v>
      </c>
      <c r="BD71" s="9"/>
      <c r="BE71" s="61" t="str">
        <f ca="1">IF($E71="A",IF(BD71&gt;0,+BD71-'horaires structures'!$E$3,0),"")</f>
        <v/>
      </c>
      <c r="BF71" s="61" t="str">
        <f ca="1">IF($E71="D",IF(BD71&gt;0,+BD71-'horaires structures'!$F$3,0),"")</f>
        <v/>
      </c>
      <c r="BG71" s="61" t="str">
        <f ca="1">IF($E71="E",IF(BD71&gt;0,+BD71-'horaires structures'!$G$3,0),"")</f>
        <v/>
      </c>
      <c r="BH71" s="11"/>
      <c r="BI71" s="10">
        <f ca="1">IF(BH71&gt;0,+('horaires structures'!$C$3)-BH71,0)</f>
        <v>0</v>
      </c>
      <c r="BJ71" s="9"/>
      <c r="BK71" s="61" t="str">
        <f ca="1">IF($E71="A",IF(BJ71&gt;0,+BJ71-'horaires structures'!$E$3,0),"")</f>
        <v/>
      </c>
      <c r="BL71" s="61" t="str">
        <f ca="1">IF($E71="D",IF(BJ71&gt;0,+BJ71-'horaires structures'!$F$3,0),"")</f>
        <v/>
      </c>
      <c r="BM71" s="61" t="str">
        <f ca="1">IF($E71="E",IF(BJ71&gt;0,+BJ71-'horaires structures'!$G$3,0),"")</f>
        <v/>
      </c>
      <c r="BN71" s="11"/>
      <c r="BO71" s="10">
        <f ca="1">IF(BN71&gt;0,+('horaires structures'!$C$3)-BN71,0)</f>
        <v>0</v>
      </c>
      <c r="BP71" s="9"/>
      <c r="BQ71" s="61" t="str">
        <f ca="1">IF($E71="A",IF(BP71&gt;0,+BP71-'horaires structures'!$E$3,0),"")</f>
        <v/>
      </c>
      <c r="BR71" s="61" t="str">
        <f ca="1">IF($E71="D",IF(BP71&gt;0,+BP71-'horaires structures'!$F$3,0),"")</f>
        <v/>
      </c>
      <c r="BS71" s="61" t="str">
        <f ca="1">IF($E71="E",IF(BP71&gt;0,+BP71-'horaires structures'!$G$3,0),"")</f>
        <v/>
      </c>
      <c r="BT71" s="11"/>
      <c r="BU71" s="10">
        <f ca="1">IF(BT71&gt;0,+('horaires structures'!$C$3)-BT71,0)</f>
        <v>0</v>
      </c>
      <c r="BV71" s="9"/>
      <c r="BW71" s="61" t="str">
        <f ca="1">IF($E71="A",IF(BV71&gt;0,+BV71-'horaires structures'!$E$3,0),"")</f>
        <v/>
      </c>
      <c r="BX71" s="61" t="str">
        <f ca="1">IF($E71="D",IF(BV71&gt;0,+BV71-'horaires structures'!$F$3,0),"")</f>
        <v/>
      </c>
      <c r="BY71" s="61" t="str">
        <f ca="1">IF($E71="E",IF(BV71&gt;0,+BV71-'horaires structures'!$G$3,0),"")</f>
        <v/>
      </c>
      <c r="BZ71" s="11"/>
      <c r="CA71" s="10">
        <f ca="1">IF(BZ71&gt;0,+('horaires structures'!$C$3)-BZ71,0)</f>
        <v>0</v>
      </c>
      <c r="CB71" s="9"/>
      <c r="CC71" s="61" t="str">
        <f ca="1">IF($E71="A",IF(CB71&gt;0,+CB71-'horaires structures'!$E$3,0),"")</f>
        <v/>
      </c>
      <c r="CD71" s="61" t="str">
        <f ca="1">IF($E71="D",IF(CB71&gt;0,+CB71-'horaires structures'!$F$3,0),"")</f>
        <v/>
      </c>
      <c r="CE71" s="61" t="str">
        <f ca="1">IF($E71="E",IF(CB71&gt;0,+CB71-'horaires structures'!$G$3,0),"")</f>
        <v/>
      </c>
      <c r="CF71" s="11"/>
      <c r="CG71" s="10">
        <f ca="1">IF(CF71&gt;0,+('horaires structures'!$C$3)-CF71,0)</f>
        <v>0</v>
      </c>
      <c r="CH71" s="9"/>
      <c r="CI71" s="61" t="str">
        <f ca="1">IF($E71="A",IF(CH71&gt;0,+CH71-'horaires structures'!$E$3,0),"")</f>
        <v/>
      </c>
      <c r="CJ71" s="61" t="str">
        <f ca="1">IF($E71="D",IF(CH71&gt;0,+CH71-'horaires structures'!$F$3,0),"")</f>
        <v/>
      </c>
      <c r="CK71" s="61" t="str">
        <f ca="1">IF($E71="E",IF(CH71&gt;0,+CH71-'horaires structures'!$G$3,0),"")</f>
        <v/>
      </c>
      <c r="CL71" s="11"/>
      <c r="CM71" s="10">
        <f ca="1">IF(CL71&gt;0,+('horaires structures'!$C$3)-CL71,0)</f>
        <v>0</v>
      </c>
      <c r="CN71" s="9"/>
      <c r="CO71" s="61" t="str">
        <f ca="1">IF($E71="A",IF(CN71&gt;0,+CN71-'horaires structures'!$E$3,0),"")</f>
        <v/>
      </c>
      <c r="CP71" s="61" t="str">
        <f ca="1">IF($E71="D",IF(CN71&gt;0,+CN71-'horaires structures'!$F$3,0),"")</f>
        <v/>
      </c>
      <c r="CQ71" s="61" t="str">
        <f ca="1">IF($E71="E",IF(CN71&gt;0,+CN71-'horaires structures'!$G$3,0),"")</f>
        <v/>
      </c>
      <c r="CR71" s="11"/>
      <c r="CS71" s="10">
        <f ca="1">IF(CR71&gt;0,+('horaires structures'!$C$3)-CR71,0)</f>
        <v>0</v>
      </c>
      <c r="CT71" s="9"/>
      <c r="CU71" s="61" t="str">
        <f ca="1">IF($E71="A",IF(CT71&gt;0,+CT71-'horaires structures'!$E$3,0),"")</f>
        <v/>
      </c>
      <c r="CV71" s="61" t="str">
        <f ca="1">IF($E71="D",IF(CT71&gt;0,+CT71-'horaires structures'!$F$3,0),"")</f>
        <v/>
      </c>
      <c r="CW71" s="61" t="str">
        <f ca="1">IF($E71="E",IF(CT71&gt;0,+CT71-'horaires structures'!$G$3,0),"")</f>
        <v/>
      </c>
      <c r="CX71" s="11"/>
      <c r="CY71" s="10">
        <f ca="1">IF(CX71&gt;0,+('horaires structures'!$C$3)-CX71,0)</f>
        <v>0</v>
      </c>
      <c r="CZ71" s="9"/>
      <c r="DA71" s="61" t="str">
        <f ca="1">IF($E71="A",IF(CZ71&gt;0,+CZ71-'horaires structures'!$E$3,0),"")</f>
        <v/>
      </c>
      <c r="DB71" s="61" t="str">
        <f ca="1">IF($E71="D",IF(CZ71&gt;0,+CZ71-'horaires structures'!$F$3,0),"")</f>
        <v/>
      </c>
      <c r="DC71" s="61" t="str">
        <f ca="1">IF($E71="E",IF(CZ71&gt;0,+CZ71-'horaires structures'!$G$3,0),"")</f>
        <v/>
      </c>
      <c r="DD71" s="11"/>
      <c r="DE71" s="10">
        <f ca="1">IF(DD71&gt;0,+('horaires structures'!$C$3)-DD71,0)</f>
        <v>0</v>
      </c>
      <c r="DF71" s="9"/>
      <c r="DG71" s="61" t="str">
        <f ca="1">IF($E71="A",IF(DF71&gt;0,+DF71-'horaires structures'!$E$3,0),"")</f>
        <v/>
      </c>
      <c r="DH71" s="61" t="str">
        <f ca="1">IF($E71="D",IF(DF71&gt;0,+DF71-'horaires structures'!$F$3,0),"")</f>
        <v/>
      </c>
      <c r="DI71" s="61" t="str">
        <f ca="1">IF($E71="E",IF(DF71&gt;0,+DF71-'horaires structures'!$G$3,0),"")</f>
        <v/>
      </c>
      <c r="DJ71" s="11"/>
      <c r="DK71" s="10">
        <f ca="1">IF(DJ71&gt;0,+('horaires structures'!$C$3)-DJ71,0)</f>
        <v>0</v>
      </c>
      <c r="DL71" s="9"/>
      <c r="DM71" s="61" t="str">
        <f ca="1">IF($E71="A",IF(DL71&gt;0,+DL71-'horaires structures'!$E$3,0),"")</f>
        <v/>
      </c>
      <c r="DN71" s="61" t="str">
        <f ca="1">IF($E71="D",IF(DL71&gt;0,+DL71-'horaires structures'!$F$3,0),"")</f>
        <v/>
      </c>
      <c r="DO71" s="61" t="str">
        <f ca="1">IF($E71="E",IF(DL71&gt;0,+DL71-'horaires structures'!$G$3,0),"")</f>
        <v/>
      </c>
      <c r="DP71" s="11"/>
      <c r="DQ71" s="10">
        <f ca="1">IF(DP71&gt;0,+('horaires structures'!$C$3)-DP71,0)</f>
        <v>0</v>
      </c>
      <c r="DR71" s="9"/>
      <c r="DS71" s="61" t="str">
        <f ca="1">IF($E71="A",IF(DR71&gt;0,+DR71-'horaires structures'!$E$3,0),"")</f>
        <v/>
      </c>
      <c r="DT71" s="61" t="str">
        <f ca="1">IF($E71="D",IF(DR71&gt;0,+DR71-'horaires structures'!$F$3,0),"")</f>
        <v/>
      </c>
      <c r="DU71" s="61" t="str">
        <f ca="1">IF($E71="E",IF(DR71&gt;0,+DR71-'horaires structures'!$G$3,0),"")</f>
        <v/>
      </c>
      <c r="DV71" s="76">
        <f t="shared" ref="DV71:DV105" si="7">DQ71+DK71+DE71+CY71+CS71+CM71+CG71+CA71+BU71+BO71+BI71+BC71+AW71+AQ71+AK71+AE71+Y71+S71+M71+G71</f>
        <v>0</v>
      </c>
      <c r="DW71" s="93" t="str">
        <f t="shared" ref="DW71:DW105" si="8">IF(E71="A",SUM(DS71,DM71,DG71,DA71,CU71,CO71,CI71,CC71,BW71,BQ71,BK71,BE71,AY71,AS71,AM71,AG71,AA71,U71,O71,I71),"")</f>
        <v/>
      </c>
      <c r="DX71" s="93" t="str">
        <f t="shared" ref="DX71:DX105" si="9">IF(E71="D",SUM(DT71,DN71,DH71,DB71,CV71,CP71,CJ71,CD71,BX71,BR71,BL71,BF71,AZ71,AT71,AN71,AH71,AB71,V71,P71,J71),"")</f>
        <v/>
      </c>
      <c r="DY71" s="93" t="str">
        <f t="shared" ref="DY71:DY105" si="10">IF(E71="E",SUM(DU71,DO71,DI71,DC71,CW71,CQ71,CK71,CE71,BY71,BS71,BM71,BG71,BA71,AU71,AO71,AI71,AC71,W71,Q71,K71),"")</f>
        <v/>
      </c>
      <c r="DZ71" s="94">
        <f t="shared" si="6"/>
        <v>0</v>
      </c>
    </row>
    <row r="72" spans="1:130" ht="15.75" customHeight="1">
      <c r="A72" s="33">
        <v>67</v>
      </c>
      <c r="B72" s="112"/>
      <c r="C72" s="113"/>
      <c r="D72" s="118"/>
      <c r="E72" s="114"/>
      <c r="F72" s="11"/>
      <c r="G72" s="10">
        <f ca="1">IF(F72&gt;0,+('horaires structures'!$C$3)-F72,0)</f>
        <v>0</v>
      </c>
      <c r="H72" s="9"/>
      <c r="I72" s="61" t="str">
        <f ca="1">IF($E72="A",IF(H72&gt;0,+H72-'horaires structures'!$E$3,0),"")</f>
        <v/>
      </c>
      <c r="J72" s="61" t="str">
        <f ca="1">IF($E72="D",IF(H72&gt;0,+H72-'horaires structures'!$F$3,0),"")</f>
        <v/>
      </c>
      <c r="K72" s="61" t="str">
        <f ca="1">IF($E72="E",IF(H72&gt;0,+H72-'horaires structures'!$G$3,0),"")</f>
        <v/>
      </c>
      <c r="L72" s="11"/>
      <c r="M72" s="10">
        <f ca="1">IF(L72&gt;0,+('horaires structures'!$C$3)-L72,0)</f>
        <v>0</v>
      </c>
      <c r="N72" s="9"/>
      <c r="O72" s="61" t="str">
        <f ca="1">IF($E72="A",IF(N72&gt;0,+N72-'horaires structures'!$E$3,0),"")</f>
        <v/>
      </c>
      <c r="P72" s="61" t="str">
        <f ca="1">IF($E72="D",IF(N72&gt;0,+N72-'horaires structures'!$F$3,0),"")</f>
        <v/>
      </c>
      <c r="Q72" s="61" t="str">
        <f ca="1">IF($E72="E",IF(N72&gt;0,+N72-'horaires structures'!$G$3,0),"")</f>
        <v/>
      </c>
      <c r="R72" s="11"/>
      <c r="S72" s="10">
        <f ca="1">IF(R72&gt;0,+('horaires structures'!$C$3)-R72,0)</f>
        <v>0</v>
      </c>
      <c r="T72" s="9"/>
      <c r="U72" s="61" t="str">
        <f ca="1">IF($E72="A",IF(T72&gt;0,+T72-'horaires structures'!$E$3,0),"")</f>
        <v/>
      </c>
      <c r="V72" s="61" t="str">
        <f ca="1">IF($E72="D",IF(T72&gt;0,+T72-'horaires structures'!$F$3,0),"")</f>
        <v/>
      </c>
      <c r="W72" s="61" t="str">
        <f ca="1">IF($E72="E",IF(T72&gt;0,+T72-'horaires structures'!$G$3,0),"")</f>
        <v/>
      </c>
      <c r="X72" s="11"/>
      <c r="Y72" s="10">
        <f ca="1">IF(X72&gt;0,+('horaires structures'!$C$3)-X72,0)</f>
        <v>0</v>
      </c>
      <c r="Z72" s="9"/>
      <c r="AA72" s="61" t="str">
        <f ca="1">IF($E72="A",IF(Z72&gt;0,+Z72-'horaires structures'!$E$3,0),"")</f>
        <v/>
      </c>
      <c r="AB72" s="61" t="str">
        <f ca="1">IF($E72="D",IF(Z72&gt;0,+Z72-'horaires structures'!$F$3,0),"")</f>
        <v/>
      </c>
      <c r="AC72" s="61" t="str">
        <f ca="1">IF($E72="E",IF(Z72&gt;0,+Z72-'horaires structures'!$G$3,0),"")</f>
        <v/>
      </c>
      <c r="AD72" s="11"/>
      <c r="AE72" s="10">
        <f ca="1">IF(AD72&gt;0,+('horaires structures'!$C$3)-AD72,0)</f>
        <v>0</v>
      </c>
      <c r="AF72" s="9"/>
      <c r="AG72" s="61" t="str">
        <f ca="1">IF($E72="A",IF(AF72&gt;0,+AF72-'horaires structures'!$E$3,0),"")</f>
        <v/>
      </c>
      <c r="AH72" s="61" t="str">
        <f ca="1">IF($E72="D",IF(AF72&gt;0,+AF72-'horaires structures'!$F$3,0),"")</f>
        <v/>
      </c>
      <c r="AI72" s="61" t="str">
        <f ca="1">IF($E72="E",IF(AF72&gt;0,+AF72-'horaires structures'!$G$3,0),"")</f>
        <v/>
      </c>
      <c r="AJ72" s="11"/>
      <c r="AK72" s="10">
        <f ca="1">IF(AJ72&gt;0,+('horaires structures'!$C$3)-AJ72,0)</f>
        <v>0</v>
      </c>
      <c r="AL72" s="9"/>
      <c r="AM72" s="61" t="str">
        <f ca="1">IF($E72="A",IF(AL72&gt;0,+AL72-'horaires structures'!$E$3,0),"")</f>
        <v/>
      </c>
      <c r="AN72" s="61" t="str">
        <f ca="1">IF($E72="D",IF(AL72&gt;0,+AL72-'horaires structures'!$F$3,0),"")</f>
        <v/>
      </c>
      <c r="AO72" s="61" t="str">
        <f ca="1">IF($E72="E",IF(AL72&gt;0,+AL72-'horaires structures'!$G$3,0),"")</f>
        <v/>
      </c>
      <c r="AP72" s="11"/>
      <c r="AQ72" s="10">
        <f ca="1">IF(AP72&gt;0,+('horaires structures'!$C$3)-AP72,0)</f>
        <v>0</v>
      </c>
      <c r="AR72" s="9"/>
      <c r="AS72" s="61" t="str">
        <f ca="1">IF($E72="A",IF(AR72&gt;0,+AR72-'horaires structures'!$E$3,0),"")</f>
        <v/>
      </c>
      <c r="AT72" s="61" t="str">
        <f ca="1">IF($E72="D",IF(AR72&gt;0,+AR72-'horaires structures'!$F$3,0),"")</f>
        <v/>
      </c>
      <c r="AU72" s="61" t="str">
        <f ca="1">IF($E72="E",IF(AR72&gt;0,+AR72-'horaires structures'!$G$3,0),"")</f>
        <v/>
      </c>
      <c r="AV72" s="11"/>
      <c r="AW72" s="10">
        <f ca="1">IF(AV72&gt;0,+('horaires structures'!$C$3)-AV72,0)</f>
        <v>0</v>
      </c>
      <c r="AX72" s="9"/>
      <c r="AY72" s="61" t="str">
        <f ca="1">IF($E72="A",IF(AX72&gt;0,+AX72-'horaires structures'!$E$3,0),"")</f>
        <v/>
      </c>
      <c r="AZ72" s="61" t="str">
        <f ca="1">IF($E72="D",IF(AX72&gt;0,+AX72-'horaires structures'!$F$3,0),"")</f>
        <v/>
      </c>
      <c r="BA72" s="61" t="str">
        <f ca="1">IF($E72="E",IF(AX72&gt;0,+AX72-'horaires structures'!$G$3,0),"")</f>
        <v/>
      </c>
      <c r="BB72" s="11"/>
      <c r="BC72" s="10">
        <f ca="1">IF(BB72&gt;0,+('horaires structures'!$C$3)-BB72,0)</f>
        <v>0</v>
      </c>
      <c r="BD72" s="9"/>
      <c r="BE72" s="61" t="str">
        <f ca="1">IF($E72="A",IF(BD72&gt;0,+BD72-'horaires structures'!$E$3,0),"")</f>
        <v/>
      </c>
      <c r="BF72" s="61" t="str">
        <f ca="1">IF($E72="D",IF(BD72&gt;0,+BD72-'horaires structures'!$F$3,0),"")</f>
        <v/>
      </c>
      <c r="BG72" s="61" t="str">
        <f ca="1">IF($E72="E",IF(BD72&gt;0,+BD72-'horaires structures'!$G$3,0),"")</f>
        <v/>
      </c>
      <c r="BH72" s="11"/>
      <c r="BI72" s="10">
        <f ca="1">IF(BH72&gt;0,+('horaires structures'!$C$3)-BH72,0)</f>
        <v>0</v>
      </c>
      <c r="BJ72" s="9"/>
      <c r="BK72" s="61" t="str">
        <f ca="1">IF($E72="A",IF(BJ72&gt;0,+BJ72-'horaires structures'!$E$3,0),"")</f>
        <v/>
      </c>
      <c r="BL72" s="61" t="str">
        <f ca="1">IF($E72="D",IF(BJ72&gt;0,+BJ72-'horaires structures'!$F$3,0),"")</f>
        <v/>
      </c>
      <c r="BM72" s="61" t="str">
        <f ca="1">IF($E72="E",IF(BJ72&gt;0,+BJ72-'horaires structures'!$G$3,0),"")</f>
        <v/>
      </c>
      <c r="BN72" s="11"/>
      <c r="BO72" s="10">
        <f ca="1">IF(BN72&gt;0,+('horaires structures'!$C$3)-BN72,0)</f>
        <v>0</v>
      </c>
      <c r="BP72" s="9"/>
      <c r="BQ72" s="61" t="str">
        <f ca="1">IF($E72="A",IF(BP72&gt;0,+BP72-'horaires structures'!$E$3,0),"")</f>
        <v/>
      </c>
      <c r="BR72" s="61" t="str">
        <f ca="1">IF($E72="D",IF(BP72&gt;0,+BP72-'horaires structures'!$F$3,0),"")</f>
        <v/>
      </c>
      <c r="BS72" s="61" t="str">
        <f ca="1">IF($E72="E",IF(BP72&gt;0,+BP72-'horaires structures'!$G$3,0),"")</f>
        <v/>
      </c>
      <c r="BT72" s="11"/>
      <c r="BU72" s="10">
        <f ca="1">IF(BT72&gt;0,+('horaires structures'!$C$3)-BT72,0)</f>
        <v>0</v>
      </c>
      <c r="BV72" s="9"/>
      <c r="BW72" s="61" t="str">
        <f ca="1">IF($E72="A",IF(BV72&gt;0,+BV72-'horaires structures'!$E$3,0),"")</f>
        <v/>
      </c>
      <c r="BX72" s="61" t="str">
        <f ca="1">IF($E72="D",IF(BV72&gt;0,+BV72-'horaires structures'!$F$3,0),"")</f>
        <v/>
      </c>
      <c r="BY72" s="61" t="str">
        <f ca="1">IF($E72="E",IF(BV72&gt;0,+BV72-'horaires structures'!$G$3,0),"")</f>
        <v/>
      </c>
      <c r="BZ72" s="11"/>
      <c r="CA72" s="10">
        <f ca="1">IF(BZ72&gt;0,+('horaires structures'!$C$3)-BZ72,0)</f>
        <v>0</v>
      </c>
      <c r="CB72" s="9"/>
      <c r="CC72" s="61" t="str">
        <f ca="1">IF($E72="A",IF(CB72&gt;0,+CB72-'horaires structures'!$E$3,0),"")</f>
        <v/>
      </c>
      <c r="CD72" s="61" t="str">
        <f ca="1">IF($E72="D",IF(CB72&gt;0,+CB72-'horaires structures'!$F$3,0),"")</f>
        <v/>
      </c>
      <c r="CE72" s="61" t="str">
        <f ca="1">IF($E72="E",IF(CB72&gt;0,+CB72-'horaires structures'!$G$3,0),"")</f>
        <v/>
      </c>
      <c r="CF72" s="11"/>
      <c r="CG72" s="10">
        <f ca="1">IF(CF72&gt;0,+('horaires structures'!$C$3)-CF72,0)</f>
        <v>0</v>
      </c>
      <c r="CH72" s="9"/>
      <c r="CI72" s="61" t="str">
        <f ca="1">IF($E72="A",IF(CH72&gt;0,+CH72-'horaires structures'!$E$3,0),"")</f>
        <v/>
      </c>
      <c r="CJ72" s="61" t="str">
        <f ca="1">IF($E72="D",IF(CH72&gt;0,+CH72-'horaires structures'!$F$3,0),"")</f>
        <v/>
      </c>
      <c r="CK72" s="61" t="str">
        <f ca="1">IF($E72="E",IF(CH72&gt;0,+CH72-'horaires structures'!$G$3,0),"")</f>
        <v/>
      </c>
      <c r="CL72" s="11"/>
      <c r="CM72" s="10">
        <f ca="1">IF(CL72&gt;0,+('horaires structures'!$C$3)-CL72,0)</f>
        <v>0</v>
      </c>
      <c r="CN72" s="9"/>
      <c r="CO72" s="61" t="str">
        <f ca="1">IF($E72="A",IF(CN72&gt;0,+CN72-'horaires structures'!$E$3,0),"")</f>
        <v/>
      </c>
      <c r="CP72" s="61" t="str">
        <f ca="1">IF($E72="D",IF(CN72&gt;0,+CN72-'horaires structures'!$F$3,0),"")</f>
        <v/>
      </c>
      <c r="CQ72" s="61" t="str">
        <f ca="1">IF($E72="E",IF(CN72&gt;0,+CN72-'horaires structures'!$G$3,0),"")</f>
        <v/>
      </c>
      <c r="CR72" s="11"/>
      <c r="CS72" s="10">
        <f ca="1">IF(CR72&gt;0,+('horaires structures'!$C$3)-CR72,0)</f>
        <v>0</v>
      </c>
      <c r="CT72" s="9"/>
      <c r="CU72" s="61" t="str">
        <f ca="1">IF($E72="A",IF(CT72&gt;0,+CT72-'horaires structures'!$E$3,0),"")</f>
        <v/>
      </c>
      <c r="CV72" s="61" t="str">
        <f ca="1">IF($E72="D",IF(CT72&gt;0,+CT72-'horaires structures'!$F$3,0),"")</f>
        <v/>
      </c>
      <c r="CW72" s="61" t="str">
        <f ca="1">IF($E72="E",IF(CT72&gt;0,+CT72-'horaires structures'!$G$3,0),"")</f>
        <v/>
      </c>
      <c r="CX72" s="11"/>
      <c r="CY72" s="10">
        <f ca="1">IF(CX72&gt;0,+('horaires structures'!$C$3)-CX72,0)</f>
        <v>0</v>
      </c>
      <c r="CZ72" s="9"/>
      <c r="DA72" s="61" t="str">
        <f ca="1">IF($E72="A",IF(CZ72&gt;0,+CZ72-'horaires structures'!$E$3,0),"")</f>
        <v/>
      </c>
      <c r="DB72" s="61" t="str">
        <f ca="1">IF($E72="D",IF(CZ72&gt;0,+CZ72-'horaires structures'!$F$3,0),"")</f>
        <v/>
      </c>
      <c r="DC72" s="61" t="str">
        <f ca="1">IF($E72="E",IF(CZ72&gt;0,+CZ72-'horaires structures'!$G$3,0),"")</f>
        <v/>
      </c>
      <c r="DD72" s="11"/>
      <c r="DE72" s="10">
        <f ca="1">IF(DD72&gt;0,+('horaires structures'!$C$3)-DD72,0)</f>
        <v>0</v>
      </c>
      <c r="DF72" s="9"/>
      <c r="DG72" s="61" t="str">
        <f ca="1">IF($E72="A",IF(DF72&gt;0,+DF72-'horaires structures'!$E$3,0),"")</f>
        <v/>
      </c>
      <c r="DH72" s="61" t="str">
        <f ca="1">IF($E72="D",IF(DF72&gt;0,+DF72-'horaires structures'!$F$3,0),"")</f>
        <v/>
      </c>
      <c r="DI72" s="61" t="str">
        <f ca="1">IF($E72="E",IF(DF72&gt;0,+DF72-'horaires structures'!$G$3,0),"")</f>
        <v/>
      </c>
      <c r="DJ72" s="11"/>
      <c r="DK72" s="10">
        <f ca="1">IF(DJ72&gt;0,+('horaires structures'!$C$3)-DJ72,0)</f>
        <v>0</v>
      </c>
      <c r="DL72" s="9"/>
      <c r="DM72" s="61" t="str">
        <f ca="1">IF($E72="A",IF(DL72&gt;0,+DL72-'horaires structures'!$E$3,0),"")</f>
        <v/>
      </c>
      <c r="DN72" s="61" t="str">
        <f ca="1">IF($E72="D",IF(DL72&gt;0,+DL72-'horaires structures'!$F$3,0),"")</f>
        <v/>
      </c>
      <c r="DO72" s="61" t="str">
        <f ca="1">IF($E72="E",IF(DL72&gt;0,+DL72-'horaires structures'!$G$3,0),"")</f>
        <v/>
      </c>
      <c r="DP72" s="11"/>
      <c r="DQ72" s="10">
        <f ca="1">IF(DP72&gt;0,+('horaires structures'!$C$3)-DP72,0)</f>
        <v>0</v>
      </c>
      <c r="DR72" s="9"/>
      <c r="DS72" s="61" t="str">
        <f ca="1">IF($E72="A",IF(DR72&gt;0,+DR72-'horaires structures'!$E$3,0),"")</f>
        <v/>
      </c>
      <c r="DT72" s="61" t="str">
        <f ca="1">IF($E72="D",IF(DR72&gt;0,+DR72-'horaires structures'!$F$3,0),"")</f>
        <v/>
      </c>
      <c r="DU72" s="61" t="str">
        <f ca="1">IF($E72="E",IF(DR72&gt;0,+DR72-'horaires structures'!$G$3,0),"")</f>
        <v/>
      </c>
      <c r="DV72" s="76">
        <f t="shared" si="7"/>
        <v>0</v>
      </c>
      <c r="DW72" s="93" t="str">
        <f t="shared" si="8"/>
        <v/>
      </c>
      <c r="DX72" s="93" t="str">
        <f t="shared" si="9"/>
        <v/>
      </c>
      <c r="DY72" s="93" t="str">
        <f t="shared" si="10"/>
        <v/>
      </c>
      <c r="DZ72" s="94">
        <f t="shared" si="6"/>
        <v>0</v>
      </c>
    </row>
    <row r="73" spans="1:130" ht="15.75" customHeight="1">
      <c r="A73" s="33">
        <v>68</v>
      </c>
      <c r="B73" s="112"/>
      <c r="C73" s="113"/>
      <c r="D73" s="118"/>
      <c r="E73" s="114"/>
      <c r="F73" s="11"/>
      <c r="G73" s="10">
        <f ca="1">IF(F73&gt;0,+('horaires structures'!$C$3)-F73,0)</f>
        <v>0</v>
      </c>
      <c r="H73" s="9"/>
      <c r="I73" s="61" t="str">
        <f ca="1">IF($E73="A",IF(H73&gt;0,+H73-'horaires structures'!$E$3,0),"")</f>
        <v/>
      </c>
      <c r="J73" s="61" t="str">
        <f ca="1">IF($E73="D",IF(H73&gt;0,+H73-'horaires structures'!$F$3,0),"")</f>
        <v/>
      </c>
      <c r="K73" s="61" t="str">
        <f ca="1">IF($E73="E",IF(H73&gt;0,+H73-'horaires structures'!$G$3,0),"")</f>
        <v/>
      </c>
      <c r="L73" s="11"/>
      <c r="M73" s="10">
        <f ca="1">IF(L73&gt;0,+('horaires structures'!$C$3)-L73,0)</f>
        <v>0</v>
      </c>
      <c r="N73" s="9"/>
      <c r="O73" s="61" t="str">
        <f ca="1">IF($E73="A",IF(N73&gt;0,+N73-'horaires structures'!$E$3,0),"")</f>
        <v/>
      </c>
      <c r="P73" s="61" t="str">
        <f ca="1">IF($E73="D",IF(N73&gt;0,+N73-'horaires structures'!$F$3,0),"")</f>
        <v/>
      </c>
      <c r="Q73" s="61" t="str">
        <f ca="1">IF($E73="E",IF(N73&gt;0,+N73-'horaires structures'!$G$3,0),"")</f>
        <v/>
      </c>
      <c r="R73" s="11"/>
      <c r="S73" s="10">
        <f ca="1">IF(R73&gt;0,+('horaires structures'!$C$3)-R73,0)</f>
        <v>0</v>
      </c>
      <c r="T73" s="9"/>
      <c r="U73" s="61" t="str">
        <f ca="1">IF($E73="A",IF(T73&gt;0,+T73-'horaires structures'!$E$3,0),"")</f>
        <v/>
      </c>
      <c r="V73" s="61" t="str">
        <f ca="1">IF($E73="D",IF(T73&gt;0,+T73-'horaires structures'!$F$3,0),"")</f>
        <v/>
      </c>
      <c r="W73" s="61" t="str">
        <f ca="1">IF($E73="E",IF(T73&gt;0,+T73-'horaires structures'!$G$3,0),"")</f>
        <v/>
      </c>
      <c r="X73" s="11"/>
      <c r="Y73" s="10">
        <f ca="1">IF(X73&gt;0,+('horaires structures'!$C$3)-X73,0)</f>
        <v>0</v>
      </c>
      <c r="Z73" s="9"/>
      <c r="AA73" s="61" t="str">
        <f ca="1">IF($E73="A",IF(Z73&gt;0,+Z73-'horaires structures'!$E$3,0),"")</f>
        <v/>
      </c>
      <c r="AB73" s="61" t="str">
        <f ca="1">IF($E73="D",IF(Z73&gt;0,+Z73-'horaires structures'!$F$3,0),"")</f>
        <v/>
      </c>
      <c r="AC73" s="61" t="str">
        <f ca="1">IF($E73="E",IF(Z73&gt;0,+Z73-'horaires structures'!$G$3,0),"")</f>
        <v/>
      </c>
      <c r="AD73" s="11"/>
      <c r="AE73" s="10">
        <f ca="1">IF(AD73&gt;0,+('horaires structures'!$C$3)-AD73,0)</f>
        <v>0</v>
      </c>
      <c r="AF73" s="9"/>
      <c r="AG73" s="61" t="str">
        <f ca="1">IF($E73="A",IF(AF73&gt;0,+AF73-'horaires structures'!$E$3,0),"")</f>
        <v/>
      </c>
      <c r="AH73" s="61" t="str">
        <f ca="1">IF($E73="D",IF(AF73&gt;0,+AF73-'horaires structures'!$F$3,0),"")</f>
        <v/>
      </c>
      <c r="AI73" s="61" t="str">
        <f ca="1">IF($E73="E",IF(AF73&gt;0,+AF73-'horaires structures'!$G$3,0),"")</f>
        <v/>
      </c>
      <c r="AJ73" s="11"/>
      <c r="AK73" s="10">
        <f ca="1">IF(AJ73&gt;0,+('horaires structures'!$C$3)-AJ73,0)</f>
        <v>0</v>
      </c>
      <c r="AL73" s="9"/>
      <c r="AM73" s="61" t="str">
        <f ca="1">IF($E73="A",IF(AL73&gt;0,+AL73-'horaires structures'!$E$3,0),"")</f>
        <v/>
      </c>
      <c r="AN73" s="61" t="str">
        <f ca="1">IF($E73="D",IF(AL73&gt;0,+AL73-'horaires structures'!$F$3,0),"")</f>
        <v/>
      </c>
      <c r="AO73" s="61" t="str">
        <f ca="1">IF($E73="E",IF(AL73&gt;0,+AL73-'horaires structures'!$G$3,0),"")</f>
        <v/>
      </c>
      <c r="AP73" s="11"/>
      <c r="AQ73" s="10">
        <f ca="1">IF(AP73&gt;0,+('horaires structures'!$C$3)-AP73,0)</f>
        <v>0</v>
      </c>
      <c r="AR73" s="9"/>
      <c r="AS73" s="61" t="str">
        <f ca="1">IF($E73="A",IF(AR73&gt;0,+AR73-'horaires structures'!$E$3,0),"")</f>
        <v/>
      </c>
      <c r="AT73" s="61" t="str">
        <f ca="1">IF($E73="D",IF(AR73&gt;0,+AR73-'horaires structures'!$F$3,0),"")</f>
        <v/>
      </c>
      <c r="AU73" s="61" t="str">
        <f ca="1">IF($E73="E",IF(AR73&gt;0,+AR73-'horaires structures'!$G$3,0),"")</f>
        <v/>
      </c>
      <c r="AV73" s="11"/>
      <c r="AW73" s="10">
        <f ca="1">IF(AV73&gt;0,+('horaires structures'!$C$3)-AV73,0)</f>
        <v>0</v>
      </c>
      <c r="AX73" s="9"/>
      <c r="AY73" s="61" t="str">
        <f ca="1">IF($E73="A",IF(AX73&gt;0,+AX73-'horaires structures'!$E$3,0),"")</f>
        <v/>
      </c>
      <c r="AZ73" s="61" t="str">
        <f ca="1">IF($E73="D",IF(AX73&gt;0,+AX73-'horaires structures'!$F$3,0),"")</f>
        <v/>
      </c>
      <c r="BA73" s="61" t="str">
        <f ca="1">IF($E73="E",IF(AX73&gt;0,+AX73-'horaires structures'!$G$3,0),"")</f>
        <v/>
      </c>
      <c r="BB73" s="11"/>
      <c r="BC73" s="10">
        <f ca="1">IF(BB73&gt;0,+('horaires structures'!$C$3)-BB73,0)</f>
        <v>0</v>
      </c>
      <c r="BD73" s="9"/>
      <c r="BE73" s="61" t="str">
        <f ca="1">IF($E73="A",IF(BD73&gt;0,+BD73-'horaires structures'!$E$3,0),"")</f>
        <v/>
      </c>
      <c r="BF73" s="61" t="str">
        <f ca="1">IF($E73="D",IF(BD73&gt;0,+BD73-'horaires structures'!$F$3,0),"")</f>
        <v/>
      </c>
      <c r="BG73" s="61" t="str">
        <f ca="1">IF($E73="E",IF(BD73&gt;0,+BD73-'horaires structures'!$G$3,0),"")</f>
        <v/>
      </c>
      <c r="BH73" s="11"/>
      <c r="BI73" s="10">
        <f ca="1">IF(BH73&gt;0,+('horaires structures'!$C$3)-BH73,0)</f>
        <v>0</v>
      </c>
      <c r="BJ73" s="9"/>
      <c r="BK73" s="61" t="str">
        <f ca="1">IF($E73="A",IF(BJ73&gt;0,+BJ73-'horaires structures'!$E$3,0),"")</f>
        <v/>
      </c>
      <c r="BL73" s="61" t="str">
        <f ca="1">IF($E73="D",IF(BJ73&gt;0,+BJ73-'horaires structures'!$F$3,0),"")</f>
        <v/>
      </c>
      <c r="BM73" s="61" t="str">
        <f ca="1">IF($E73="E",IF(BJ73&gt;0,+BJ73-'horaires structures'!$G$3,0),"")</f>
        <v/>
      </c>
      <c r="BN73" s="11"/>
      <c r="BO73" s="10">
        <f ca="1">IF(BN73&gt;0,+('horaires structures'!$C$3)-BN73,0)</f>
        <v>0</v>
      </c>
      <c r="BP73" s="9"/>
      <c r="BQ73" s="61" t="str">
        <f ca="1">IF($E73="A",IF(BP73&gt;0,+BP73-'horaires structures'!$E$3,0),"")</f>
        <v/>
      </c>
      <c r="BR73" s="61" t="str">
        <f ca="1">IF($E73="D",IF(BP73&gt;0,+BP73-'horaires structures'!$F$3,0),"")</f>
        <v/>
      </c>
      <c r="BS73" s="61" t="str">
        <f ca="1">IF($E73="E",IF(BP73&gt;0,+BP73-'horaires structures'!$G$3,0),"")</f>
        <v/>
      </c>
      <c r="BT73" s="11"/>
      <c r="BU73" s="10">
        <f ca="1">IF(BT73&gt;0,+('horaires structures'!$C$3)-BT73,0)</f>
        <v>0</v>
      </c>
      <c r="BV73" s="9"/>
      <c r="BW73" s="61" t="str">
        <f ca="1">IF($E73="A",IF(BV73&gt;0,+BV73-'horaires structures'!$E$3,0),"")</f>
        <v/>
      </c>
      <c r="BX73" s="61" t="str">
        <f ca="1">IF($E73="D",IF(BV73&gt;0,+BV73-'horaires structures'!$F$3,0),"")</f>
        <v/>
      </c>
      <c r="BY73" s="61" t="str">
        <f ca="1">IF($E73="E",IF(BV73&gt;0,+BV73-'horaires structures'!$G$3,0),"")</f>
        <v/>
      </c>
      <c r="BZ73" s="11"/>
      <c r="CA73" s="10">
        <f ca="1">IF(BZ73&gt;0,+('horaires structures'!$C$3)-BZ73,0)</f>
        <v>0</v>
      </c>
      <c r="CB73" s="9"/>
      <c r="CC73" s="61" t="str">
        <f ca="1">IF($E73="A",IF(CB73&gt;0,+CB73-'horaires structures'!$E$3,0),"")</f>
        <v/>
      </c>
      <c r="CD73" s="61" t="str">
        <f ca="1">IF($E73="D",IF(CB73&gt;0,+CB73-'horaires structures'!$F$3,0),"")</f>
        <v/>
      </c>
      <c r="CE73" s="61" t="str">
        <f ca="1">IF($E73="E",IF(CB73&gt;0,+CB73-'horaires structures'!$G$3,0),"")</f>
        <v/>
      </c>
      <c r="CF73" s="11"/>
      <c r="CG73" s="10">
        <f ca="1">IF(CF73&gt;0,+('horaires structures'!$C$3)-CF73,0)</f>
        <v>0</v>
      </c>
      <c r="CH73" s="9"/>
      <c r="CI73" s="61" t="str">
        <f ca="1">IF($E73="A",IF(CH73&gt;0,+CH73-'horaires structures'!$E$3,0),"")</f>
        <v/>
      </c>
      <c r="CJ73" s="61" t="str">
        <f ca="1">IF($E73="D",IF(CH73&gt;0,+CH73-'horaires structures'!$F$3,0),"")</f>
        <v/>
      </c>
      <c r="CK73" s="61" t="str">
        <f ca="1">IF($E73="E",IF(CH73&gt;0,+CH73-'horaires structures'!$G$3,0),"")</f>
        <v/>
      </c>
      <c r="CL73" s="11"/>
      <c r="CM73" s="10">
        <f ca="1">IF(CL73&gt;0,+('horaires structures'!$C$3)-CL73,0)</f>
        <v>0</v>
      </c>
      <c r="CN73" s="9"/>
      <c r="CO73" s="61" t="str">
        <f ca="1">IF($E73="A",IF(CN73&gt;0,+CN73-'horaires structures'!$E$3,0),"")</f>
        <v/>
      </c>
      <c r="CP73" s="61" t="str">
        <f ca="1">IF($E73="D",IF(CN73&gt;0,+CN73-'horaires structures'!$F$3,0),"")</f>
        <v/>
      </c>
      <c r="CQ73" s="61" t="str">
        <f ca="1">IF($E73="E",IF(CN73&gt;0,+CN73-'horaires structures'!$G$3,0),"")</f>
        <v/>
      </c>
      <c r="CR73" s="11"/>
      <c r="CS73" s="10">
        <f ca="1">IF(CR73&gt;0,+('horaires structures'!$C$3)-CR73,0)</f>
        <v>0</v>
      </c>
      <c r="CT73" s="9"/>
      <c r="CU73" s="61" t="str">
        <f ca="1">IF($E73="A",IF(CT73&gt;0,+CT73-'horaires structures'!$E$3,0),"")</f>
        <v/>
      </c>
      <c r="CV73" s="61" t="str">
        <f ca="1">IF($E73="D",IF(CT73&gt;0,+CT73-'horaires structures'!$F$3,0),"")</f>
        <v/>
      </c>
      <c r="CW73" s="61" t="str">
        <f ca="1">IF($E73="E",IF(CT73&gt;0,+CT73-'horaires structures'!$G$3,0),"")</f>
        <v/>
      </c>
      <c r="CX73" s="11"/>
      <c r="CY73" s="10">
        <f ca="1">IF(CX73&gt;0,+('horaires structures'!$C$3)-CX73,0)</f>
        <v>0</v>
      </c>
      <c r="CZ73" s="9"/>
      <c r="DA73" s="61" t="str">
        <f ca="1">IF($E73="A",IF(CZ73&gt;0,+CZ73-'horaires structures'!$E$3,0),"")</f>
        <v/>
      </c>
      <c r="DB73" s="61" t="str">
        <f ca="1">IF($E73="D",IF(CZ73&gt;0,+CZ73-'horaires structures'!$F$3,0),"")</f>
        <v/>
      </c>
      <c r="DC73" s="61" t="str">
        <f ca="1">IF($E73="E",IF(CZ73&gt;0,+CZ73-'horaires structures'!$G$3,0),"")</f>
        <v/>
      </c>
      <c r="DD73" s="11"/>
      <c r="DE73" s="10">
        <f ca="1">IF(DD73&gt;0,+('horaires structures'!$C$3)-DD73,0)</f>
        <v>0</v>
      </c>
      <c r="DF73" s="9"/>
      <c r="DG73" s="61" t="str">
        <f ca="1">IF($E73="A",IF(DF73&gt;0,+DF73-'horaires structures'!$E$3,0),"")</f>
        <v/>
      </c>
      <c r="DH73" s="61" t="str">
        <f ca="1">IF($E73="D",IF(DF73&gt;0,+DF73-'horaires structures'!$F$3,0),"")</f>
        <v/>
      </c>
      <c r="DI73" s="61" t="str">
        <f ca="1">IF($E73="E",IF(DF73&gt;0,+DF73-'horaires structures'!$G$3,0),"")</f>
        <v/>
      </c>
      <c r="DJ73" s="11"/>
      <c r="DK73" s="10">
        <f ca="1">IF(DJ73&gt;0,+('horaires structures'!$C$3)-DJ73,0)</f>
        <v>0</v>
      </c>
      <c r="DL73" s="9"/>
      <c r="DM73" s="61" t="str">
        <f ca="1">IF($E73="A",IF(DL73&gt;0,+DL73-'horaires structures'!$E$3,0),"")</f>
        <v/>
      </c>
      <c r="DN73" s="61" t="str">
        <f ca="1">IF($E73="D",IF(DL73&gt;0,+DL73-'horaires structures'!$F$3,0),"")</f>
        <v/>
      </c>
      <c r="DO73" s="61" t="str">
        <f ca="1">IF($E73="E",IF(DL73&gt;0,+DL73-'horaires structures'!$G$3,0),"")</f>
        <v/>
      </c>
      <c r="DP73" s="11"/>
      <c r="DQ73" s="10">
        <f ca="1">IF(DP73&gt;0,+('horaires structures'!$C$3)-DP73,0)</f>
        <v>0</v>
      </c>
      <c r="DR73" s="9"/>
      <c r="DS73" s="61" t="str">
        <f ca="1">IF($E73="A",IF(DR73&gt;0,+DR73-'horaires structures'!$E$3,0),"")</f>
        <v/>
      </c>
      <c r="DT73" s="61" t="str">
        <f ca="1">IF($E73="D",IF(DR73&gt;0,+DR73-'horaires structures'!$F$3,0),"")</f>
        <v/>
      </c>
      <c r="DU73" s="61" t="str">
        <f ca="1">IF($E73="E",IF(DR73&gt;0,+DR73-'horaires structures'!$G$3,0),"")</f>
        <v/>
      </c>
      <c r="DV73" s="76">
        <f t="shared" si="7"/>
        <v>0</v>
      </c>
      <c r="DW73" s="93" t="str">
        <f t="shared" si="8"/>
        <v/>
      </c>
      <c r="DX73" s="93" t="str">
        <f t="shared" si="9"/>
        <v/>
      </c>
      <c r="DY73" s="93" t="str">
        <f t="shared" si="10"/>
        <v/>
      </c>
      <c r="DZ73" s="94">
        <f t="shared" si="6"/>
        <v>0</v>
      </c>
    </row>
    <row r="74" spans="1:130" ht="15.75" customHeight="1">
      <c r="A74" s="33">
        <v>69</v>
      </c>
      <c r="B74" s="112"/>
      <c r="C74" s="113"/>
      <c r="D74" s="118"/>
      <c r="E74" s="114"/>
      <c r="F74" s="11"/>
      <c r="G74" s="10">
        <f ca="1">IF(F74&gt;0,+('horaires structures'!$C$3)-F74,0)</f>
        <v>0</v>
      </c>
      <c r="H74" s="9"/>
      <c r="I74" s="61" t="str">
        <f ca="1">IF($E74="A",IF(H74&gt;0,+H74-'horaires structures'!$E$3,0),"")</f>
        <v/>
      </c>
      <c r="J74" s="61" t="str">
        <f ca="1">IF($E74="D",IF(H74&gt;0,+H74-'horaires structures'!$F$3,0),"")</f>
        <v/>
      </c>
      <c r="K74" s="61" t="str">
        <f ca="1">IF($E74="E",IF(H74&gt;0,+H74-'horaires structures'!$G$3,0),"")</f>
        <v/>
      </c>
      <c r="L74" s="11"/>
      <c r="M74" s="10">
        <f ca="1">IF(L74&gt;0,+('horaires structures'!$C$3)-L74,0)</f>
        <v>0</v>
      </c>
      <c r="N74" s="9"/>
      <c r="O74" s="61" t="str">
        <f ca="1">IF($E74="A",IF(N74&gt;0,+N74-'horaires structures'!$E$3,0),"")</f>
        <v/>
      </c>
      <c r="P74" s="61" t="str">
        <f ca="1">IF($E74="D",IF(N74&gt;0,+N74-'horaires structures'!$F$3,0),"")</f>
        <v/>
      </c>
      <c r="Q74" s="61" t="str">
        <f ca="1">IF($E74="E",IF(N74&gt;0,+N74-'horaires structures'!$G$3,0),"")</f>
        <v/>
      </c>
      <c r="R74" s="11"/>
      <c r="S74" s="10">
        <f ca="1">IF(R74&gt;0,+('horaires structures'!$C$3)-R74,0)</f>
        <v>0</v>
      </c>
      <c r="T74" s="9"/>
      <c r="U74" s="61" t="str">
        <f ca="1">IF($E74="A",IF(T74&gt;0,+T74-'horaires structures'!$E$3,0),"")</f>
        <v/>
      </c>
      <c r="V74" s="61" t="str">
        <f ca="1">IF($E74="D",IF(T74&gt;0,+T74-'horaires structures'!$F$3,0),"")</f>
        <v/>
      </c>
      <c r="W74" s="61" t="str">
        <f ca="1">IF($E74="E",IF(T74&gt;0,+T74-'horaires structures'!$G$3,0),"")</f>
        <v/>
      </c>
      <c r="X74" s="11"/>
      <c r="Y74" s="10">
        <f ca="1">IF(X74&gt;0,+('horaires structures'!$C$3)-X74,0)</f>
        <v>0</v>
      </c>
      <c r="Z74" s="9"/>
      <c r="AA74" s="61" t="str">
        <f ca="1">IF($E74="A",IF(Z74&gt;0,+Z74-'horaires structures'!$E$3,0),"")</f>
        <v/>
      </c>
      <c r="AB74" s="61" t="str">
        <f ca="1">IF($E74="D",IF(Z74&gt;0,+Z74-'horaires structures'!$F$3,0),"")</f>
        <v/>
      </c>
      <c r="AC74" s="61" t="str">
        <f ca="1">IF($E74="E",IF(Z74&gt;0,+Z74-'horaires structures'!$G$3,0),"")</f>
        <v/>
      </c>
      <c r="AD74" s="11"/>
      <c r="AE74" s="10">
        <f ca="1">IF(AD74&gt;0,+('horaires structures'!$C$3)-AD74,0)</f>
        <v>0</v>
      </c>
      <c r="AF74" s="9"/>
      <c r="AG74" s="61" t="str">
        <f ca="1">IF($E74="A",IF(AF74&gt;0,+AF74-'horaires structures'!$E$3,0),"")</f>
        <v/>
      </c>
      <c r="AH74" s="61" t="str">
        <f ca="1">IF($E74="D",IF(AF74&gt;0,+AF74-'horaires structures'!$F$3,0),"")</f>
        <v/>
      </c>
      <c r="AI74" s="61" t="str">
        <f ca="1">IF($E74="E",IF(AF74&gt;0,+AF74-'horaires structures'!$G$3,0),"")</f>
        <v/>
      </c>
      <c r="AJ74" s="11"/>
      <c r="AK74" s="10">
        <f ca="1">IF(AJ74&gt;0,+('horaires structures'!$C$3)-AJ74,0)</f>
        <v>0</v>
      </c>
      <c r="AL74" s="9"/>
      <c r="AM74" s="61" t="str">
        <f ca="1">IF($E74="A",IF(AL74&gt;0,+AL74-'horaires structures'!$E$3,0),"")</f>
        <v/>
      </c>
      <c r="AN74" s="61" t="str">
        <f ca="1">IF($E74="D",IF(AL74&gt;0,+AL74-'horaires structures'!$F$3,0),"")</f>
        <v/>
      </c>
      <c r="AO74" s="61" t="str">
        <f ca="1">IF($E74="E",IF(AL74&gt;0,+AL74-'horaires structures'!$G$3,0),"")</f>
        <v/>
      </c>
      <c r="AP74" s="11"/>
      <c r="AQ74" s="10">
        <f ca="1">IF(AP74&gt;0,+('horaires structures'!$C$3)-AP74,0)</f>
        <v>0</v>
      </c>
      <c r="AR74" s="9"/>
      <c r="AS74" s="61" t="str">
        <f ca="1">IF($E74="A",IF(AR74&gt;0,+AR74-'horaires structures'!$E$3,0),"")</f>
        <v/>
      </c>
      <c r="AT74" s="61" t="str">
        <f ca="1">IF($E74="D",IF(AR74&gt;0,+AR74-'horaires structures'!$F$3,0),"")</f>
        <v/>
      </c>
      <c r="AU74" s="61" t="str">
        <f ca="1">IF($E74="E",IF(AR74&gt;0,+AR74-'horaires structures'!$G$3,0),"")</f>
        <v/>
      </c>
      <c r="AV74" s="11"/>
      <c r="AW74" s="10">
        <f ca="1">IF(AV74&gt;0,+('horaires structures'!$C$3)-AV74,0)</f>
        <v>0</v>
      </c>
      <c r="AX74" s="9"/>
      <c r="AY74" s="61" t="str">
        <f ca="1">IF($E74="A",IF(AX74&gt;0,+AX74-'horaires structures'!$E$3,0),"")</f>
        <v/>
      </c>
      <c r="AZ74" s="61" t="str">
        <f ca="1">IF($E74="D",IF(AX74&gt;0,+AX74-'horaires structures'!$F$3,0),"")</f>
        <v/>
      </c>
      <c r="BA74" s="61" t="str">
        <f ca="1">IF($E74="E",IF(AX74&gt;0,+AX74-'horaires structures'!$G$3,0),"")</f>
        <v/>
      </c>
      <c r="BB74" s="11"/>
      <c r="BC74" s="10">
        <f ca="1">IF(BB74&gt;0,+('horaires structures'!$C$3)-BB74,0)</f>
        <v>0</v>
      </c>
      <c r="BD74" s="9"/>
      <c r="BE74" s="61" t="str">
        <f ca="1">IF($E74="A",IF(BD74&gt;0,+BD74-'horaires structures'!$E$3,0),"")</f>
        <v/>
      </c>
      <c r="BF74" s="61" t="str">
        <f ca="1">IF($E74="D",IF(BD74&gt;0,+BD74-'horaires structures'!$F$3,0),"")</f>
        <v/>
      </c>
      <c r="BG74" s="61" t="str">
        <f ca="1">IF($E74="E",IF(BD74&gt;0,+BD74-'horaires structures'!$G$3,0),"")</f>
        <v/>
      </c>
      <c r="BH74" s="11"/>
      <c r="BI74" s="10">
        <f ca="1">IF(BH74&gt;0,+('horaires structures'!$C$3)-BH74,0)</f>
        <v>0</v>
      </c>
      <c r="BJ74" s="9"/>
      <c r="BK74" s="61" t="str">
        <f ca="1">IF($E74="A",IF(BJ74&gt;0,+BJ74-'horaires structures'!$E$3,0),"")</f>
        <v/>
      </c>
      <c r="BL74" s="61" t="str">
        <f ca="1">IF($E74="D",IF(BJ74&gt;0,+BJ74-'horaires structures'!$F$3,0),"")</f>
        <v/>
      </c>
      <c r="BM74" s="61" t="str">
        <f ca="1">IF($E74="E",IF(BJ74&gt;0,+BJ74-'horaires structures'!$G$3,0),"")</f>
        <v/>
      </c>
      <c r="BN74" s="11"/>
      <c r="BO74" s="10">
        <f ca="1">IF(BN74&gt;0,+('horaires structures'!$C$3)-BN74,0)</f>
        <v>0</v>
      </c>
      <c r="BP74" s="9"/>
      <c r="BQ74" s="61" t="str">
        <f ca="1">IF($E74="A",IF(BP74&gt;0,+BP74-'horaires structures'!$E$3,0),"")</f>
        <v/>
      </c>
      <c r="BR74" s="61" t="str">
        <f ca="1">IF($E74="D",IF(BP74&gt;0,+BP74-'horaires structures'!$F$3,0),"")</f>
        <v/>
      </c>
      <c r="BS74" s="61" t="str">
        <f ca="1">IF($E74="E",IF(BP74&gt;0,+BP74-'horaires structures'!$G$3,0),"")</f>
        <v/>
      </c>
      <c r="BT74" s="11"/>
      <c r="BU74" s="10">
        <f ca="1">IF(BT74&gt;0,+('horaires structures'!$C$3)-BT74,0)</f>
        <v>0</v>
      </c>
      <c r="BV74" s="9"/>
      <c r="BW74" s="61" t="str">
        <f ca="1">IF($E74="A",IF(BV74&gt;0,+BV74-'horaires structures'!$E$3,0),"")</f>
        <v/>
      </c>
      <c r="BX74" s="61" t="str">
        <f ca="1">IF($E74="D",IF(BV74&gt;0,+BV74-'horaires structures'!$F$3,0),"")</f>
        <v/>
      </c>
      <c r="BY74" s="61" t="str">
        <f ca="1">IF($E74="E",IF(BV74&gt;0,+BV74-'horaires structures'!$G$3,0),"")</f>
        <v/>
      </c>
      <c r="BZ74" s="11"/>
      <c r="CA74" s="10">
        <f ca="1">IF(BZ74&gt;0,+('horaires structures'!$C$3)-BZ74,0)</f>
        <v>0</v>
      </c>
      <c r="CB74" s="9"/>
      <c r="CC74" s="61" t="str">
        <f ca="1">IF($E74="A",IF(CB74&gt;0,+CB74-'horaires structures'!$E$3,0),"")</f>
        <v/>
      </c>
      <c r="CD74" s="61" t="str">
        <f ca="1">IF($E74="D",IF(CB74&gt;0,+CB74-'horaires structures'!$F$3,0),"")</f>
        <v/>
      </c>
      <c r="CE74" s="61" t="str">
        <f ca="1">IF($E74="E",IF(CB74&gt;0,+CB74-'horaires structures'!$G$3,0),"")</f>
        <v/>
      </c>
      <c r="CF74" s="11"/>
      <c r="CG74" s="10">
        <f ca="1">IF(CF74&gt;0,+('horaires structures'!$C$3)-CF74,0)</f>
        <v>0</v>
      </c>
      <c r="CH74" s="9"/>
      <c r="CI74" s="61" t="str">
        <f ca="1">IF($E74="A",IF(CH74&gt;0,+CH74-'horaires structures'!$E$3,0),"")</f>
        <v/>
      </c>
      <c r="CJ74" s="61" t="str">
        <f ca="1">IF($E74="D",IF(CH74&gt;0,+CH74-'horaires structures'!$F$3,0),"")</f>
        <v/>
      </c>
      <c r="CK74" s="61" t="str">
        <f ca="1">IF($E74="E",IF(CH74&gt;0,+CH74-'horaires structures'!$G$3,0),"")</f>
        <v/>
      </c>
      <c r="CL74" s="11"/>
      <c r="CM74" s="10">
        <f ca="1">IF(CL74&gt;0,+('horaires structures'!$C$3)-CL74,0)</f>
        <v>0</v>
      </c>
      <c r="CN74" s="9"/>
      <c r="CO74" s="61" t="str">
        <f ca="1">IF($E74="A",IF(CN74&gt;0,+CN74-'horaires structures'!$E$3,0),"")</f>
        <v/>
      </c>
      <c r="CP74" s="61" t="str">
        <f ca="1">IF($E74="D",IF(CN74&gt;0,+CN74-'horaires structures'!$F$3,0),"")</f>
        <v/>
      </c>
      <c r="CQ74" s="61" t="str">
        <f ca="1">IF($E74="E",IF(CN74&gt;0,+CN74-'horaires structures'!$G$3,0),"")</f>
        <v/>
      </c>
      <c r="CR74" s="11"/>
      <c r="CS74" s="10">
        <f ca="1">IF(CR74&gt;0,+('horaires structures'!$C$3)-CR74,0)</f>
        <v>0</v>
      </c>
      <c r="CT74" s="9"/>
      <c r="CU74" s="61" t="str">
        <f ca="1">IF($E74="A",IF(CT74&gt;0,+CT74-'horaires structures'!$E$3,0),"")</f>
        <v/>
      </c>
      <c r="CV74" s="61" t="str">
        <f ca="1">IF($E74="D",IF(CT74&gt;0,+CT74-'horaires structures'!$F$3,0),"")</f>
        <v/>
      </c>
      <c r="CW74" s="61" t="str">
        <f ca="1">IF($E74="E",IF(CT74&gt;0,+CT74-'horaires structures'!$G$3,0),"")</f>
        <v/>
      </c>
      <c r="CX74" s="11"/>
      <c r="CY74" s="10">
        <f ca="1">IF(CX74&gt;0,+('horaires structures'!$C$3)-CX74,0)</f>
        <v>0</v>
      </c>
      <c r="CZ74" s="9"/>
      <c r="DA74" s="61" t="str">
        <f ca="1">IF($E74="A",IF(CZ74&gt;0,+CZ74-'horaires structures'!$E$3,0),"")</f>
        <v/>
      </c>
      <c r="DB74" s="61" t="str">
        <f ca="1">IF($E74="D",IF(CZ74&gt;0,+CZ74-'horaires structures'!$F$3,0),"")</f>
        <v/>
      </c>
      <c r="DC74" s="61" t="str">
        <f ca="1">IF($E74="E",IF(CZ74&gt;0,+CZ74-'horaires structures'!$G$3,0),"")</f>
        <v/>
      </c>
      <c r="DD74" s="11"/>
      <c r="DE74" s="10">
        <f ca="1">IF(DD74&gt;0,+('horaires structures'!$C$3)-DD74,0)</f>
        <v>0</v>
      </c>
      <c r="DF74" s="9"/>
      <c r="DG74" s="61" t="str">
        <f ca="1">IF($E74="A",IF(DF74&gt;0,+DF74-'horaires structures'!$E$3,0),"")</f>
        <v/>
      </c>
      <c r="DH74" s="61" t="str">
        <f ca="1">IF($E74="D",IF(DF74&gt;0,+DF74-'horaires structures'!$F$3,0),"")</f>
        <v/>
      </c>
      <c r="DI74" s="61" t="str">
        <f ca="1">IF($E74="E",IF(DF74&gt;0,+DF74-'horaires structures'!$G$3,0),"")</f>
        <v/>
      </c>
      <c r="DJ74" s="11"/>
      <c r="DK74" s="10">
        <f ca="1">IF(DJ74&gt;0,+('horaires structures'!$C$3)-DJ74,0)</f>
        <v>0</v>
      </c>
      <c r="DL74" s="9"/>
      <c r="DM74" s="61" t="str">
        <f ca="1">IF($E74="A",IF(DL74&gt;0,+DL74-'horaires structures'!$E$3,0),"")</f>
        <v/>
      </c>
      <c r="DN74" s="61" t="str">
        <f ca="1">IF($E74="D",IF(DL74&gt;0,+DL74-'horaires structures'!$F$3,0),"")</f>
        <v/>
      </c>
      <c r="DO74" s="61" t="str">
        <f ca="1">IF($E74="E",IF(DL74&gt;0,+DL74-'horaires structures'!$G$3,0),"")</f>
        <v/>
      </c>
      <c r="DP74" s="11"/>
      <c r="DQ74" s="10">
        <f ca="1">IF(DP74&gt;0,+('horaires structures'!$C$3)-DP74,0)</f>
        <v>0</v>
      </c>
      <c r="DR74" s="9"/>
      <c r="DS74" s="61" t="str">
        <f ca="1">IF($E74="A",IF(DR74&gt;0,+DR74-'horaires structures'!$E$3,0),"")</f>
        <v/>
      </c>
      <c r="DT74" s="61" t="str">
        <f ca="1">IF($E74="D",IF(DR74&gt;0,+DR74-'horaires structures'!$F$3,0),"")</f>
        <v/>
      </c>
      <c r="DU74" s="61" t="str">
        <f ca="1">IF($E74="E",IF(DR74&gt;0,+DR74-'horaires structures'!$G$3,0),"")</f>
        <v/>
      </c>
      <c r="DV74" s="76">
        <f t="shared" si="7"/>
        <v>0</v>
      </c>
      <c r="DW74" s="93" t="str">
        <f t="shared" si="8"/>
        <v/>
      </c>
      <c r="DX74" s="93" t="str">
        <f t="shared" si="9"/>
        <v/>
      </c>
      <c r="DY74" s="93" t="str">
        <f t="shared" si="10"/>
        <v/>
      </c>
      <c r="DZ74" s="94">
        <f t="shared" si="6"/>
        <v>0</v>
      </c>
    </row>
    <row r="75" spans="1:130" ht="15.75" customHeight="1">
      <c r="A75" s="33">
        <v>70</v>
      </c>
      <c r="B75" s="112"/>
      <c r="C75" s="113"/>
      <c r="D75" s="118"/>
      <c r="E75" s="114"/>
      <c r="F75" s="11"/>
      <c r="G75" s="10">
        <f ca="1">IF(F75&gt;0,+('horaires structures'!$C$3)-F75,0)</f>
        <v>0</v>
      </c>
      <c r="H75" s="9"/>
      <c r="I75" s="61" t="str">
        <f ca="1">IF($E75="A",IF(H75&gt;0,+H75-'horaires structures'!$E$3,0),"")</f>
        <v/>
      </c>
      <c r="J75" s="61" t="str">
        <f ca="1">IF($E75="D",IF(H75&gt;0,+H75-'horaires structures'!$F$3,0),"")</f>
        <v/>
      </c>
      <c r="K75" s="61" t="str">
        <f ca="1">IF($E75="E",IF(H75&gt;0,+H75-'horaires structures'!$G$3,0),"")</f>
        <v/>
      </c>
      <c r="L75" s="11"/>
      <c r="M75" s="10">
        <f ca="1">IF(L75&gt;0,+('horaires structures'!$C$3)-L75,0)</f>
        <v>0</v>
      </c>
      <c r="N75" s="9"/>
      <c r="O75" s="61" t="str">
        <f ca="1">IF($E75="A",IF(N75&gt;0,+N75-'horaires structures'!$E$3,0),"")</f>
        <v/>
      </c>
      <c r="P75" s="61" t="str">
        <f ca="1">IF($E75="D",IF(N75&gt;0,+N75-'horaires structures'!$F$3,0),"")</f>
        <v/>
      </c>
      <c r="Q75" s="61" t="str">
        <f ca="1">IF($E75="E",IF(N75&gt;0,+N75-'horaires structures'!$G$3,0),"")</f>
        <v/>
      </c>
      <c r="R75" s="11"/>
      <c r="S75" s="10">
        <f ca="1">IF(R75&gt;0,+('horaires structures'!$C$3)-R75,0)</f>
        <v>0</v>
      </c>
      <c r="T75" s="9"/>
      <c r="U75" s="61" t="str">
        <f ca="1">IF($E75="A",IF(T75&gt;0,+T75-'horaires structures'!$E$3,0),"")</f>
        <v/>
      </c>
      <c r="V75" s="61" t="str">
        <f ca="1">IF($E75="D",IF(T75&gt;0,+T75-'horaires structures'!$F$3,0),"")</f>
        <v/>
      </c>
      <c r="W75" s="61" t="str">
        <f ca="1">IF($E75="E",IF(T75&gt;0,+T75-'horaires structures'!$G$3,0),"")</f>
        <v/>
      </c>
      <c r="X75" s="11"/>
      <c r="Y75" s="10">
        <f ca="1">IF(X75&gt;0,+('horaires structures'!$C$3)-X75,0)</f>
        <v>0</v>
      </c>
      <c r="Z75" s="9"/>
      <c r="AA75" s="61" t="str">
        <f ca="1">IF($E75="A",IF(Z75&gt;0,+Z75-'horaires structures'!$E$3,0),"")</f>
        <v/>
      </c>
      <c r="AB75" s="61" t="str">
        <f ca="1">IF($E75="D",IF(Z75&gt;0,+Z75-'horaires structures'!$F$3,0),"")</f>
        <v/>
      </c>
      <c r="AC75" s="61" t="str">
        <f ca="1">IF($E75="E",IF(Z75&gt;0,+Z75-'horaires structures'!$G$3,0),"")</f>
        <v/>
      </c>
      <c r="AD75" s="11"/>
      <c r="AE75" s="10">
        <f ca="1">IF(AD75&gt;0,+('horaires structures'!$C$3)-AD75,0)</f>
        <v>0</v>
      </c>
      <c r="AF75" s="9"/>
      <c r="AG75" s="61" t="str">
        <f ca="1">IF($E75="A",IF(AF75&gt;0,+AF75-'horaires structures'!$E$3,0),"")</f>
        <v/>
      </c>
      <c r="AH75" s="61" t="str">
        <f ca="1">IF($E75="D",IF(AF75&gt;0,+AF75-'horaires structures'!$F$3,0),"")</f>
        <v/>
      </c>
      <c r="AI75" s="61" t="str">
        <f ca="1">IF($E75="E",IF(AF75&gt;0,+AF75-'horaires structures'!$G$3,0),"")</f>
        <v/>
      </c>
      <c r="AJ75" s="11"/>
      <c r="AK75" s="10">
        <f ca="1">IF(AJ75&gt;0,+('horaires structures'!$C$3)-AJ75,0)</f>
        <v>0</v>
      </c>
      <c r="AL75" s="9"/>
      <c r="AM75" s="61" t="str">
        <f ca="1">IF($E75="A",IF(AL75&gt;0,+AL75-'horaires structures'!$E$3,0),"")</f>
        <v/>
      </c>
      <c r="AN75" s="61" t="str">
        <f ca="1">IF($E75="D",IF(AL75&gt;0,+AL75-'horaires structures'!$F$3,0),"")</f>
        <v/>
      </c>
      <c r="AO75" s="61" t="str">
        <f ca="1">IF($E75="E",IF(AL75&gt;0,+AL75-'horaires structures'!$G$3,0),"")</f>
        <v/>
      </c>
      <c r="AP75" s="11"/>
      <c r="AQ75" s="10">
        <f ca="1">IF(AP75&gt;0,+('horaires structures'!$C$3)-AP75,0)</f>
        <v>0</v>
      </c>
      <c r="AR75" s="9"/>
      <c r="AS75" s="61" t="str">
        <f ca="1">IF($E75="A",IF(AR75&gt;0,+AR75-'horaires structures'!$E$3,0),"")</f>
        <v/>
      </c>
      <c r="AT75" s="61" t="str">
        <f ca="1">IF($E75="D",IF(AR75&gt;0,+AR75-'horaires structures'!$F$3,0),"")</f>
        <v/>
      </c>
      <c r="AU75" s="61" t="str">
        <f ca="1">IF($E75="E",IF(AR75&gt;0,+AR75-'horaires structures'!$G$3,0),"")</f>
        <v/>
      </c>
      <c r="AV75" s="11"/>
      <c r="AW75" s="10">
        <f ca="1">IF(AV75&gt;0,+('horaires structures'!$C$3)-AV75,0)</f>
        <v>0</v>
      </c>
      <c r="AX75" s="9"/>
      <c r="AY75" s="61" t="str">
        <f ca="1">IF($E75="A",IF(AX75&gt;0,+AX75-'horaires structures'!$E$3,0),"")</f>
        <v/>
      </c>
      <c r="AZ75" s="61" t="str">
        <f ca="1">IF($E75="D",IF(AX75&gt;0,+AX75-'horaires structures'!$F$3,0),"")</f>
        <v/>
      </c>
      <c r="BA75" s="61" t="str">
        <f ca="1">IF($E75="E",IF(AX75&gt;0,+AX75-'horaires structures'!$G$3,0),"")</f>
        <v/>
      </c>
      <c r="BB75" s="11"/>
      <c r="BC75" s="10">
        <f ca="1">IF(BB75&gt;0,+('horaires structures'!$C$3)-BB75,0)</f>
        <v>0</v>
      </c>
      <c r="BD75" s="9"/>
      <c r="BE75" s="61" t="str">
        <f ca="1">IF($E75="A",IF(BD75&gt;0,+BD75-'horaires structures'!$E$3,0),"")</f>
        <v/>
      </c>
      <c r="BF75" s="61" t="str">
        <f ca="1">IF($E75="D",IF(BD75&gt;0,+BD75-'horaires structures'!$F$3,0),"")</f>
        <v/>
      </c>
      <c r="BG75" s="61" t="str">
        <f ca="1">IF($E75="E",IF(BD75&gt;0,+BD75-'horaires structures'!$G$3,0),"")</f>
        <v/>
      </c>
      <c r="BH75" s="11"/>
      <c r="BI75" s="10">
        <f ca="1">IF(BH75&gt;0,+('horaires structures'!$C$3)-BH75,0)</f>
        <v>0</v>
      </c>
      <c r="BJ75" s="9"/>
      <c r="BK75" s="61" t="str">
        <f ca="1">IF($E75="A",IF(BJ75&gt;0,+BJ75-'horaires structures'!$E$3,0),"")</f>
        <v/>
      </c>
      <c r="BL75" s="61" t="str">
        <f ca="1">IF($E75="D",IF(BJ75&gt;0,+BJ75-'horaires structures'!$F$3,0),"")</f>
        <v/>
      </c>
      <c r="BM75" s="61" t="str">
        <f ca="1">IF($E75="E",IF(BJ75&gt;0,+BJ75-'horaires structures'!$G$3,0),"")</f>
        <v/>
      </c>
      <c r="BN75" s="11"/>
      <c r="BO75" s="10">
        <f ca="1">IF(BN75&gt;0,+('horaires structures'!$C$3)-BN75,0)</f>
        <v>0</v>
      </c>
      <c r="BP75" s="9"/>
      <c r="BQ75" s="61" t="str">
        <f ca="1">IF($E75="A",IF(BP75&gt;0,+BP75-'horaires structures'!$E$3,0),"")</f>
        <v/>
      </c>
      <c r="BR75" s="61" t="str">
        <f ca="1">IF($E75="D",IF(BP75&gt;0,+BP75-'horaires structures'!$F$3,0),"")</f>
        <v/>
      </c>
      <c r="BS75" s="61" t="str">
        <f ca="1">IF($E75="E",IF(BP75&gt;0,+BP75-'horaires structures'!$G$3,0),"")</f>
        <v/>
      </c>
      <c r="BT75" s="11"/>
      <c r="BU75" s="10">
        <f ca="1">IF(BT75&gt;0,+('horaires structures'!$C$3)-BT75,0)</f>
        <v>0</v>
      </c>
      <c r="BV75" s="9"/>
      <c r="BW75" s="61" t="str">
        <f ca="1">IF($E75="A",IF(BV75&gt;0,+BV75-'horaires structures'!$E$3,0),"")</f>
        <v/>
      </c>
      <c r="BX75" s="61" t="str">
        <f ca="1">IF($E75="D",IF(BV75&gt;0,+BV75-'horaires structures'!$F$3,0),"")</f>
        <v/>
      </c>
      <c r="BY75" s="61" t="str">
        <f ca="1">IF($E75="E",IF(BV75&gt;0,+BV75-'horaires structures'!$G$3,0),"")</f>
        <v/>
      </c>
      <c r="BZ75" s="11"/>
      <c r="CA75" s="10">
        <f ca="1">IF(BZ75&gt;0,+('horaires structures'!$C$3)-BZ75,0)</f>
        <v>0</v>
      </c>
      <c r="CB75" s="9"/>
      <c r="CC75" s="61" t="str">
        <f ca="1">IF($E75="A",IF(CB75&gt;0,+CB75-'horaires structures'!$E$3,0),"")</f>
        <v/>
      </c>
      <c r="CD75" s="61" t="str">
        <f ca="1">IF($E75="D",IF(CB75&gt;0,+CB75-'horaires structures'!$F$3,0),"")</f>
        <v/>
      </c>
      <c r="CE75" s="61" t="str">
        <f ca="1">IF($E75="E",IF(CB75&gt;0,+CB75-'horaires structures'!$G$3,0),"")</f>
        <v/>
      </c>
      <c r="CF75" s="11"/>
      <c r="CG75" s="10">
        <f ca="1">IF(CF75&gt;0,+('horaires structures'!$C$3)-CF75,0)</f>
        <v>0</v>
      </c>
      <c r="CH75" s="9"/>
      <c r="CI75" s="61" t="str">
        <f ca="1">IF($E75="A",IF(CH75&gt;0,+CH75-'horaires structures'!$E$3,0),"")</f>
        <v/>
      </c>
      <c r="CJ75" s="61" t="str">
        <f ca="1">IF($E75="D",IF(CH75&gt;0,+CH75-'horaires structures'!$F$3,0),"")</f>
        <v/>
      </c>
      <c r="CK75" s="61" t="str">
        <f ca="1">IF($E75="E",IF(CH75&gt;0,+CH75-'horaires structures'!$G$3,0),"")</f>
        <v/>
      </c>
      <c r="CL75" s="11"/>
      <c r="CM75" s="10">
        <f ca="1">IF(CL75&gt;0,+('horaires structures'!$C$3)-CL75,0)</f>
        <v>0</v>
      </c>
      <c r="CN75" s="9"/>
      <c r="CO75" s="61" t="str">
        <f ca="1">IF($E75="A",IF(CN75&gt;0,+CN75-'horaires structures'!$E$3,0),"")</f>
        <v/>
      </c>
      <c r="CP75" s="61" t="str">
        <f ca="1">IF($E75="D",IF(CN75&gt;0,+CN75-'horaires structures'!$F$3,0),"")</f>
        <v/>
      </c>
      <c r="CQ75" s="61" t="str">
        <f ca="1">IF($E75="E",IF(CN75&gt;0,+CN75-'horaires structures'!$G$3,0),"")</f>
        <v/>
      </c>
      <c r="CR75" s="11"/>
      <c r="CS75" s="10">
        <f ca="1">IF(CR75&gt;0,+('horaires structures'!$C$3)-CR75,0)</f>
        <v>0</v>
      </c>
      <c r="CT75" s="9"/>
      <c r="CU75" s="61" t="str">
        <f ca="1">IF($E75="A",IF(CT75&gt;0,+CT75-'horaires structures'!$E$3,0),"")</f>
        <v/>
      </c>
      <c r="CV75" s="61" t="str">
        <f ca="1">IF($E75="D",IF(CT75&gt;0,+CT75-'horaires structures'!$F$3,0),"")</f>
        <v/>
      </c>
      <c r="CW75" s="61" t="str">
        <f ca="1">IF($E75="E",IF(CT75&gt;0,+CT75-'horaires structures'!$G$3,0),"")</f>
        <v/>
      </c>
      <c r="CX75" s="11"/>
      <c r="CY75" s="10">
        <f ca="1">IF(CX75&gt;0,+('horaires structures'!$C$3)-CX75,0)</f>
        <v>0</v>
      </c>
      <c r="CZ75" s="9"/>
      <c r="DA75" s="61" t="str">
        <f ca="1">IF($E75="A",IF(CZ75&gt;0,+CZ75-'horaires structures'!$E$3,0),"")</f>
        <v/>
      </c>
      <c r="DB75" s="61" t="str">
        <f ca="1">IF($E75="D",IF(CZ75&gt;0,+CZ75-'horaires structures'!$F$3,0),"")</f>
        <v/>
      </c>
      <c r="DC75" s="61" t="str">
        <f ca="1">IF($E75="E",IF(CZ75&gt;0,+CZ75-'horaires structures'!$G$3,0),"")</f>
        <v/>
      </c>
      <c r="DD75" s="11"/>
      <c r="DE75" s="10">
        <f ca="1">IF(DD75&gt;0,+('horaires structures'!$C$3)-DD75,0)</f>
        <v>0</v>
      </c>
      <c r="DF75" s="9"/>
      <c r="DG75" s="61" t="str">
        <f ca="1">IF($E75="A",IF(DF75&gt;0,+DF75-'horaires structures'!$E$3,0),"")</f>
        <v/>
      </c>
      <c r="DH75" s="61" t="str">
        <f ca="1">IF($E75="D",IF(DF75&gt;0,+DF75-'horaires structures'!$F$3,0),"")</f>
        <v/>
      </c>
      <c r="DI75" s="61" t="str">
        <f ca="1">IF($E75="E",IF(DF75&gt;0,+DF75-'horaires structures'!$G$3,0),"")</f>
        <v/>
      </c>
      <c r="DJ75" s="11"/>
      <c r="DK75" s="10">
        <f ca="1">IF(DJ75&gt;0,+('horaires structures'!$C$3)-DJ75,0)</f>
        <v>0</v>
      </c>
      <c r="DL75" s="9"/>
      <c r="DM75" s="61" t="str">
        <f ca="1">IF($E75="A",IF(DL75&gt;0,+DL75-'horaires structures'!$E$3,0),"")</f>
        <v/>
      </c>
      <c r="DN75" s="61" t="str">
        <f ca="1">IF($E75="D",IF(DL75&gt;0,+DL75-'horaires structures'!$F$3,0),"")</f>
        <v/>
      </c>
      <c r="DO75" s="61" t="str">
        <f ca="1">IF($E75="E",IF(DL75&gt;0,+DL75-'horaires structures'!$G$3,0),"")</f>
        <v/>
      </c>
      <c r="DP75" s="11"/>
      <c r="DQ75" s="10">
        <f ca="1">IF(DP75&gt;0,+('horaires structures'!$C$3)-DP75,0)</f>
        <v>0</v>
      </c>
      <c r="DR75" s="9"/>
      <c r="DS75" s="61" t="str">
        <f ca="1">IF($E75="A",IF(DR75&gt;0,+DR75-'horaires structures'!$E$3,0),"")</f>
        <v/>
      </c>
      <c r="DT75" s="61" t="str">
        <f ca="1">IF($E75="D",IF(DR75&gt;0,+DR75-'horaires structures'!$F$3,0),"")</f>
        <v/>
      </c>
      <c r="DU75" s="61" t="str">
        <f ca="1">IF($E75="E",IF(DR75&gt;0,+DR75-'horaires structures'!$G$3,0),"")</f>
        <v/>
      </c>
      <c r="DV75" s="76">
        <f t="shared" si="7"/>
        <v>0</v>
      </c>
      <c r="DW75" s="93" t="str">
        <f t="shared" si="8"/>
        <v/>
      </c>
      <c r="DX75" s="93" t="str">
        <f t="shared" si="9"/>
        <v/>
      </c>
      <c r="DY75" s="93" t="str">
        <f t="shared" si="10"/>
        <v/>
      </c>
      <c r="DZ75" s="94">
        <f t="shared" si="6"/>
        <v>0</v>
      </c>
    </row>
    <row r="76" spans="1:130" ht="15.75" customHeight="1">
      <c r="A76" s="33">
        <v>71</v>
      </c>
      <c r="B76" s="128"/>
      <c r="C76" s="129"/>
      <c r="D76" s="130"/>
      <c r="E76" s="131"/>
      <c r="F76" s="11"/>
      <c r="G76" s="10">
        <f ca="1">IF(F76&gt;0,+('horaires structures'!$C$3)-F76,0)</f>
        <v>0</v>
      </c>
      <c r="H76" s="9"/>
      <c r="I76" s="61" t="str">
        <f ca="1">IF($E76="A",IF(H76&gt;0,+H76-'horaires structures'!$E$3,0),"")</f>
        <v/>
      </c>
      <c r="J76" s="61" t="str">
        <f ca="1">IF($E76="D",IF(H76&gt;0,+H76-'horaires structures'!$F$3,0),"")</f>
        <v/>
      </c>
      <c r="K76" s="61" t="str">
        <f ca="1">IF($E76="E",IF(H76&gt;0,+H76-'horaires structures'!$G$3,0),"")</f>
        <v/>
      </c>
      <c r="L76" s="11"/>
      <c r="M76" s="10">
        <f ca="1">IF(L76&gt;0,+('horaires structures'!$C$3)-L76,0)</f>
        <v>0</v>
      </c>
      <c r="N76" s="9"/>
      <c r="O76" s="61" t="str">
        <f ca="1">IF($E76="A",IF(N76&gt;0,+N76-'horaires structures'!$E$3,0),"")</f>
        <v/>
      </c>
      <c r="P76" s="61" t="str">
        <f ca="1">IF($E76="D",IF(N76&gt;0,+N76-'horaires structures'!$F$3,0),"")</f>
        <v/>
      </c>
      <c r="Q76" s="61" t="str">
        <f ca="1">IF($E76="E",IF(N76&gt;0,+N76-'horaires structures'!$G$3,0),"")</f>
        <v/>
      </c>
      <c r="R76" s="11"/>
      <c r="S76" s="10">
        <f ca="1">IF(R76&gt;0,+('horaires structures'!$C$3)-R76,0)</f>
        <v>0</v>
      </c>
      <c r="T76" s="9"/>
      <c r="U76" s="61" t="str">
        <f ca="1">IF($E76="A",IF(T76&gt;0,+T76-'horaires structures'!$E$3,0),"")</f>
        <v/>
      </c>
      <c r="V76" s="61" t="str">
        <f ca="1">IF($E76="D",IF(T76&gt;0,+T76-'horaires structures'!$F$3,0),"")</f>
        <v/>
      </c>
      <c r="W76" s="61" t="str">
        <f ca="1">IF($E76="E",IF(T76&gt;0,+T76-'horaires structures'!$G$3,0),"")</f>
        <v/>
      </c>
      <c r="X76" s="11"/>
      <c r="Y76" s="10">
        <f ca="1">IF(X76&gt;0,+('horaires structures'!$C$3)-X76,0)</f>
        <v>0</v>
      </c>
      <c r="Z76" s="9"/>
      <c r="AA76" s="61" t="str">
        <f ca="1">IF($E76="A",IF(Z76&gt;0,+Z76-'horaires structures'!$E$3,0),"")</f>
        <v/>
      </c>
      <c r="AB76" s="61" t="str">
        <f ca="1">IF($E76="D",IF(Z76&gt;0,+Z76-'horaires structures'!$F$3,0),"")</f>
        <v/>
      </c>
      <c r="AC76" s="61" t="str">
        <f ca="1">IF($E76="E",IF(Z76&gt;0,+Z76-'horaires structures'!$G$3,0),"")</f>
        <v/>
      </c>
      <c r="AD76" s="11"/>
      <c r="AE76" s="10">
        <f ca="1">IF(AD76&gt;0,+('horaires structures'!$C$3)-AD76,0)</f>
        <v>0</v>
      </c>
      <c r="AF76" s="9"/>
      <c r="AG76" s="61" t="str">
        <f ca="1">IF($E76="A",IF(AF76&gt;0,+AF76-'horaires structures'!$E$3,0),"")</f>
        <v/>
      </c>
      <c r="AH76" s="61" t="str">
        <f ca="1">IF($E76="D",IF(AF76&gt;0,+AF76-'horaires structures'!$F$3,0),"")</f>
        <v/>
      </c>
      <c r="AI76" s="61" t="str">
        <f ca="1">IF($E76="E",IF(AF76&gt;0,+AF76-'horaires structures'!$G$3,0),"")</f>
        <v/>
      </c>
      <c r="AJ76" s="11"/>
      <c r="AK76" s="10">
        <f ca="1">IF(AJ76&gt;0,+('horaires structures'!$C$3)-AJ76,0)</f>
        <v>0</v>
      </c>
      <c r="AL76" s="9"/>
      <c r="AM76" s="61" t="str">
        <f ca="1">IF($E76="A",IF(AL76&gt;0,+AL76-'horaires structures'!$E$3,0),"")</f>
        <v/>
      </c>
      <c r="AN76" s="61" t="str">
        <f ca="1">IF($E76="D",IF(AL76&gt;0,+AL76-'horaires structures'!$F$3,0),"")</f>
        <v/>
      </c>
      <c r="AO76" s="61" t="str">
        <f ca="1">IF($E76="E",IF(AL76&gt;0,+AL76-'horaires structures'!$G$3,0),"")</f>
        <v/>
      </c>
      <c r="AP76" s="11"/>
      <c r="AQ76" s="10">
        <f ca="1">IF(AP76&gt;0,+('horaires structures'!$C$3)-AP76,0)</f>
        <v>0</v>
      </c>
      <c r="AR76" s="9"/>
      <c r="AS76" s="61" t="str">
        <f ca="1">IF($E76="A",IF(AR76&gt;0,+AR76-'horaires structures'!$E$3,0),"")</f>
        <v/>
      </c>
      <c r="AT76" s="61" t="str">
        <f ca="1">IF($E76="D",IF(AR76&gt;0,+AR76-'horaires structures'!$F$3,0),"")</f>
        <v/>
      </c>
      <c r="AU76" s="61" t="str">
        <f ca="1">IF($E76="E",IF(AR76&gt;0,+AR76-'horaires structures'!$G$3,0),"")</f>
        <v/>
      </c>
      <c r="AV76" s="11"/>
      <c r="AW76" s="10">
        <f ca="1">IF(AV76&gt;0,+('horaires structures'!$C$3)-AV76,0)</f>
        <v>0</v>
      </c>
      <c r="AX76" s="9"/>
      <c r="AY76" s="61" t="str">
        <f ca="1">IF($E76="A",IF(AX76&gt;0,+AX76-'horaires structures'!$E$3,0),"")</f>
        <v/>
      </c>
      <c r="AZ76" s="61" t="str">
        <f ca="1">IF($E76="D",IF(AX76&gt;0,+AX76-'horaires structures'!$F$3,0),"")</f>
        <v/>
      </c>
      <c r="BA76" s="61" t="str">
        <f ca="1">IF($E76="E",IF(AX76&gt;0,+AX76-'horaires structures'!$G$3,0),"")</f>
        <v/>
      </c>
      <c r="BB76" s="11"/>
      <c r="BC76" s="10">
        <f ca="1">IF(BB76&gt;0,+('horaires structures'!$C$3)-BB76,0)</f>
        <v>0</v>
      </c>
      <c r="BD76" s="9"/>
      <c r="BE76" s="61" t="str">
        <f ca="1">IF($E76="A",IF(BD76&gt;0,+BD76-'horaires structures'!$E$3,0),"")</f>
        <v/>
      </c>
      <c r="BF76" s="61" t="str">
        <f ca="1">IF($E76="D",IF(BD76&gt;0,+BD76-'horaires structures'!$F$3,0),"")</f>
        <v/>
      </c>
      <c r="BG76" s="61" t="str">
        <f ca="1">IF($E76="E",IF(BD76&gt;0,+BD76-'horaires structures'!$G$3,0),"")</f>
        <v/>
      </c>
      <c r="BH76" s="11"/>
      <c r="BI76" s="10">
        <f ca="1">IF(BH76&gt;0,+('horaires structures'!$C$3)-BH76,0)</f>
        <v>0</v>
      </c>
      <c r="BJ76" s="9"/>
      <c r="BK76" s="61" t="str">
        <f ca="1">IF($E76="A",IF(BJ76&gt;0,+BJ76-'horaires structures'!$E$3,0),"")</f>
        <v/>
      </c>
      <c r="BL76" s="61" t="str">
        <f ca="1">IF($E76="D",IF(BJ76&gt;0,+BJ76-'horaires structures'!$F$3,0),"")</f>
        <v/>
      </c>
      <c r="BM76" s="61" t="str">
        <f ca="1">IF($E76="E",IF(BJ76&gt;0,+BJ76-'horaires structures'!$G$3,0),"")</f>
        <v/>
      </c>
      <c r="BN76" s="11"/>
      <c r="BO76" s="10">
        <f ca="1">IF(BN76&gt;0,+('horaires structures'!$C$3)-BN76,0)</f>
        <v>0</v>
      </c>
      <c r="BP76" s="9"/>
      <c r="BQ76" s="61" t="str">
        <f ca="1">IF($E76="A",IF(BP76&gt;0,+BP76-'horaires structures'!$E$3,0),"")</f>
        <v/>
      </c>
      <c r="BR76" s="61" t="str">
        <f ca="1">IF($E76="D",IF(BP76&gt;0,+BP76-'horaires structures'!$F$3,0),"")</f>
        <v/>
      </c>
      <c r="BS76" s="61" t="str">
        <f ca="1">IF($E76="E",IF(BP76&gt;0,+BP76-'horaires structures'!$G$3,0),"")</f>
        <v/>
      </c>
      <c r="BT76" s="11"/>
      <c r="BU76" s="10">
        <f ca="1">IF(BT76&gt;0,+('horaires structures'!$C$3)-BT76,0)</f>
        <v>0</v>
      </c>
      <c r="BV76" s="9"/>
      <c r="BW76" s="61" t="str">
        <f ca="1">IF($E76="A",IF(BV76&gt;0,+BV76-'horaires structures'!$E$3,0),"")</f>
        <v/>
      </c>
      <c r="BX76" s="61" t="str">
        <f ca="1">IF($E76="D",IF(BV76&gt;0,+BV76-'horaires structures'!$F$3,0),"")</f>
        <v/>
      </c>
      <c r="BY76" s="61" t="str">
        <f ca="1">IF($E76="E",IF(BV76&gt;0,+BV76-'horaires structures'!$G$3,0),"")</f>
        <v/>
      </c>
      <c r="BZ76" s="11"/>
      <c r="CA76" s="10">
        <f ca="1">IF(BZ76&gt;0,+('horaires structures'!$C$3)-BZ76,0)</f>
        <v>0</v>
      </c>
      <c r="CB76" s="9"/>
      <c r="CC76" s="61" t="str">
        <f ca="1">IF($E76="A",IF(CB76&gt;0,+CB76-'horaires structures'!$E$3,0),"")</f>
        <v/>
      </c>
      <c r="CD76" s="61" t="str">
        <f ca="1">IF($E76="D",IF(CB76&gt;0,+CB76-'horaires structures'!$F$3,0),"")</f>
        <v/>
      </c>
      <c r="CE76" s="61" t="str">
        <f ca="1">IF($E76="E",IF(CB76&gt;0,+CB76-'horaires structures'!$G$3,0),"")</f>
        <v/>
      </c>
      <c r="CF76" s="11"/>
      <c r="CG76" s="10">
        <f ca="1">IF(CF76&gt;0,+('horaires structures'!$C$3)-CF76,0)</f>
        <v>0</v>
      </c>
      <c r="CH76" s="9"/>
      <c r="CI76" s="61" t="str">
        <f ca="1">IF($E76="A",IF(CH76&gt;0,+CH76-'horaires structures'!$E$3,0),"")</f>
        <v/>
      </c>
      <c r="CJ76" s="61" t="str">
        <f ca="1">IF($E76="D",IF(CH76&gt;0,+CH76-'horaires structures'!$F$3,0),"")</f>
        <v/>
      </c>
      <c r="CK76" s="61" t="str">
        <f ca="1">IF($E76="E",IF(CH76&gt;0,+CH76-'horaires structures'!$G$3,0),"")</f>
        <v/>
      </c>
      <c r="CL76" s="11"/>
      <c r="CM76" s="10">
        <f ca="1">IF(CL76&gt;0,+('horaires structures'!$C$3)-CL76,0)</f>
        <v>0</v>
      </c>
      <c r="CN76" s="9"/>
      <c r="CO76" s="61" t="str">
        <f ca="1">IF($E76="A",IF(CN76&gt;0,+CN76-'horaires structures'!$E$3,0),"")</f>
        <v/>
      </c>
      <c r="CP76" s="61" t="str">
        <f ca="1">IF($E76="D",IF(CN76&gt;0,+CN76-'horaires structures'!$F$3,0),"")</f>
        <v/>
      </c>
      <c r="CQ76" s="61" t="str">
        <f ca="1">IF($E76="E",IF(CN76&gt;0,+CN76-'horaires structures'!$G$3,0),"")</f>
        <v/>
      </c>
      <c r="CR76" s="11"/>
      <c r="CS76" s="10">
        <f ca="1">IF(CR76&gt;0,+('horaires structures'!$C$3)-CR76,0)</f>
        <v>0</v>
      </c>
      <c r="CT76" s="9"/>
      <c r="CU76" s="61" t="str">
        <f ca="1">IF($E76="A",IF(CT76&gt;0,+CT76-'horaires structures'!$E$3,0),"")</f>
        <v/>
      </c>
      <c r="CV76" s="61" t="str">
        <f ca="1">IF($E76="D",IF(CT76&gt;0,+CT76-'horaires structures'!$F$3,0),"")</f>
        <v/>
      </c>
      <c r="CW76" s="61" t="str">
        <f ca="1">IF($E76="E",IF(CT76&gt;0,+CT76-'horaires structures'!$G$3,0),"")</f>
        <v/>
      </c>
      <c r="CX76" s="11"/>
      <c r="CY76" s="10">
        <f ca="1">IF(CX76&gt;0,+('horaires structures'!$C$3)-CX76,0)</f>
        <v>0</v>
      </c>
      <c r="CZ76" s="9"/>
      <c r="DA76" s="61" t="str">
        <f ca="1">IF($E76="A",IF(CZ76&gt;0,+CZ76-'horaires structures'!$E$3,0),"")</f>
        <v/>
      </c>
      <c r="DB76" s="61" t="str">
        <f ca="1">IF($E76="D",IF(CZ76&gt;0,+CZ76-'horaires structures'!$F$3,0),"")</f>
        <v/>
      </c>
      <c r="DC76" s="61" t="str">
        <f ca="1">IF($E76="E",IF(CZ76&gt;0,+CZ76-'horaires structures'!$G$3,0),"")</f>
        <v/>
      </c>
      <c r="DD76" s="11"/>
      <c r="DE76" s="10">
        <f ca="1">IF(DD76&gt;0,+('horaires structures'!$C$3)-DD76,0)</f>
        <v>0</v>
      </c>
      <c r="DF76" s="9"/>
      <c r="DG76" s="61" t="str">
        <f ca="1">IF($E76="A",IF(DF76&gt;0,+DF76-'horaires structures'!$E$3,0),"")</f>
        <v/>
      </c>
      <c r="DH76" s="61" t="str">
        <f ca="1">IF($E76="D",IF(DF76&gt;0,+DF76-'horaires structures'!$F$3,0),"")</f>
        <v/>
      </c>
      <c r="DI76" s="61" t="str">
        <f ca="1">IF($E76="E",IF(DF76&gt;0,+DF76-'horaires structures'!$G$3,0),"")</f>
        <v/>
      </c>
      <c r="DJ76" s="11"/>
      <c r="DK76" s="10">
        <f ca="1">IF(DJ76&gt;0,+('horaires structures'!$C$3)-DJ76,0)</f>
        <v>0</v>
      </c>
      <c r="DL76" s="9"/>
      <c r="DM76" s="61" t="str">
        <f ca="1">IF($E76="A",IF(DL76&gt;0,+DL76-'horaires structures'!$E$3,0),"")</f>
        <v/>
      </c>
      <c r="DN76" s="61" t="str">
        <f ca="1">IF($E76="D",IF(DL76&gt;0,+DL76-'horaires structures'!$F$3,0),"")</f>
        <v/>
      </c>
      <c r="DO76" s="61" t="str">
        <f ca="1">IF($E76="E",IF(DL76&gt;0,+DL76-'horaires structures'!$G$3,0),"")</f>
        <v/>
      </c>
      <c r="DP76" s="11"/>
      <c r="DQ76" s="10">
        <f ca="1">IF(DP76&gt;0,+('horaires structures'!$C$3)-DP76,0)</f>
        <v>0</v>
      </c>
      <c r="DR76" s="9"/>
      <c r="DS76" s="61" t="str">
        <f ca="1">IF($E76="A",IF(DR76&gt;0,+DR76-'horaires structures'!$E$3,0),"")</f>
        <v/>
      </c>
      <c r="DT76" s="61" t="str">
        <f ca="1">IF($E76="D",IF(DR76&gt;0,+DR76-'horaires structures'!$F$3,0),"")</f>
        <v/>
      </c>
      <c r="DU76" s="61" t="str">
        <f ca="1">IF($E76="E",IF(DR76&gt;0,+DR76-'horaires structures'!$G$3,0),"")</f>
        <v/>
      </c>
      <c r="DV76" s="76">
        <f t="shared" si="7"/>
        <v>0</v>
      </c>
      <c r="DW76" s="93" t="str">
        <f t="shared" si="8"/>
        <v/>
      </c>
      <c r="DX76" s="93" t="str">
        <f t="shared" si="9"/>
        <v/>
      </c>
      <c r="DY76" s="93" t="str">
        <f t="shared" si="10"/>
        <v/>
      </c>
      <c r="DZ76" s="94">
        <f t="shared" si="6"/>
        <v>0</v>
      </c>
    </row>
    <row r="77" spans="1:130" ht="15.75" customHeight="1">
      <c r="A77" s="33">
        <v>72</v>
      </c>
      <c r="B77" s="112"/>
      <c r="C77" s="113"/>
      <c r="D77" s="118"/>
      <c r="E77" s="114"/>
      <c r="F77" s="11"/>
      <c r="G77" s="10">
        <f ca="1">IF(F77&gt;0,+('horaires structures'!$C$3)-F77,0)</f>
        <v>0</v>
      </c>
      <c r="H77" s="9"/>
      <c r="I77" s="61" t="str">
        <f ca="1">IF($E77="A",IF(H77&gt;0,+H77-'horaires structures'!$E$3,0),"")</f>
        <v/>
      </c>
      <c r="J77" s="61" t="str">
        <f ca="1">IF($E77="D",IF(H77&gt;0,+H77-'horaires structures'!$F$3,0),"")</f>
        <v/>
      </c>
      <c r="K77" s="61" t="str">
        <f ca="1">IF($E77="E",IF(H77&gt;0,+H77-'horaires structures'!$G$3,0),"")</f>
        <v/>
      </c>
      <c r="L77" s="11"/>
      <c r="M77" s="10">
        <f ca="1">IF(L77&gt;0,+('horaires structures'!$C$3)-L77,0)</f>
        <v>0</v>
      </c>
      <c r="N77" s="9"/>
      <c r="O77" s="61" t="str">
        <f ca="1">IF($E77="A",IF(N77&gt;0,+N77-'horaires structures'!$E$3,0),"")</f>
        <v/>
      </c>
      <c r="P77" s="61" t="str">
        <f ca="1">IF($E77="D",IF(N77&gt;0,+N77-'horaires structures'!$F$3,0),"")</f>
        <v/>
      </c>
      <c r="Q77" s="61" t="str">
        <f ca="1">IF($E77="E",IF(N77&gt;0,+N77-'horaires structures'!$G$3,0),"")</f>
        <v/>
      </c>
      <c r="R77" s="11"/>
      <c r="S77" s="10">
        <f ca="1">IF(R77&gt;0,+('horaires structures'!$C$3)-R77,0)</f>
        <v>0</v>
      </c>
      <c r="T77" s="9"/>
      <c r="U77" s="61" t="str">
        <f ca="1">IF($E77="A",IF(T77&gt;0,+T77-'horaires structures'!$E$3,0),"")</f>
        <v/>
      </c>
      <c r="V77" s="61" t="str">
        <f ca="1">IF($E77="D",IF(T77&gt;0,+T77-'horaires structures'!$F$3,0),"")</f>
        <v/>
      </c>
      <c r="W77" s="61" t="str">
        <f ca="1">IF($E77="E",IF(T77&gt;0,+T77-'horaires structures'!$G$3,0),"")</f>
        <v/>
      </c>
      <c r="X77" s="11"/>
      <c r="Y77" s="10">
        <f ca="1">IF(X77&gt;0,+('horaires structures'!$C$3)-X77,0)</f>
        <v>0</v>
      </c>
      <c r="Z77" s="9"/>
      <c r="AA77" s="61" t="str">
        <f ca="1">IF($E77="A",IF(Z77&gt;0,+Z77-'horaires structures'!$E$3,0),"")</f>
        <v/>
      </c>
      <c r="AB77" s="61" t="str">
        <f ca="1">IF($E77="D",IF(Z77&gt;0,+Z77-'horaires structures'!$F$3,0),"")</f>
        <v/>
      </c>
      <c r="AC77" s="61" t="str">
        <f ca="1">IF($E77="E",IF(Z77&gt;0,+Z77-'horaires structures'!$G$3,0),"")</f>
        <v/>
      </c>
      <c r="AD77" s="11"/>
      <c r="AE77" s="10">
        <f ca="1">IF(AD77&gt;0,+('horaires structures'!$C$3)-AD77,0)</f>
        <v>0</v>
      </c>
      <c r="AF77" s="9"/>
      <c r="AG77" s="61" t="str">
        <f ca="1">IF($E77="A",IF(AF77&gt;0,+AF77-'horaires structures'!$E$3,0),"")</f>
        <v/>
      </c>
      <c r="AH77" s="61" t="str">
        <f ca="1">IF($E77="D",IF(AF77&gt;0,+AF77-'horaires structures'!$F$3,0),"")</f>
        <v/>
      </c>
      <c r="AI77" s="61" t="str">
        <f ca="1">IF($E77="E",IF(AF77&gt;0,+AF77-'horaires structures'!$G$3,0),"")</f>
        <v/>
      </c>
      <c r="AJ77" s="11"/>
      <c r="AK77" s="10">
        <f ca="1">IF(AJ77&gt;0,+('horaires structures'!$C$3)-AJ77,0)</f>
        <v>0</v>
      </c>
      <c r="AL77" s="9"/>
      <c r="AM77" s="61" t="str">
        <f ca="1">IF($E77="A",IF(AL77&gt;0,+AL77-'horaires structures'!$E$3,0),"")</f>
        <v/>
      </c>
      <c r="AN77" s="61" t="str">
        <f ca="1">IF($E77="D",IF(AL77&gt;0,+AL77-'horaires structures'!$F$3,0),"")</f>
        <v/>
      </c>
      <c r="AO77" s="61" t="str">
        <f ca="1">IF($E77="E",IF(AL77&gt;0,+AL77-'horaires structures'!$G$3,0),"")</f>
        <v/>
      </c>
      <c r="AP77" s="11"/>
      <c r="AQ77" s="10">
        <f ca="1">IF(AP77&gt;0,+('horaires structures'!$C$3)-AP77,0)</f>
        <v>0</v>
      </c>
      <c r="AR77" s="9"/>
      <c r="AS77" s="61" t="str">
        <f ca="1">IF($E77="A",IF(AR77&gt;0,+AR77-'horaires structures'!$E$3,0),"")</f>
        <v/>
      </c>
      <c r="AT77" s="61" t="str">
        <f ca="1">IF($E77="D",IF(AR77&gt;0,+AR77-'horaires structures'!$F$3,0),"")</f>
        <v/>
      </c>
      <c r="AU77" s="61" t="str">
        <f ca="1">IF($E77="E",IF(AR77&gt;0,+AR77-'horaires structures'!$G$3,0),"")</f>
        <v/>
      </c>
      <c r="AV77" s="11"/>
      <c r="AW77" s="10">
        <f ca="1">IF(AV77&gt;0,+('horaires structures'!$C$3)-AV77,0)</f>
        <v>0</v>
      </c>
      <c r="AX77" s="9"/>
      <c r="AY77" s="61" t="str">
        <f ca="1">IF($E77="A",IF(AX77&gt;0,+AX77-'horaires structures'!$E$3,0),"")</f>
        <v/>
      </c>
      <c r="AZ77" s="61" t="str">
        <f ca="1">IF($E77="D",IF(AX77&gt;0,+AX77-'horaires structures'!$F$3,0),"")</f>
        <v/>
      </c>
      <c r="BA77" s="61" t="str">
        <f ca="1">IF($E77="E",IF(AX77&gt;0,+AX77-'horaires structures'!$G$3,0),"")</f>
        <v/>
      </c>
      <c r="BB77" s="11"/>
      <c r="BC77" s="10">
        <f ca="1">IF(BB77&gt;0,+('horaires structures'!$C$3)-BB77,0)</f>
        <v>0</v>
      </c>
      <c r="BD77" s="9"/>
      <c r="BE77" s="61" t="str">
        <f ca="1">IF($E77="A",IF(BD77&gt;0,+BD77-'horaires structures'!$E$3,0),"")</f>
        <v/>
      </c>
      <c r="BF77" s="61" t="str">
        <f ca="1">IF($E77="D",IF(BD77&gt;0,+BD77-'horaires structures'!$F$3,0),"")</f>
        <v/>
      </c>
      <c r="BG77" s="61" t="str">
        <f ca="1">IF($E77="E",IF(BD77&gt;0,+BD77-'horaires structures'!$G$3,0),"")</f>
        <v/>
      </c>
      <c r="BH77" s="11"/>
      <c r="BI77" s="10">
        <f ca="1">IF(BH77&gt;0,+('horaires structures'!$C$3)-BH77,0)</f>
        <v>0</v>
      </c>
      <c r="BJ77" s="9"/>
      <c r="BK77" s="61" t="str">
        <f ca="1">IF($E77="A",IF(BJ77&gt;0,+BJ77-'horaires structures'!$E$3,0),"")</f>
        <v/>
      </c>
      <c r="BL77" s="61" t="str">
        <f ca="1">IF($E77="D",IF(BJ77&gt;0,+BJ77-'horaires structures'!$F$3,0),"")</f>
        <v/>
      </c>
      <c r="BM77" s="61" t="str">
        <f ca="1">IF($E77="E",IF(BJ77&gt;0,+BJ77-'horaires structures'!$G$3,0),"")</f>
        <v/>
      </c>
      <c r="BN77" s="11"/>
      <c r="BO77" s="10">
        <f ca="1">IF(BN77&gt;0,+('horaires structures'!$C$3)-BN77,0)</f>
        <v>0</v>
      </c>
      <c r="BP77" s="9"/>
      <c r="BQ77" s="61" t="str">
        <f ca="1">IF($E77="A",IF(BP77&gt;0,+BP77-'horaires structures'!$E$3,0),"")</f>
        <v/>
      </c>
      <c r="BR77" s="61" t="str">
        <f ca="1">IF($E77="D",IF(BP77&gt;0,+BP77-'horaires structures'!$F$3,0),"")</f>
        <v/>
      </c>
      <c r="BS77" s="61" t="str">
        <f ca="1">IF($E77="E",IF(BP77&gt;0,+BP77-'horaires structures'!$G$3,0),"")</f>
        <v/>
      </c>
      <c r="BT77" s="11"/>
      <c r="BU77" s="10">
        <f ca="1">IF(BT77&gt;0,+('horaires structures'!$C$3)-BT77,0)</f>
        <v>0</v>
      </c>
      <c r="BV77" s="9"/>
      <c r="BW77" s="61" t="str">
        <f ca="1">IF($E77="A",IF(BV77&gt;0,+BV77-'horaires structures'!$E$3,0),"")</f>
        <v/>
      </c>
      <c r="BX77" s="61" t="str">
        <f ca="1">IF($E77="D",IF(BV77&gt;0,+BV77-'horaires structures'!$F$3,0),"")</f>
        <v/>
      </c>
      <c r="BY77" s="61" t="str">
        <f ca="1">IF($E77="E",IF(BV77&gt;0,+BV77-'horaires structures'!$G$3,0),"")</f>
        <v/>
      </c>
      <c r="BZ77" s="11"/>
      <c r="CA77" s="10">
        <f ca="1">IF(BZ77&gt;0,+('horaires structures'!$C$3)-BZ77,0)</f>
        <v>0</v>
      </c>
      <c r="CB77" s="9"/>
      <c r="CC77" s="61" t="str">
        <f ca="1">IF($E77="A",IF(CB77&gt;0,+CB77-'horaires structures'!$E$3,0),"")</f>
        <v/>
      </c>
      <c r="CD77" s="61" t="str">
        <f ca="1">IF($E77="D",IF(CB77&gt;0,+CB77-'horaires structures'!$F$3,0),"")</f>
        <v/>
      </c>
      <c r="CE77" s="61" t="str">
        <f ca="1">IF($E77="E",IF(CB77&gt;0,+CB77-'horaires structures'!$G$3,0),"")</f>
        <v/>
      </c>
      <c r="CF77" s="11"/>
      <c r="CG77" s="10">
        <f ca="1">IF(CF77&gt;0,+('horaires structures'!$C$3)-CF77,0)</f>
        <v>0</v>
      </c>
      <c r="CH77" s="9"/>
      <c r="CI77" s="61" t="str">
        <f ca="1">IF($E77="A",IF(CH77&gt;0,+CH77-'horaires structures'!$E$3,0),"")</f>
        <v/>
      </c>
      <c r="CJ77" s="61" t="str">
        <f ca="1">IF($E77="D",IF(CH77&gt;0,+CH77-'horaires structures'!$F$3,0),"")</f>
        <v/>
      </c>
      <c r="CK77" s="61" t="str">
        <f ca="1">IF($E77="E",IF(CH77&gt;0,+CH77-'horaires structures'!$G$3,0),"")</f>
        <v/>
      </c>
      <c r="CL77" s="11"/>
      <c r="CM77" s="10">
        <f ca="1">IF(CL77&gt;0,+('horaires structures'!$C$3)-CL77,0)</f>
        <v>0</v>
      </c>
      <c r="CN77" s="9"/>
      <c r="CO77" s="61" t="str">
        <f ca="1">IF($E77="A",IF(CN77&gt;0,+CN77-'horaires structures'!$E$3,0),"")</f>
        <v/>
      </c>
      <c r="CP77" s="61" t="str">
        <f ca="1">IF($E77="D",IF(CN77&gt;0,+CN77-'horaires structures'!$F$3,0),"")</f>
        <v/>
      </c>
      <c r="CQ77" s="61" t="str">
        <f ca="1">IF($E77="E",IF(CN77&gt;0,+CN77-'horaires structures'!$G$3,0),"")</f>
        <v/>
      </c>
      <c r="CR77" s="11"/>
      <c r="CS77" s="10">
        <f ca="1">IF(CR77&gt;0,+('horaires structures'!$C$3)-CR77,0)</f>
        <v>0</v>
      </c>
      <c r="CT77" s="9"/>
      <c r="CU77" s="61" t="str">
        <f ca="1">IF($E77="A",IF(CT77&gt;0,+CT77-'horaires structures'!$E$3,0),"")</f>
        <v/>
      </c>
      <c r="CV77" s="61" t="str">
        <f ca="1">IF($E77="D",IF(CT77&gt;0,+CT77-'horaires structures'!$F$3,0),"")</f>
        <v/>
      </c>
      <c r="CW77" s="61" t="str">
        <f ca="1">IF($E77="E",IF(CT77&gt;0,+CT77-'horaires structures'!$G$3,0),"")</f>
        <v/>
      </c>
      <c r="CX77" s="11"/>
      <c r="CY77" s="10">
        <f ca="1">IF(CX77&gt;0,+('horaires structures'!$C$3)-CX77,0)</f>
        <v>0</v>
      </c>
      <c r="CZ77" s="9"/>
      <c r="DA77" s="61" t="str">
        <f ca="1">IF($E77="A",IF(CZ77&gt;0,+CZ77-'horaires structures'!$E$3,0),"")</f>
        <v/>
      </c>
      <c r="DB77" s="61" t="str">
        <f ca="1">IF($E77="D",IF(CZ77&gt;0,+CZ77-'horaires structures'!$F$3,0),"")</f>
        <v/>
      </c>
      <c r="DC77" s="61" t="str">
        <f ca="1">IF($E77="E",IF(CZ77&gt;0,+CZ77-'horaires structures'!$G$3,0),"")</f>
        <v/>
      </c>
      <c r="DD77" s="11"/>
      <c r="DE77" s="10">
        <f ca="1">IF(DD77&gt;0,+('horaires structures'!$C$3)-DD77,0)</f>
        <v>0</v>
      </c>
      <c r="DF77" s="9"/>
      <c r="DG77" s="61" t="str">
        <f ca="1">IF($E77="A",IF(DF77&gt;0,+DF77-'horaires structures'!$E$3,0),"")</f>
        <v/>
      </c>
      <c r="DH77" s="61" t="str">
        <f ca="1">IF($E77="D",IF(DF77&gt;0,+DF77-'horaires structures'!$F$3,0),"")</f>
        <v/>
      </c>
      <c r="DI77" s="61" t="str">
        <f ca="1">IF($E77="E",IF(DF77&gt;0,+DF77-'horaires structures'!$G$3,0),"")</f>
        <v/>
      </c>
      <c r="DJ77" s="11"/>
      <c r="DK77" s="10">
        <f ca="1">IF(DJ77&gt;0,+('horaires structures'!$C$3)-DJ77,0)</f>
        <v>0</v>
      </c>
      <c r="DL77" s="9"/>
      <c r="DM77" s="61" t="str">
        <f ca="1">IF($E77="A",IF(DL77&gt;0,+DL77-'horaires structures'!$E$3,0),"")</f>
        <v/>
      </c>
      <c r="DN77" s="61" t="str">
        <f ca="1">IF($E77="D",IF(DL77&gt;0,+DL77-'horaires structures'!$F$3,0),"")</f>
        <v/>
      </c>
      <c r="DO77" s="61" t="str">
        <f ca="1">IF($E77="E",IF(DL77&gt;0,+DL77-'horaires structures'!$G$3,0),"")</f>
        <v/>
      </c>
      <c r="DP77" s="11"/>
      <c r="DQ77" s="10">
        <f ca="1">IF(DP77&gt;0,+('horaires structures'!$C$3)-DP77,0)</f>
        <v>0</v>
      </c>
      <c r="DR77" s="9"/>
      <c r="DS77" s="61" t="str">
        <f ca="1">IF($E77="A",IF(DR77&gt;0,+DR77-'horaires structures'!$E$3,0),"")</f>
        <v/>
      </c>
      <c r="DT77" s="61" t="str">
        <f ca="1">IF($E77="D",IF(DR77&gt;0,+DR77-'horaires structures'!$F$3,0),"")</f>
        <v/>
      </c>
      <c r="DU77" s="61" t="str">
        <f ca="1">IF($E77="E",IF(DR77&gt;0,+DR77-'horaires structures'!$G$3,0),"")</f>
        <v/>
      </c>
      <c r="DV77" s="76">
        <f t="shared" si="7"/>
        <v>0</v>
      </c>
      <c r="DW77" s="93" t="str">
        <f t="shared" si="8"/>
        <v/>
      </c>
      <c r="DX77" s="93" t="str">
        <f t="shared" si="9"/>
        <v/>
      </c>
      <c r="DY77" s="93" t="str">
        <f t="shared" si="10"/>
        <v/>
      </c>
      <c r="DZ77" s="94">
        <f t="shared" si="6"/>
        <v>0</v>
      </c>
    </row>
    <row r="78" spans="1:130" ht="15.75" customHeight="1">
      <c r="A78" s="33">
        <v>73</v>
      </c>
      <c r="B78" s="112"/>
      <c r="C78" s="113"/>
      <c r="D78" s="118"/>
      <c r="E78" s="114"/>
      <c r="F78" s="11"/>
      <c r="G78" s="10">
        <f ca="1">IF(F78&gt;0,+('horaires structures'!$C$3)-F78,0)</f>
        <v>0</v>
      </c>
      <c r="H78" s="9"/>
      <c r="I78" s="61" t="str">
        <f ca="1">IF($E78="A",IF(H78&gt;0,+H78-'horaires structures'!$E$3,0),"")</f>
        <v/>
      </c>
      <c r="J78" s="61" t="str">
        <f ca="1">IF($E78="D",IF(H78&gt;0,+H78-'horaires structures'!$F$3,0),"")</f>
        <v/>
      </c>
      <c r="K78" s="61" t="str">
        <f ca="1">IF($E78="E",IF(H78&gt;0,+H78-'horaires structures'!$G$3,0),"")</f>
        <v/>
      </c>
      <c r="L78" s="11"/>
      <c r="M78" s="10">
        <f ca="1">IF(L78&gt;0,+('horaires structures'!$C$3)-L78,0)</f>
        <v>0</v>
      </c>
      <c r="N78" s="9"/>
      <c r="O78" s="61" t="str">
        <f ca="1">IF($E78="A",IF(N78&gt;0,+N78-'horaires structures'!$E$3,0),"")</f>
        <v/>
      </c>
      <c r="P78" s="61" t="str">
        <f ca="1">IF($E78="D",IF(N78&gt;0,+N78-'horaires structures'!$F$3,0),"")</f>
        <v/>
      </c>
      <c r="Q78" s="61" t="str">
        <f ca="1">IF($E78="E",IF(N78&gt;0,+N78-'horaires structures'!$G$3,0),"")</f>
        <v/>
      </c>
      <c r="R78" s="11"/>
      <c r="S78" s="10">
        <f ca="1">IF(R78&gt;0,+('horaires structures'!$C$3)-R78,0)</f>
        <v>0</v>
      </c>
      <c r="T78" s="9"/>
      <c r="U78" s="61" t="str">
        <f ca="1">IF($E78="A",IF(T78&gt;0,+T78-'horaires structures'!$E$3,0),"")</f>
        <v/>
      </c>
      <c r="V78" s="61" t="str">
        <f ca="1">IF($E78="D",IF(T78&gt;0,+T78-'horaires structures'!$F$3,0),"")</f>
        <v/>
      </c>
      <c r="W78" s="61" t="str">
        <f ca="1">IF($E78="E",IF(T78&gt;0,+T78-'horaires structures'!$G$3,0),"")</f>
        <v/>
      </c>
      <c r="X78" s="11"/>
      <c r="Y78" s="10">
        <f ca="1">IF(X78&gt;0,+('horaires structures'!$C$3)-X78,0)</f>
        <v>0</v>
      </c>
      <c r="Z78" s="9"/>
      <c r="AA78" s="61" t="str">
        <f ca="1">IF($E78="A",IF(Z78&gt;0,+Z78-'horaires structures'!$E$3,0),"")</f>
        <v/>
      </c>
      <c r="AB78" s="61" t="str">
        <f ca="1">IF($E78="D",IF(Z78&gt;0,+Z78-'horaires structures'!$F$3,0),"")</f>
        <v/>
      </c>
      <c r="AC78" s="61" t="str">
        <f ca="1">IF($E78="E",IF(Z78&gt;0,+Z78-'horaires structures'!$G$3,0),"")</f>
        <v/>
      </c>
      <c r="AD78" s="11"/>
      <c r="AE78" s="10">
        <f ca="1">IF(AD78&gt;0,+('horaires structures'!$C$3)-AD78,0)</f>
        <v>0</v>
      </c>
      <c r="AF78" s="9"/>
      <c r="AG78" s="61" t="str">
        <f ca="1">IF($E78="A",IF(AF78&gt;0,+AF78-'horaires structures'!$E$3,0),"")</f>
        <v/>
      </c>
      <c r="AH78" s="61" t="str">
        <f ca="1">IF($E78="D",IF(AF78&gt;0,+AF78-'horaires structures'!$F$3,0),"")</f>
        <v/>
      </c>
      <c r="AI78" s="61" t="str">
        <f ca="1">IF($E78="E",IF(AF78&gt;0,+AF78-'horaires structures'!$G$3,0),"")</f>
        <v/>
      </c>
      <c r="AJ78" s="11"/>
      <c r="AK78" s="10">
        <f ca="1">IF(AJ78&gt;0,+('horaires structures'!$C$3)-AJ78,0)</f>
        <v>0</v>
      </c>
      <c r="AL78" s="9"/>
      <c r="AM78" s="61" t="str">
        <f ca="1">IF($E78="A",IF(AL78&gt;0,+AL78-'horaires structures'!$E$3,0),"")</f>
        <v/>
      </c>
      <c r="AN78" s="61" t="str">
        <f ca="1">IF($E78="D",IF(AL78&gt;0,+AL78-'horaires structures'!$F$3,0),"")</f>
        <v/>
      </c>
      <c r="AO78" s="61" t="str">
        <f ca="1">IF($E78="E",IF(AL78&gt;0,+AL78-'horaires structures'!$G$3,0),"")</f>
        <v/>
      </c>
      <c r="AP78" s="11"/>
      <c r="AQ78" s="10">
        <f ca="1">IF(AP78&gt;0,+('horaires structures'!$C$3)-AP78,0)</f>
        <v>0</v>
      </c>
      <c r="AR78" s="9"/>
      <c r="AS78" s="61" t="str">
        <f ca="1">IF($E78="A",IF(AR78&gt;0,+AR78-'horaires structures'!$E$3,0),"")</f>
        <v/>
      </c>
      <c r="AT78" s="61" t="str">
        <f ca="1">IF($E78="D",IF(AR78&gt;0,+AR78-'horaires structures'!$F$3,0),"")</f>
        <v/>
      </c>
      <c r="AU78" s="61" t="str">
        <f ca="1">IF($E78="E",IF(AR78&gt;0,+AR78-'horaires structures'!$G$3,0),"")</f>
        <v/>
      </c>
      <c r="AV78" s="11"/>
      <c r="AW78" s="10">
        <f ca="1">IF(AV78&gt;0,+('horaires structures'!$C$3)-AV78,0)</f>
        <v>0</v>
      </c>
      <c r="AX78" s="9"/>
      <c r="AY78" s="61" t="str">
        <f ca="1">IF($E78="A",IF(AX78&gt;0,+AX78-'horaires structures'!$E$3,0),"")</f>
        <v/>
      </c>
      <c r="AZ78" s="61" t="str">
        <f ca="1">IF($E78="D",IF(AX78&gt;0,+AX78-'horaires structures'!$F$3,0),"")</f>
        <v/>
      </c>
      <c r="BA78" s="61" t="str">
        <f ca="1">IF($E78="E",IF(AX78&gt;0,+AX78-'horaires structures'!$G$3,0),"")</f>
        <v/>
      </c>
      <c r="BB78" s="11"/>
      <c r="BC78" s="10">
        <f ca="1">IF(BB78&gt;0,+('horaires structures'!$C$3)-BB78,0)</f>
        <v>0</v>
      </c>
      <c r="BD78" s="9"/>
      <c r="BE78" s="61" t="str">
        <f ca="1">IF($E78="A",IF(BD78&gt;0,+BD78-'horaires structures'!$E$3,0),"")</f>
        <v/>
      </c>
      <c r="BF78" s="61" t="str">
        <f ca="1">IF($E78="D",IF(BD78&gt;0,+BD78-'horaires structures'!$F$3,0),"")</f>
        <v/>
      </c>
      <c r="BG78" s="61" t="str">
        <f ca="1">IF($E78="E",IF(BD78&gt;0,+BD78-'horaires structures'!$G$3,0),"")</f>
        <v/>
      </c>
      <c r="BH78" s="11"/>
      <c r="BI78" s="10">
        <f ca="1">IF(BH78&gt;0,+('horaires structures'!$C$3)-BH78,0)</f>
        <v>0</v>
      </c>
      <c r="BJ78" s="9"/>
      <c r="BK78" s="61" t="str">
        <f ca="1">IF($E78="A",IF(BJ78&gt;0,+BJ78-'horaires structures'!$E$3,0),"")</f>
        <v/>
      </c>
      <c r="BL78" s="61" t="str">
        <f ca="1">IF($E78="D",IF(BJ78&gt;0,+BJ78-'horaires structures'!$F$3,0),"")</f>
        <v/>
      </c>
      <c r="BM78" s="61" t="str">
        <f ca="1">IF($E78="E",IF(BJ78&gt;0,+BJ78-'horaires structures'!$G$3,0),"")</f>
        <v/>
      </c>
      <c r="BN78" s="11"/>
      <c r="BO78" s="10">
        <f ca="1">IF(BN78&gt;0,+('horaires structures'!$C$3)-BN78,0)</f>
        <v>0</v>
      </c>
      <c r="BP78" s="9"/>
      <c r="BQ78" s="61" t="str">
        <f ca="1">IF($E78="A",IF(BP78&gt;0,+BP78-'horaires structures'!$E$3,0),"")</f>
        <v/>
      </c>
      <c r="BR78" s="61" t="str">
        <f ca="1">IF($E78="D",IF(BP78&gt;0,+BP78-'horaires structures'!$F$3,0),"")</f>
        <v/>
      </c>
      <c r="BS78" s="61" t="str">
        <f ca="1">IF($E78="E",IF(BP78&gt;0,+BP78-'horaires structures'!$G$3,0),"")</f>
        <v/>
      </c>
      <c r="BT78" s="11"/>
      <c r="BU78" s="10">
        <f ca="1">IF(BT78&gt;0,+('horaires structures'!$C$3)-BT78,0)</f>
        <v>0</v>
      </c>
      <c r="BV78" s="9"/>
      <c r="BW78" s="61" t="str">
        <f ca="1">IF($E78="A",IF(BV78&gt;0,+BV78-'horaires structures'!$E$3,0),"")</f>
        <v/>
      </c>
      <c r="BX78" s="61" t="str">
        <f ca="1">IF($E78="D",IF(BV78&gt;0,+BV78-'horaires structures'!$F$3,0),"")</f>
        <v/>
      </c>
      <c r="BY78" s="61" t="str">
        <f ca="1">IF($E78="E",IF(BV78&gt;0,+BV78-'horaires structures'!$G$3,0),"")</f>
        <v/>
      </c>
      <c r="BZ78" s="11"/>
      <c r="CA78" s="10">
        <f ca="1">IF(BZ78&gt;0,+('horaires structures'!$C$3)-BZ78,0)</f>
        <v>0</v>
      </c>
      <c r="CB78" s="9"/>
      <c r="CC78" s="61" t="str">
        <f ca="1">IF($E78="A",IF(CB78&gt;0,+CB78-'horaires structures'!$E$3,0),"")</f>
        <v/>
      </c>
      <c r="CD78" s="61" t="str">
        <f ca="1">IF($E78="D",IF(CB78&gt;0,+CB78-'horaires structures'!$F$3,0),"")</f>
        <v/>
      </c>
      <c r="CE78" s="61" t="str">
        <f ca="1">IF($E78="E",IF(CB78&gt;0,+CB78-'horaires structures'!$G$3,0),"")</f>
        <v/>
      </c>
      <c r="CF78" s="11"/>
      <c r="CG78" s="10">
        <f ca="1">IF(CF78&gt;0,+('horaires structures'!$C$3)-CF78,0)</f>
        <v>0</v>
      </c>
      <c r="CH78" s="9"/>
      <c r="CI78" s="61" t="str">
        <f ca="1">IF($E78="A",IF(CH78&gt;0,+CH78-'horaires structures'!$E$3,0),"")</f>
        <v/>
      </c>
      <c r="CJ78" s="61" t="str">
        <f ca="1">IF($E78="D",IF(CH78&gt;0,+CH78-'horaires structures'!$F$3,0),"")</f>
        <v/>
      </c>
      <c r="CK78" s="61" t="str">
        <f ca="1">IF($E78="E",IF(CH78&gt;0,+CH78-'horaires structures'!$G$3,0),"")</f>
        <v/>
      </c>
      <c r="CL78" s="11"/>
      <c r="CM78" s="10">
        <f ca="1">IF(CL78&gt;0,+('horaires structures'!$C$3)-CL78,0)</f>
        <v>0</v>
      </c>
      <c r="CN78" s="9"/>
      <c r="CO78" s="61" t="str">
        <f ca="1">IF($E78="A",IF(CN78&gt;0,+CN78-'horaires structures'!$E$3,0),"")</f>
        <v/>
      </c>
      <c r="CP78" s="61" t="str">
        <f ca="1">IF($E78="D",IF(CN78&gt;0,+CN78-'horaires structures'!$F$3,0),"")</f>
        <v/>
      </c>
      <c r="CQ78" s="61" t="str">
        <f ca="1">IF($E78="E",IF(CN78&gt;0,+CN78-'horaires structures'!$G$3,0),"")</f>
        <v/>
      </c>
      <c r="CR78" s="11"/>
      <c r="CS78" s="10">
        <f ca="1">IF(CR78&gt;0,+('horaires structures'!$C$3)-CR78,0)</f>
        <v>0</v>
      </c>
      <c r="CT78" s="9"/>
      <c r="CU78" s="61" t="str">
        <f ca="1">IF($E78="A",IF(CT78&gt;0,+CT78-'horaires structures'!$E$3,0),"")</f>
        <v/>
      </c>
      <c r="CV78" s="61" t="str">
        <f ca="1">IF($E78="D",IF(CT78&gt;0,+CT78-'horaires structures'!$F$3,0),"")</f>
        <v/>
      </c>
      <c r="CW78" s="61" t="str">
        <f ca="1">IF($E78="E",IF(CT78&gt;0,+CT78-'horaires structures'!$G$3,0),"")</f>
        <v/>
      </c>
      <c r="CX78" s="11"/>
      <c r="CY78" s="10">
        <f ca="1">IF(CX78&gt;0,+('horaires structures'!$C$3)-CX78,0)</f>
        <v>0</v>
      </c>
      <c r="CZ78" s="9"/>
      <c r="DA78" s="61" t="str">
        <f ca="1">IF($E78="A",IF(CZ78&gt;0,+CZ78-'horaires structures'!$E$3,0),"")</f>
        <v/>
      </c>
      <c r="DB78" s="61" t="str">
        <f ca="1">IF($E78="D",IF(CZ78&gt;0,+CZ78-'horaires structures'!$F$3,0),"")</f>
        <v/>
      </c>
      <c r="DC78" s="61" t="str">
        <f ca="1">IF($E78="E",IF(CZ78&gt;0,+CZ78-'horaires structures'!$G$3,0),"")</f>
        <v/>
      </c>
      <c r="DD78" s="11"/>
      <c r="DE78" s="10">
        <f ca="1">IF(DD78&gt;0,+('horaires structures'!$C$3)-DD78,0)</f>
        <v>0</v>
      </c>
      <c r="DF78" s="9"/>
      <c r="DG78" s="61" t="str">
        <f ca="1">IF($E78="A",IF(DF78&gt;0,+DF78-'horaires structures'!$E$3,0),"")</f>
        <v/>
      </c>
      <c r="DH78" s="61" t="str">
        <f ca="1">IF($E78="D",IF(DF78&gt;0,+DF78-'horaires structures'!$F$3,0),"")</f>
        <v/>
      </c>
      <c r="DI78" s="61" t="str">
        <f ca="1">IF($E78="E",IF(DF78&gt;0,+DF78-'horaires structures'!$G$3,0),"")</f>
        <v/>
      </c>
      <c r="DJ78" s="11"/>
      <c r="DK78" s="10">
        <f ca="1">IF(DJ78&gt;0,+('horaires structures'!$C$3)-DJ78,0)</f>
        <v>0</v>
      </c>
      <c r="DL78" s="9"/>
      <c r="DM78" s="61" t="str">
        <f ca="1">IF($E78="A",IF(DL78&gt;0,+DL78-'horaires structures'!$E$3,0),"")</f>
        <v/>
      </c>
      <c r="DN78" s="61" t="str">
        <f ca="1">IF($E78="D",IF(DL78&gt;0,+DL78-'horaires structures'!$F$3,0),"")</f>
        <v/>
      </c>
      <c r="DO78" s="61" t="str">
        <f ca="1">IF($E78="E",IF(DL78&gt;0,+DL78-'horaires structures'!$G$3,0),"")</f>
        <v/>
      </c>
      <c r="DP78" s="11"/>
      <c r="DQ78" s="10">
        <f ca="1">IF(DP78&gt;0,+('horaires structures'!$C$3)-DP78,0)</f>
        <v>0</v>
      </c>
      <c r="DR78" s="9"/>
      <c r="DS78" s="61" t="str">
        <f ca="1">IF($E78="A",IF(DR78&gt;0,+DR78-'horaires structures'!$E$3,0),"")</f>
        <v/>
      </c>
      <c r="DT78" s="61" t="str">
        <f ca="1">IF($E78="D",IF(DR78&gt;0,+DR78-'horaires structures'!$F$3,0),"")</f>
        <v/>
      </c>
      <c r="DU78" s="61" t="str">
        <f ca="1">IF($E78="E",IF(DR78&gt;0,+DR78-'horaires structures'!$G$3,0),"")</f>
        <v/>
      </c>
      <c r="DV78" s="76">
        <f t="shared" si="7"/>
        <v>0</v>
      </c>
      <c r="DW78" s="93" t="str">
        <f t="shared" si="8"/>
        <v/>
      </c>
      <c r="DX78" s="93" t="str">
        <f t="shared" si="9"/>
        <v/>
      </c>
      <c r="DY78" s="93" t="str">
        <f t="shared" si="10"/>
        <v/>
      </c>
      <c r="DZ78" s="94">
        <f t="shared" si="6"/>
        <v>0</v>
      </c>
    </row>
    <row r="79" spans="1:130" ht="15.75" customHeight="1">
      <c r="A79" s="33">
        <v>74</v>
      </c>
      <c r="B79" s="112"/>
      <c r="C79" s="113"/>
      <c r="D79" s="118"/>
      <c r="E79" s="114"/>
      <c r="F79" s="11"/>
      <c r="G79" s="10">
        <f ca="1">IF(F79&gt;0,+('horaires structures'!$C$3)-F79,0)</f>
        <v>0</v>
      </c>
      <c r="H79" s="9"/>
      <c r="I79" s="61" t="str">
        <f ca="1">IF($E79="A",IF(H79&gt;0,+H79-'horaires structures'!$E$3,0),"")</f>
        <v/>
      </c>
      <c r="J79" s="61" t="str">
        <f ca="1">IF($E79="D",IF(H79&gt;0,+H79-'horaires structures'!$F$3,0),"")</f>
        <v/>
      </c>
      <c r="K79" s="61" t="str">
        <f ca="1">IF($E79="E",IF(H79&gt;0,+H79-'horaires structures'!$G$3,0),"")</f>
        <v/>
      </c>
      <c r="L79" s="11"/>
      <c r="M79" s="10">
        <f ca="1">IF(L79&gt;0,+('horaires structures'!$C$3)-L79,0)</f>
        <v>0</v>
      </c>
      <c r="N79" s="9"/>
      <c r="O79" s="61" t="str">
        <f ca="1">IF($E79="A",IF(N79&gt;0,+N79-'horaires structures'!$E$3,0),"")</f>
        <v/>
      </c>
      <c r="P79" s="61" t="str">
        <f ca="1">IF($E79="D",IF(N79&gt;0,+N79-'horaires structures'!$F$3,0),"")</f>
        <v/>
      </c>
      <c r="Q79" s="61" t="str">
        <f ca="1">IF($E79="E",IF(N79&gt;0,+N79-'horaires structures'!$G$3,0),"")</f>
        <v/>
      </c>
      <c r="R79" s="11"/>
      <c r="S79" s="10">
        <f ca="1">IF(R79&gt;0,+('horaires structures'!$C$3)-R79,0)</f>
        <v>0</v>
      </c>
      <c r="T79" s="9"/>
      <c r="U79" s="61" t="str">
        <f ca="1">IF($E79="A",IF(T79&gt;0,+T79-'horaires structures'!$E$3,0),"")</f>
        <v/>
      </c>
      <c r="V79" s="61" t="str">
        <f ca="1">IF($E79="D",IF(T79&gt;0,+T79-'horaires structures'!$F$3,0),"")</f>
        <v/>
      </c>
      <c r="W79" s="61" t="str">
        <f ca="1">IF($E79="E",IF(T79&gt;0,+T79-'horaires structures'!$G$3,0),"")</f>
        <v/>
      </c>
      <c r="X79" s="11"/>
      <c r="Y79" s="10">
        <f ca="1">IF(X79&gt;0,+('horaires structures'!$C$3)-X79,0)</f>
        <v>0</v>
      </c>
      <c r="Z79" s="9"/>
      <c r="AA79" s="61" t="str">
        <f ca="1">IF($E79="A",IF(Z79&gt;0,+Z79-'horaires structures'!$E$3,0),"")</f>
        <v/>
      </c>
      <c r="AB79" s="61" t="str">
        <f ca="1">IF($E79="D",IF(Z79&gt;0,+Z79-'horaires structures'!$F$3,0),"")</f>
        <v/>
      </c>
      <c r="AC79" s="61" t="str">
        <f ca="1">IF($E79="E",IF(Z79&gt;0,+Z79-'horaires structures'!$G$3,0),"")</f>
        <v/>
      </c>
      <c r="AD79" s="11"/>
      <c r="AE79" s="10">
        <f ca="1">IF(AD79&gt;0,+('horaires structures'!$C$3)-AD79,0)</f>
        <v>0</v>
      </c>
      <c r="AF79" s="9"/>
      <c r="AG79" s="61" t="str">
        <f ca="1">IF($E79="A",IF(AF79&gt;0,+AF79-'horaires structures'!$E$3,0),"")</f>
        <v/>
      </c>
      <c r="AH79" s="61" t="str">
        <f ca="1">IF($E79="D",IF(AF79&gt;0,+AF79-'horaires structures'!$F$3,0),"")</f>
        <v/>
      </c>
      <c r="AI79" s="61" t="str">
        <f ca="1">IF($E79="E",IF(AF79&gt;0,+AF79-'horaires structures'!$G$3,0),"")</f>
        <v/>
      </c>
      <c r="AJ79" s="11"/>
      <c r="AK79" s="10">
        <f ca="1">IF(AJ79&gt;0,+('horaires structures'!$C$3)-AJ79,0)</f>
        <v>0</v>
      </c>
      <c r="AL79" s="9"/>
      <c r="AM79" s="61" t="str">
        <f ca="1">IF($E79="A",IF(AL79&gt;0,+AL79-'horaires structures'!$E$3,0),"")</f>
        <v/>
      </c>
      <c r="AN79" s="61" t="str">
        <f ca="1">IF($E79="D",IF(AL79&gt;0,+AL79-'horaires structures'!$F$3,0),"")</f>
        <v/>
      </c>
      <c r="AO79" s="61" t="str">
        <f ca="1">IF($E79="E",IF(AL79&gt;0,+AL79-'horaires structures'!$G$3,0),"")</f>
        <v/>
      </c>
      <c r="AP79" s="11"/>
      <c r="AQ79" s="10">
        <f ca="1">IF(AP79&gt;0,+('horaires structures'!$C$3)-AP79,0)</f>
        <v>0</v>
      </c>
      <c r="AR79" s="9"/>
      <c r="AS79" s="61" t="str">
        <f ca="1">IF($E79="A",IF(AR79&gt;0,+AR79-'horaires structures'!$E$3,0),"")</f>
        <v/>
      </c>
      <c r="AT79" s="61" t="str">
        <f ca="1">IF($E79="D",IF(AR79&gt;0,+AR79-'horaires structures'!$F$3,0),"")</f>
        <v/>
      </c>
      <c r="AU79" s="61" t="str">
        <f ca="1">IF($E79="E",IF(AR79&gt;0,+AR79-'horaires structures'!$G$3,0),"")</f>
        <v/>
      </c>
      <c r="AV79" s="11"/>
      <c r="AW79" s="10">
        <f ca="1">IF(AV79&gt;0,+('horaires structures'!$C$3)-AV79,0)</f>
        <v>0</v>
      </c>
      <c r="AX79" s="9"/>
      <c r="AY79" s="61" t="str">
        <f ca="1">IF($E79="A",IF(AX79&gt;0,+AX79-'horaires structures'!$E$3,0),"")</f>
        <v/>
      </c>
      <c r="AZ79" s="61" t="str">
        <f ca="1">IF($E79="D",IF(AX79&gt;0,+AX79-'horaires structures'!$F$3,0),"")</f>
        <v/>
      </c>
      <c r="BA79" s="61" t="str">
        <f ca="1">IF($E79="E",IF(AX79&gt;0,+AX79-'horaires structures'!$G$3,0),"")</f>
        <v/>
      </c>
      <c r="BB79" s="11"/>
      <c r="BC79" s="10">
        <f ca="1">IF(BB79&gt;0,+('horaires structures'!$C$3)-BB79,0)</f>
        <v>0</v>
      </c>
      <c r="BD79" s="9"/>
      <c r="BE79" s="61" t="str">
        <f ca="1">IF($E79="A",IF(BD79&gt;0,+BD79-'horaires structures'!$E$3,0),"")</f>
        <v/>
      </c>
      <c r="BF79" s="61" t="str">
        <f ca="1">IF($E79="D",IF(BD79&gt;0,+BD79-'horaires structures'!$F$3,0),"")</f>
        <v/>
      </c>
      <c r="BG79" s="61" t="str">
        <f ca="1">IF($E79="E",IF(BD79&gt;0,+BD79-'horaires structures'!$G$3,0),"")</f>
        <v/>
      </c>
      <c r="BH79" s="11"/>
      <c r="BI79" s="10">
        <f ca="1">IF(BH79&gt;0,+('horaires structures'!$C$3)-BH79,0)</f>
        <v>0</v>
      </c>
      <c r="BJ79" s="9"/>
      <c r="BK79" s="61" t="str">
        <f ca="1">IF($E79="A",IF(BJ79&gt;0,+BJ79-'horaires structures'!$E$3,0),"")</f>
        <v/>
      </c>
      <c r="BL79" s="61" t="str">
        <f ca="1">IF($E79="D",IF(BJ79&gt;0,+BJ79-'horaires structures'!$F$3,0),"")</f>
        <v/>
      </c>
      <c r="BM79" s="61" t="str">
        <f ca="1">IF($E79="E",IF(BJ79&gt;0,+BJ79-'horaires structures'!$G$3,0),"")</f>
        <v/>
      </c>
      <c r="BN79" s="11"/>
      <c r="BO79" s="10">
        <f ca="1">IF(BN79&gt;0,+('horaires structures'!$C$3)-BN79,0)</f>
        <v>0</v>
      </c>
      <c r="BP79" s="9"/>
      <c r="BQ79" s="61" t="str">
        <f ca="1">IF($E79="A",IF(BP79&gt;0,+BP79-'horaires structures'!$E$3,0),"")</f>
        <v/>
      </c>
      <c r="BR79" s="61" t="str">
        <f ca="1">IF($E79="D",IF(BP79&gt;0,+BP79-'horaires structures'!$F$3,0),"")</f>
        <v/>
      </c>
      <c r="BS79" s="61" t="str">
        <f ca="1">IF($E79="E",IF(BP79&gt;0,+BP79-'horaires structures'!$G$3,0),"")</f>
        <v/>
      </c>
      <c r="BT79" s="11"/>
      <c r="BU79" s="10">
        <f ca="1">IF(BT79&gt;0,+('horaires structures'!$C$3)-BT79,0)</f>
        <v>0</v>
      </c>
      <c r="BV79" s="9"/>
      <c r="BW79" s="61" t="str">
        <f ca="1">IF($E79="A",IF(BV79&gt;0,+BV79-'horaires structures'!$E$3,0),"")</f>
        <v/>
      </c>
      <c r="BX79" s="61" t="str">
        <f ca="1">IF($E79="D",IF(BV79&gt;0,+BV79-'horaires structures'!$F$3,0),"")</f>
        <v/>
      </c>
      <c r="BY79" s="61" t="str">
        <f ca="1">IF($E79="E",IF(BV79&gt;0,+BV79-'horaires structures'!$G$3,0),"")</f>
        <v/>
      </c>
      <c r="BZ79" s="11"/>
      <c r="CA79" s="10">
        <f ca="1">IF(BZ79&gt;0,+('horaires structures'!$C$3)-BZ79,0)</f>
        <v>0</v>
      </c>
      <c r="CB79" s="9"/>
      <c r="CC79" s="61" t="str">
        <f ca="1">IF($E79="A",IF(CB79&gt;0,+CB79-'horaires structures'!$E$3,0),"")</f>
        <v/>
      </c>
      <c r="CD79" s="61" t="str">
        <f ca="1">IF($E79="D",IF(CB79&gt;0,+CB79-'horaires structures'!$F$3,0),"")</f>
        <v/>
      </c>
      <c r="CE79" s="61" t="str">
        <f ca="1">IF($E79="E",IF(CB79&gt;0,+CB79-'horaires structures'!$G$3,0),"")</f>
        <v/>
      </c>
      <c r="CF79" s="11"/>
      <c r="CG79" s="10">
        <f ca="1">IF(CF79&gt;0,+('horaires structures'!$C$3)-CF79,0)</f>
        <v>0</v>
      </c>
      <c r="CH79" s="9"/>
      <c r="CI79" s="61" t="str">
        <f ca="1">IF($E79="A",IF(CH79&gt;0,+CH79-'horaires structures'!$E$3,0),"")</f>
        <v/>
      </c>
      <c r="CJ79" s="61" t="str">
        <f ca="1">IF($E79="D",IF(CH79&gt;0,+CH79-'horaires structures'!$F$3,0),"")</f>
        <v/>
      </c>
      <c r="CK79" s="61" t="str">
        <f ca="1">IF($E79="E",IF(CH79&gt;0,+CH79-'horaires structures'!$G$3,0),"")</f>
        <v/>
      </c>
      <c r="CL79" s="11"/>
      <c r="CM79" s="10">
        <f ca="1">IF(CL79&gt;0,+('horaires structures'!$C$3)-CL79,0)</f>
        <v>0</v>
      </c>
      <c r="CN79" s="9"/>
      <c r="CO79" s="61" t="str">
        <f ca="1">IF($E79="A",IF(CN79&gt;0,+CN79-'horaires structures'!$E$3,0),"")</f>
        <v/>
      </c>
      <c r="CP79" s="61" t="str">
        <f ca="1">IF($E79="D",IF(CN79&gt;0,+CN79-'horaires structures'!$F$3,0),"")</f>
        <v/>
      </c>
      <c r="CQ79" s="61" t="str">
        <f ca="1">IF($E79="E",IF(CN79&gt;0,+CN79-'horaires structures'!$G$3,0),"")</f>
        <v/>
      </c>
      <c r="CR79" s="11"/>
      <c r="CS79" s="10">
        <f ca="1">IF(CR79&gt;0,+('horaires structures'!$C$3)-CR79,0)</f>
        <v>0</v>
      </c>
      <c r="CT79" s="9"/>
      <c r="CU79" s="61" t="str">
        <f ca="1">IF($E79="A",IF(CT79&gt;0,+CT79-'horaires structures'!$E$3,0),"")</f>
        <v/>
      </c>
      <c r="CV79" s="61" t="str">
        <f ca="1">IF($E79="D",IF(CT79&gt;0,+CT79-'horaires structures'!$F$3,0),"")</f>
        <v/>
      </c>
      <c r="CW79" s="61" t="str">
        <f ca="1">IF($E79="E",IF(CT79&gt;0,+CT79-'horaires structures'!$G$3,0),"")</f>
        <v/>
      </c>
      <c r="CX79" s="11"/>
      <c r="CY79" s="10">
        <f ca="1">IF(CX79&gt;0,+('horaires structures'!$C$3)-CX79,0)</f>
        <v>0</v>
      </c>
      <c r="CZ79" s="9"/>
      <c r="DA79" s="61" t="str">
        <f ca="1">IF($E79="A",IF(CZ79&gt;0,+CZ79-'horaires structures'!$E$3,0),"")</f>
        <v/>
      </c>
      <c r="DB79" s="61" t="str">
        <f ca="1">IF($E79="D",IF(CZ79&gt;0,+CZ79-'horaires structures'!$F$3,0),"")</f>
        <v/>
      </c>
      <c r="DC79" s="61" t="str">
        <f ca="1">IF($E79="E",IF(CZ79&gt;0,+CZ79-'horaires structures'!$G$3,0),"")</f>
        <v/>
      </c>
      <c r="DD79" s="11"/>
      <c r="DE79" s="10">
        <f ca="1">IF(DD79&gt;0,+('horaires structures'!$C$3)-DD79,0)</f>
        <v>0</v>
      </c>
      <c r="DF79" s="9"/>
      <c r="DG79" s="61" t="str">
        <f ca="1">IF($E79="A",IF(DF79&gt;0,+DF79-'horaires structures'!$E$3,0),"")</f>
        <v/>
      </c>
      <c r="DH79" s="61" t="str">
        <f ca="1">IF($E79="D",IF(DF79&gt;0,+DF79-'horaires structures'!$F$3,0),"")</f>
        <v/>
      </c>
      <c r="DI79" s="61" t="str">
        <f ca="1">IF($E79="E",IF(DF79&gt;0,+DF79-'horaires structures'!$G$3,0),"")</f>
        <v/>
      </c>
      <c r="DJ79" s="11"/>
      <c r="DK79" s="10">
        <f ca="1">IF(DJ79&gt;0,+('horaires structures'!$C$3)-DJ79,0)</f>
        <v>0</v>
      </c>
      <c r="DL79" s="9"/>
      <c r="DM79" s="61" t="str">
        <f ca="1">IF($E79="A",IF(DL79&gt;0,+DL79-'horaires structures'!$E$3,0),"")</f>
        <v/>
      </c>
      <c r="DN79" s="61" t="str">
        <f ca="1">IF($E79="D",IF(DL79&gt;0,+DL79-'horaires structures'!$F$3,0),"")</f>
        <v/>
      </c>
      <c r="DO79" s="61" t="str">
        <f ca="1">IF($E79="E",IF(DL79&gt;0,+DL79-'horaires structures'!$G$3,0),"")</f>
        <v/>
      </c>
      <c r="DP79" s="11"/>
      <c r="DQ79" s="10">
        <f ca="1">IF(DP79&gt;0,+('horaires structures'!$C$3)-DP79,0)</f>
        <v>0</v>
      </c>
      <c r="DR79" s="9"/>
      <c r="DS79" s="61" t="str">
        <f ca="1">IF($E79="A",IF(DR79&gt;0,+DR79-'horaires structures'!$E$3,0),"")</f>
        <v/>
      </c>
      <c r="DT79" s="61" t="str">
        <f ca="1">IF($E79="D",IF(DR79&gt;0,+DR79-'horaires structures'!$F$3,0),"")</f>
        <v/>
      </c>
      <c r="DU79" s="61" t="str">
        <f ca="1">IF($E79="E",IF(DR79&gt;0,+DR79-'horaires structures'!$G$3,0),"")</f>
        <v/>
      </c>
      <c r="DV79" s="76">
        <f t="shared" si="7"/>
        <v>0</v>
      </c>
      <c r="DW79" s="93" t="str">
        <f t="shared" si="8"/>
        <v/>
      </c>
      <c r="DX79" s="93" t="str">
        <f t="shared" si="9"/>
        <v/>
      </c>
      <c r="DY79" s="93" t="str">
        <f t="shared" si="10"/>
        <v/>
      </c>
      <c r="DZ79" s="94">
        <f t="shared" si="6"/>
        <v>0</v>
      </c>
    </row>
    <row r="80" spans="1:130" ht="15.75" customHeight="1">
      <c r="A80" s="33">
        <v>75</v>
      </c>
      <c r="B80" s="122"/>
      <c r="C80" s="120"/>
      <c r="D80" s="121"/>
      <c r="E80" s="114"/>
      <c r="F80" s="11"/>
      <c r="G80" s="10">
        <f ca="1">IF(F80&gt;0,+('horaires structures'!$C$3)-F80,0)</f>
        <v>0</v>
      </c>
      <c r="H80" s="9"/>
      <c r="I80" s="61" t="str">
        <f ca="1">IF($E80="A",IF(H80&gt;0,+H80-'horaires structures'!$E$3,0),"")</f>
        <v/>
      </c>
      <c r="J80" s="61" t="str">
        <f ca="1">IF($E80="D",IF(H80&gt;0,+H80-'horaires structures'!$F$3,0),"")</f>
        <v/>
      </c>
      <c r="K80" s="61" t="str">
        <f ca="1">IF($E80="E",IF(H80&gt;0,+H80-'horaires structures'!$G$3,0),"")</f>
        <v/>
      </c>
      <c r="L80" s="11"/>
      <c r="M80" s="10">
        <f ca="1">IF(L80&gt;0,+('horaires structures'!$C$3)-L80,0)</f>
        <v>0</v>
      </c>
      <c r="N80" s="9"/>
      <c r="O80" s="61" t="str">
        <f ca="1">IF($E80="A",IF(N80&gt;0,+N80-'horaires structures'!$E$3,0),"")</f>
        <v/>
      </c>
      <c r="P80" s="61" t="str">
        <f ca="1">IF($E80="D",IF(N80&gt;0,+N80-'horaires structures'!$F$3,0),"")</f>
        <v/>
      </c>
      <c r="Q80" s="61" t="str">
        <f ca="1">IF($E80="E",IF(N80&gt;0,+N80-'horaires structures'!$G$3,0),"")</f>
        <v/>
      </c>
      <c r="R80" s="11"/>
      <c r="S80" s="10">
        <f ca="1">IF(R80&gt;0,+('horaires structures'!$C$3)-R80,0)</f>
        <v>0</v>
      </c>
      <c r="T80" s="9"/>
      <c r="U80" s="61" t="str">
        <f ca="1">IF($E80="A",IF(T80&gt;0,+T80-'horaires structures'!$E$3,0),"")</f>
        <v/>
      </c>
      <c r="V80" s="61" t="str">
        <f ca="1">IF($E80="D",IF(T80&gt;0,+T80-'horaires structures'!$F$3,0),"")</f>
        <v/>
      </c>
      <c r="W80" s="61" t="str">
        <f ca="1">IF($E80="E",IF(T80&gt;0,+T80-'horaires structures'!$G$3,0),"")</f>
        <v/>
      </c>
      <c r="X80" s="11"/>
      <c r="Y80" s="10">
        <f ca="1">IF(X80&gt;0,+('horaires structures'!$C$3)-X80,0)</f>
        <v>0</v>
      </c>
      <c r="Z80" s="9"/>
      <c r="AA80" s="61" t="str">
        <f ca="1">IF($E80="A",IF(Z80&gt;0,+Z80-'horaires structures'!$E$3,0),"")</f>
        <v/>
      </c>
      <c r="AB80" s="61" t="str">
        <f ca="1">IF($E80="D",IF(Z80&gt;0,+Z80-'horaires structures'!$F$3,0),"")</f>
        <v/>
      </c>
      <c r="AC80" s="61" t="str">
        <f ca="1">IF($E80="E",IF(Z80&gt;0,+Z80-'horaires structures'!$G$3,0),"")</f>
        <v/>
      </c>
      <c r="AD80" s="11"/>
      <c r="AE80" s="10">
        <f ca="1">IF(AD80&gt;0,+('horaires structures'!$C$3)-AD80,0)</f>
        <v>0</v>
      </c>
      <c r="AF80" s="9"/>
      <c r="AG80" s="61" t="str">
        <f ca="1">IF($E80="A",IF(AF80&gt;0,+AF80-'horaires structures'!$E$3,0),"")</f>
        <v/>
      </c>
      <c r="AH80" s="61" t="str">
        <f ca="1">IF($E80="D",IF(AF80&gt;0,+AF80-'horaires structures'!$F$3,0),"")</f>
        <v/>
      </c>
      <c r="AI80" s="61" t="str">
        <f ca="1">IF($E80="E",IF(AF80&gt;0,+AF80-'horaires structures'!$G$3,0),"")</f>
        <v/>
      </c>
      <c r="AJ80" s="11"/>
      <c r="AK80" s="10">
        <f ca="1">IF(AJ80&gt;0,+('horaires structures'!$C$3)-AJ80,0)</f>
        <v>0</v>
      </c>
      <c r="AL80" s="9"/>
      <c r="AM80" s="61" t="str">
        <f ca="1">IF($E80="A",IF(AL80&gt;0,+AL80-'horaires structures'!$E$3,0),"")</f>
        <v/>
      </c>
      <c r="AN80" s="61" t="str">
        <f ca="1">IF($E80="D",IF(AL80&gt;0,+AL80-'horaires structures'!$F$3,0),"")</f>
        <v/>
      </c>
      <c r="AO80" s="61" t="str">
        <f ca="1">IF($E80="E",IF(AL80&gt;0,+AL80-'horaires structures'!$G$3,0),"")</f>
        <v/>
      </c>
      <c r="AP80" s="11"/>
      <c r="AQ80" s="10">
        <f ca="1">IF(AP80&gt;0,+('horaires structures'!$C$3)-AP80,0)</f>
        <v>0</v>
      </c>
      <c r="AR80" s="9"/>
      <c r="AS80" s="61" t="str">
        <f ca="1">IF($E80="A",IF(AR80&gt;0,+AR80-'horaires structures'!$E$3,0),"")</f>
        <v/>
      </c>
      <c r="AT80" s="61" t="str">
        <f ca="1">IF($E80="D",IF(AR80&gt;0,+AR80-'horaires structures'!$F$3,0),"")</f>
        <v/>
      </c>
      <c r="AU80" s="61" t="str">
        <f ca="1">IF($E80="E",IF(AR80&gt;0,+AR80-'horaires structures'!$G$3,0),"")</f>
        <v/>
      </c>
      <c r="AV80" s="11"/>
      <c r="AW80" s="10">
        <f ca="1">IF(AV80&gt;0,+('horaires structures'!$C$3)-AV80,0)</f>
        <v>0</v>
      </c>
      <c r="AX80" s="9"/>
      <c r="AY80" s="61" t="str">
        <f ca="1">IF($E80="A",IF(AX80&gt;0,+AX80-'horaires structures'!$E$3,0),"")</f>
        <v/>
      </c>
      <c r="AZ80" s="61" t="str">
        <f ca="1">IF($E80="D",IF(AX80&gt;0,+AX80-'horaires structures'!$F$3,0),"")</f>
        <v/>
      </c>
      <c r="BA80" s="61" t="str">
        <f ca="1">IF($E80="E",IF(AX80&gt;0,+AX80-'horaires structures'!$G$3,0),"")</f>
        <v/>
      </c>
      <c r="BB80" s="11"/>
      <c r="BC80" s="10">
        <f ca="1">IF(BB80&gt;0,+('horaires structures'!$C$3)-BB80,0)</f>
        <v>0</v>
      </c>
      <c r="BD80" s="9"/>
      <c r="BE80" s="61" t="str">
        <f ca="1">IF($E80="A",IF(BD80&gt;0,+BD80-'horaires structures'!$E$3,0),"")</f>
        <v/>
      </c>
      <c r="BF80" s="61" t="str">
        <f ca="1">IF($E80="D",IF(BD80&gt;0,+BD80-'horaires structures'!$F$3,0),"")</f>
        <v/>
      </c>
      <c r="BG80" s="61" t="str">
        <f ca="1">IF($E80="E",IF(BD80&gt;0,+BD80-'horaires structures'!$G$3,0),"")</f>
        <v/>
      </c>
      <c r="BH80" s="11"/>
      <c r="BI80" s="10">
        <f ca="1">IF(BH80&gt;0,+('horaires structures'!$C$3)-BH80,0)</f>
        <v>0</v>
      </c>
      <c r="BJ80" s="9"/>
      <c r="BK80" s="61" t="str">
        <f ca="1">IF($E80="A",IF(BJ80&gt;0,+BJ80-'horaires structures'!$E$3,0),"")</f>
        <v/>
      </c>
      <c r="BL80" s="61" t="str">
        <f ca="1">IF($E80="D",IF(BJ80&gt;0,+BJ80-'horaires structures'!$F$3,0),"")</f>
        <v/>
      </c>
      <c r="BM80" s="61" t="str">
        <f ca="1">IF($E80="E",IF(BJ80&gt;0,+BJ80-'horaires structures'!$G$3,0),"")</f>
        <v/>
      </c>
      <c r="BN80" s="11"/>
      <c r="BO80" s="10">
        <f ca="1">IF(BN80&gt;0,+('horaires structures'!$C$3)-BN80,0)</f>
        <v>0</v>
      </c>
      <c r="BP80" s="9"/>
      <c r="BQ80" s="61" t="str">
        <f ca="1">IF($E80="A",IF(BP80&gt;0,+BP80-'horaires structures'!$E$3,0),"")</f>
        <v/>
      </c>
      <c r="BR80" s="61" t="str">
        <f ca="1">IF($E80="D",IF(BP80&gt;0,+BP80-'horaires structures'!$F$3,0),"")</f>
        <v/>
      </c>
      <c r="BS80" s="61" t="str">
        <f ca="1">IF($E80="E",IF(BP80&gt;0,+BP80-'horaires structures'!$G$3,0),"")</f>
        <v/>
      </c>
      <c r="BT80" s="11"/>
      <c r="BU80" s="10">
        <f ca="1">IF(BT80&gt;0,+('horaires structures'!$C$3)-BT80,0)</f>
        <v>0</v>
      </c>
      <c r="BV80" s="9"/>
      <c r="BW80" s="61" t="str">
        <f ca="1">IF($E80="A",IF(BV80&gt;0,+BV80-'horaires structures'!$E$3,0),"")</f>
        <v/>
      </c>
      <c r="BX80" s="61" t="str">
        <f ca="1">IF($E80="D",IF(BV80&gt;0,+BV80-'horaires structures'!$F$3,0),"")</f>
        <v/>
      </c>
      <c r="BY80" s="61" t="str">
        <f ca="1">IF($E80="E",IF(BV80&gt;0,+BV80-'horaires structures'!$G$3,0),"")</f>
        <v/>
      </c>
      <c r="BZ80" s="11"/>
      <c r="CA80" s="10">
        <f ca="1">IF(BZ80&gt;0,+('horaires structures'!$C$3)-BZ80,0)</f>
        <v>0</v>
      </c>
      <c r="CB80" s="9"/>
      <c r="CC80" s="61" t="str">
        <f ca="1">IF($E80="A",IF(CB80&gt;0,+CB80-'horaires structures'!$E$3,0),"")</f>
        <v/>
      </c>
      <c r="CD80" s="61" t="str">
        <f ca="1">IF($E80="D",IF(CB80&gt;0,+CB80-'horaires structures'!$F$3,0),"")</f>
        <v/>
      </c>
      <c r="CE80" s="61" t="str">
        <f ca="1">IF($E80="E",IF(CB80&gt;0,+CB80-'horaires structures'!$G$3,0),"")</f>
        <v/>
      </c>
      <c r="CF80" s="11"/>
      <c r="CG80" s="10">
        <f ca="1">IF(CF80&gt;0,+('horaires structures'!$C$3)-CF80,0)</f>
        <v>0</v>
      </c>
      <c r="CH80" s="9"/>
      <c r="CI80" s="61" t="str">
        <f ca="1">IF($E80="A",IF(CH80&gt;0,+CH80-'horaires structures'!$E$3,0),"")</f>
        <v/>
      </c>
      <c r="CJ80" s="61" t="str">
        <f ca="1">IF($E80="D",IF(CH80&gt;0,+CH80-'horaires structures'!$F$3,0),"")</f>
        <v/>
      </c>
      <c r="CK80" s="61" t="str">
        <f ca="1">IF($E80="E",IF(CH80&gt;0,+CH80-'horaires structures'!$G$3,0),"")</f>
        <v/>
      </c>
      <c r="CL80" s="11"/>
      <c r="CM80" s="10">
        <f ca="1">IF(CL80&gt;0,+('horaires structures'!$C$3)-CL80,0)</f>
        <v>0</v>
      </c>
      <c r="CN80" s="9"/>
      <c r="CO80" s="61" t="str">
        <f ca="1">IF($E80="A",IF(CN80&gt;0,+CN80-'horaires structures'!$E$3,0),"")</f>
        <v/>
      </c>
      <c r="CP80" s="61" t="str">
        <f ca="1">IF($E80="D",IF(CN80&gt;0,+CN80-'horaires structures'!$F$3,0),"")</f>
        <v/>
      </c>
      <c r="CQ80" s="61" t="str">
        <f ca="1">IF($E80="E",IF(CN80&gt;0,+CN80-'horaires structures'!$G$3,0),"")</f>
        <v/>
      </c>
      <c r="CR80" s="11"/>
      <c r="CS80" s="10">
        <f ca="1">IF(CR80&gt;0,+('horaires structures'!$C$3)-CR80,0)</f>
        <v>0</v>
      </c>
      <c r="CT80" s="9"/>
      <c r="CU80" s="61" t="str">
        <f ca="1">IF($E80="A",IF(CT80&gt;0,+CT80-'horaires structures'!$E$3,0),"")</f>
        <v/>
      </c>
      <c r="CV80" s="61" t="str">
        <f ca="1">IF($E80="D",IF(CT80&gt;0,+CT80-'horaires structures'!$F$3,0),"")</f>
        <v/>
      </c>
      <c r="CW80" s="61" t="str">
        <f ca="1">IF($E80="E",IF(CT80&gt;0,+CT80-'horaires structures'!$G$3,0),"")</f>
        <v/>
      </c>
      <c r="CX80" s="11"/>
      <c r="CY80" s="10">
        <f ca="1">IF(CX80&gt;0,+('horaires structures'!$C$3)-CX80,0)</f>
        <v>0</v>
      </c>
      <c r="CZ80" s="9"/>
      <c r="DA80" s="61" t="str">
        <f ca="1">IF($E80="A",IF(CZ80&gt;0,+CZ80-'horaires structures'!$E$3,0),"")</f>
        <v/>
      </c>
      <c r="DB80" s="61" t="str">
        <f ca="1">IF($E80="D",IF(CZ80&gt;0,+CZ80-'horaires structures'!$F$3,0),"")</f>
        <v/>
      </c>
      <c r="DC80" s="61" t="str">
        <f ca="1">IF($E80="E",IF(CZ80&gt;0,+CZ80-'horaires structures'!$G$3,0),"")</f>
        <v/>
      </c>
      <c r="DD80" s="11"/>
      <c r="DE80" s="10">
        <f ca="1">IF(DD80&gt;0,+('horaires structures'!$C$3)-DD80,0)</f>
        <v>0</v>
      </c>
      <c r="DF80" s="9"/>
      <c r="DG80" s="61" t="str">
        <f ca="1">IF($E80="A",IF(DF80&gt;0,+DF80-'horaires structures'!$E$3,0),"")</f>
        <v/>
      </c>
      <c r="DH80" s="61" t="str">
        <f ca="1">IF($E80="D",IF(DF80&gt;0,+DF80-'horaires structures'!$F$3,0),"")</f>
        <v/>
      </c>
      <c r="DI80" s="61" t="str">
        <f ca="1">IF($E80="E",IF(DF80&gt;0,+DF80-'horaires structures'!$G$3,0),"")</f>
        <v/>
      </c>
      <c r="DJ80" s="11"/>
      <c r="DK80" s="10">
        <f ca="1">IF(DJ80&gt;0,+('horaires structures'!$C$3)-DJ80,0)</f>
        <v>0</v>
      </c>
      <c r="DL80" s="9"/>
      <c r="DM80" s="61" t="str">
        <f ca="1">IF($E80="A",IF(DL80&gt;0,+DL80-'horaires structures'!$E$3,0),"")</f>
        <v/>
      </c>
      <c r="DN80" s="61" t="str">
        <f ca="1">IF($E80="D",IF(DL80&gt;0,+DL80-'horaires structures'!$F$3,0),"")</f>
        <v/>
      </c>
      <c r="DO80" s="61" t="str">
        <f ca="1">IF($E80="E",IF(DL80&gt;0,+DL80-'horaires structures'!$G$3,0),"")</f>
        <v/>
      </c>
      <c r="DP80" s="11"/>
      <c r="DQ80" s="10">
        <f ca="1">IF(DP80&gt;0,+('horaires structures'!$C$3)-DP80,0)</f>
        <v>0</v>
      </c>
      <c r="DR80" s="9"/>
      <c r="DS80" s="61" t="str">
        <f ca="1">IF($E80="A",IF(DR80&gt;0,+DR80-'horaires structures'!$E$3,0),"")</f>
        <v/>
      </c>
      <c r="DT80" s="61" t="str">
        <f ca="1">IF($E80="D",IF(DR80&gt;0,+DR80-'horaires structures'!$F$3,0),"")</f>
        <v/>
      </c>
      <c r="DU80" s="61" t="str">
        <f ca="1">IF($E80="E",IF(DR80&gt;0,+DR80-'horaires structures'!$G$3,0),"")</f>
        <v/>
      </c>
      <c r="DV80" s="76">
        <f t="shared" si="7"/>
        <v>0</v>
      </c>
      <c r="DW80" s="93" t="str">
        <f t="shared" si="8"/>
        <v/>
      </c>
      <c r="DX80" s="93" t="str">
        <f t="shared" si="9"/>
        <v/>
      </c>
      <c r="DY80" s="93" t="str">
        <f t="shared" si="10"/>
        <v/>
      </c>
      <c r="DZ80" s="94">
        <f t="shared" si="6"/>
        <v>0</v>
      </c>
    </row>
    <row r="81" spans="1:130" ht="15.75" customHeight="1">
      <c r="A81" s="33">
        <v>76</v>
      </c>
      <c r="B81" s="132"/>
      <c r="C81" s="133"/>
      <c r="D81" s="134"/>
      <c r="E81" s="135"/>
      <c r="F81" s="11"/>
      <c r="G81" s="10">
        <f ca="1">IF(F81&gt;0,+('horaires structures'!$C$3)-F81,0)</f>
        <v>0</v>
      </c>
      <c r="H81" s="9"/>
      <c r="I81" s="61" t="str">
        <f ca="1">IF($E81="A",IF(H81&gt;0,+H81-'horaires structures'!$E$3,0),"")</f>
        <v/>
      </c>
      <c r="J81" s="61" t="str">
        <f ca="1">IF($E81="D",IF(H81&gt;0,+H81-'horaires structures'!$F$3,0),"")</f>
        <v/>
      </c>
      <c r="K81" s="61" t="str">
        <f ca="1">IF($E81="E",IF(H81&gt;0,+H81-'horaires structures'!$G$3,0),"")</f>
        <v/>
      </c>
      <c r="L81" s="11"/>
      <c r="M81" s="10">
        <f ca="1">IF(L81&gt;0,+('horaires structures'!$C$3)-L81,0)</f>
        <v>0</v>
      </c>
      <c r="N81" s="9"/>
      <c r="O81" s="61" t="str">
        <f ca="1">IF($E81="A",IF(N81&gt;0,+N81-'horaires structures'!$E$3,0),"")</f>
        <v/>
      </c>
      <c r="P81" s="61" t="str">
        <f ca="1">IF($E81="D",IF(N81&gt;0,+N81-'horaires structures'!$F$3,0),"")</f>
        <v/>
      </c>
      <c r="Q81" s="61" t="str">
        <f ca="1">IF($E81="E",IF(N81&gt;0,+N81-'horaires structures'!$G$3,0),"")</f>
        <v/>
      </c>
      <c r="R81" s="11"/>
      <c r="S81" s="10">
        <f ca="1">IF(R81&gt;0,+('horaires structures'!$C$3)-R81,0)</f>
        <v>0</v>
      </c>
      <c r="T81" s="9"/>
      <c r="U81" s="61" t="str">
        <f ca="1">IF($E81="A",IF(T81&gt;0,+T81-'horaires structures'!$E$3,0),"")</f>
        <v/>
      </c>
      <c r="V81" s="61" t="str">
        <f ca="1">IF($E81="D",IF(T81&gt;0,+T81-'horaires structures'!$F$3,0),"")</f>
        <v/>
      </c>
      <c r="W81" s="61" t="str">
        <f ca="1">IF($E81="E",IF(T81&gt;0,+T81-'horaires structures'!$G$3,0),"")</f>
        <v/>
      </c>
      <c r="X81" s="11"/>
      <c r="Y81" s="10">
        <f ca="1">IF(X81&gt;0,+('horaires structures'!$C$3)-X81,0)</f>
        <v>0</v>
      </c>
      <c r="Z81" s="9"/>
      <c r="AA81" s="61" t="str">
        <f ca="1">IF($E81="A",IF(Z81&gt;0,+Z81-'horaires structures'!$E$3,0),"")</f>
        <v/>
      </c>
      <c r="AB81" s="61" t="str">
        <f ca="1">IF($E81="D",IF(Z81&gt;0,+Z81-'horaires structures'!$F$3,0),"")</f>
        <v/>
      </c>
      <c r="AC81" s="61" t="str">
        <f ca="1">IF($E81="E",IF(Z81&gt;0,+Z81-'horaires structures'!$G$3,0),"")</f>
        <v/>
      </c>
      <c r="AD81" s="11"/>
      <c r="AE81" s="10">
        <f ca="1">IF(AD81&gt;0,+('horaires structures'!$C$3)-AD81,0)</f>
        <v>0</v>
      </c>
      <c r="AF81" s="9"/>
      <c r="AG81" s="61" t="str">
        <f ca="1">IF($E81="A",IF(AF81&gt;0,+AF81-'horaires structures'!$E$3,0),"")</f>
        <v/>
      </c>
      <c r="AH81" s="61" t="str">
        <f ca="1">IF($E81="D",IF(AF81&gt;0,+AF81-'horaires structures'!$F$3,0),"")</f>
        <v/>
      </c>
      <c r="AI81" s="61" t="str">
        <f ca="1">IF($E81="E",IF(AF81&gt;0,+AF81-'horaires structures'!$G$3,0),"")</f>
        <v/>
      </c>
      <c r="AJ81" s="11"/>
      <c r="AK81" s="10">
        <f ca="1">IF(AJ81&gt;0,+('horaires structures'!$C$3)-AJ81,0)</f>
        <v>0</v>
      </c>
      <c r="AL81" s="9"/>
      <c r="AM81" s="61" t="str">
        <f ca="1">IF($E81="A",IF(AL81&gt;0,+AL81-'horaires structures'!$E$3,0),"")</f>
        <v/>
      </c>
      <c r="AN81" s="61" t="str">
        <f ca="1">IF($E81="D",IF(AL81&gt;0,+AL81-'horaires structures'!$F$3,0),"")</f>
        <v/>
      </c>
      <c r="AO81" s="61" t="str">
        <f ca="1">IF($E81="E",IF(AL81&gt;0,+AL81-'horaires structures'!$G$3,0),"")</f>
        <v/>
      </c>
      <c r="AP81" s="11"/>
      <c r="AQ81" s="10">
        <f ca="1">IF(AP81&gt;0,+('horaires structures'!$C$3)-AP81,0)</f>
        <v>0</v>
      </c>
      <c r="AR81" s="9"/>
      <c r="AS81" s="61" t="str">
        <f ca="1">IF($E81="A",IF(AR81&gt;0,+AR81-'horaires structures'!$E$3,0),"")</f>
        <v/>
      </c>
      <c r="AT81" s="61" t="str">
        <f ca="1">IF($E81="D",IF(AR81&gt;0,+AR81-'horaires structures'!$F$3,0),"")</f>
        <v/>
      </c>
      <c r="AU81" s="61" t="str">
        <f ca="1">IF($E81="E",IF(AR81&gt;0,+AR81-'horaires structures'!$G$3,0),"")</f>
        <v/>
      </c>
      <c r="AV81" s="11"/>
      <c r="AW81" s="10">
        <f ca="1">IF(AV81&gt;0,+('horaires structures'!$C$3)-AV81,0)</f>
        <v>0</v>
      </c>
      <c r="AX81" s="9"/>
      <c r="AY81" s="61" t="str">
        <f ca="1">IF($E81="A",IF(AX81&gt;0,+AX81-'horaires structures'!$E$3,0),"")</f>
        <v/>
      </c>
      <c r="AZ81" s="61" t="str">
        <f ca="1">IF($E81="D",IF(AX81&gt;0,+AX81-'horaires structures'!$F$3,0),"")</f>
        <v/>
      </c>
      <c r="BA81" s="61" t="str">
        <f ca="1">IF($E81="E",IF(AX81&gt;0,+AX81-'horaires structures'!$G$3,0),"")</f>
        <v/>
      </c>
      <c r="BB81" s="11"/>
      <c r="BC81" s="10">
        <f ca="1">IF(BB81&gt;0,+('horaires structures'!$C$3)-BB81,0)</f>
        <v>0</v>
      </c>
      <c r="BD81" s="9"/>
      <c r="BE81" s="61" t="str">
        <f ca="1">IF($E81="A",IF(BD81&gt;0,+BD81-'horaires structures'!$E$3,0),"")</f>
        <v/>
      </c>
      <c r="BF81" s="61" t="str">
        <f ca="1">IF($E81="D",IF(BD81&gt;0,+BD81-'horaires structures'!$F$3,0),"")</f>
        <v/>
      </c>
      <c r="BG81" s="61" t="str">
        <f ca="1">IF($E81="E",IF(BD81&gt;0,+BD81-'horaires structures'!$G$3,0),"")</f>
        <v/>
      </c>
      <c r="BH81" s="11"/>
      <c r="BI81" s="10">
        <f ca="1">IF(BH81&gt;0,+('horaires structures'!$C$3)-BH81,0)</f>
        <v>0</v>
      </c>
      <c r="BJ81" s="9"/>
      <c r="BK81" s="61" t="str">
        <f ca="1">IF($E81="A",IF(BJ81&gt;0,+BJ81-'horaires structures'!$E$3,0),"")</f>
        <v/>
      </c>
      <c r="BL81" s="61" t="str">
        <f ca="1">IF($E81="D",IF(BJ81&gt;0,+BJ81-'horaires structures'!$F$3,0),"")</f>
        <v/>
      </c>
      <c r="BM81" s="61" t="str">
        <f ca="1">IF($E81="E",IF(BJ81&gt;0,+BJ81-'horaires structures'!$G$3,0),"")</f>
        <v/>
      </c>
      <c r="BN81" s="11"/>
      <c r="BO81" s="10">
        <f ca="1">IF(BN81&gt;0,+('horaires structures'!$C$3)-BN81,0)</f>
        <v>0</v>
      </c>
      <c r="BP81" s="9"/>
      <c r="BQ81" s="61" t="str">
        <f ca="1">IF($E81="A",IF(BP81&gt;0,+BP81-'horaires structures'!$E$3,0),"")</f>
        <v/>
      </c>
      <c r="BR81" s="61" t="str">
        <f ca="1">IF($E81="D",IF(BP81&gt;0,+BP81-'horaires structures'!$F$3,0),"")</f>
        <v/>
      </c>
      <c r="BS81" s="61" t="str">
        <f ca="1">IF($E81="E",IF(BP81&gt;0,+BP81-'horaires structures'!$G$3,0),"")</f>
        <v/>
      </c>
      <c r="BT81" s="11"/>
      <c r="BU81" s="10">
        <f ca="1">IF(BT81&gt;0,+('horaires structures'!$C$3)-BT81,0)</f>
        <v>0</v>
      </c>
      <c r="BV81" s="9"/>
      <c r="BW81" s="61" t="str">
        <f ca="1">IF($E81="A",IF(BV81&gt;0,+BV81-'horaires structures'!$E$3,0),"")</f>
        <v/>
      </c>
      <c r="BX81" s="61" t="str">
        <f ca="1">IF($E81="D",IF(BV81&gt;0,+BV81-'horaires structures'!$F$3,0),"")</f>
        <v/>
      </c>
      <c r="BY81" s="61" t="str">
        <f ca="1">IF($E81="E",IF(BV81&gt;0,+BV81-'horaires structures'!$G$3,0),"")</f>
        <v/>
      </c>
      <c r="BZ81" s="11"/>
      <c r="CA81" s="10">
        <f ca="1">IF(BZ81&gt;0,+('horaires structures'!$C$3)-BZ81,0)</f>
        <v>0</v>
      </c>
      <c r="CB81" s="9"/>
      <c r="CC81" s="61" t="str">
        <f ca="1">IF($E81="A",IF(CB81&gt;0,+CB81-'horaires structures'!$E$3,0),"")</f>
        <v/>
      </c>
      <c r="CD81" s="61" t="str">
        <f ca="1">IF($E81="D",IF(CB81&gt;0,+CB81-'horaires structures'!$F$3,0),"")</f>
        <v/>
      </c>
      <c r="CE81" s="61" t="str">
        <f ca="1">IF($E81="E",IF(CB81&gt;0,+CB81-'horaires structures'!$G$3,0),"")</f>
        <v/>
      </c>
      <c r="CF81" s="11"/>
      <c r="CG81" s="10">
        <f ca="1">IF(CF81&gt;0,+('horaires structures'!$C$3)-CF81,0)</f>
        <v>0</v>
      </c>
      <c r="CH81" s="9"/>
      <c r="CI81" s="61" t="str">
        <f ca="1">IF($E81="A",IF(CH81&gt;0,+CH81-'horaires structures'!$E$3,0),"")</f>
        <v/>
      </c>
      <c r="CJ81" s="61" t="str">
        <f ca="1">IF($E81="D",IF(CH81&gt;0,+CH81-'horaires structures'!$F$3,0),"")</f>
        <v/>
      </c>
      <c r="CK81" s="61" t="str">
        <f ca="1">IF($E81="E",IF(CH81&gt;0,+CH81-'horaires structures'!$G$3,0),"")</f>
        <v/>
      </c>
      <c r="CL81" s="11"/>
      <c r="CM81" s="10">
        <f ca="1">IF(CL81&gt;0,+('horaires structures'!$C$3)-CL81,0)</f>
        <v>0</v>
      </c>
      <c r="CN81" s="9"/>
      <c r="CO81" s="61" t="str">
        <f ca="1">IF($E81="A",IF(CN81&gt;0,+CN81-'horaires structures'!$E$3,0),"")</f>
        <v/>
      </c>
      <c r="CP81" s="61" t="str">
        <f ca="1">IF($E81="D",IF(CN81&gt;0,+CN81-'horaires structures'!$F$3,0),"")</f>
        <v/>
      </c>
      <c r="CQ81" s="61" t="str">
        <f ca="1">IF($E81="E",IF(CN81&gt;0,+CN81-'horaires structures'!$G$3,0),"")</f>
        <v/>
      </c>
      <c r="CR81" s="11"/>
      <c r="CS81" s="10">
        <f ca="1">IF(CR81&gt;0,+('horaires structures'!$C$3)-CR81,0)</f>
        <v>0</v>
      </c>
      <c r="CT81" s="9"/>
      <c r="CU81" s="61" t="str">
        <f ca="1">IF($E81="A",IF(CT81&gt;0,+CT81-'horaires structures'!$E$3,0),"")</f>
        <v/>
      </c>
      <c r="CV81" s="61" t="str">
        <f ca="1">IF($E81="D",IF(CT81&gt;0,+CT81-'horaires structures'!$F$3,0),"")</f>
        <v/>
      </c>
      <c r="CW81" s="61" t="str">
        <f ca="1">IF($E81="E",IF(CT81&gt;0,+CT81-'horaires structures'!$G$3,0),"")</f>
        <v/>
      </c>
      <c r="CX81" s="11"/>
      <c r="CY81" s="10">
        <f ca="1">IF(CX81&gt;0,+('horaires structures'!$C$3)-CX81,0)</f>
        <v>0</v>
      </c>
      <c r="CZ81" s="9"/>
      <c r="DA81" s="61" t="str">
        <f ca="1">IF($E81="A",IF(CZ81&gt;0,+CZ81-'horaires structures'!$E$3,0),"")</f>
        <v/>
      </c>
      <c r="DB81" s="61" t="str">
        <f ca="1">IF($E81="D",IF(CZ81&gt;0,+CZ81-'horaires structures'!$F$3,0),"")</f>
        <v/>
      </c>
      <c r="DC81" s="61" t="str">
        <f ca="1">IF($E81="E",IF(CZ81&gt;0,+CZ81-'horaires structures'!$G$3,0),"")</f>
        <v/>
      </c>
      <c r="DD81" s="11"/>
      <c r="DE81" s="10">
        <f ca="1">IF(DD81&gt;0,+('horaires structures'!$C$3)-DD81,0)</f>
        <v>0</v>
      </c>
      <c r="DF81" s="9"/>
      <c r="DG81" s="61" t="str">
        <f ca="1">IF($E81="A",IF(DF81&gt;0,+DF81-'horaires structures'!$E$3,0),"")</f>
        <v/>
      </c>
      <c r="DH81" s="61" t="str">
        <f ca="1">IF($E81="D",IF(DF81&gt;0,+DF81-'horaires structures'!$F$3,0),"")</f>
        <v/>
      </c>
      <c r="DI81" s="61" t="str">
        <f ca="1">IF($E81="E",IF(DF81&gt;0,+DF81-'horaires structures'!$G$3,0),"")</f>
        <v/>
      </c>
      <c r="DJ81" s="11"/>
      <c r="DK81" s="10">
        <f ca="1">IF(DJ81&gt;0,+('horaires structures'!$C$3)-DJ81,0)</f>
        <v>0</v>
      </c>
      <c r="DL81" s="9"/>
      <c r="DM81" s="61" t="str">
        <f ca="1">IF($E81="A",IF(DL81&gt;0,+DL81-'horaires structures'!$E$3,0),"")</f>
        <v/>
      </c>
      <c r="DN81" s="61" t="str">
        <f ca="1">IF($E81="D",IF(DL81&gt;0,+DL81-'horaires structures'!$F$3,0),"")</f>
        <v/>
      </c>
      <c r="DO81" s="61" t="str">
        <f ca="1">IF($E81="E",IF(DL81&gt;0,+DL81-'horaires structures'!$G$3,0),"")</f>
        <v/>
      </c>
      <c r="DP81" s="11"/>
      <c r="DQ81" s="10">
        <f ca="1">IF(DP81&gt;0,+('horaires structures'!$C$3)-DP81,0)</f>
        <v>0</v>
      </c>
      <c r="DR81" s="9"/>
      <c r="DS81" s="61" t="str">
        <f ca="1">IF($E81="A",IF(DR81&gt;0,+DR81-'horaires structures'!$E$3,0),"")</f>
        <v/>
      </c>
      <c r="DT81" s="61" t="str">
        <f ca="1">IF($E81="D",IF(DR81&gt;0,+DR81-'horaires structures'!$F$3,0),"")</f>
        <v/>
      </c>
      <c r="DU81" s="61" t="str">
        <f ca="1">IF($E81="E",IF(DR81&gt;0,+DR81-'horaires structures'!$G$3,0),"")</f>
        <v/>
      </c>
      <c r="DV81" s="76">
        <f t="shared" si="7"/>
        <v>0</v>
      </c>
      <c r="DW81" s="93" t="str">
        <f t="shared" si="8"/>
        <v/>
      </c>
      <c r="DX81" s="93" t="str">
        <f t="shared" si="9"/>
        <v/>
      </c>
      <c r="DY81" s="93" t="str">
        <f t="shared" si="10"/>
        <v/>
      </c>
      <c r="DZ81" s="94">
        <f t="shared" si="6"/>
        <v>0</v>
      </c>
    </row>
    <row r="82" spans="1:130" ht="15.75" customHeight="1">
      <c r="A82" s="33">
        <v>77</v>
      </c>
      <c r="B82" s="132"/>
      <c r="C82" s="133"/>
      <c r="D82" s="134"/>
      <c r="E82" s="135"/>
      <c r="F82" s="11"/>
      <c r="G82" s="10">
        <f ca="1">IF(F82&gt;0,+('horaires structures'!$C$3)-F82,0)</f>
        <v>0</v>
      </c>
      <c r="H82" s="9"/>
      <c r="I82" s="61" t="str">
        <f ca="1">IF($E82="A",IF(H82&gt;0,+H82-'horaires structures'!$E$3,0),"")</f>
        <v/>
      </c>
      <c r="J82" s="61" t="str">
        <f ca="1">IF($E82="D",IF(H82&gt;0,+H82-'horaires structures'!$F$3,0),"")</f>
        <v/>
      </c>
      <c r="K82" s="61" t="str">
        <f ca="1">IF($E82="E",IF(H82&gt;0,+H82-'horaires structures'!$G$3,0),"")</f>
        <v/>
      </c>
      <c r="L82" s="11"/>
      <c r="M82" s="10">
        <f ca="1">IF(L82&gt;0,+('horaires structures'!$C$3)-L82,0)</f>
        <v>0</v>
      </c>
      <c r="N82" s="9"/>
      <c r="O82" s="61" t="str">
        <f ca="1">IF($E82="A",IF(N82&gt;0,+N82-'horaires structures'!$E$3,0),"")</f>
        <v/>
      </c>
      <c r="P82" s="61" t="str">
        <f ca="1">IF($E82="D",IF(N82&gt;0,+N82-'horaires structures'!$F$3,0),"")</f>
        <v/>
      </c>
      <c r="Q82" s="61" t="str">
        <f ca="1">IF($E82="E",IF(N82&gt;0,+N82-'horaires structures'!$G$3,0),"")</f>
        <v/>
      </c>
      <c r="R82" s="11"/>
      <c r="S82" s="10">
        <f ca="1">IF(R82&gt;0,+('horaires structures'!$C$3)-R82,0)</f>
        <v>0</v>
      </c>
      <c r="T82" s="9"/>
      <c r="U82" s="61" t="str">
        <f ca="1">IF($E82="A",IF(T82&gt;0,+T82-'horaires structures'!$E$3,0),"")</f>
        <v/>
      </c>
      <c r="V82" s="61" t="str">
        <f ca="1">IF($E82="D",IF(T82&gt;0,+T82-'horaires structures'!$F$3,0),"")</f>
        <v/>
      </c>
      <c r="W82" s="61" t="str">
        <f ca="1">IF($E82="E",IF(T82&gt;0,+T82-'horaires structures'!$G$3,0),"")</f>
        <v/>
      </c>
      <c r="X82" s="11"/>
      <c r="Y82" s="10">
        <f ca="1">IF(X82&gt;0,+('horaires structures'!$C$3)-X82,0)</f>
        <v>0</v>
      </c>
      <c r="Z82" s="9"/>
      <c r="AA82" s="61" t="str">
        <f ca="1">IF($E82="A",IF(Z82&gt;0,+Z82-'horaires structures'!$E$3,0),"")</f>
        <v/>
      </c>
      <c r="AB82" s="61" t="str">
        <f ca="1">IF($E82="D",IF(Z82&gt;0,+Z82-'horaires structures'!$F$3,0),"")</f>
        <v/>
      </c>
      <c r="AC82" s="61" t="str">
        <f ca="1">IF($E82="E",IF(Z82&gt;0,+Z82-'horaires structures'!$G$3,0),"")</f>
        <v/>
      </c>
      <c r="AD82" s="11"/>
      <c r="AE82" s="10">
        <f ca="1">IF(AD82&gt;0,+('horaires structures'!$C$3)-AD82,0)</f>
        <v>0</v>
      </c>
      <c r="AF82" s="9"/>
      <c r="AG82" s="61" t="str">
        <f ca="1">IF($E82="A",IF(AF82&gt;0,+AF82-'horaires structures'!$E$3,0),"")</f>
        <v/>
      </c>
      <c r="AH82" s="61" t="str">
        <f ca="1">IF($E82="D",IF(AF82&gt;0,+AF82-'horaires structures'!$F$3,0),"")</f>
        <v/>
      </c>
      <c r="AI82" s="61" t="str">
        <f ca="1">IF($E82="E",IF(AF82&gt;0,+AF82-'horaires structures'!$G$3,0),"")</f>
        <v/>
      </c>
      <c r="AJ82" s="11"/>
      <c r="AK82" s="10">
        <f ca="1">IF(AJ82&gt;0,+('horaires structures'!$C$3)-AJ82,0)</f>
        <v>0</v>
      </c>
      <c r="AL82" s="9"/>
      <c r="AM82" s="61" t="str">
        <f ca="1">IF($E82="A",IF(AL82&gt;0,+AL82-'horaires structures'!$E$3,0),"")</f>
        <v/>
      </c>
      <c r="AN82" s="61" t="str">
        <f ca="1">IF($E82="D",IF(AL82&gt;0,+AL82-'horaires structures'!$F$3,0),"")</f>
        <v/>
      </c>
      <c r="AO82" s="61" t="str">
        <f ca="1">IF($E82="E",IF(AL82&gt;0,+AL82-'horaires structures'!$G$3,0),"")</f>
        <v/>
      </c>
      <c r="AP82" s="11"/>
      <c r="AQ82" s="10">
        <f ca="1">IF(AP82&gt;0,+('horaires structures'!$C$3)-AP82,0)</f>
        <v>0</v>
      </c>
      <c r="AR82" s="9"/>
      <c r="AS82" s="61" t="str">
        <f ca="1">IF($E82="A",IF(AR82&gt;0,+AR82-'horaires structures'!$E$3,0),"")</f>
        <v/>
      </c>
      <c r="AT82" s="61" t="str">
        <f ca="1">IF($E82="D",IF(AR82&gt;0,+AR82-'horaires structures'!$F$3,0),"")</f>
        <v/>
      </c>
      <c r="AU82" s="61" t="str">
        <f ca="1">IF($E82="E",IF(AR82&gt;0,+AR82-'horaires structures'!$G$3,0),"")</f>
        <v/>
      </c>
      <c r="AV82" s="11"/>
      <c r="AW82" s="10">
        <f ca="1">IF(AV82&gt;0,+('horaires structures'!$C$3)-AV82,0)</f>
        <v>0</v>
      </c>
      <c r="AX82" s="9"/>
      <c r="AY82" s="61" t="str">
        <f ca="1">IF($E82="A",IF(AX82&gt;0,+AX82-'horaires structures'!$E$3,0),"")</f>
        <v/>
      </c>
      <c r="AZ82" s="61" t="str">
        <f ca="1">IF($E82="D",IF(AX82&gt;0,+AX82-'horaires structures'!$F$3,0),"")</f>
        <v/>
      </c>
      <c r="BA82" s="61" t="str">
        <f ca="1">IF($E82="E",IF(AX82&gt;0,+AX82-'horaires structures'!$G$3,0),"")</f>
        <v/>
      </c>
      <c r="BB82" s="11"/>
      <c r="BC82" s="10">
        <f ca="1">IF(BB82&gt;0,+('horaires structures'!$C$3)-BB82,0)</f>
        <v>0</v>
      </c>
      <c r="BD82" s="9"/>
      <c r="BE82" s="61" t="str">
        <f ca="1">IF($E82="A",IF(BD82&gt;0,+BD82-'horaires structures'!$E$3,0),"")</f>
        <v/>
      </c>
      <c r="BF82" s="61" t="str">
        <f ca="1">IF($E82="D",IF(BD82&gt;0,+BD82-'horaires structures'!$F$3,0),"")</f>
        <v/>
      </c>
      <c r="BG82" s="61" t="str">
        <f ca="1">IF($E82="E",IF(BD82&gt;0,+BD82-'horaires structures'!$G$3,0),"")</f>
        <v/>
      </c>
      <c r="BH82" s="11"/>
      <c r="BI82" s="10">
        <f ca="1">IF(BH82&gt;0,+('horaires structures'!$C$3)-BH82,0)</f>
        <v>0</v>
      </c>
      <c r="BJ82" s="9"/>
      <c r="BK82" s="61" t="str">
        <f ca="1">IF($E82="A",IF(BJ82&gt;0,+BJ82-'horaires structures'!$E$3,0),"")</f>
        <v/>
      </c>
      <c r="BL82" s="61" t="str">
        <f ca="1">IF($E82="D",IF(BJ82&gt;0,+BJ82-'horaires structures'!$F$3,0),"")</f>
        <v/>
      </c>
      <c r="BM82" s="61" t="str">
        <f ca="1">IF($E82="E",IF(BJ82&gt;0,+BJ82-'horaires structures'!$G$3,0),"")</f>
        <v/>
      </c>
      <c r="BN82" s="11"/>
      <c r="BO82" s="10">
        <f ca="1">IF(BN82&gt;0,+('horaires structures'!$C$3)-BN82,0)</f>
        <v>0</v>
      </c>
      <c r="BP82" s="9"/>
      <c r="BQ82" s="61" t="str">
        <f ca="1">IF($E82="A",IF(BP82&gt;0,+BP82-'horaires structures'!$E$3,0),"")</f>
        <v/>
      </c>
      <c r="BR82" s="61" t="str">
        <f ca="1">IF($E82="D",IF(BP82&gt;0,+BP82-'horaires structures'!$F$3,0),"")</f>
        <v/>
      </c>
      <c r="BS82" s="61" t="str">
        <f ca="1">IF($E82="E",IF(BP82&gt;0,+BP82-'horaires structures'!$G$3,0),"")</f>
        <v/>
      </c>
      <c r="BT82" s="11"/>
      <c r="BU82" s="10">
        <f ca="1">IF(BT82&gt;0,+('horaires structures'!$C$3)-BT82,0)</f>
        <v>0</v>
      </c>
      <c r="BV82" s="9"/>
      <c r="BW82" s="61" t="str">
        <f ca="1">IF($E82="A",IF(BV82&gt;0,+BV82-'horaires structures'!$E$3,0),"")</f>
        <v/>
      </c>
      <c r="BX82" s="61" t="str">
        <f ca="1">IF($E82="D",IF(BV82&gt;0,+BV82-'horaires structures'!$F$3,0),"")</f>
        <v/>
      </c>
      <c r="BY82" s="61" t="str">
        <f ca="1">IF($E82="E",IF(BV82&gt;0,+BV82-'horaires structures'!$G$3,0),"")</f>
        <v/>
      </c>
      <c r="BZ82" s="11"/>
      <c r="CA82" s="10">
        <f ca="1">IF(BZ82&gt;0,+('horaires structures'!$C$3)-BZ82,0)</f>
        <v>0</v>
      </c>
      <c r="CB82" s="9"/>
      <c r="CC82" s="61" t="str">
        <f ca="1">IF($E82="A",IF(CB82&gt;0,+CB82-'horaires structures'!$E$3,0),"")</f>
        <v/>
      </c>
      <c r="CD82" s="61" t="str">
        <f ca="1">IF($E82="D",IF(CB82&gt;0,+CB82-'horaires structures'!$F$3,0),"")</f>
        <v/>
      </c>
      <c r="CE82" s="61" t="str">
        <f ca="1">IF($E82="E",IF(CB82&gt;0,+CB82-'horaires structures'!$G$3,0),"")</f>
        <v/>
      </c>
      <c r="CF82" s="11"/>
      <c r="CG82" s="10">
        <f ca="1">IF(CF82&gt;0,+('horaires structures'!$C$3)-CF82,0)</f>
        <v>0</v>
      </c>
      <c r="CH82" s="9"/>
      <c r="CI82" s="61" t="str">
        <f ca="1">IF($E82="A",IF(CH82&gt;0,+CH82-'horaires structures'!$E$3,0),"")</f>
        <v/>
      </c>
      <c r="CJ82" s="61" t="str">
        <f ca="1">IF($E82="D",IF(CH82&gt;0,+CH82-'horaires structures'!$F$3,0),"")</f>
        <v/>
      </c>
      <c r="CK82" s="61" t="str">
        <f ca="1">IF($E82="E",IF(CH82&gt;0,+CH82-'horaires structures'!$G$3,0),"")</f>
        <v/>
      </c>
      <c r="CL82" s="11"/>
      <c r="CM82" s="10">
        <f ca="1">IF(CL82&gt;0,+('horaires structures'!$C$3)-CL82,0)</f>
        <v>0</v>
      </c>
      <c r="CN82" s="9"/>
      <c r="CO82" s="61" t="str">
        <f ca="1">IF($E82="A",IF(CN82&gt;0,+CN82-'horaires structures'!$E$3,0),"")</f>
        <v/>
      </c>
      <c r="CP82" s="61" t="str">
        <f ca="1">IF($E82="D",IF(CN82&gt;0,+CN82-'horaires structures'!$F$3,0),"")</f>
        <v/>
      </c>
      <c r="CQ82" s="61" t="str">
        <f ca="1">IF($E82="E",IF(CN82&gt;0,+CN82-'horaires structures'!$G$3,0),"")</f>
        <v/>
      </c>
      <c r="CR82" s="11"/>
      <c r="CS82" s="10">
        <f ca="1">IF(CR82&gt;0,+('horaires structures'!$C$3)-CR82,0)</f>
        <v>0</v>
      </c>
      <c r="CT82" s="9"/>
      <c r="CU82" s="61" t="str">
        <f ca="1">IF($E82="A",IF(CT82&gt;0,+CT82-'horaires structures'!$E$3,0),"")</f>
        <v/>
      </c>
      <c r="CV82" s="61" t="str">
        <f ca="1">IF($E82="D",IF(CT82&gt;0,+CT82-'horaires structures'!$F$3,0),"")</f>
        <v/>
      </c>
      <c r="CW82" s="61" t="str">
        <f ca="1">IF($E82="E",IF(CT82&gt;0,+CT82-'horaires structures'!$G$3,0),"")</f>
        <v/>
      </c>
      <c r="CX82" s="11"/>
      <c r="CY82" s="10">
        <f ca="1">IF(CX82&gt;0,+('horaires structures'!$C$3)-CX82,0)</f>
        <v>0</v>
      </c>
      <c r="CZ82" s="9"/>
      <c r="DA82" s="61" t="str">
        <f ca="1">IF($E82="A",IF(CZ82&gt;0,+CZ82-'horaires structures'!$E$3,0),"")</f>
        <v/>
      </c>
      <c r="DB82" s="61" t="str">
        <f ca="1">IF($E82="D",IF(CZ82&gt;0,+CZ82-'horaires structures'!$F$3,0),"")</f>
        <v/>
      </c>
      <c r="DC82" s="61" t="str">
        <f ca="1">IF($E82="E",IF(CZ82&gt;0,+CZ82-'horaires structures'!$G$3,0),"")</f>
        <v/>
      </c>
      <c r="DD82" s="11"/>
      <c r="DE82" s="10">
        <f ca="1">IF(DD82&gt;0,+('horaires structures'!$C$3)-DD82,0)</f>
        <v>0</v>
      </c>
      <c r="DF82" s="9"/>
      <c r="DG82" s="61" t="str">
        <f ca="1">IF($E82="A",IF(DF82&gt;0,+DF82-'horaires structures'!$E$3,0),"")</f>
        <v/>
      </c>
      <c r="DH82" s="61" t="str">
        <f ca="1">IF($E82="D",IF(DF82&gt;0,+DF82-'horaires structures'!$F$3,0),"")</f>
        <v/>
      </c>
      <c r="DI82" s="61" t="str">
        <f ca="1">IF($E82="E",IF(DF82&gt;0,+DF82-'horaires structures'!$G$3,0),"")</f>
        <v/>
      </c>
      <c r="DJ82" s="11"/>
      <c r="DK82" s="10">
        <f ca="1">IF(DJ82&gt;0,+('horaires structures'!$C$3)-DJ82,0)</f>
        <v>0</v>
      </c>
      <c r="DL82" s="9"/>
      <c r="DM82" s="61" t="str">
        <f ca="1">IF($E82="A",IF(DL82&gt;0,+DL82-'horaires structures'!$E$3,0),"")</f>
        <v/>
      </c>
      <c r="DN82" s="61" t="str">
        <f ca="1">IF($E82="D",IF(DL82&gt;0,+DL82-'horaires structures'!$F$3,0),"")</f>
        <v/>
      </c>
      <c r="DO82" s="61" t="str">
        <f ca="1">IF($E82="E",IF(DL82&gt;0,+DL82-'horaires structures'!$G$3,0),"")</f>
        <v/>
      </c>
      <c r="DP82" s="11"/>
      <c r="DQ82" s="10">
        <f ca="1">IF(DP82&gt;0,+('horaires structures'!$C$3)-DP82,0)</f>
        <v>0</v>
      </c>
      <c r="DR82" s="9"/>
      <c r="DS82" s="61" t="str">
        <f ca="1">IF($E82="A",IF(DR82&gt;0,+DR82-'horaires structures'!$E$3,0),"")</f>
        <v/>
      </c>
      <c r="DT82" s="61" t="str">
        <f ca="1">IF($E82="D",IF(DR82&gt;0,+DR82-'horaires structures'!$F$3,0),"")</f>
        <v/>
      </c>
      <c r="DU82" s="61" t="str">
        <f ca="1">IF($E82="E",IF(DR82&gt;0,+DR82-'horaires structures'!$G$3,0),"")</f>
        <v/>
      </c>
      <c r="DV82" s="76">
        <f t="shared" si="7"/>
        <v>0</v>
      </c>
      <c r="DW82" s="93" t="str">
        <f t="shared" si="8"/>
        <v/>
      </c>
      <c r="DX82" s="93" t="str">
        <f t="shared" si="9"/>
        <v/>
      </c>
      <c r="DY82" s="93" t="str">
        <f t="shared" si="10"/>
        <v/>
      </c>
      <c r="DZ82" s="94">
        <f t="shared" si="6"/>
        <v>0</v>
      </c>
    </row>
    <row r="83" spans="1:130" ht="15.75" customHeight="1">
      <c r="A83" s="33">
        <v>78</v>
      </c>
      <c r="B83" s="132"/>
      <c r="C83" s="133"/>
      <c r="D83" s="134"/>
      <c r="E83" s="135"/>
      <c r="F83" s="11"/>
      <c r="G83" s="10">
        <f ca="1">IF(F83&gt;0,+('horaires structures'!$C$3)-F83,0)</f>
        <v>0</v>
      </c>
      <c r="H83" s="9"/>
      <c r="I83" s="61" t="str">
        <f ca="1">IF($E83="A",IF(H83&gt;0,+H83-'horaires structures'!$E$3,0),"")</f>
        <v/>
      </c>
      <c r="J83" s="61" t="str">
        <f ca="1">IF($E83="D",IF(H83&gt;0,+H83-'horaires structures'!$F$3,0),"")</f>
        <v/>
      </c>
      <c r="K83" s="61" t="str">
        <f ca="1">IF($E83="E",IF(H83&gt;0,+H83-'horaires structures'!$G$3,0),"")</f>
        <v/>
      </c>
      <c r="L83" s="11"/>
      <c r="M83" s="10">
        <f ca="1">IF(L83&gt;0,+('horaires structures'!$C$3)-L83,0)</f>
        <v>0</v>
      </c>
      <c r="N83" s="9"/>
      <c r="O83" s="61" t="str">
        <f ca="1">IF($E83="A",IF(N83&gt;0,+N83-'horaires structures'!$E$3,0),"")</f>
        <v/>
      </c>
      <c r="P83" s="61" t="str">
        <f ca="1">IF($E83="D",IF(N83&gt;0,+N83-'horaires structures'!$F$3,0),"")</f>
        <v/>
      </c>
      <c r="Q83" s="61" t="str">
        <f ca="1">IF($E83="E",IF(N83&gt;0,+N83-'horaires structures'!$G$3,0),"")</f>
        <v/>
      </c>
      <c r="R83" s="11"/>
      <c r="S83" s="10">
        <f ca="1">IF(R83&gt;0,+('horaires structures'!$C$3)-R83,0)</f>
        <v>0</v>
      </c>
      <c r="T83" s="9"/>
      <c r="U83" s="61" t="str">
        <f ca="1">IF($E83="A",IF(T83&gt;0,+T83-'horaires structures'!$E$3,0),"")</f>
        <v/>
      </c>
      <c r="V83" s="61" t="str">
        <f ca="1">IF($E83="D",IF(T83&gt;0,+T83-'horaires structures'!$F$3,0),"")</f>
        <v/>
      </c>
      <c r="W83" s="61" t="str">
        <f ca="1">IF($E83="E",IF(T83&gt;0,+T83-'horaires structures'!$G$3,0),"")</f>
        <v/>
      </c>
      <c r="X83" s="11"/>
      <c r="Y83" s="10">
        <f ca="1">IF(X83&gt;0,+('horaires structures'!$C$3)-X83,0)</f>
        <v>0</v>
      </c>
      <c r="Z83" s="9"/>
      <c r="AA83" s="61" t="str">
        <f ca="1">IF($E83="A",IF(Z83&gt;0,+Z83-'horaires structures'!$E$3,0),"")</f>
        <v/>
      </c>
      <c r="AB83" s="61" t="str">
        <f ca="1">IF($E83="D",IF(Z83&gt;0,+Z83-'horaires structures'!$F$3,0),"")</f>
        <v/>
      </c>
      <c r="AC83" s="61" t="str">
        <f ca="1">IF($E83="E",IF(Z83&gt;0,+Z83-'horaires structures'!$G$3,0),"")</f>
        <v/>
      </c>
      <c r="AD83" s="11"/>
      <c r="AE83" s="10">
        <f ca="1">IF(AD83&gt;0,+('horaires structures'!$C$3)-AD83,0)</f>
        <v>0</v>
      </c>
      <c r="AF83" s="9"/>
      <c r="AG83" s="61" t="str">
        <f ca="1">IF($E83="A",IF(AF83&gt;0,+AF83-'horaires structures'!$E$3,0),"")</f>
        <v/>
      </c>
      <c r="AH83" s="61" t="str">
        <f ca="1">IF($E83="D",IF(AF83&gt;0,+AF83-'horaires structures'!$F$3,0),"")</f>
        <v/>
      </c>
      <c r="AI83" s="61" t="str">
        <f ca="1">IF($E83="E",IF(AF83&gt;0,+AF83-'horaires structures'!$G$3,0),"")</f>
        <v/>
      </c>
      <c r="AJ83" s="11"/>
      <c r="AK83" s="10">
        <f ca="1">IF(AJ83&gt;0,+('horaires structures'!$C$3)-AJ83,0)</f>
        <v>0</v>
      </c>
      <c r="AL83" s="9"/>
      <c r="AM83" s="61" t="str">
        <f ca="1">IF($E83="A",IF(AL83&gt;0,+AL83-'horaires structures'!$E$3,0),"")</f>
        <v/>
      </c>
      <c r="AN83" s="61" t="str">
        <f ca="1">IF($E83="D",IF(AL83&gt;0,+AL83-'horaires structures'!$F$3,0),"")</f>
        <v/>
      </c>
      <c r="AO83" s="61" t="str">
        <f ca="1">IF($E83="E",IF(AL83&gt;0,+AL83-'horaires structures'!$G$3,0),"")</f>
        <v/>
      </c>
      <c r="AP83" s="11"/>
      <c r="AQ83" s="10">
        <f ca="1">IF(AP83&gt;0,+('horaires structures'!$C$3)-AP83,0)</f>
        <v>0</v>
      </c>
      <c r="AR83" s="9"/>
      <c r="AS83" s="61" t="str">
        <f ca="1">IF($E83="A",IF(AR83&gt;0,+AR83-'horaires structures'!$E$3,0),"")</f>
        <v/>
      </c>
      <c r="AT83" s="61" t="str">
        <f ca="1">IF($E83="D",IF(AR83&gt;0,+AR83-'horaires structures'!$F$3,0),"")</f>
        <v/>
      </c>
      <c r="AU83" s="61" t="str">
        <f ca="1">IF($E83="E",IF(AR83&gt;0,+AR83-'horaires structures'!$G$3,0),"")</f>
        <v/>
      </c>
      <c r="AV83" s="11"/>
      <c r="AW83" s="10">
        <f ca="1">IF(AV83&gt;0,+('horaires structures'!$C$3)-AV83,0)</f>
        <v>0</v>
      </c>
      <c r="AX83" s="9"/>
      <c r="AY83" s="61" t="str">
        <f ca="1">IF($E83="A",IF(AX83&gt;0,+AX83-'horaires structures'!$E$3,0),"")</f>
        <v/>
      </c>
      <c r="AZ83" s="61" t="str">
        <f ca="1">IF($E83="D",IF(AX83&gt;0,+AX83-'horaires structures'!$F$3,0),"")</f>
        <v/>
      </c>
      <c r="BA83" s="61" t="str">
        <f ca="1">IF($E83="E",IF(AX83&gt;0,+AX83-'horaires structures'!$G$3,0),"")</f>
        <v/>
      </c>
      <c r="BB83" s="11"/>
      <c r="BC83" s="10">
        <f ca="1">IF(BB83&gt;0,+('horaires structures'!$C$3)-BB83,0)</f>
        <v>0</v>
      </c>
      <c r="BD83" s="9"/>
      <c r="BE83" s="61" t="str">
        <f ca="1">IF($E83="A",IF(BD83&gt;0,+BD83-'horaires structures'!$E$3,0),"")</f>
        <v/>
      </c>
      <c r="BF83" s="61" t="str">
        <f ca="1">IF($E83="D",IF(BD83&gt;0,+BD83-'horaires structures'!$F$3,0),"")</f>
        <v/>
      </c>
      <c r="BG83" s="61" t="str">
        <f ca="1">IF($E83="E",IF(BD83&gt;0,+BD83-'horaires structures'!$G$3,0),"")</f>
        <v/>
      </c>
      <c r="BH83" s="11"/>
      <c r="BI83" s="10">
        <f ca="1">IF(BH83&gt;0,+('horaires structures'!$C$3)-BH83,0)</f>
        <v>0</v>
      </c>
      <c r="BJ83" s="9"/>
      <c r="BK83" s="61" t="str">
        <f ca="1">IF($E83="A",IF(BJ83&gt;0,+BJ83-'horaires structures'!$E$3,0),"")</f>
        <v/>
      </c>
      <c r="BL83" s="61" t="str">
        <f ca="1">IF($E83="D",IF(BJ83&gt;0,+BJ83-'horaires structures'!$F$3,0),"")</f>
        <v/>
      </c>
      <c r="BM83" s="61" t="str">
        <f ca="1">IF($E83="E",IF(BJ83&gt;0,+BJ83-'horaires structures'!$G$3,0),"")</f>
        <v/>
      </c>
      <c r="BN83" s="11"/>
      <c r="BO83" s="10">
        <f ca="1">IF(BN83&gt;0,+('horaires structures'!$C$3)-BN83,0)</f>
        <v>0</v>
      </c>
      <c r="BP83" s="9"/>
      <c r="BQ83" s="61" t="str">
        <f ca="1">IF($E83="A",IF(BP83&gt;0,+BP83-'horaires structures'!$E$3,0),"")</f>
        <v/>
      </c>
      <c r="BR83" s="61" t="str">
        <f ca="1">IF($E83="D",IF(BP83&gt;0,+BP83-'horaires structures'!$F$3,0),"")</f>
        <v/>
      </c>
      <c r="BS83" s="61" t="str">
        <f ca="1">IF($E83="E",IF(BP83&gt;0,+BP83-'horaires structures'!$G$3,0),"")</f>
        <v/>
      </c>
      <c r="BT83" s="11"/>
      <c r="BU83" s="10">
        <f ca="1">IF(BT83&gt;0,+('horaires structures'!$C$3)-BT83,0)</f>
        <v>0</v>
      </c>
      <c r="BV83" s="9"/>
      <c r="BW83" s="61" t="str">
        <f ca="1">IF($E83="A",IF(BV83&gt;0,+BV83-'horaires structures'!$E$3,0),"")</f>
        <v/>
      </c>
      <c r="BX83" s="61" t="str">
        <f ca="1">IF($E83="D",IF(BV83&gt;0,+BV83-'horaires structures'!$F$3,0),"")</f>
        <v/>
      </c>
      <c r="BY83" s="61" t="str">
        <f ca="1">IF($E83="E",IF(BV83&gt;0,+BV83-'horaires structures'!$G$3,0),"")</f>
        <v/>
      </c>
      <c r="BZ83" s="11"/>
      <c r="CA83" s="10">
        <f ca="1">IF(BZ83&gt;0,+('horaires structures'!$C$3)-BZ83,0)</f>
        <v>0</v>
      </c>
      <c r="CB83" s="9"/>
      <c r="CC83" s="61" t="str">
        <f ca="1">IF($E83="A",IF(CB83&gt;0,+CB83-'horaires structures'!$E$3,0),"")</f>
        <v/>
      </c>
      <c r="CD83" s="61" t="str">
        <f ca="1">IF($E83="D",IF(CB83&gt;0,+CB83-'horaires structures'!$F$3,0),"")</f>
        <v/>
      </c>
      <c r="CE83" s="61" t="str">
        <f ca="1">IF($E83="E",IF(CB83&gt;0,+CB83-'horaires structures'!$G$3,0),"")</f>
        <v/>
      </c>
      <c r="CF83" s="11"/>
      <c r="CG83" s="10">
        <f ca="1">IF(CF83&gt;0,+('horaires structures'!$C$3)-CF83,0)</f>
        <v>0</v>
      </c>
      <c r="CH83" s="9"/>
      <c r="CI83" s="61" t="str">
        <f ca="1">IF($E83="A",IF(CH83&gt;0,+CH83-'horaires structures'!$E$3,0),"")</f>
        <v/>
      </c>
      <c r="CJ83" s="61" t="str">
        <f ca="1">IF($E83="D",IF(CH83&gt;0,+CH83-'horaires structures'!$F$3,0),"")</f>
        <v/>
      </c>
      <c r="CK83" s="61" t="str">
        <f ca="1">IF($E83="E",IF(CH83&gt;0,+CH83-'horaires structures'!$G$3,0),"")</f>
        <v/>
      </c>
      <c r="CL83" s="11"/>
      <c r="CM83" s="10">
        <f ca="1">IF(CL83&gt;0,+('horaires structures'!$C$3)-CL83,0)</f>
        <v>0</v>
      </c>
      <c r="CN83" s="9"/>
      <c r="CO83" s="61" t="str">
        <f ca="1">IF($E83="A",IF(CN83&gt;0,+CN83-'horaires structures'!$E$3,0),"")</f>
        <v/>
      </c>
      <c r="CP83" s="61" t="str">
        <f ca="1">IF($E83="D",IF(CN83&gt;0,+CN83-'horaires structures'!$F$3,0),"")</f>
        <v/>
      </c>
      <c r="CQ83" s="61" t="str">
        <f ca="1">IF($E83="E",IF(CN83&gt;0,+CN83-'horaires structures'!$G$3,0),"")</f>
        <v/>
      </c>
      <c r="CR83" s="11"/>
      <c r="CS83" s="10">
        <f ca="1">IF(CR83&gt;0,+('horaires structures'!$C$3)-CR83,0)</f>
        <v>0</v>
      </c>
      <c r="CT83" s="9"/>
      <c r="CU83" s="61" t="str">
        <f ca="1">IF($E83="A",IF(CT83&gt;0,+CT83-'horaires structures'!$E$3,0),"")</f>
        <v/>
      </c>
      <c r="CV83" s="61" t="str">
        <f ca="1">IF($E83="D",IF(CT83&gt;0,+CT83-'horaires structures'!$F$3,0),"")</f>
        <v/>
      </c>
      <c r="CW83" s="61" t="str">
        <f ca="1">IF($E83="E",IF(CT83&gt;0,+CT83-'horaires structures'!$G$3,0),"")</f>
        <v/>
      </c>
      <c r="CX83" s="11"/>
      <c r="CY83" s="10">
        <f ca="1">IF(CX83&gt;0,+('horaires structures'!$C$3)-CX83,0)</f>
        <v>0</v>
      </c>
      <c r="CZ83" s="9"/>
      <c r="DA83" s="61" t="str">
        <f ca="1">IF($E83="A",IF(CZ83&gt;0,+CZ83-'horaires structures'!$E$3,0),"")</f>
        <v/>
      </c>
      <c r="DB83" s="61" t="str">
        <f ca="1">IF($E83="D",IF(CZ83&gt;0,+CZ83-'horaires structures'!$F$3,0),"")</f>
        <v/>
      </c>
      <c r="DC83" s="61" t="str">
        <f ca="1">IF($E83="E",IF(CZ83&gt;0,+CZ83-'horaires structures'!$G$3,0),"")</f>
        <v/>
      </c>
      <c r="DD83" s="11"/>
      <c r="DE83" s="10">
        <f ca="1">IF(DD83&gt;0,+('horaires structures'!$C$3)-DD83,0)</f>
        <v>0</v>
      </c>
      <c r="DF83" s="9"/>
      <c r="DG83" s="61" t="str">
        <f ca="1">IF($E83="A",IF(DF83&gt;0,+DF83-'horaires structures'!$E$3,0),"")</f>
        <v/>
      </c>
      <c r="DH83" s="61" t="str">
        <f ca="1">IF($E83="D",IF(DF83&gt;0,+DF83-'horaires structures'!$F$3,0),"")</f>
        <v/>
      </c>
      <c r="DI83" s="61" t="str">
        <f ca="1">IF($E83="E",IF(DF83&gt;0,+DF83-'horaires structures'!$G$3,0),"")</f>
        <v/>
      </c>
      <c r="DJ83" s="11"/>
      <c r="DK83" s="10">
        <f ca="1">IF(DJ83&gt;0,+('horaires structures'!$C$3)-DJ83,0)</f>
        <v>0</v>
      </c>
      <c r="DL83" s="9"/>
      <c r="DM83" s="61" t="str">
        <f ca="1">IF($E83="A",IF(DL83&gt;0,+DL83-'horaires structures'!$E$3,0),"")</f>
        <v/>
      </c>
      <c r="DN83" s="61" t="str">
        <f ca="1">IF($E83="D",IF(DL83&gt;0,+DL83-'horaires structures'!$F$3,0),"")</f>
        <v/>
      </c>
      <c r="DO83" s="61" t="str">
        <f ca="1">IF($E83="E",IF(DL83&gt;0,+DL83-'horaires structures'!$G$3,0),"")</f>
        <v/>
      </c>
      <c r="DP83" s="11"/>
      <c r="DQ83" s="10">
        <f ca="1">IF(DP83&gt;0,+('horaires structures'!$C$3)-DP83,0)</f>
        <v>0</v>
      </c>
      <c r="DR83" s="9"/>
      <c r="DS83" s="61" t="str">
        <f ca="1">IF($E83="A",IF(DR83&gt;0,+DR83-'horaires structures'!$E$3,0),"")</f>
        <v/>
      </c>
      <c r="DT83" s="61" t="str">
        <f ca="1">IF($E83="D",IF(DR83&gt;0,+DR83-'horaires structures'!$F$3,0),"")</f>
        <v/>
      </c>
      <c r="DU83" s="61" t="str">
        <f ca="1">IF($E83="E",IF(DR83&gt;0,+DR83-'horaires structures'!$G$3,0),"")</f>
        <v/>
      </c>
      <c r="DV83" s="76">
        <f t="shared" si="7"/>
        <v>0</v>
      </c>
      <c r="DW83" s="93" t="str">
        <f t="shared" si="8"/>
        <v/>
      </c>
      <c r="DX83" s="93" t="str">
        <f t="shared" si="9"/>
        <v/>
      </c>
      <c r="DY83" s="93" t="str">
        <f t="shared" si="10"/>
        <v/>
      </c>
      <c r="DZ83" s="94">
        <f t="shared" si="6"/>
        <v>0</v>
      </c>
    </row>
    <row r="84" spans="1:130" ht="15.75" customHeight="1">
      <c r="A84" s="33">
        <v>79</v>
      </c>
      <c r="B84" s="132"/>
      <c r="C84" s="133"/>
      <c r="D84" s="134"/>
      <c r="E84" s="135"/>
      <c r="F84" s="11"/>
      <c r="G84" s="10">
        <f ca="1">IF(F84&gt;0,+('horaires structures'!$C$3)-F84,0)</f>
        <v>0</v>
      </c>
      <c r="H84" s="9"/>
      <c r="I84" s="61" t="str">
        <f ca="1">IF($E84="A",IF(H84&gt;0,+H84-'horaires structures'!$E$3,0),"")</f>
        <v/>
      </c>
      <c r="J84" s="61" t="str">
        <f ca="1">IF($E84="D",IF(H84&gt;0,+H84-'horaires structures'!$F$3,0),"")</f>
        <v/>
      </c>
      <c r="K84" s="61" t="str">
        <f ca="1">IF($E84="E",IF(H84&gt;0,+H84-'horaires structures'!$G$3,0),"")</f>
        <v/>
      </c>
      <c r="L84" s="11"/>
      <c r="M84" s="10">
        <f ca="1">IF(L84&gt;0,+('horaires structures'!$C$3)-L84,0)</f>
        <v>0</v>
      </c>
      <c r="N84" s="9"/>
      <c r="O84" s="61" t="str">
        <f ca="1">IF($E84="A",IF(N84&gt;0,+N84-'horaires structures'!$E$3,0),"")</f>
        <v/>
      </c>
      <c r="P84" s="61" t="str">
        <f ca="1">IF($E84="D",IF(N84&gt;0,+N84-'horaires structures'!$F$3,0),"")</f>
        <v/>
      </c>
      <c r="Q84" s="61" t="str">
        <f ca="1">IF($E84="E",IF(N84&gt;0,+N84-'horaires structures'!$G$3,0),"")</f>
        <v/>
      </c>
      <c r="R84" s="11"/>
      <c r="S84" s="10">
        <f ca="1">IF(R84&gt;0,+('horaires structures'!$C$3)-R84,0)</f>
        <v>0</v>
      </c>
      <c r="T84" s="9"/>
      <c r="U84" s="61" t="str">
        <f ca="1">IF($E84="A",IF(T84&gt;0,+T84-'horaires structures'!$E$3,0),"")</f>
        <v/>
      </c>
      <c r="V84" s="61" t="str">
        <f ca="1">IF($E84="D",IF(T84&gt;0,+T84-'horaires structures'!$F$3,0),"")</f>
        <v/>
      </c>
      <c r="W84" s="61" t="str">
        <f ca="1">IF($E84="E",IF(T84&gt;0,+T84-'horaires structures'!$G$3,0),"")</f>
        <v/>
      </c>
      <c r="X84" s="11"/>
      <c r="Y84" s="10">
        <f ca="1">IF(X84&gt;0,+('horaires structures'!$C$3)-X84,0)</f>
        <v>0</v>
      </c>
      <c r="Z84" s="9"/>
      <c r="AA84" s="61" t="str">
        <f ca="1">IF($E84="A",IF(Z84&gt;0,+Z84-'horaires structures'!$E$3,0),"")</f>
        <v/>
      </c>
      <c r="AB84" s="61" t="str">
        <f ca="1">IF($E84="D",IF(Z84&gt;0,+Z84-'horaires structures'!$F$3,0),"")</f>
        <v/>
      </c>
      <c r="AC84" s="61" t="str">
        <f ca="1">IF($E84="E",IF(Z84&gt;0,+Z84-'horaires structures'!$G$3,0),"")</f>
        <v/>
      </c>
      <c r="AD84" s="11"/>
      <c r="AE84" s="10">
        <f ca="1">IF(AD84&gt;0,+('horaires structures'!$C$3)-AD84,0)</f>
        <v>0</v>
      </c>
      <c r="AF84" s="9"/>
      <c r="AG84" s="61" t="str">
        <f ca="1">IF($E84="A",IF(AF84&gt;0,+AF84-'horaires structures'!$E$3,0),"")</f>
        <v/>
      </c>
      <c r="AH84" s="61" t="str">
        <f ca="1">IF($E84="D",IF(AF84&gt;0,+AF84-'horaires structures'!$F$3,0),"")</f>
        <v/>
      </c>
      <c r="AI84" s="61" t="str">
        <f ca="1">IF($E84="E",IF(AF84&gt;0,+AF84-'horaires structures'!$G$3,0),"")</f>
        <v/>
      </c>
      <c r="AJ84" s="11"/>
      <c r="AK84" s="10">
        <f ca="1">IF(AJ84&gt;0,+('horaires structures'!$C$3)-AJ84,0)</f>
        <v>0</v>
      </c>
      <c r="AL84" s="9"/>
      <c r="AM84" s="61" t="str">
        <f ca="1">IF($E84="A",IF(AL84&gt;0,+AL84-'horaires structures'!$E$3,0),"")</f>
        <v/>
      </c>
      <c r="AN84" s="61" t="str">
        <f ca="1">IF($E84="D",IF(AL84&gt;0,+AL84-'horaires structures'!$F$3,0),"")</f>
        <v/>
      </c>
      <c r="AO84" s="61" t="str">
        <f ca="1">IF($E84="E",IF(AL84&gt;0,+AL84-'horaires structures'!$G$3,0),"")</f>
        <v/>
      </c>
      <c r="AP84" s="11"/>
      <c r="AQ84" s="10">
        <f ca="1">IF(AP84&gt;0,+('horaires structures'!$C$3)-AP84,0)</f>
        <v>0</v>
      </c>
      <c r="AR84" s="9"/>
      <c r="AS84" s="61" t="str">
        <f ca="1">IF($E84="A",IF(AR84&gt;0,+AR84-'horaires structures'!$E$3,0),"")</f>
        <v/>
      </c>
      <c r="AT84" s="61" t="str">
        <f ca="1">IF($E84="D",IF(AR84&gt;0,+AR84-'horaires structures'!$F$3,0),"")</f>
        <v/>
      </c>
      <c r="AU84" s="61" t="str">
        <f ca="1">IF($E84="E",IF(AR84&gt;0,+AR84-'horaires structures'!$G$3,0),"")</f>
        <v/>
      </c>
      <c r="AV84" s="11"/>
      <c r="AW84" s="10">
        <f ca="1">IF(AV84&gt;0,+('horaires structures'!$C$3)-AV84,0)</f>
        <v>0</v>
      </c>
      <c r="AX84" s="9"/>
      <c r="AY84" s="61" t="str">
        <f ca="1">IF($E84="A",IF(AX84&gt;0,+AX84-'horaires structures'!$E$3,0),"")</f>
        <v/>
      </c>
      <c r="AZ84" s="61" t="str">
        <f ca="1">IF($E84="D",IF(AX84&gt;0,+AX84-'horaires structures'!$F$3,0),"")</f>
        <v/>
      </c>
      <c r="BA84" s="61" t="str">
        <f ca="1">IF($E84="E",IF(AX84&gt;0,+AX84-'horaires structures'!$G$3,0),"")</f>
        <v/>
      </c>
      <c r="BB84" s="11"/>
      <c r="BC84" s="10">
        <f ca="1">IF(BB84&gt;0,+('horaires structures'!$C$3)-BB84,0)</f>
        <v>0</v>
      </c>
      <c r="BD84" s="9"/>
      <c r="BE84" s="61" t="str">
        <f ca="1">IF($E84="A",IF(BD84&gt;0,+BD84-'horaires structures'!$E$3,0),"")</f>
        <v/>
      </c>
      <c r="BF84" s="61" t="str">
        <f ca="1">IF($E84="D",IF(BD84&gt;0,+BD84-'horaires structures'!$F$3,0),"")</f>
        <v/>
      </c>
      <c r="BG84" s="61" t="str">
        <f ca="1">IF($E84="E",IF(BD84&gt;0,+BD84-'horaires structures'!$G$3,0),"")</f>
        <v/>
      </c>
      <c r="BH84" s="11"/>
      <c r="BI84" s="10">
        <f ca="1">IF(BH84&gt;0,+('horaires structures'!$C$3)-BH84,0)</f>
        <v>0</v>
      </c>
      <c r="BJ84" s="9"/>
      <c r="BK84" s="61" t="str">
        <f ca="1">IF($E84="A",IF(BJ84&gt;0,+BJ84-'horaires structures'!$E$3,0),"")</f>
        <v/>
      </c>
      <c r="BL84" s="61" t="str">
        <f ca="1">IF($E84="D",IF(BJ84&gt;0,+BJ84-'horaires structures'!$F$3,0),"")</f>
        <v/>
      </c>
      <c r="BM84" s="61" t="str">
        <f ca="1">IF($E84="E",IF(BJ84&gt;0,+BJ84-'horaires structures'!$G$3,0),"")</f>
        <v/>
      </c>
      <c r="BN84" s="11"/>
      <c r="BO84" s="10">
        <f ca="1">IF(BN84&gt;0,+('horaires structures'!$C$3)-BN84,0)</f>
        <v>0</v>
      </c>
      <c r="BP84" s="9"/>
      <c r="BQ84" s="61" t="str">
        <f ca="1">IF($E84="A",IF(BP84&gt;0,+BP84-'horaires structures'!$E$3,0),"")</f>
        <v/>
      </c>
      <c r="BR84" s="61" t="str">
        <f ca="1">IF($E84="D",IF(BP84&gt;0,+BP84-'horaires structures'!$F$3,0),"")</f>
        <v/>
      </c>
      <c r="BS84" s="61" t="str">
        <f ca="1">IF($E84="E",IF(BP84&gt;0,+BP84-'horaires structures'!$G$3,0),"")</f>
        <v/>
      </c>
      <c r="BT84" s="11"/>
      <c r="BU84" s="10">
        <f ca="1">IF(BT84&gt;0,+('horaires structures'!$C$3)-BT84,0)</f>
        <v>0</v>
      </c>
      <c r="BV84" s="9"/>
      <c r="BW84" s="61" t="str">
        <f ca="1">IF($E84="A",IF(BV84&gt;0,+BV84-'horaires structures'!$E$3,0),"")</f>
        <v/>
      </c>
      <c r="BX84" s="61" t="str">
        <f ca="1">IF($E84="D",IF(BV84&gt;0,+BV84-'horaires structures'!$F$3,0),"")</f>
        <v/>
      </c>
      <c r="BY84" s="61" t="str">
        <f ca="1">IF($E84="E",IF(BV84&gt;0,+BV84-'horaires structures'!$G$3,0),"")</f>
        <v/>
      </c>
      <c r="BZ84" s="11"/>
      <c r="CA84" s="10">
        <f ca="1">IF(BZ84&gt;0,+('horaires structures'!$C$3)-BZ84,0)</f>
        <v>0</v>
      </c>
      <c r="CB84" s="9"/>
      <c r="CC84" s="61" t="str">
        <f ca="1">IF($E84="A",IF(CB84&gt;0,+CB84-'horaires structures'!$E$3,0),"")</f>
        <v/>
      </c>
      <c r="CD84" s="61" t="str">
        <f ca="1">IF($E84="D",IF(CB84&gt;0,+CB84-'horaires structures'!$F$3,0),"")</f>
        <v/>
      </c>
      <c r="CE84" s="61" t="str">
        <f ca="1">IF($E84="E",IF(CB84&gt;0,+CB84-'horaires structures'!$G$3,0),"")</f>
        <v/>
      </c>
      <c r="CF84" s="11"/>
      <c r="CG84" s="10">
        <f ca="1">IF(CF84&gt;0,+('horaires structures'!$C$3)-CF84,0)</f>
        <v>0</v>
      </c>
      <c r="CH84" s="9"/>
      <c r="CI84" s="61" t="str">
        <f ca="1">IF($E84="A",IF(CH84&gt;0,+CH84-'horaires structures'!$E$3,0),"")</f>
        <v/>
      </c>
      <c r="CJ84" s="61" t="str">
        <f ca="1">IF($E84="D",IF(CH84&gt;0,+CH84-'horaires structures'!$F$3,0),"")</f>
        <v/>
      </c>
      <c r="CK84" s="61" t="str">
        <f ca="1">IF($E84="E",IF(CH84&gt;0,+CH84-'horaires structures'!$G$3,0),"")</f>
        <v/>
      </c>
      <c r="CL84" s="11"/>
      <c r="CM84" s="10">
        <f ca="1">IF(CL84&gt;0,+('horaires structures'!$C$3)-CL84,0)</f>
        <v>0</v>
      </c>
      <c r="CN84" s="9"/>
      <c r="CO84" s="61" t="str">
        <f ca="1">IF($E84="A",IF(CN84&gt;0,+CN84-'horaires structures'!$E$3,0),"")</f>
        <v/>
      </c>
      <c r="CP84" s="61" t="str">
        <f ca="1">IF($E84="D",IF(CN84&gt;0,+CN84-'horaires structures'!$F$3,0),"")</f>
        <v/>
      </c>
      <c r="CQ84" s="61" t="str">
        <f ca="1">IF($E84="E",IF(CN84&gt;0,+CN84-'horaires structures'!$G$3,0),"")</f>
        <v/>
      </c>
      <c r="CR84" s="11"/>
      <c r="CS84" s="10">
        <f ca="1">IF(CR84&gt;0,+('horaires structures'!$C$3)-CR84,0)</f>
        <v>0</v>
      </c>
      <c r="CT84" s="9"/>
      <c r="CU84" s="61" t="str">
        <f ca="1">IF($E84="A",IF(CT84&gt;0,+CT84-'horaires structures'!$E$3,0),"")</f>
        <v/>
      </c>
      <c r="CV84" s="61" t="str">
        <f ca="1">IF($E84="D",IF(CT84&gt;0,+CT84-'horaires structures'!$F$3,0),"")</f>
        <v/>
      </c>
      <c r="CW84" s="61" t="str">
        <f ca="1">IF($E84="E",IF(CT84&gt;0,+CT84-'horaires structures'!$G$3,0),"")</f>
        <v/>
      </c>
      <c r="CX84" s="11"/>
      <c r="CY84" s="10">
        <f ca="1">IF(CX84&gt;0,+('horaires structures'!$C$3)-CX84,0)</f>
        <v>0</v>
      </c>
      <c r="CZ84" s="9"/>
      <c r="DA84" s="61" t="str">
        <f ca="1">IF($E84="A",IF(CZ84&gt;0,+CZ84-'horaires structures'!$E$3,0),"")</f>
        <v/>
      </c>
      <c r="DB84" s="61" t="str">
        <f ca="1">IF($E84="D",IF(CZ84&gt;0,+CZ84-'horaires structures'!$F$3,0),"")</f>
        <v/>
      </c>
      <c r="DC84" s="61" t="str">
        <f ca="1">IF($E84="E",IF(CZ84&gt;0,+CZ84-'horaires structures'!$G$3,0),"")</f>
        <v/>
      </c>
      <c r="DD84" s="11"/>
      <c r="DE84" s="10">
        <f ca="1">IF(DD84&gt;0,+('horaires structures'!$C$3)-DD84,0)</f>
        <v>0</v>
      </c>
      <c r="DF84" s="9"/>
      <c r="DG84" s="61" t="str">
        <f ca="1">IF($E84="A",IF(DF84&gt;0,+DF84-'horaires structures'!$E$3,0),"")</f>
        <v/>
      </c>
      <c r="DH84" s="61" t="str">
        <f ca="1">IF($E84="D",IF(DF84&gt;0,+DF84-'horaires structures'!$F$3,0),"")</f>
        <v/>
      </c>
      <c r="DI84" s="61" t="str">
        <f ca="1">IF($E84="E",IF(DF84&gt;0,+DF84-'horaires structures'!$G$3,0),"")</f>
        <v/>
      </c>
      <c r="DJ84" s="11"/>
      <c r="DK84" s="10">
        <f ca="1">IF(DJ84&gt;0,+('horaires structures'!$C$3)-DJ84,0)</f>
        <v>0</v>
      </c>
      <c r="DL84" s="9"/>
      <c r="DM84" s="61" t="str">
        <f ca="1">IF($E84="A",IF(DL84&gt;0,+DL84-'horaires structures'!$E$3,0),"")</f>
        <v/>
      </c>
      <c r="DN84" s="61" t="str">
        <f ca="1">IF($E84="D",IF(DL84&gt;0,+DL84-'horaires structures'!$F$3,0),"")</f>
        <v/>
      </c>
      <c r="DO84" s="61" t="str">
        <f ca="1">IF($E84="E",IF(DL84&gt;0,+DL84-'horaires structures'!$G$3,0),"")</f>
        <v/>
      </c>
      <c r="DP84" s="11"/>
      <c r="DQ84" s="10">
        <f ca="1">IF(DP84&gt;0,+('horaires structures'!$C$3)-DP84,0)</f>
        <v>0</v>
      </c>
      <c r="DR84" s="9"/>
      <c r="DS84" s="61" t="str">
        <f ca="1">IF($E84="A",IF(DR84&gt;0,+DR84-'horaires structures'!$E$3,0),"")</f>
        <v/>
      </c>
      <c r="DT84" s="61" t="str">
        <f ca="1">IF($E84="D",IF(DR84&gt;0,+DR84-'horaires structures'!$F$3,0),"")</f>
        <v/>
      </c>
      <c r="DU84" s="61" t="str">
        <f ca="1">IF($E84="E",IF(DR84&gt;0,+DR84-'horaires structures'!$G$3,0),"")</f>
        <v/>
      </c>
      <c r="DV84" s="76">
        <f t="shared" si="7"/>
        <v>0</v>
      </c>
      <c r="DW84" s="93" t="str">
        <f t="shared" si="8"/>
        <v/>
      </c>
      <c r="DX84" s="93" t="str">
        <f t="shared" si="9"/>
        <v/>
      </c>
      <c r="DY84" s="93" t="str">
        <f t="shared" si="10"/>
        <v/>
      </c>
      <c r="DZ84" s="94">
        <f t="shared" si="6"/>
        <v>0</v>
      </c>
    </row>
    <row r="85" spans="1:130" ht="15.75" customHeight="1">
      <c r="A85" s="33">
        <v>80</v>
      </c>
      <c r="B85" s="132"/>
      <c r="C85" s="133"/>
      <c r="D85" s="134"/>
      <c r="E85" s="135"/>
      <c r="F85" s="11"/>
      <c r="G85" s="10">
        <f ca="1">IF(F85&gt;0,+('horaires structures'!$C$3)-F85,0)</f>
        <v>0</v>
      </c>
      <c r="H85" s="9"/>
      <c r="I85" s="61" t="str">
        <f ca="1">IF($E85="A",IF(H85&gt;0,+H85-'horaires structures'!$E$3,0),"")</f>
        <v/>
      </c>
      <c r="J85" s="61" t="str">
        <f ca="1">IF($E85="D",IF(H85&gt;0,+H85-'horaires structures'!$F$3,0),"")</f>
        <v/>
      </c>
      <c r="K85" s="61" t="str">
        <f ca="1">IF($E85="E",IF(H85&gt;0,+H85-'horaires structures'!$G$3,0),"")</f>
        <v/>
      </c>
      <c r="L85" s="11"/>
      <c r="M85" s="10">
        <f ca="1">IF(L85&gt;0,+('horaires structures'!$C$3)-L85,0)</f>
        <v>0</v>
      </c>
      <c r="N85" s="9"/>
      <c r="O85" s="61" t="str">
        <f ca="1">IF($E85="A",IF(N85&gt;0,+N85-'horaires structures'!$E$3,0),"")</f>
        <v/>
      </c>
      <c r="P85" s="61" t="str">
        <f ca="1">IF($E85="D",IF(N85&gt;0,+N85-'horaires structures'!$F$3,0),"")</f>
        <v/>
      </c>
      <c r="Q85" s="61" t="str">
        <f ca="1">IF($E85="E",IF(N85&gt;0,+N85-'horaires structures'!$G$3,0),"")</f>
        <v/>
      </c>
      <c r="R85" s="11"/>
      <c r="S85" s="10">
        <f ca="1">IF(R85&gt;0,+('horaires structures'!$C$3)-R85,0)</f>
        <v>0</v>
      </c>
      <c r="T85" s="9"/>
      <c r="U85" s="61" t="str">
        <f ca="1">IF($E85="A",IF(T85&gt;0,+T85-'horaires structures'!$E$3,0),"")</f>
        <v/>
      </c>
      <c r="V85" s="61" t="str">
        <f ca="1">IF($E85="D",IF(T85&gt;0,+T85-'horaires structures'!$F$3,0),"")</f>
        <v/>
      </c>
      <c r="W85" s="61" t="str">
        <f ca="1">IF($E85="E",IF(T85&gt;0,+T85-'horaires structures'!$G$3,0),"")</f>
        <v/>
      </c>
      <c r="X85" s="11"/>
      <c r="Y85" s="10">
        <f ca="1">IF(X85&gt;0,+('horaires structures'!$C$3)-X85,0)</f>
        <v>0</v>
      </c>
      <c r="Z85" s="9"/>
      <c r="AA85" s="61" t="str">
        <f ca="1">IF($E85="A",IF(Z85&gt;0,+Z85-'horaires structures'!$E$3,0),"")</f>
        <v/>
      </c>
      <c r="AB85" s="61" t="str">
        <f ca="1">IF($E85="D",IF(Z85&gt;0,+Z85-'horaires structures'!$F$3,0),"")</f>
        <v/>
      </c>
      <c r="AC85" s="61" t="str">
        <f ca="1">IF($E85="E",IF(Z85&gt;0,+Z85-'horaires structures'!$G$3,0),"")</f>
        <v/>
      </c>
      <c r="AD85" s="11"/>
      <c r="AE85" s="10">
        <f ca="1">IF(AD85&gt;0,+('horaires structures'!$C$3)-AD85,0)</f>
        <v>0</v>
      </c>
      <c r="AF85" s="9"/>
      <c r="AG85" s="61" t="str">
        <f ca="1">IF($E85="A",IF(AF85&gt;0,+AF85-'horaires structures'!$E$3,0),"")</f>
        <v/>
      </c>
      <c r="AH85" s="61" t="str">
        <f ca="1">IF($E85="D",IF(AF85&gt;0,+AF85-'horaires structures'!$F$3,0),"")</f>
        <v/>
      </c>
      <c r="AI85" s="61" t="str">
        <f ca="1">IF($E85="E",IF(AF85&gt;0,+AF85-'horaires structures'!$G$3,0),"")</f>
        <v/>
      </c>
      <c r="AJ85" s="11"/>
      <c r="AK85" s="10">
        <f ca="1">IF(AJ85&gt;0,+('horaires structures'!$C$3)-AJ85,0)</f>
        <v>0</v>
      </c>
      <c r="AL85" s="9"/>
      <c r="AM85" s="61" t="str">
        <f ca="1">IF($E85="A",IF(AL85&gt;0,+AL85-'horaires structures'!$E$3,0),"")</f>
        <v/>
      </c>
      <c r="AN85" s="61" t="str">
        <f ca="1">IF($E85="D",IF(AL85&gt;0,+AL85-'horaires structures'!$F$3,0),"")</f>
        <v/>
      </c>
      <c r="AO85" s="61" t="str">
        <f ca="1">IF($E85="E",IF(AL85&gt;0,+AL85-'horaires structures'!$G$3,0),"")</f>
        <v/>
      </c>
      <c r="AP85" s="11"/>
      <c r="AQ85" s="10">
        <f ca="1">IF(AP85&gt;0,+('horaires structures'!$C$3)-AP85,0)</f>
        <v>0</v>
      </c>
      <c r="AR85" s="9"/>
      <c r="AS85" s="61" t="str">
        <f ca="1">IF($E85="A",IF(AR85&gt;0,+AR85-'horaires structures'!$E$3,0),"")</f>
        <v/>
      </c>
      <c r="AT85" s="61" t="str">
        <f ca="1">IF($E85="D",IF(AR85&gt;0,+AR85-'horaires structures'!$F$3,0),"")</f>
        <v/>
      </c>
      <c r="AU85" s="61" t="str">
        <f ca="1">IF($E85="E",IF(AR85&gt;0,+AR85-'horaires structures'!$G$3,0),"")</f>
        <v/>
      </c>
      <c r="AV85" s="11"/>
      <c r="AW85" s="10">
        <f ca="1">IF(AV85&gt;0,+('horaires structures'!$C$3)-AV85,0)</f>
        <v>0</v>
      </c>
      <c r="AX85" s="9"/>
      <c r="AY85" s="61" t="str">
        <f ca="1">IF($E85="A",IF(AX85&gt;0,+AX85-'horaires structures'!$E$3,0),"")</f>
        <v/>
      </c>
      <c r="AZ85" s="61" t="str">
        <f ca="1">IF($E85="D",IF(AX85&gt;0,+AX85-'horaires structures'!$F$3,0),"")</f>
        <v/>
      </c>
      <c r="BA85" s="61" t="str">
        <f ca="1">IF($E85="E",IF(AX85&gt;0,+AX85-'horaires structures'!$G$3,0),"")</f>
        <v/>
      </c>
      <c r="BB85" s="11"/>
      <c r="BC85" s="10">
        <f ca="1">IF(BB85&gt;0,+('horaires structures'!$C$3)-BB85,0)</f>
        <v>0</v>
      </c>
      <c r="BD85" s="9"/>
      <c r="BE85" s="61" t="str">
        <f ca="1">IF($E85="A",IF(BD85&gt;0,+BD85-'horaires structures'!$E$3,0),"")</f>
        <v/>
      </c>
      <c r="BF85" s="61" t="str">
        <f ca="1">IF($E85="D",IF(BD85&gt;0,+BD85-'horaires structures'!$F$3,0),"")</f>
        <v/>
      </c>
      <c r="BG85" s="61" t="str">
        <f ca="1">IF($E85="E",IF(BD85&gt;0,+BD85-'horaires structures'!$G$3,0),"")</f>
        <v/>
      </c>
      <c r="BH85" s="11"/>
      <c r="BI85" s="10">
        <f ca="1">IF(BH85&gt;0,+('horaires structures'!$C$3)-BH85,0)</f>
        <v>0</v>
      </c>
      <c r="BJ85" s="9"/>
      <c r="BK85" s="61" t="str">
        <f ca="1">IF($E85="A",IF(BJ85&gt;0,+BJ85-'horaires structures'!$E$3,0),"")</f>
        <v/>
      </c>
      <c r="BL85" s="61" t="str">
        <f ca="1">IF($E85="D",IF(BJ85&gt;0,+BJ85-'horaires structures'!$F$3,0),"")</f>
        <v/>
      </c>
      <c r="BM85" s="61" t="str">
        <f ca="1">IF($E85="E",IF(BJ85&gt;0,+BJ85-'horaires structures'!$G$3,0),"")</f>
        <v/>
      </c>
      <c r="BN85" s="11"/>
      <c r="BO85" s="10">
        <f ca="1">IF(BN85&gt;0,+('horaires structures'!$C$3)-BN85,0)</f>
        <v>0</v>
      </c>
      <c r="BP85" s="9"/>
      <c r="BQ85" s="61" t="str">
        <f ca="1">IF($E85="A",IF(BP85&gt;0,+BP85-'horaires structures'!$E$3,0),"")</f>
        <v/>
      </c>
      <c r="BR85" s="61" t="str">
        <f ca="1">IF($E85="D",IF(BP85&gt;0,+BP85-'horaires structures'!$F$3,0),"")</f>
        <v/>
      </c>
      <c r="BS85" s="61" t="str">
        <f ca="1">IF($E85="E",IF(BP85&gt;0,+BP85-'horaires structures'!$G$3,0),"")</f>
        <v/>
      </c>
      <c r="BT85" s="11"/>
      <c r="BU85" s="10">
        <f ca="1">IF(BT85&gt;0,+('horaires structures'!$C$3)-BT85,0)</f>
        <v>0</v>
      </c>
      <c r="BV85" s="9"/>
      <c r="BW85" s="61" t="str">
        <f ca="1">IF($E85="A",IF(BV85&gt;0,+BV85-'horaires structures'!$E$3,0),"")</f>
        <v/>
      </c>
      <c r="BX85" s="61" t="str">
        <f ca="1">IF($E85="D",IF(BV85&gt;0,+BV85-'horaires structures'!$F$3,0),"")</f>
        <v/>
      </c>
      <c r="BY85" s="61" t="str">
        <f ca="1">IF($E85="E",IF(BV85&gt;0,+BV85-'horaires structures'!$G$3,0),"")</f>
        <v/>
      </c>
      <c r="BZ85" s="11"/>
      <c r="CA85" s="10">
        <f ca="1">IF(BZ85&gt;0,+('horaires structures'!$C$3)-BZ85,0)</f>
        <v>0</v>
      </c>
      <c r="CB85" s="9"/>
      <c r="CC85" s="61" t="str">
        <f ca="1">IF($E85="A",IF(CB85&gt;0,+CB85-'horaires structures'!$E$3,0),"")</f>
        <v/>
      </c>
      <c r="CD85" s="61" t="str">
        <f ca="1">IF($E85="D",IF(CB85&gt;0,+CB85-'horaires structures'!$F$3,0),"")</f>
        <v/>
      </c>
      <c r="CE85" s="61" t="str">
        <f ca="1">IF($E85="E",IF(CB85&gt;0,+CB85-'horaires structures'!$G$3,0),"")</f>
        <v/>
      </c>
      <c r="CF85" s="11"/>
      <c r="CG85" s="10">
        <f ca="1">IF(CF85&gt;0,+('horaires structures'!$C$3)-CF85,0)</f>
        <v>0</v>
      </c>
      <c r="CH85" s="9"/>
      <c r="CI85" s="61" t="str">
        <f ca="1">IF($E85="A",IF(CH85&gt;0,+CH85-'horaires structures'!$E$3,0),"")</f>
        <v/>
      </c>
      <c r="CJ85" s="61" t="str">
        <f ca="1">IF($E85="D",IF(CH85&gt;0,+CH85-'horaires structures'!$F$3,0),"")</f>
        <v/>
      </c>
      <c r="CK85" s="61" t="str">
        <f ca="1">IF($E85="E",IF(CH85&gt;0,+CH85-'horaires structures'!$G$3,0),"")</f>
        <v/>
      </c>
      <c r="CL85" s="11"/>
      <c r="CM85" s="10">
        <f ca="1">IF(CL85&gt;0,+('horaires structures'!$C$3)-CL85,0)</f>
        <v>0</v>
      </c>
      <c r="CN85" s="9"/>
      <c r="CO85" s="61" t="str">
        <f ca="1">IF($E85="A",IF(CN85&gt;0,+CN85-'horaires structures'!$E$3,0),"")</f>
        <v/>
      </c>
      <c r="CP85" s="61" t="str">
        <f ca="1">IF($E85="D",IF(CN85&gt;0,+CN85-'horaires structures'!$F$3,0),"")</f>
        <v/>
      </c>
      <c r="CQ85" s="61" t="str">
        <f ca="1">IF($E85="E",IF(CN85&gt;0,+CN85-'horaires structures'!$G$3,0),"")</f>
        <v/>
      </c>
      <c r="CR85" s="11"/>
      <c r="CS85" s="10">
        <f ca="1">IF(CR85&gt;0,+('horaires structures'!$C$3)-CR85,0)</f>
        <v>0</v>
      </c>
      <c r="CT85" s="9"/>
      <c r="CU85" s="61" t="str">
        <f ca="1">IF($E85="A",IF(CT85&gt;0,+CT85-'horaires structures'!$E$3,0),"")</f>
        <v/>
      </c>
      <c r="CV85" s="61" t="str">
        <f ca="1">IF($E85="D",IF(CT85&gt;0,+CT85-'horaires structures'!$F$3,0),"")</f>
        <v/>
      </c>
      <c r="CW85" s="61" t="str">
        <f ca="1">IF($E85="E",IF(CT85&gt;0,+CT85-'horaires structures'!$G$3,0),"")</f>
        <v/>
      </c>
      <c r="CX85" s="11"/>
      <c r="CY85" s="10">
        <f ca="1">IF(CX85&gt;0,+('horaires structures'!$C$3)-CX85,0)</f>
        <v>0</v>
      </c>
      <c r="CZ85" s="9"/>
      <c r="DA85" s="61" t="str">
        <f ca="1">IF($E85="A",IF(CZ85&gt;0,+CZ85-'horaires structures'!$E$3,0),"")</f>
        <v/>
      </c>
      <c r="DB85" s="61" t="str">
        <f ca="1">IF($E85="D",IF(CZ85&gt;0,+CZ85-'horaires structures'!$F$3,0),"")</f>
        <v/>
      </c>
      <c r="DC85" s="61" t="str">
        <f ca="1">IF($E85="E",IF(CZ85&gt;0,+CZ85-'horaires structures'!$G$3,0),"")</f>
        <v/>
      </c>
      <c r="DD85" s="11"/>
      <c r="DE85" s="10">
        <f ca="1">IF(DD85&gt;0,+('horaires structures'!$C$3)-DD85,0)</f>
        <v>0</v>
      </c>
      <c r="DF85" s="9"/>
      <c r="DG85" s="61" t="str">
        <f ca="1">IF($E85="A",IF(DF85&gt;0,+DF85-'horaires structures'!$E$3,0),"")</f>
        <v/>
      </c>
      <c r="DH85" s="61" t="str">
        <f ca="1">IF($E85="D",IF(DF85&gt;0,+DF85-'horaires structures'!$F$3,0),"")</f>
        <v/>
      </c>
      <c r="DI85" s="61" t="str">
        <f ca="1">IF($E85="E",IF(DF85&gt;0,+DF85-'horaires structures'!$G$3,0),"")</f>
        <v/>
      </c>
      <c r="DJ85" s="11"/>
      <c r="DK85" s="10">
        <f ca="1">IF(DJ85&gt;0,+('horaires structures'!$C$3)-DJ85,0)</f>
        <v>0</v>
      </c>
      <c r="DL85" s="9"/>
      <c r="DM85" s="61" t="str">
        <f ca="1">IF($E85="A",IF(DL85&gt;0,+DL85-'horaires structures'!$E$3,0),"")</f>
        <v/>
      </c>
      <c r="DN85" s="61" t="str">
        <f ca="1">IF($E85="D",IF(DL85&gt;0,+DL85-'horaires structures'!$F$3,0),"")</f>
        <v/>
      </c>
      <c r="DO85" s="61" t="str">
        <f ca="1">IF($E85="E",IF(DL85&gt;0,+DL85-'horaires structures'!$G$3,0),"")</f>
        <v/>
      </c>
      <c r="DP85" s="11"/>
      <c r="DQ85" s="10">
        <f ca="1">IF(DP85&gt;0,+('horaires structures'!$C$3)-DP85,0)</f>
        <v>0</v>
      </c>
      <c r="DR85" s="9"/>
      <c r="DS85" s="61" t="str">
        <f ca="1">IF($E85="A",IF(DR85&gt;0,+DR85-'horaires structures'!$E$3,0),"")</f>
        <v/>
      </c>
      <c r="DT85" s="61" t="str">
        <f ca="1">IF($E85="D",IF(DR85&gt;0,+DR85-'horaires structures'!$F$3,0),"")</f>
        <v/>
      </c>
      <c r="DU85" s="61" t="str">
        <f ca="1">IF($E85="E",IF(DR85&gt;0,+DR85-'horaires structures'!$G$3,0),"")</f>
        <v/>
      </c>
      <c r="DV85" s="76">
        <f t="shared" si="7"/>
        <v>0</v>
      </c>
      <c r="DW85" s="93" t="str">
        <f t="shared" si="8"/>
        <v/>
      </c>
      <c r="DX85" s="93" t="str">
        <f t="shared" si="9"/>
        <v/>
      </c>
      <c r="DY85" s="93" t="str">
        <f t="shared" si="10"/>
        <v/>
      </c>
      <c r="DZ85" s="94">
        <f t="shared" si="6"/>
        <v>0</v>
      </c>
    </row>
    <row r="86" spans="1:130" ht="15.75" customHeight="1">
      <c r="A86" s="33">
        <v>81</v>
      </c>
      <c r="B86" s="132"/>
      <c r="C86" s="133"/>
      <c r="D86" s="134"/>
      <c r="E86" s="135"/>
      <c r="F86" s="11"/>
      <c r="G86" s="10">
        <f ca="1">IF(F86&gt;0,+('horaires structures'!$C$3)-F86,0)</f>
        <v>0</v>
      </c>
      <c r="H86" s="9"/>
      <c r="I86" s="61" t="str">
        <f ca="1">IF($E86="A",IF(H86&gt;0,+H86-'horaires structures'!$E$3,0),"")</f>
        <v/>
      </c>
      <c r="J86" s="61" t="str">
        <f ca="1">IF($E86="D",IF(H86&gt;0,+H86-'horaires structures'!$F$3,0),"")</f>
        <v/>
      </c>
      <c r="K86" s="61" t="str">
        <f ca="1">IF($E86="E",IF(H86&gt;0,+H86-'horaires structures'!$G$3,0),"")</f>
        <v/>
      </c>
      <c r="L86" s="11"/>
      <c r="M86" s="10">
        <f ca="1">IF(L86&gt;0,+('horaires structures'!$C$3)-L86,0)</f>
        <v>0</v>
      </c>
      <c r="N86" s="9"/>
      <c r="O86" s="61" t="str">
        <f ca="1">IF($E86="A",IF(N86&gt;0,+N86-'horaires structures'!$E$3,0),"")</f>
        <v/>
      </c>
      <c r="P86" s="61" t="str">
        <f ca="1">IF($E86="D",IF(N86&gt;0,+N86-'horaires structures'!$F$3,0),"")</f>
        <v/>
      </c>
      <c r="Q86" s="61" t="str">
        <f ca="1">IF($E86="E",IF(N86&gt;0,+N86-'horaires structures'!$G$3,0),"")</f>
        <v/>
      </c>
      <c r="R86" s="11"/>
      <c r="S86" s="10">
        <f ca="1">IF(R86&gt;0,+('horaires structures'!$C$3)-R86,0)</f>
        <v>0</v>
      </c>
      <c r="T86" s="9"/>
      <c r="U86" s="61" t="str">
        <f ca="1">IF($E86="A",IF(T86&gt;0,+T86-'horaires structures'!$E$3,0),"")</f>
        <v/>
      </c>
      <c r="V86" s="61" t="str">
        <f ca="1">IF($E86="D",IF(T86&gt;0,+T86-'horaires structures'!$F$3,0),"")</f>
        <v/>
      </c>
      <c r="W86" s="61" t="str">
        <f ca="1">IF($E86="E",IF(T86&gt;0,+T86-'horaires structures'!$G$3,0),"")</f>
        <v/>
      </c>
      <c r="X86" s="11"/>
      <c r="Y86" s="10">
        <f ca="1">IF(X86&gt;0,+('horaires structures'!$C$3)-X86,0)</f>
        <v>0</v>
      </c>
      <c r="Z86" s="9"/>
      <c r="AA86" s="61" t="str">
        <f ca="1">IF($E86="A",IF(Z86&gt;0,+Z86-'horaires structures'!$E$3,0),"")</f>
        <v/>
      </c>
      <c r="AB86" s="61" t="str">
        <f ca="1">IF($E86="D",IF(Z86&gt;0,+Z86-'horaires structures'!$F$3,0),"")</f>
        <v/>
      </c>
      <c r="AC86" s="61" t="str">
        <f ca="1">IF($E86="E",IF(Z86&gt;0,+Z86-'horaires structures'!$G$3,0),"")</f>
        <v/>
      </c>
      <c r="AD86" s="11"/>
      <c r="AE86" s="10">
        <f ca="1">IF(AD86&gt;0,+('horaires structures'!$C$3)-AD86,0)</f>
        <v>0</v>
      </c>
      <c r="AF86" s="9"/>
      <c r="AG86" s="61" t="str">
        <f ca="1">IF($E86="A",IF(AF86&gt;0,+AF86-'horaires structures'!$E$3,0),"")</f>
        <v/>
      </c>
      <c r="AH86" s="61" t="str">
        <f ca="1">IF($E86="D",IF(AF86&gt;0,+AF86-'horaires structures'!$F$3,0),"")</f>
        <v/>
      </c>
      <c r="AI86" s="61" t="str">
        <f ca="1">IF($E86="E",IF(AF86&gt;0,+AF86-'horaires structures'!$G$3,0),"")</f>
        <v/>
      </c>
      <c r="AJ86" s="11"/>
      <c r="AK86" s="10">
        <f ca="1">IF(AJ86&gt;0,+('horaires structures'!$C$3)-AJ86,0)</f>
        <v>0</v>
      </c>
      <c r="AL86" s="9"/>
      <c r="AM86" s="61" t="str">
        <f ca="1">IF($E86="A",IF(AL86&gt;0,+AL86-'horaires structures'!$E$3,0),"")</f>
        <v/>
      </c>
      <c r="AN86" s="61" t="str">
        <f ca="1">IF($E86="D",IF(AL86&gt;0,+AL86-'horaires structures'!$F$3,0),"")</f>
        <v/>
      </c>
      <c r="AO86" s="61" t="str">
        <f ca="1">IF($E86="E",IF(AL86&gt;0,+AL86-'horaires structures'!$G$3,0),"")</f>
        <v/>
      </c>
      <c r="AP86" s="11"/>
      <c r="AQ86" s="10">
        <f ca="1">IF(AP86&gt;0,+('horaires structures'!$C$3)-AP86,0)</f>
        <v>0</v>
      </c>
      <c r="AR86" s="9"/>
      <c r="AS86" s="61" t="str">
        <f ca="1">IF($E86="A",IF(AR86&gt;0,+AR86-'horaires structures'!$E$3,0),"")</f>
        <v/>
      </c>
      <c r="AT86" s="61" t="str">
        <f ca="1">IF($E86="D",IF(AR86&gt;0,+AR86-'horaires structures'!$F$3,0),"")</f>
        <v/>
      </c>
      <c r="AU86" s="61" t="str">
        <f ca="1">IF($E86="E",IF(AR86&gt;0,+AR86-'horaires structures'!$G$3,0),"")</f>
        <v/>
      </c>
      <c r="AV86" s="11"/>
      <c r="AW86" s="10">
        <f ca="1">IF(AV86&gt;0,+('horaires structures'!$C$3)-AV86,0)</f>
        <v>0</v>
      </c>
      <c r="AX86" s="9"/>
      <c r="AY86" s="61" t="str">
        <f ca="1">IF($E86="A",IF(AX86&gt;0,+AX86-'horaires structures'!$E$3,0),"")</f>
        <v/>
      </c>
      <c r="AZ86" s="61" t="str">
        <f ca="1">IF($E86="D",IF(AX86&gt;0,+AX86-'horaires structures'!$F$3,0),"")</f>
        <v/>
      </c>
      <c r="BA86" s="61" t="str">
        <f ca="1">IF($E86="E",IF(AX86&gt;0,+AX86-'horaires structures'!$G$3,0),"")</f>
        <v/>
      </c>
      <c r="BB86" s="11"/>
      <c r="BC86" s="10">
        <f ca="1">IF(BB86&gt;0,+('horaires structures'!$C$3)-BB86,0)</f>
        <v>0</v>
      </c>
      <c r="BD86" s="9"/>
      <c r="BE86" s="61" t="str">
        <f ca="1">IF($E86="A",IF(BD86&gt;0,+BD86-'horaires structures'!$E$3,0),"")</f>
        <v/>
      </c>
      <c r="BF86" s="61" t="str">
        <f ca="1">IF($E86="D",IF(BD86&gt;0,+BD86-'horaires structures'!$F$3,0),"")</f>
        <v/>
      </c>
      <c r="BG86" s="61" t="str">
        <f ca="1">IF($E86="E",IF(BD86&gt;0,+BD86-'horaires structures'!$G$3,0),"")</f>
        <v/>
      </c>
      <c r="BH86" s="11"/>
      <c r="BI86" s="10">
        <f ca="1">IF(BH86&gt;0,+('horaires structures'!$C$3)-BH86,0)</f>
        <v>0</v>
      </c>
      <c r="BJ86" s="9"/>
      <c r="BK86" s="61" t="str">
        <f ca="1">IF($E86="A",IF(BJ86&gt;0,+BJ86-'horaires structures'!$E$3,0),"")</f>
        <v/>
      </c>
      <c r="BL86" s="61" t="str">
        <f ca="1">IF($E86="D",IF(BJ86&gt;0,+BJ86-'horaires structures'!$F$3,0),"")</f>
        <v/>
      </c>
      <c r="BM86" s="61" t="str">
        <f ca="1">IF($E86="E",IF(BJ86&gt;0,+BJ86-'horaires structures'!$G$3,0),"")</f>
        <v/>
      </c>
      <c r="BN86" s="11"/>
      <c r="BO86" s="10">
        <f ca="1">IF(BN86&gt;0,+('horaires structures'!$C$3)-BN86,0)</f>
        <v>0</v>
      </c>
      <c r="BP86" s="9"/>
      <c r="BQ86" s="61" t="str">
        <f ca="1">IF($E86="A",IF(BP86&gt;0,+BP86-'horaires structures'!$E$3,0),"")</f>
        <v/>
      </c>
      <c r="BR86" s="61" t="str">
        <f ca="1">IF($E86="D",IF(BP86&gt;0,+BP86-'horaires structures'!$F$3,0),"")</f>
        <v/>
      </c>
      <c r="BS86" s="61" t="str">
        <f ca="1">IF($E86="E",IF(BP86&gt;0,+BP86-'horaires structures'!$G$3,0),"")</f>
        <v/>
      </c>
      <c r="BT86" s="11"/>
      <c r="BU86" s="10">
        <f ca="1">IF(BT86&gt;0,+('horaires structures'!$C$3)-BT86,0)</f>
        <v>0</v>
      </c>
      <c r="BV86" s="9"/>
      <c r="BW86" s="61" t="str">
        <f ca="1">IF($E86="A",IF(BV86&gt;0,+BV86-'horaires structures'!$E$3,0),"")</f>
        <v/>
      </c>
      <c r="BX86" s="61" t="str">
        <f ca="1">IF($E86="D",IF(BV86&gt;0,+BV86-'horaires structures'!$F$3,0),"")</f>
        <v/>
      </c>
      <c r="BY86" s="61" t="str">
        <f ca="1">IF($E86="E",IF(BV86&gt;0,+BV86-'horaires structures'!$G$3,0),"")</f>
        <v/>
      </c>
      <c r="BZ86" s="11"/>
      <c r="CA86" s="10">
        <f ca="1">IF(BZ86&gt;0,+('horaires structures'!$C$3)-BZ86,0)</f>
        <v>0</v>
      </c>
      <c r="CB86" s="9"/>
      <c r="CC86" s="61" t="str">
        <f ca="1">IF($E86="A",IF(CB86&gt;0,+CB86-'horaires structures'!$E$3,0),"")</f>
        <v/>
      </c>
      <c r="CD86" s="61" t="str">
        <f ca="1">IF($E86="D",IF(CB86&gt;0,+CB86-'horaires structures'!$F$3,0),"")</f>
        <v/>
      </c>
      <c r="CE86" s="61" t="str">
        <f ca="1">IF($E86="E",IF(CB86&gt;0,+CB86-'horaires structures'!$G$3,0),"")</f>
        <v/>
      </c>
      <c r="CF86" s="11"/>
      <c r="CG86" s="10">
        <f ca="1">IF(CF86&gt;0,+('horaires structures'!$C$3)-CF86,0)</f>
        <v>0</v>
      </c>
      <c r="CH86" s="9"/>
      <c r="CI86" s="61" t="str">
        <f ca="1">IF($E86="A",IF(CH86&gt;0,+CH86-'horaires structures'!$E$3,0),"")</f>
        <v/>
      </c>
      <c r="CJ86" s="61" t="str">
        <f ca="1">IF($E86="D",IF(CH86&gt;0,+CH86-'horaires structures'!$F$3,0),"")</f>
        <v/>
      </c>
      <c r="CK86" s="61" t="str">
        <f ca="1">IF($E86="E",IF(CH86&gt;0,+CH86-'horaires structures'!$G$3,0),"")</f>
        <v/>
      </c>
      <c r="CL86" s="11"/>
      <c r="CM86" s="10">
        <f ca="1">IF(CL86&gt;0,+('horaires structures'!$C$3)-CL86,0)</f>
        <v>0</v>
      </c>
      <c r="CN86" s="9"/>
      <c r="CO86" s="61" t="str">
        <f ca="1">IF($E86="A",IF(CN86&gt;0,+CN86-'horaires structures'!$E$3,0),"")</f>
        <v/>
      </c>
      <c r="CP86" s="61" t="str">
        <f ca="1">IF($E86="D",IF(CN86&gt;0,+CN86-'horaires structures'!$F$3,0),"")</f>
        <v/>
      </c>
      <c r="CQ86" s="61" t="str">
        <f ca="1">IF($E86="E",IF(CN86&gt;0,+CN86-'horaires structures'!$G$3,0),"")</f>
        <v/>
      </c>
      <c r="CR86" s="11"/>
      <c r="CS86" s="10">
        <f ca="1">IF(CR86&gt;0,+('horaires structures'!$C$3)-CR86,0)</f>
        <v>0</v>
      </c>
      <c r="CT86" s="9"/>
      <c r="CU86" s="61" t="str">
        <f ca="1">IF($E86="A",IF(CT86&gt;0,+CT86-'horaires structures'!$E$3,0),"")</f>
        <v/>
      </c>
      <c r="CV86" s="61" t="str">
        <f ca="1">IF($E86="D",IF(CT86&gt;0,+CT86-'horaires structures'!$F$3,0),"")</f>
        <v/>
      </c>
      <c r="CW86" s="61" t="str">
        <f ca="1">IF($E86="E",IF(CT86&gt;0,+CT86-'horaires structures'!$G$3,0),"")</f>
        <v/>
      </c>
      <c r="CX86" s="11"/>
      <c r="CY86" s="10">
        <f ca="1">IF(CX86&gt;0,+('horaires structures'!$C$3)-CX86,0)</f>
        <v>0</v>
      </c>
      <c r="CZ86" s="9"/>
      <c r="DA86" s="61" t="str">
        <f ca="1">IF($E86="A",IF(CZ86&gt;0,+CZ86-'horaires structures'!$E$3,0),"")</f>
        <v/>
      </c>
      <c r="DB86" s="61" t="str">
        <f ca="1">IF($E86="D",IF(CZ86&gt;0,+CZ86-'horaires structures'!$F$3,0),"")</f>
        <v/>
      </c>
      <c r="DC86" s="61" t="str">
        <f ca="1">IF($E86="E",IF(CZ86&gt;0,+CZ86-'horaires structures'!$G$3,0),"")</f>
        <v/>
      </c>
      <c r="DD86" s="11"/>
      <c r="DE86" s="10">
        <f ca="1">IF(DD86&gt;0,+('horaires structures'!$C$3)-DD86,0)</f>
        <v>0</v>
      </c>
      <c r="DF86" s="9"/>
      <c r="DG86" s="61" t="str">
        <f ca="1">IF($E86="A",IF(DF86&gt;0,+DF86-'horaires structures'!$E$3,0),"")</f>
        <v/>
      </c>
      <c r="DH86" s="61" t="str">
        <f ca="1">IF($E86="D",IF(DF86&gt;0,+DF86-'horaires structures'!$F$3,0),"")</f>
        <v/>
      </c>
      <c r="DI86" s="61" t="str">
        <f ca="1">IF($E86="E",IF(DF86&gt;0,+DF86-'horaires structures'!$G$3,0),"")</f>
        <v/>
      </c>
      <c r="DJ86" s="11"/>
      <c r="DK86" s="10">
        <f ca="1">IF(DJ86&gt;0,+('horaires structures'!$C$3)-DJ86,0)</f>
        <v>0</v>
      </c>
      <c r="DL86" s="9"/>
      <c r="DM86" s="61" t="str">
        <f ca="1">IF($E86="A",IF(DL86&gt;0,+DL86-'horaires structures'!$E$3,0),"")</f>
        <v/>
      </c>
      <c r="DN86" s="61" t="str">
        <f ca="1">IF($E86="D",IF(DL86&gt;0,+DL86-'horaires structures'!$F$3,0),"")</f>
        <v/>
      </c>
      <c r="DO86" s="61" t="str">
        <f ca="1">IF($E86="E",IF(DL86&gt;0,+DL86-'horaires structures'!$G$3,0),"")</f>
        <v/>
      </c>
      <c r="DP86" s="11"/>
      <c r="DQ86" s="10">
        <f ca="1">IF(DP86&gt;0,+('horaires structures'!$C$3)-DP86,0)</f>
        <v>0</v>
      </c>
      <c r="DR86" s="9"/>
      <c r="DS86" s="61" t="str">
        <f ca="1">IF($E86="A",IF(DR86&gt;0,+DR86-'horaires structures'!$E$3,0),"")</f>
        <v/>
      </c>
      <c r="DT86" s="61" t="str">
        <f ca="1">IF($E86="D",IF(DR86&gt;0,+DR86-'horaires structures'!$F$3,0),"")</f>
        <v/>
      </c>
      <c r="DU86" s="61" t="str">
        <f ca="1">IF($E86="E",IF(DR86&gt;0,+DR86-'horaires structures'!$G$3,0),"")</f>
        <v/>
      </c>
      <c r="DV86" s="76">
        <f t="shared" si="7"/>
        <v>0</v>
      </c>
      <c r="DW86" s="93" t="str">
        <f t="shared" si="8"/>
        <v/>
      </c>
      <c r="DX86" s="93" t="str">
        <f t="shared" si="9"/>
        <v/>
      </c>
      <c r="DY86" s="93" t="str">
        <f t="shared" si="10"/>
        <v/>
      </c>
      <c r="DZ86" s="94">
        <f t="shared" si="6"/>
        <v>0</v>
      </c>
    </row>
    <row r="87" spans="1:130" ht="15.75" customHeight="1">
      <c r="A87" s="33">
        <v>82</v>
      </c>
      <c r="B87" s="132"/>
      <c r="C87" s="133"/>
      <c r="D87" s="134"/>
      <c r="E87" s="135"/>
      <c r="F87" s="11"/>
      <c r="G87" s="10">
        <f ca="1">IF(F87&gt;0,+('horaires structures'!$C$3)-F87,0)</f>
        <v>0</v>
      </c>
      <c r="H87" s="9"/>
      <c r="I87" s="61" t="str">
        <f ca="1">IF($E87="A",IF(H87&gt;0,+H87-'horaires structures'!$E$3,0),"")</f>
        <v/>
      </c>
      <c r="J87" s="61" t="str">
        <f ca="1">IF($E87="D",IF(H87&gt;0,+H87-'horaires structures'!$F$3,0),"")</f>
        <v/>
      </c>
      <c r="K87" s="61" t="str">
        <f ca="1">IF($E87="E",IF(H87&gt;0,+H87-'horaires structures'!$G$3,0),"")</f>
        <v/>
      </c>
      <c r="L87" s="11"/>
      <c r="M87" s="10">
        <f ca="1">IF(L87&gt;0,+('horaires structures'!$C$3)-L87,0)</f>
        <v>0</v>
      </c>
      <c r="N87" s="9"/>
      <c r="O87" s="61" t="str">
        <f ca="1">IF($E87="A",IF(N87&gt;0,+N87-'horaires structures'!$E$3,0),"")</f>
        <v/>
      </c>
      <c r="P87" s="61" t="str">
        <f ca="1">IF($E87="D",IF(N87&gt;0,+N87-'horaires structures'!$F$3,0),"")</f>
        <v/>
      </c>
      <c r="Q87" s="61" t="str">
        <f ca="1">IF($E87="E",IF(N87&gt;0,+N87-'horaires structures'!$G$3,0),"")</f>
        <v/>
      </c>
      <c r="R87" s="11"/>
      <c r="S87" s="10">
        <f ca="1">IF(R87&gt;0,+('horaires structures'!$C$3)-R87,0)</f>
        <v>0</v>
      </c>
      <c r="T87" s="9"/>
      <c r="U87" s="61" t="str">
        <f ca="1">IF($E87="A",IF(T87&gt;0,+T87-'horaires structures'!$E$3,0),"")</f>
        <v/>
      </c>
      <c r="V87" s="61" t="str">
        <f ca="1">IF($E87="D",IF(T87&gt;0,+T87-'horaires structures'!$F$3,0),"")</f>
        <v/>
      </c>
      <c r="W87" s="61" t="str">
        <f ca="1">IF($E87="E",IF(T87&gt;0,+T87-'horaires structures'!$G$3,0),"")</f>
        <v/>
      </c>
      <c r="X87" s="11"/>
      <c r="Y87" s="10">
        <f ca="1">IF(X87&gt;0,+('horaires structures'!$C$3)-X87,0)</f>
        <v>0</v>
      </c>
      <c r="Z87" s="9"/>
      <c r="AA87" s="61" t="str">
        <f ca="1">IF($E87="A",IF(Z87&gt;0,+Z87-'horaires structures'!$E$3,0),"")</f>
        <v/>
      </c>
      <c r="AB87" s="61" t="str">
        <f ca="1">IF($E87="D",IF(Z87&gt;0,+Z87-'horaires structures'!$F$3,0),"")</f>
        <v/>
      </c>
      <c r="AC87" s="61" t="str">
        <f ca="1">IF($E87="E",IF(Z87&gt;0,+Z87-'horaires structures'!$G$3,0),"")</f>
        <v/>
      </c>
      <c r="AD87" s="11"/>
      <c r="AE87" s="10">
        <f ca="1">IF(AD87&gt;0,+('horaires structures'!$C$3)-AD87,0)</f>
        <v>0</v>
      </c>
      <c r="AF87" s="9"/>
      <c r="AG87" s="61" t="str">
        <f ca="1">IF($E87="A",IF(AF87&gt;0,+AF87-'horaires structures'!$E$3,0),"")</f>
        <v/>
      </c>
      <c r="AH87" s="61" t="str">
        <f ca="1">IF($E87="D",IF(AF87&gt;0,+AF87-'horaires structures'!$F$3,0),"")</f>
        <v/>
      </c>
      <c r="AI87" s="61" t="str">
        <f ca="1">IF($E87="E",IF(AF87&gt;0,+AF87-'horaires structures'!$G$3,0),"")</f>
        <v/>
      </c>
      <c r="AJ87" s="11"/>
      <c r="AK87" s="10">
        <f ca="1">IF(AJ87&gt;0,+('horaires structures'!$C$3)-AJ87,0)</f>
        <v>0</v>
      </c>
      <c r="AL87" s="9"/>
      <c r="AM87" s="61" t="str">
        <f ca="1">IF($E87="A",IF(AL87&gt;0,+AL87-'horaires structures'!$E$3,0),"")</f>
        <v/>
      </c>
      <c r="AN87" s="61" t="str">
        <f ca="1">IF($E87="D",IF(AL87&gt;0,+AL87-'horaires structures'!$F$3,0),"")</f>
        <v/>
      </c>
      <c r="AO87" s="61" t="str">
        <f ca="1">IF($E87="E",IF(AL87&gt;0,+AL87-'horaires structures'!$G$3,0),"")</f>
        <v/>
      </c>
      <c r="AP87" s="11"/>
      <c r="AQ87" s="10">
        <f ca="1">IF(AP87&gt;0,+('horaires structures'!$C$3)-AP87,0)</f>
        <v>0</v>
      </c>
      <c r="AR87" s="9"/>
      <c r="AS87" s="61" t="str">
        <f ca="1">IF($E87="A",IF(AR87&gt;0,+AR87-'horaires structures'!$E$3,0),"")</f>
        <v/>
      </c>
      <c r="AT87" s="61" t="str">
        <f ca="1">IF($E87="D",IF(AR87&gt;0,+AR87-'horaires structures'!$F$3,0),"")</f>
        <v/>
      </c>
      <c r="AU87" s="61" t="str">
        <f ca="1">IF($E87="E",IF(AR87&gt;0,+AR87-'horaires structures'!$G$3,0),"")</f>
        <v/>
      </c>
      <c r="AV87" s="11"/>
      <c r="AW87" s="10">
        <f ca="1">IF(AV87&gt;0,+('horaires structures'!$C$3)-AV87,0)</f>
        <v>0</v>
      </c>
      <c r="AX87" s="9"/>
      <c r="AY87" s="61" t="str">
        <f ca="1">IF($E87="A",IF(AX87&gt;0,+AX87-'horaires structures'!$E$3,0),"")</f>
        <v/>
      </c>
      <c r="AZ87" s="61" t="str">
        <f ca="1">IF($E87="D",IF(AX87&gt;0,+AX87-'horaires structures'!$F$3,0),"")</f>
        <v/>
      </c>
      <c r="BA87" s="61" t="str">
        <f ca="1">IF($E87="E",IF(AX87&gt;0,+AX87-'horaires structures'!$G$3,0),"")</f>
        <v/>
      </c>
      <c r="BB87" s="11"/>
      <c r="BC87" s="10">
        <f ca="1">IF(BB87&gt;0,+('horaires structures'!$C$3)-BB87,0)</f>
        <v>0</v>
      </c>
      <c r="BD87" s="9"/>
      <c r="BE87" s="61" t="str">
        <f ca="1">IF($E87="A",IF(BD87&gt;0,+BD87-'horaires structures'!$E$3,0),"")</f>
        <v/>
      </c>
      <c r="BF87" s="61" t="str">
        <f ca="1">IF($E87="D",IF(BD87&gt;0,+BD87-'horaires structures'!$F$3,0),"")</f>
        <v/>
      </c>
      <c r="BG87" s="61" t="str">
        <f ca="1">IF($E87="E",IF(BD87&gt;0,+BD87-'horaires structures'!$G$3,0),"")</f>
        <v/>
      </c>
      <c r="BH87" s="11"/>
      <c r="BI87" s="10">
        <f ca="1">IF(BH87&gt;0,+('horaires structures'!$C$3)-BH87,0)</f>
        <v>0</v>
      </c>
      <c r="BJ87" s="9"/>
      <c r="BK87" s="61" t="str">
        <f ca="1">IF($E87="A",IF(BJ87&gt;0,+BJ87-'horaires structures'!$E$3,0),"")</f>
        <v/>
      </c>
      <c r="BL87" s="61" t="str">
        <f ca="1">IF($E87="D",IF(BJ87&gt;0,+BJ87-'horaires structures'!$F$3,0),"")</f>
        <v/>
      </c>
      <c r="BM87" s="61" t="str">
        <f ca="1">IF($E87="E",IF(BJ87&gt;0,+BJ87-'horaires structures'!$G$3,0),"")</f>
        <v/>
      </c>
      <c r="BN87" s="11"/>
      <c r="BO87" s="10">
        <f ca="1">IF(BN87&gt;0,+('horaires structures'!$C$3)-BN87,0)</f>
        <v>0</v>
      </c>
      <c r="BP87" s="9"/>
      <c r="BQ87" s="61" t="str">
        <f ca="1">IF($E87="A",IF(BP87&gt;0,+BP87-'horaires structures'!$E$3,0),"")</f>
        <v/>
      </c>
      <c r="BR87" s="61" t="str">
        <f ca="1">IF($E87="D",IF(BP87&gt;0,+BP87-'horaires structures'!$F$3,0),"")</f>
        <v/>
      </c>
      <c r="BS87" s="61" t="str">
        <f ca="1">IF($E87="E",IF(BP87&gt;0,+BP87-'horaires structures'!$G$3,0),"")</f>
        <v/>
      </c>
      <c r="BT87" s="11"/>
      <c r="BU87" s="10">
        <f ca="1">IF(BT87&gt;0,+('horaires structures'!$C$3)-BT87,0)</f>
        <v>0</v>
      </c>
      <c r="BV87" s="9"/>
      <c r="BW87" s="61" t="str">
        <f ca="1">IF($E87="A",IF(BV87&gt;0,+BV87-'horaires structures'!$E$3,0),"")</f>
        <v/>
      </c>
      <c r="BX87" s="61" t="str">
        <f ca="1">IF($E87="D",IF(BV87&gt;0,+BV87-'horaires structures'!$F$3,0),"")</f>
        <v/>
      </c>
      <c r="BY87" s="61" t="str">
        <f ca="1">IF($E87="E",IF(BV87&gt;0,+BV87-'horaires structures'!$G$3,0),"")</f>
        <v/>
      </c>
      <c r="BZ87" s="11"/>
      <c r="CA87" s="10">
        <f ca="1">IF(BZ87&gt;0,+('horaires structures'!$C$3)-BZ87,0)</f>
        <v>0</v>
      </c>
      <c r="CB87" s="9"/>
      <c r="CC87" s="61" t="str">
        <f ca="1">IF($E87="A",IF(CB87&gt;0,+CB87-'horaires structures'!$E$3,0),"")</f>
        <v/>
      </c>
      <c r="CD87" s="61" t="str">
        <f ca="1">IF($E87="D",IF(CB87&gt;0,+CB87-'horaires structures'!$F$3,0),"")</f>
        <v/>
      </c>
      <c r="CE87" s="61" t="str">
        <f ca="1">IF($E87="E",IF(CB87&gt;0,+CB87-'horaires structures'!$G$3,0),"")</f>
        <v/>
      </c>
      <c r="CF87" s="11"/>
      <c r="CG87" s="10">
        <f ca="1">IF(CF87&gt;0,+('horaires structures'!$C$3)-CF87,0)</f>
        <v>0</v>
      </c>
      <c r="CH87" s="9"/>
      <c r="CI87" s="61" t="str">
        <f ca="1">IF($E87="A",IF(CH87&gt;0,+CH87-'horaires structures'!$E$3,0),"")</f>
        <v/>
      </c>
      <c r="CJ87" s="61" t="str">
        <f ca="1">IF($E87="D",IF(CH87&gt;0,+CH87-'horaires structures'!$F$3,0),"")</f>
        <v/>
      </c>
      <c r="CK87" s="61" t="str">
        <f ca="1">IF($E87="E",IF(CH87&gt;0,+CH87-'horaires structures'!$G$3,0),"")</f>
        <v/>
      </c>
      <c r="CL87" s="11"/>
      <c r="CM87" s="10">
        <f ca="1">IF(CL87&gt;0,+('horaires structures'!$C$3)-CL87,0)</f>
        <v>0</v>
      </c>
      <c r="CN87" s="9"/>
      <c r="CO87" s="61" t="str">
        <f ca="1">IF($E87="A",IF(CN87&gt;0,+CN87-'horaires structures'!$E$3,0),"")</f>
        <v/>
      </c>
      <c r="CP87" s="61" t="str">
        <f ca="1">IF($E87="D",IF(CN87&gt;0,+CN87-'horaires structures'!$F$3,0),"")</f>
        <v/>
      </c>
      <c r="CQ87" s="61" t="str">
        <f ca="1">IF($E87="E",IF(CN87&gt;0,+CN87-'horaires structures'!$G$3,0),"")</f>
        <v/>
      </c>
      <c r="CR87" s="11"/>
      <c r="CS87" s="10">
        <f ca="1">IF(CR87&gt;0,+('horaires structures'!$C$3)-CR87,0)</f>
        <v>0</v>
      </c>
      <c r="CT87" s="9"/>
      <c r="CU87" s="61" t="str">
        <f ca="1">IF($E87="A",IF(CT87&gt;0,+CT87-'horaires structures'!$E$3,0),"")</f>
        <v/>
      </c>
      <c r="CV87" s="61" t="str">
        <f ca="1">IF($E87="D",IF(CT87&gt;0,+CT87-'horaires structures'!$F$3,0),"")</f>
        <v/>
      </c>
      <c r="CW87" s="61" t="str">
        <f ca="1">IF($E87="E",IF(CT87&gt;0,+CT87-'horaires structures'!$G$3,0),"")</f>
        <v/>
      </c>
      <c r="CX87" s="11"/>
      <c r="CY87" s="10">
        <f ca="1">IF(CX87&gt;0,+('horaires structures'!$C$3)-CX87,0)</f>
        <v>0</v>
      </c>
      <c r="CZ87" s="9"/>
      <c r="DA87" s="61" t="str">
        <f ca="1">IF($E87="A",IF(CZ87&gt;0,+CZ87-'horaires structures'!$E$3,0),"")</f>
        <v/>
      </c>
      <c r="DB87" s="61" t="str">
        <f ca="1">IF($E87="D",IF(CZ87&gt;0,+CZ87-'horaires structures'!$F$3,0),"")</f>
        <v/>
      </c>
      <c r="DC87" s="61" t="str">
        <f ca="1">IF($E87="E",IF(CZ87&gt;0,+CZ87-'horaires structures'!$G$3,0),"")</f>
        <v/>
      </c>
      <c r="DD87" s="11"/>
      <c r="DE87" s="10">
        <f ca="1">IF(DD87&gt;0,+('horaires structures'!$C$3)-DD87,0)</f>
        <v>0</v>
      </c>
      <c r="DF87" s="9"/>
      <c r="DG87" s="61" t="str">
        <f ca="1">IF($E87="A",IF(DF87&gt;0,+DF87-'horaires structures'!$E$3,0),"")</f>
        <v/>
      </c>
      <c r="DH87" s="61" t="str">
        <f ca="1">IF($E87="D",IF(DF87&gt;0,+DF87-'horaires structures'!$F$3,0),"")</f>
        <v/>
      </c>
      <c r="DI87" s="61" t="str">
        <f ca="1">IF($E87="E",IF(DF87&gt;0,+DF87-'horaires structures'!$G$3,0),"")</f>
        <v/>
      </c>
      <c r="DJ87" s="11"/>
      <c r="DK87" s="10">
        <f ca="1">IF(DJ87&gt;0,+('horaires structures'!$C$3)-DJ87,0)</f>
        <v>0</v>
      </c>
      <c r="DL87" s="9"/>
      <c r="DM87" s="61" t="str">
        <f ca="1">IF($E87="A",IF(DL87&gt;0,+DL87-'horaires structures'!$E$3,0),"")</f>
        <v/>
      </c>
      <c r="DN87" s="61" t="str">
        <f ca="1">IF($E87="D",IF(DL87&gt;0,+DL87-'horaires structures'!$F$3,0),"")</f>
        <v/>
      </c>
      <c r="DO87" s="61" t="str">
        <f ca="1">IF($E87="E",IF(DL87&gt;0,+DL87-'horaires structures'!$G$3,0),"")</f>
        <v/>
      </c>
      <c r="DP87" s="11"/>
      <c r="DQ87" s="10">
        <f ca="1">IF(DP87&gt;0,+('horaires structures'!$C$3)-DP87,0)</f>
        <v>0</v>
      </c>
      <c r="DR87" s="9"/>
      <c r="DS87" s="61" t="str">
        <f ca="1">IF($E87="A",IF(DR87&gt;0,+DR87-'horaires structures'!$E$3,0),"")</f>
        <v/>
      </c>
      <c r="DT87" s="61" t="str">
        <f ca="1">IF($E87="D",IF(DR87&gt;0,+DR87-'horaires structures'!$F$3,0),"")</f>
        <v/>
      </c>
      <c r="DU87" s="61" t="str">
        <f ca="1">IF($E87="E",IF(DR87&gt;0,+DR87-'horaires structures'!$G$3,0),"")</f>
        <v/>
      </c>
      <c r="DV87" s="76">
        <f t="shared" si="7"/>
        <v>0</v>
      </c>
      <c r="DW87" s="93" t="str">
        <f t="shared" si="8"/>
        <v/>
      </c>
      <c r="DX87" s="93" t="str">
        <f t="shared" si="9"/>
        <v/>
      </c>
      <c r="DY87" s="93" t="str">
        <f t="shared" si="10"/>
        <v/>
      </c>
      <c r="DZ87" s="94">
        <f t="shared" si="6"/>
        <v>0</v>
      </c>
    </row>
    <row r="88" spans="1:130" ht="15.75" customHeight="1">
      <c r="A88" s="33">
        <v>83</v>
      </c>
      <c r="B88" s="132"/>
      <c r="C88" s="133"/>
      <c r="D88" s="134"/>
      <c r="E88" s="135"/>
      <c r="F88" s="11"/>
      <c r="G88" s="10">
        <f ca="1">IF(F88&gt;0,+('horaires structures'!$C$3)-F88,0)</f>
        <v>0</v>
      </c>
      <c r="H88" s="9"/>
      <c r="I88" s="61" t="str">
        <f ca="1">IF($E88="A",IF(H88&gt;0,+H88-'horaires structures'!$E$3,0),"")</f>
        <v/>
      </c>
      <c r="J88" s="61" t="str">
        <f ca="1">IF($E88="D",IF(H88&gt;0,+H88-'horaires structures'!$F$3,0),"")</f>
        <v/>
      </c>
      <c r="K88" s="61" t="str">
        <f ca="1">IF($E88="E",IF(H88&gt;0,+H88-'horaires structures'!$G$3,0),"")</f>
        <v/>
      </c>
      <c r="L88" s="11"/>
      <c r="M88" s="10">
        <f ca="1">IF(L88&gt;0,+('horaires structures'!$C$3)-L88,0)</f>
        <v>0</v>
      </c>
      <c r="N88" s="9"/>
      <c r="O88" s="61" t="str">
        <f ca="1">IF($E88="A",IF(N88&gt;0,+N88-'horaires structures'!$E$3,0),"")</f>
        <v/>
      </c>
      <c r="P88" s="61" t="str">
        <f ca="1">IF($E88="D",IF(N88&gt;0,+N88-'horaires structures'!$F$3,0),"")</f>
        <v/>
      </c>
      <c r="Q88" s="61" t="str">
        <f ca="1">IF($E88="E",IF(N88&gt;0,+N88-'horaires structures'!$G$3,0),"")</f>
        <v/>
      </c>
      <c r="R88" s="11"/>
      <c r="S88" s="10">
        <f ca="1">IF(R88&gt;0,+('horaires structures'!$C$3)-R88,0)</f>
        <v>0</v>
      </c>
      <c r="T88" s="9"/>
      <c r="U88" s="61" t="str">
        <f ca="1">IF($E88="A",IF(T88&gt;0,+T88-'horaires structures'!$E$3,0),"")</f>
        <v/>
      </c>
      <c r="V88" s="61" t="str">
        <f ca="1">IF($E88="D",IF(T88&gt;0,+T88-'horaires structures'!$F$3,0),"")</f>
        <v/>
      </c>
      <c r="W88" s="61" t="str">
        <f ca="1">IF($E88="E",IF(T88&gt;0,+T88-'horaires structures'!$G$3,0),"")</f>
        <v/>
      </c>
      <c r="X88" s="11"/>
      <c r="Y88" s="10">
        <f ca="1">IF(X88&gt;0,+('horaires structures'!$C$3)-X88,0)</f>
        <v>0</v>
      </c>
      <c r="Z88" s="9"/>
      <c r="AA88" s="61" t="str">
        <f ca="1">IF($E88="A",IF(Z88&gt;0,+Z88-'horaires structures'!$E$3,0),"")</f>
        <v/>
      </c>
      <c r="AB88" s="61" t="str">
        <f ca="1">IF($E88="D",IF(Z88&gt;0,+Z88-'horaires structures'!$F$3,0),"")</f>
        <v/>
      </c>
      <c r="AC88" s="61" t="str">
        <f ca="1">IF($E88="E",IF(Z88&gt;0,+Z88-'horaires structures'!$G$3,0),"")</f>
        <v/>
      </c>
      <c r="AD88" s="11"/>
      <c r="AE88" s="10">
        <f ca="1">IF(AD88&gt;0,+('horaires structures'!$C$3)-AD88,0)</f>
        <v>0</v>
      </c>
      <c r="AF88" s="9"/>
      <c r="AG88" s="61" t="str">
        <f ca="1">IF($E88="A",IF(AF88&gt;0,+AF88-'horaires structures'!$E$3,0),"")</f>
        <v/>
      </c>
      <c r="AH88" s="61" t="str">
        <f ca="1">IF($E88="D",IF(AF88&gt;0,+AF88-'horaires structures'!$F$3,0),"")</f>
        <v/>
      </c>
      <c r="AI88" s="61" t="str">
        <f ca="1">IF($E88="E",IF(AF88&gt;0,+AF88-'horaires structures'!$G$3,0),"")</f>
        <v/>
      </c>
      <c r="AJ88" s="11"/>
      <c r="AK88" s="10">
        <f ca="1">IF(AJ88&gt;0,+('horaires structures'!$C$3)-AJ88,0)</f>
        <v>0</v>
      </c>
      <c r="AL88" s="9"/>
      <c r="AM88" s="61" t="str">
        <f ca="1">IF($E88="A",IF(AL88&gt;0,+AL88-'horaires structures'!$E$3,0),"")</f>
        <v/>
      </c>
      <c r="AN88" s="61" t="str">
        <f ca="1">IF($E88="D",IF(AL88&gt;0,+AL88-'horaires structures'!$F$3,0),"")</f>
        <v/>
      </c>
      <c r="AO88" s="61" t="str">
        <f ca="1">IF($E88="E",IF(AL88&gt;0,+AL88-'horaires structures'!$G$3,0),"")</f>
        <v/>
      </c>
      <c r="AP88" s="11"/>
      <c r="AQ88" s="10">
        <f ca="1">IF(AP88&gt;0,+('horaires structures'!$C$3)-AP88,0)</f>
        <v>0</v>
      </c>
      <c r="AR88" s="9"/>
      <c r="AS88" s="61" t="str">
        <f ca="1">IF($E88="A",IF(AR88&gt;0,+AR88-'horaires structures'!$E$3,0),"")</f>
        <v/>
      </c>
      <c r="AT88" s="61" t="str">
        <f ca="1">IF($E88="D",IF(AR88&gt;0,+AR88-'horaires structures'!$F$3,0),"")</f>
        <v/>
      </c>
      <c r="AU88" s="61" t="str">
        <f ca="1">IF($E88="E",IF(AR88&gt;0,+AR88-'horaires structures'!$G$3,0),"")</f>
        <v/>
      </c>
      <c r="AV88" s="11"/>
      <c r="AW88" s="10">
        <f ca="1">IF(AV88&gt;0,+('horaires structures'!$C$3)-AV88,0)</f>
        <v>0</v>
      </c>
      <c r="AX88" s="9"/>
      <c r="AY88" s="61" t="str">
        <f ca="1">IF($E88="A",IF(AX88&gt;0,+AX88-'horaires structures'!$E$3,0),"")</f>
        <v/>
      </c>
      <c r="AZ88" s="61" t="str">
        <f ca="1">IF($E88="D",IF(AX88&gt;0,+AX88-'horaires structures'!$F$3,0),"")</f>
        <v/>
      </c>
      <c r="BA88" s="61" t="str">
        <f ca="1">IF($E88="E",IF(AX88&gt;0,+AX88-'horaires structures'!$G$3,0),"")</f>
        <v/>
      </c>
      <c r="BB88" s="11"/>
      <c r="BC88" s="10">
        <f ca="1">IF(BB88&gt;0,+('horaires structures'!$C$3)-BB88,0)</f>
        <v>0</v>
      </c>
      <c r="BD88" s="9"/>
      <c r="BE88" s="61" t="str">
        <f ca="1">IF($E88="A",IF(BD88&gt;0,+BD88-'horaires structures'!$E$3,0),"")</f>
        <v/>
      </c>
      <c r="BF88" s="61" t="str">
        <f ca="1">IF($E88="D",IF(BD88&gt;0,+BD88-'horaires structures'!$F$3,0),"")</f>
        <v/>
      </c>
      <c r="BG88" s="61" t="str">
        <f ca="1">IF($E88="E",IF(BD88&gt;0,+BD88-'horaires structures'!$G$3,0),"")</f>
        <v/>
      </c>
      <c r="BH88" s="11"/>
      <c r="BI88" s="10">
        <f ca="1">IF(BH88&gt;0,+('horaires structures'!$C$3)-BH88,0)</f>
        <v>0</v>
      </c>
      <c r="BJ88" s="9"/>
      <c r="BK88" s="61" t="str">
        <f ca="1">IF($E88="A",IF(BJ88&gt;0,+BJ88-'horaires structures'!$E$3,0),"")</f>
        <v/>
      </c>
      <c r="BL88" s="61" t="str">
        <f ca="1">IF($E88="D",IF(BJ88&gt;0,+BJ88-'horaires structures'!$F$3,0),"")</f>
        <v/>
      </c>
      <c r="BM88" s="61" t="str">
        <f ca="1">IF($E88="E",IF(BJ88&gt;0,+BJ88-'horaires structures'!$G$3,0),"")</f>
        <v/>
      </c>
      <c r="BN88" s="11"/>
      <c r="BO88" s="10">
        <f ca="1">IF(BN88&gt;0,+('horaires structures'!$C$3)-BN88,0)</f>
        <v>0</v>
      </c>
      <c r="BP88" s="9"/>
      <c r="BQ88" s="61" t="str">
        <f ca="1">IF($E88="A",IF(BP88&gt;0,+BP88-'horaires structures'!$E$3,0),"")</f>
        <v/>
      </c>
      <c r="BR88" s="61" t="str">
        <f ca="1">IF($E88="D",IF(BP88&gt;0,+BP88-'horaires structures'!$F$3,0),"")</f>
        <v/>
      </c>
      <c r="BS88" s="61" t="str">
        <f ca="1">IF($E88="E",IF(BP88&gt;0,+BP88-'horaires structures'!$G$3,0),"")</f>
        <v/>
      </c>
      <c r="BT88" s="11"/>
      <c r="BU88" s="10">
        <f ca="1">IF(BT88&gt;0,+('horaires structures'!$C$3)-BT88,0)</f>
        <v>0</v>
      </c>
      <c r="BV88" s="9"/>
      <c r="BW88" s="61" t="str">
        <f ca="1">IF($E88="A",IF(BV88&gt;0,+BV88-'horaires structures'!$E$3,0),"")</f>
        <v/>
      </c>
      <c r="BX88" s="61" t="str">
        <f ca="1">IF($E88="D",IF(BV88&gt;0,+BV88-'horaires structures'!$F$3,0),"")</f>
        <v/>
      </c>
      <c r="BY88" s="61" t="str">
        <f ca="1">IF($E88="E",IF(BV88&gt;0,+BV88-'horaires structures'!$G$3,0),"")</f>
        <v/>
      </c>
      <c r="BZ88" s="11"/>
      <c r="CA88" s="10">
        <f ca="1">IF(BZ88&gt;0,+('horaires structures'!$C$3)-BZ88,0)</f>
        <v>0</v>
      </c>
      <c r="CB88" s="9"/>
      <c r="CC88" s="61" t="str">
        <f ca="1">IF($E88="A",IF(CB88&gt;0,+CB88-'horaires structures'!$E$3,0),"")</f>
        <v/>
      </c>
      <c r="CD88" s="61" t="str">
        <f ca="1">IF($E88="D",IF(CB88&gt;0,+CB88-'horaires structures'!$F$3,0),"")</f>
        <v/>
      </c>
      <c r="CE88" s="61" t="str">
        <f ca="1">IF($E88="E",IF(CB88&gt;0,+CB88-'horaires structures'!$G$3,0),"")</f>
        <v/>
      </c>
      <c r="CF88" s="11"/>
      <c r="CG88" s="10">
        <f ca="1">IF(CF88&gt;0,+('horaires structures'!$C$3)-CF88,0)</f>
        <v>0</v>
      </c>
      <c r="CH88" s="9"/>
      <c r="CI88" s="61" t="str">
        <f ca="1">IF($E88="A",IF(CH88&gt;0,+CH88-'horaires structures'!$E$3,0),"")</f>
        <v/>
      </c>
      <c r="CJ88" s="61" t="str">
        <f ca="1">IF($E88="D",IF(CH88&gt;0,+CH88-'horaires structures'!$F$3,0),"")</f>
        <v/>
      </c>
      <c r="CK88" s="61" t="str">
        <f ca="1">IF($E88="E",IF(CH88&gt;0,+CH88-'horaires structures'!$G$3,0),"")</f>
        <v/>
      </c>
      <c r="CL88" s="11"/>
      <c r="CM88" s="10">
        <f ca="1">IF(CL88&gt;0,+('horaires structures'!$C$3)-CL88,0)</f>
        <v>0</v>
      </c>
      <c r="CN88" s="9"/>
      <c r="CO88" s="61" t="str">
        <f ca="1">IF($E88="A",IF(CN88&gt;0,+CN88-'horaires structures'!$E$3,0),"")</f>
        <v/>
      </c>
      <c r="CP88" s="61" t="str">
        <f ca="1">IF($E88="D",IF(CN88&gt;0,+CN88-'horaires structures'!$F$3,0),"")</f>
        <v/>
      </c>
      <c r="CQ88" s="61" t="str">
        <f ca="1">IF($E88="E",IF(CN88&gt;0,+CN88-'horaires structures'!$G$3,0),"")</f>
        <v/>
      </c>
      <c r="CR88" s="11"/>
      <c r="CS88" s="10">
        <f ca="1">IF(CR88&gt;0,+('horaires structures'!$C$3)-CR88,0)</f>
        <v>0</v>
      </c>
      <c r="CT88" s="9"/>
      <c r="CU88" s="61" t="str">
        <f ca="1">IF($E88="A",IF(CT88&gt;0,+CT88-'horaires structures'!$E$3,0),"")</f>
        <v/>
      </c>
      <c r="CV88" s="61" t="str">
        <f ca="1">IF($E88="D",IF(CT88&gt;0,+CT88-'horaires structures'!$F$3,0),"")</f>
        <v/>
      </c>
      <c r="CW88" s="61" t="str">
        <f ca="1">IF($E88="E",IF(CT88&gt;0,+CT88-'horaires structures'!$G$3,0),"")</f>
        <v/>
      </c>
      <c r="CX88" s="11"/>
      <c r="CY88" s="10">
        <f ca="1">IF(CX88&gt;0,+('horaires structures'!$C$3)-CX88,0)</f>
        <v>0</v>
      </c>
      <c r="CZ88" s="9"/>
      <c r="DA88" s="61" t="str">
        <f ca="1">IF($E88="A",IF(CZ88&gt;0,+CZ88-'horaires structures'!$E$3,0),"")</f>
        <v/>
      </c>
      <c r="DB88" s="61" t="str">
        <f ca="1">IF($E88="D",IF(CZ88&gt;0,+CZ88-'horaires structures'!$F$3,0),"")</f>
        <v/>
      </c>
      <c r="DC88" s="61" t="str">
        <f ca="1">IF($E88="E",IF(CZ88&gt;0,+CZ88-'horaires structures'!$G$3,0),"")</f>
        <v/>
      </c>
      <c r="DD88" s="11"/>
      <c r="DE88" s="10">
        <f ca="1">IF(DD88&gt;0,+('horaires structures'!$C$3)-DD88,0)</f>
        <v>0</v>
      </c>
      <c r="DF88" s="9"/>
      <c r="DG88" s="61" t="str">
        <f ca="1">IF($E88="A",IF(DF88&gt;0,+DF88-'horaires structures'!$E$3,0),"")</f>
        <v/>
      </c>
      <c r="DH88" s="61" t="str">
        <f ca="1">IF($E88="D",IF(DF88&gt;0,+DF88-'horaires structures'!$F$3,0),"")</f>
        <v/>
      </c>
      <c r="DI88" s="61" t="str">
        <f ca="1">IF($E88="E",IF(DF88&gt;0,+DF88-'horaires structures'!$G$3,0),"")</f>
        <v/>
      </c>
      <c r="DJ88" s="11"/>
      <c r="DK88" s="10">
        <f ca="1">IF(DJ88&gt;0,+('horaires structures'!$C$3)-DJ88,0)</f>
        <v>0</v>
      </c>
      <c r="DL88" s="9"/>
      <c r="DM88" s="61" t="str">
        <f ca="1">IF($E88="A",IF(DL88&gt;0,+DL88-'horaires structures'!$E$3,0),"")</f>
        <v/>
      </c>
      <c r="DN88" s="61" t="str">
        <f ca="1">IF($E88="D",IF(DL88&gt;0,+DL88-'horaires structures'!$F$3,0),"")</f>
        <v/>
      </c>
      <c r="DO88" s="61" t="str">
        <f ca="1">IF($E88="E",IF(DL88&gt;0,+DL88-'horaires structures'!$G$3,0),"")</f>
        <v/>
      </c>
      <c r="DP88" s="11"/>
      <c r="DQ88" s="10">
        <f ca="1">IF(DP88&gt;0,+('horaires structures'!$C$3)-DP88,0)</f>
        <v>0</v>
      </c>
      <c r="DR88" s="9"/>
      <c r="DS88" s="61" t="str">
        <f ca="1">IF($E88="A",IF(DR88&gt;0,+DR88-'horaires structures'!$E$3,0),"")</f>
        <v/>
      </c>
      <c r="DT88" s="61" t="str">
        <f ca="1">IF($E88="D",IF(DR88&gt;0,+DR88-'horaires structures'!$F$3,0),"")</f>
        <v/>
      </c>
      <c r="DU88" s="61" t="str">
        <f ca="1">IF($E88="E",IF(DR88&gt;0,+DR88-'horaires structures'!$G$3,0),"")</f>
        <v/>
      </c>
      <c r="DV88" s="76">
        <f t="shared" si="7"/>
        <v>0</v>
      </c>
      <c r="DW88" s="93" t="str">
        <f t="shared" si="8"/>
        <v/>
      </c>
      <c r="DX88" s="93" t="str">
        <f t="shared" si="9"/>
        <v/>
      </c>
      <c r="DY88" s="93" t="str">
        <f t="shared" si="10"/>
        <v/>
      </c>
      <c r="DZ88" s="94">
        <f t="shared" si="6"/>
        <v>0</v>
      </c>
    </row>
    <row r="89" spans="1:130" ht="15.75" customHeight="1">
      <c r="A89" s="33">
        <v>84</v>
      </c>
      <c r="B89" s="132"/>
      <c r="C89" s="133"/>
      <c r="D89" s="134"/>
      <c r="E89" s="135"/>
      <c r="F89" s="11"/>
      <c r="G89" s="10">
        <f ca="1">IF(F89&gt;0,+('horaires structures'!$C$3)-F89,0)</f>
        <v>0</v>
      </c>
      <c r="H89" s="9"/>
      <c r="I89" s="61" t="str">
        <f ca="1">IF($E89="A",IF(H89&gt;0,+H89-'horaires structures'!$E$3,0),"")</f>
        <v/>
      </c>
      <c r="J89" s="61" t="str">
        <f ca="1">IF($E89="D",IF(H89&gt;0,+H89-'horaires structures'!$F$3,0),"")</f>
        <v/>
      </c>
      <c r="K89" s="61" t="str">
        <f ca="1">IF($E89="E",IF(H89&gt;0,+H89-'horaires structures'!$G$3,0),"")</f>
        <v/>
      </c>
      <c r="L89" s="11"/>
      <c r="M89" s="10">
        <f ca="1">IF(L89&gt;0,+('horaires structures'!$C$3)-L89,0)</f>
        <v>0</v>
      </c>
      <c r="N89" s="9"/>
      <c r="O89" s="61" t="str">
        <f ca="1">IF($E89="A",IF(N89&gt;0,+N89-'horaires structures'!$E$3,0),"")</f>
        <v/>
      </c>
      <c r="P89" s="61" t="str">
        <f ca="1">IF($E89="D",IF(N89&gt;0,+N89-'horaires structures'!$F$3,0),"")</f>
        <v/>
      </c>
      <c r="Q89" s="61" t="str">
        <f ca="1">IF($E89="E",IF(N89&gt;0,+N89-'horaires structures'!$G$3,0),"")</f>
        <v/>
      </c>
      <c r="R89" s="11"/>
      <c r="S89" s="10">
        <f ca="1">IF(R89&gt;0,+('horaires structures'!$C$3)-R89,0)</f>
        <v>0</v>
      </c>
      <c r="T89" s="9"/>
      <c r="U89" s="61" t="str">
        <f ca="1">IF($E89="A",IF(T89&gt;0,+T89-'horaires structures'!$E$3,0),"")</f>
        <v/>
      </c>
      <c r="V89" s="61" t="str">
        <f ca="1">IF($E89="D",IF(T89&gt;0,+T89-'horaires structures'!$F$3,0),"")</f>
        <v/>
      </c>
      <c r="W89" s="61" t="str">
        <f ca="1">IF($E89="E",IF(T89&gt;0,+T89-'horaires structures'!$G$3,0),"")</f>
        <v/>
      </c>
      <c r="X89" s="11"/>
      <c r="Y89" s="10">
        <f ca="1">IF(X89&gt;0,+('horaires structures'!$C$3)-X89,0)</f>
        <v>0</v>
      </c>
      <c r="Z89" s="9"/>
      <c r="AA89" s="61" t="str">
        <f ca="1">IF($E89="A",IF(Z89&gt;0,+Z89-'horaires structures'!$E$3,0),"")</f>
        <v/>
      </c>
      <c r="AB89" s="61" t="str">
        <f ca="1">IF($E89="D",IF(Z89&gt;0,+Z89-'horaires structures'!$F$3,0),"")</f>
        <v/>
      </c>
      <c r="AC89" s="61" t="str">
        <f ca="1">IF($E89="E",IF(Z89&gt;0,+Z89-'horaires structures'!$G$3,0),"")</f>
        <v/>
      </c>
      <c r="AD89" s="11"/>
      <c r="AE89" s="10">
        <f ca="1">IF(AD89&gt;0,+('horaires structures'!$C$3)-AD89,0)</f>
        <v>0</v>
      </c>
      <c r="AF89" s="9"/>
      <c r="AG89" s="61" t="str">
        <f ca="1">IF($E89="A",IF(AF89&gt;0,+AF89-'horaires structures'!$E$3,0),"")</f>
        <v/>
      </c>
      <c r="AH89" s="61" t="str">
        <f ca="1">IF($E89="D",IF(AF89&gt;0,+AF89-'horaires structures'!$F$3,0),"")</f>
        <v/>
      </c>
      <c r="AI89" s="61" t="str">
        <f ca="1">IF($E89="E",IF(AF89&gt;0,+AF89-'horaires structures'!$G$3,0),"")</f>
        <v/>
      </c>
      <c r="AJ89" s="11"/>
      <c r="AK89" s="10">
        <f ca="1">IF(AJ89&gt;0,+('horaires structures'!$C$3)-AJ89,0)</f>
        <v>0</v>
      </c>
      <c r="AL89" s="9"/>
      <c r="AM89" s="61" t="str">
        <f ca="1">IF($E89="A",IF(AL89&gt;0,+AL89-'horaires structures'!$E$3,0),"")</f>
        <v/>
      </c>
      <c r="AN89" s="61" t="str">
        <f ca="1">IF($E89="D",IF(AL89&gt;0,+AL89-'horaires structures'!$F$3,0),"")</f>
        <v/>
      </c>
      <c r="AO89" s="61" t="str">
        <f ca="1">IF($E89="E",IF(AL89&gt;0,+AL89-'horaires structures'!$G$3,0),"")</f>
        <v/>
      </c>
      <c r="AP89" s="11"/>
      <c r="AQ89" s="10">
        <f ca="1">IF(AP89&gt;0,+('horaires structures'!$C$3)-AP89,0)</f>
        <v>0</v>
      </c>
      <c r="AR89" s="9"/>
      <c r="AS89" s="61" t="str">
        <f ca="1">IF($E89="A",IF(AR89&gt;0,+AR89-'horaires structures'!$E$3,0),"")</f>
        <v/>
      </c>
      <c r="AT89" s="61" t="str">
        <f ca="1">IF($E89="D",IF(AR89&gt;0,+AR89-'horaires structures'!$F$3,0),"")</f>
        <v/>
      </c>
      <c r="AU89" s="61" t="str">
        <f ca="1">IF($E89="E",IF(AR89&gt;0,+AR89-'horaires structures'!$G$3,0),"")</f>
        <v/>
      </c>
      <c r="AV89" s="11"/>
      <c r="AW89" s="10">
        <f ca="1">IF(AV89&gt;0,+('horaires structures'!$C$3)-AV89,0)</f>
        <v>0</v>
      </c>
      <c r="AX89" s="9"/>
      <c r="AY89" s="61" t="str">
        <f ca="1">IF($E89="A",IF(AX89&gt;0,+AX89-'horaires structures'!$E$3,0),"")</f>
        <v/>
      </c>
      <c r="AZ89" s="61" t="str">
        <f ca="1">IF($E89="D",IF(AX89&gt;0,+AX89-'horaires structures'!$F$3,0),"")</f>
        <v/>
      </c>
      <c r="BA89" s="61" t="str">
        <f ca="1">IF($E89="E",IF(AX89&gt;0,+AX89-'horaires structures'!$G$3,0),"")</f>
        <v/>
      </c>
      <c r="BB89" s="11"/>
      <c r="BC89" s="10">
        <f ca="1">IF(BB89&gt;0,+('horaires structures'!$C$3)-BB89,0)</f>
        <v>0</v>
      </c>
      <c r="BD89" s="9"/>
      <c r="BE89" s="61" t="str">
        <f ca="1">IF($E89="A",IF(BD89&gt;0,+BD89-'horaires structures'!$E$3,0),"")</f>
        <v/>
      </c>
      <c r="BF89" s="61" t="str">
        <f ca="1">IF($E89="D",IF(BD89&gt;0,+BD89-'horaires structures'!$F$3,0),"")</f>
        <v/>
      </c>
      <c r="BG89" s="61" t="str">
        <f ca="1">IF($E89="E",IF(BD89&gt;0,+BD89-'horaires structures'!$G$3,0),"")</f>
        <v/>
      </c>
      <c r="BH89" s="11"/>
      <c r="BI89" s="10">
        <f ca="1">IF(BH89&gt;0,+('horaires structures'!$C$3)-BH89,0)</f>
        <v>0</v>
      </c>
      <c r="BJ89" s="9"/>
      <c r="BK89" s="61" t="str">
        <f ca="1">IF($E89="A",IF(BJ89&gt;0,+BJ89-'horaires structures'!$E$3,0),"")</f>
        <v/>
      </c>
      <c r="BL89" s="61" t="str">
        <f ca="1">IF($E89="D",IF(BJ89&gt;0,+BJ89-'horaires structures'!$F$3,0),"")</f>
        <v/>
      </c>
      <c r="BM89" s="61" t="str">
        <f ca="1">IF($E89="E",IF(BJ89&gt;0,+BJ89-'horaires structures'!$G$3,0),"")</f>
        <v/>
      </c>
      <c r="BN89" s="11"/>
      <c r="BO89" s="10">
        <f ca="1">IF(BN89&gt;0,+('horaires structures'!$C$3)-BN89,0)</f>
        <v>0</v>
      </c>
      <c r="BP89" s="9"/>
      <c r="BQ89" s="61" t="str">
        <f ca="1">IF($E89="A",IF(BP89&gt;0,+BP89-'horaires structures'!$E$3,0),"")</f>
        <v/>
      </c>
      <c r="BR89" s="61" t="str">
        <f ca="1">IF($E89="D",IF(BP89&gt;0,+BP89-'horaires structures'!$F$3,0),"")</f>
        <v/>
      </c>
      <c r="BS89" s="61" t="str">
        <f ca="1">IF($E89="E",IF(BP89&gt;0,+BP89-'horaires structures'!$G$3,0),"")</f>
        <v/>
      </c>
      <c r="BT89" s="11"/>
      <c r="BU89" s="10">
        <f ca="1">IF(BT89&gt;0,+('horaires structures'!$C$3)-BT89,0)</f>
        <v>0</v>
      </c>
      <c r="BV89" s="9"/>
      <c r="BW89" s="61" t="str">
        <f ca="1">IF($E89="A",IF(BV89&gt;0,+BV89-'horaires structures'!$E$3,0),"")</f>
        <v/>
      </c>
      <c r="BX89" s="61" t="str">
        <f ca="1">IF($E89="D",IF(BV89&gt;0,+BV89-'horaires structures'!$F$3,0),"")</f>
        <v/>
      </c>
      <c r="BY89" s="61" t="str">
        <f ca="1">IF($E89="E",IF(BV89&gt;0,+BV89-'horaires structures'!$G$3,0),"")</f>
        <v/>
      </c>
      <c r="BZ89" s="11"/>
      <c r="CA89" s="10">
        <f ca="1">IF(BZ89&gt;0,+('horaires structures'!$C$3)-BZ89,0)</f>
        <v>0</v>
      </c>
      <c r="CB89" s="9"/>
      <c r="CC89" s="61" t="str">
        <f ca="1">IF($E89="A",IF(CB89&gt;0,+CB89-'horaires structures'!$E$3,0),"")</f>
        <v/>
      </c>
      <c r="CD89" s="61" t="str">
        <f ca="1">IF($E89="D",IF(CB89&gt;0,+CB89-'horaires structures'!$F$3,0),"")</f>
        <v/>
      </c>
      <c r="CE89" s="61" t="str">
        <f ca="1">IF($E89="E",IF(CB89&gt;0,+CB89-'horaires structures'!$G$3,0),"")</f>
        <v/>
      </c>
      <c r="CF89" s="11"/>
      <c r="CG89" s="10">
        <f ca="1">IF(CF89&gt;0,+('horaires structures'!$C$3)-CF89,0)</f>
        <v>0</v>
      </c>
      <c r="CH89" s="9"/>
      <c r="CI89" s="61" t="str">
        <f ca="1">IF($E89="A",IF(CH89&gt;0,+CH89-'horaires structures'!$E$3,0),"")</f>
        <v/>
      </c>
      <c r="CJ89" s="61" t="str">
        <f ca="1">IF($E89="D",IF(CH89&gt;0,+CH89-'horaires structures'!$F$3,0),"")</f>
        <v/>
      </c>
      <c r="CK89" s="61" t="str">
        <f ca="1">IF($E89="E",IF(CH89&gt;0,+CH89-'horaires structures'!$G$3,0),"")</f>
        <v/>
      </c>
      <c r="CL89" s="11"/>
      <c r="CM89" s="10">
        <f ca="1">IF(CL89&gt;0,+('horaires structures'!$C$3)-CL89,0)</f>
        <v>0</v>
      </c>
      <c r="CN89" s="9"/>
      <c r="CO89" s="61" t="str">
        <f ca="1">IF($E89="A",IF(CN89&gt;0,+CN89-'horaires structures'!$E$3,0),"")</f>
        <v/>
      </c>
      <c r="CP89" s="61" t="str">
        <f ca="1">IF($E89="D",IF(CN89&gt;0,+CN89-'horaires structures'!$F$3,0),"")</f>
        <v/>
      </c>
      <c r="CQ89" s="61" t="str">
        <f ca="1">IF($E89="E",IF(CN89&gt;0,+CN89-'horaires structures'!$G$3,0),"")</f>
        <v/>
      </c>
      <c r="CR89" s="11"/>
      <c r="CS89" s="10">
        <f ca="1">IF(CR89&gt;0,+('horaires structures'!$C$3)-CR89,0)</f>
        <v>0</v>
      </c>
      <c r="CT89" s="9"/>
      <c r="CU89" s="61" t="str">
        <f ca="1">IF($E89="A",IF(CT89&gt;0,+CT89-'horaires structures'!$E$3,0),"")</f>
        <v/>
      </c>
      <c r="CV89" s="61" t="str">
        <f ca="1">IF($E89="D",IF(CT89&gt;0,+CT89-'horaires structures'!$F$3,0),"")</f>
        <v/>
      </c>
      <c r="CW89" s="61" t="str">
        <f ca="1">IF($E89="E",IF(CT89&gt;0,+CT89-'horaires structures'!$G$3,0),"")</f>
        <v/>
      </c>
      <c r="CX89" s="11"/>
      <c r="CY89" s="10">
        <f ca="1">IF(CX89&gt;0,+('horaires structures'!$C$3)-CX89,0)</f>
        <v>0</v>
      </c>
      <c r="CZ89" s="9"/>
      <c r="DA89" s="61" t="str">
        <f ca="1">IF($E89="A",IF(CZ89&gt;0,+CZ89-'horaires structures'!$E$3,0),"")</f>
        <v/>
      </c>
      <c r="DB89" s="61" t="str">
        <f ca="1">IF($E89="D",IF(CZ89&gt;0,+CZ89-'horaires structures'!$F$3,0),"")</f>
        <v/>
      </c>
      <c r="DC89" s="61" t="str">
        <f ca="1">IF($E89="E",IF(CZ89&gt;0,+CZ89-'horaires structures'!$G$3,0),"")</f>
        <v/>
      </c>
      <c r="DD89" s="11"/>
      <c r="DE89" s="10">
        <f ca="1">IF(DD89&gt;0,+('horaires structures'!$C$3)-DD89,0)</f>
        <v>0</v>
      </c>
      <c r="DF89" s="9"/>
      <c r="DG89" s="61" t="str">
        <f ca="1">IF($E89="A",IF(DF89&gt;0,+DF89-'horaires structures'!$E$3,0),"")</f>
        <v/>
      </c>
      <c r="DH89" s="61" t="str">
        <f ca="1">IF($E89="D",IF(DF89&gt;0,+DF89-'horaires structures'!$F$3,0),"")</f>
        <v/>
      </c>
      <c r="DI89" s="61" t="str">
        <f ca="1">IF($E89="E",IF(DF89&gt;0,+DF89-'horaires structures'!$G$3,0),"")</f>
        <v/>
      </c>
      <c r="DJ89" s="11"/>
      <c r="DK89" s="10">
        <f ca="1">IF(DJ89&gt;0,+('horaires structures'!$C$3)-DJ89,0)</f>
        <v>0</v>
      </c>
      <c r="DL89" s="9"/>
      <c r="DM89" s="61" t="str">
        <f ca="1">IF($E89="A",IF(DL89&gt;0,+DL89-'horaires structures'!$E$3,0),"")</f>
        <v/>
      </c>
      <c r="DN89" s="61" t="str">
        <f ca="1">IF($E89="D",IF(DL89&gt;0,+DL89-'horaires structures'!$F$3,0),"")</f>
        <v/>
      </c>
      <c r="DO89" s="61" t="str">
        <f ca="1">IF($E89="E",IF(DL89&gt;0,+DL89-'horaires structures'!$G$3,0),"")</f>
        <v/>
      </c>
      <c r="DP89" s="11"/>
      <c r="DQ89" s="10">
        <f ca="1">IF(DP89&gt;0,+('horaires structures'!$C$3)-DP89,0)</f>
        <v>0</v>
      </c>
      <c r="DR89" s="9"/>
      <c r="DS89" s="61" t="str">
        <f ca="1">IF($E89="A",IF(DR89&gt;0,+DR89-'horaires structures'!$E$3,0),"")</f>
        <v/>
      </c>
      <c r="DT89" s="61" t="str">
        <f ca="1">IF($E89="D",IF(DR89&gt;0,+DR89-'horaires structures'!$F$3,0),"")</f>
        <v/>
      </c>
      <c r="DU89" s="61" t="str">
        <f ca="1">IF($E89="E",IF(DR89&gt;0,+DR89-'horaires structures'!$G$3,0),"")</f>
        <v/>
      </c>
      <c r="DV89" s="76">
        <f t="shared" si="7"/>
        <v>0</v>
      </c>
      <c r="DW89" s="93" t="str">
        <f t="shared" si="8"/>
        <v/>
      </c>
      <c r="DX89" s="93" t="str">
        <f t="shared" si="9"/>
        <v/>
      </c>
      <c r="DY89" s="93" t="str">
        <f t="shared" si="10"/>
        <v/>
      </c>
      <c r="DZ89" s="94">
        <f t="shared" si="6"/>
        <v>0</v>
      </c>
    </row>
    <row r="90" spans="1:130" ht="15.75" customHeight="1">
      <c r="A90" s="33">
        <v>85</v>
      </c>
      <c r="B90" s="132"/>
      <c r="C90" s="133"/>
      <c r="D90" s="134"/>
      <c r="E90" s="135"/>
      <c r="F90" s="11"/>
      <c r="G90" s="10">
        <f ca="1">IF(F90&gt;0,+('horaires structures'!$C$3)-F90,0)</f>
        <v>0</v>
      </c>
      <c r="H90" s="9"/>
      <c r="I90" s="61" t="str">
        <f ca="1">IF($E90="A",IF(H90&gt;0,+H90-'horaires structures'!$E$3,0),"")</f>
        <v/>
      </c>
      <c r="J90" s="61" t="str">
        <f ca="1">IF($E90="D",IF(H90&gt;0,+H90-'horaires structures'!$F$3,0),"")</f>
        <v/>
      </c>
      <c r="K90" s="61" t="str">
        <f ca="1">IF($E90="E",IF(H90&gt;0,+H90-'horaires structures'!$G$3,0),"")</f>
        <v/>
      </c>
      <c r="L90" s="11"/>
      <c r="M90" s="10">
        <f ca="1">IF(L90&gt;0,+('horaires structures'!$C$3)-L90,0)</f>
        <v>0</v>
      </c>
      <c r="N90" s="9"/>
      <c r="O90" s="61" t="str">
        <f ca="1">IF($E90="A",IF(N90&gt;0,+N90-'horaires structures'!$E$3,0),"")</f>
        <v/>
      </c>
      <c r="P90" s="61" t="str">
        <f ca="1">IF($E90="D",IF(N90&gt;0,+N90-'horaires structures'!$F$3,0),"")</f>
        <v/>
      </c>
      <c r="Q90" s="61" t="str">
        <f ca="1">IF($E90="E",IF(N90&gt;0,+N90-'horaires structures'!$G$3,0),"")</f>
        <v/>
      </c>
      <c r="R90" s="11"/>
      <c r="S90" s="10">
        <f ca="1">IF(R90&gt;0,+('horaires structures'!$C$3)-R90,0)</f>
        <v>0</v>
      </c>
      <c r="T90" s="9"/>
      <c r="U90" s="61" t="str">
        <f ca="1">IF($E90="A",IF(T90&gt;0,+T90-'horaires structures'!$E$3,0),"")</f>
        <v/>
      </c>
      <c r="V90" s="61" t="str">
        <f ca="1">IF($E90="D",IF(T90&gt;0,+T90-'horaires structures'!$F$3,0),"")</f>
        <v/>
      </c>
      <c r="W90" s="61" t="str">
        <f ca="1">IF($E90="E",IF(T90&gt;0,+T90-'horaires structures'!$G$3,0),"")</f>
        <v/>
      </c>
      <c r="X90" s="11"/>
      <c r="Y90" s="10">
        <f ca="1">IF(X90&gt;0,+('horaires structures'!$C$3)-X90,0)</f>
        <v>0</v>
      </c>
      <c r="Z90" s="9"/>
      <c r="AA90" s="61" t="str">
        <f ca="1">IF($E90="A",IF(Z90&gt;0,+Z90-'horaires structures'!$E$3,0),"")</f>
        <v/>
      </c>
      <c r="AB90" s="61" t="str">
        <f ca="1">IF($E90="D",IF(Z90&gt;0,+Z90-'horaires structures'!$F$3,0),"")</f>
        <v/>
      </c>
      <c r="AC90" s="61" t="str">
        <f ca="1">IF($E90="E",IF(Z90&gt;0,+Z90-'horaires structures'!$G$3,0),"")</f>
        <v/>
      </c>
      <c r="AD90" s="11"/>
      <c r="AE90" s="10">
        <f ca="1">IF(AD90&gt;0,+('horaires structures'!$C$3)-AD90,0)</f>
        <v>0</v>
      </c>
      <c r="AF90" s="9"/>
      <c r="AG90" s="61" t="str">
        <f ca="1">IF($E90="A",IF(AF90&gt;0,+AF90-'horaires structures'!$E$3,0),"")</f>
        <v/>
      </c>
      <c r="AH90" s="61" t="str">
        <f ca="1">IF($E90="D",IF(AF90&gt;0,+AF90-'horaires structures'!$F$3,0),"")</f>
        <v/>
      </c>
      <c r="AI90" s="61" t="str">
        <f ca="1">IF($E90="E",IF(AF90&gt;0,+AF90-'horaires structures'!$G$3,0),"")</f>
        <v/>
      </c>
      <c r="AJ90" s="11"/>
      <c r="AK90" s="10">
        <f ca="1">IF(AJ90&gt;0,+('horaires structures'!$C$3)-AJ90,0)</f>
        <v>0</v>
      </c>
      <c r="AL90" s="9"/>
      <c r="AM90" s="61" t="str">
        <f ca="1">IF($E90="A",IF(AL90&gt;0,+AL90-'horaires structures'!$E$3,0),"")</f>
        <v/>
      </c>
      <c r="AN90" s="61" t="str">
        <f ca="1">IF($E90="D",IF(AL90&gt;0,+AL90-'horaires structures'!$F$3,0),"")</f>
        <v/>
      </c>
      <c r="AO90" s="61" t="str">
        <f ca="1">IF($E90="E",IF(AL90&gt;0,+AL90-'horaires structures'!$G$3,0),"")</f>
        <v/>
      </c>
      <c r="AP90" s="11"/>
      <c r="AQ90" s="10">
        <f ca="1">IF(AP90&gt;0,+('horaires structures'!$C$3)-AP90,0)</f>
        <v>0</v>
      </c>
      <c r="AR90" s="9"/>
      <c r="AS90" s="61" t="str">
        <f ca="1">IF($E90="A",IF(AR90&gt;0,+AR90-'horaires structures'!$E$3,0),"")</f>
        <v/>
      </c>
      <c r="AT90" s="61" t="str">
        <f ca="1">IF($E90="D",IF(AR90&gt;0,+AR90-'horaires structures'!$F$3,0),"")</f>
        <v/>
      </c>
      <c r="AU90" s="61" t="str">
        <f ca="1">IF($E90="E",IF(AR90&gt;0,+AR90-'horaires structures'!$G$3,0),"")</f>
        <v/>
      </c>
      <c r="AV90" s="11"/>
      <c r="AW90" s="10">
        <f ca="1">IF(AV90&gt;0,+('horaires structures'!$C$3)-AV90,0)</f>
        <v>0</v>
      </c>
      <c r="AX90" s="9"/>
      <c r="AY90" s="61" t="str">
        <f ca="1">IF($E90="A",IF(AX90&gt;0,+AX90-'horaires structures'!$E$3,0),"")</f>
        <v/>
      </c>
      <c r="AZ90" s="61" t="str">
        <f ca="1">IF($E90="D",IF(AX90&gt;0,+AX90-'horaires structures'!$F$3,0),"")</f>
        <v/>
      </c>
      <c r="BA90" s="61" t="str">
        <f ca="1">IF($E90="E",IF(AX90&gt;0,+AX90-'horaires structures'!$G$3,0),"")</f>
        <v/>
      </c>
      <c r="BB90" s="11"/>
      <c r="BC90" s="10">
        <f ca="1">IF(BB90&gt;0,+('horaires structures'!$C$3)-BB90,0)</f>
        <v>0</v>
      </c>
      <c r="BD90" s="9"/>
      <c r="BE90" s="61" t="str">
        <f ca="1">IF($E90="A",IF(BD90&gt;0,+BD90-'horaires structures'!$E$3,0),"")</f>
        <v/>
      </c>
      <c r="BF90" s="61" t="str">
        <f ca="1">IF($E90="D",IF(BD90&gt;0,+BD90-'horaires structures'!$F$3,0),"")</f>
        <v/>
      </c>
      <c r="BG90" s="61" t="str">
        <f ca="1">IF($E90="E",IF(BD90&gt;0,+BD90-'horaires structures'!$G$3,0),"")</f>
        <v/>
      </c>
      <c r="BH90" s="11"/>
      <c r="BI90" s="10">
        <f ca="1">IF(BH90&gt;0,+('horaires structures'!$C$3)-BH90,0)</f>
        <v>0</v>
      </c>
      <c r="BJ90" s="9"/>
      <c r="BK90" s="61" t="str">
        <f ca="1">IF($E90="A",IF(BJ90&gt;0,+BJ90-'horaires structures'!$E$3,0),"")</f>
        <v/>
      </c>
      <c r="BL90" s="61" t="str">
        <f ca="1">IF($E90="D",IF(BJ90&gt;0,+BJ90-'horaires structures'!$F$3,0),"")</f>
        <v/>
      </c>
      <c r="BM90" s="61" t="str">
        <f ca="1">IF($E90="E",IF(BJ90&gt;0,+BJ90-'horaires structures'!$G$3,0),"")</f>
        <v/>
      </c>
      <c r="BN90" s="11"/>
      <c r="BO90" s="10">
        <f ca="1">IF(BN90&gt;0,+('horaires structures'!$C$3)-BN90,0)</f>
        <v>0</v>
      </c>
      <c r="BP90" s="9"/>
      <c r="BQ90" s="61" t="str">
        <f ca="1">IF($E90="A",IF(BP90&gt;0,+BP90-'horaires structures'!$E$3,0),"")</f>
        <v/>
      </c>
      <c r="BR90" s="61" t="str">
        <f ca="1">IF($E90="D",IF(BP90&gt;0,+BP90-'horaires structures'!$F$3,0),"")</f>
        <v/>
      </c>
      <c r="BS90" s="61" t="str">
        <f ca="1">IF($E90="E",IF(BP90&gt;0,+BP90-'horaires structures'!$G$3,0),"")</f>
        <v/>
      </c>
      <c r="BT90" s="11"/>
      <c r="BU90" s="10">
        <f ca="1">IF(BT90&gt;0,+('horaires structures'!$C$3)-BT90,0)</f>
        <v>0</v>
      </c>
      <c r="BV90" s="9"/>
      <c r="BW90" s="61" t="str">
        <f ca="1">IF($E90="A",IF(BV90&gt;0,+BV90-'horaires structures'!$E$3,0),"")</f>
        <v/>
      </c>
      <c r="BX90" s="61" t="str">
        <f ca="1">IF($E90="D",IF(BV90&gt;0,+BV90-'horaires structures'!$F$3,0),"")</f>
        <v/>
      </c>
      <c r="BY90" s="61" t="str">
        <f ca="1">IF($E90="E",IF(BV90&gt;0,+BV90-'horaires structures'!$G$3,0),"")</f>
        <v/>
      </c>
      <c r="BZ90" s="11"/>
      <c r="CA90" s="10">
        <f ca="1">IF(BZ90&gt;0,+('horaires structures'!$C$3)-BZ90,0)</f>
        <v>0</v>
      </c>
      <c r="CB90" s="9"/>
      <c r="CC90" s="61" t="str">
        <f ca="1">IF($E90="A",IF(CB90&gt;0,+CB90-'horaires structures'!$E$3,0),"")</f>
        <v/>
      </c>
      <c r="CD90" s="61" t="str">
        <f ca="1">IF($E90="D",IF(CB90&gt;0,+CB90-'horaires structures'!$F$3,0),"")</f>
        <v/>
      </c>
      <c r="CE90" s="61" t="str">
        <f ca="1">IF($E90="E",IF(CB90&gt;0,+CB90-'horaires structures'!$G$3,0),"")</f>
        <v/>
      </c>
      <c r="CF90" s="11"/>
      <c r="CG90" s="10">
        <f ca="1">IF(CF90&gt;0,+('horaires structures'!$C$3)-CF90,0)</f>
        <v>0</v>
      </c>
      <c r="CH90" s="9"/>
      <c r="CI90" s="61" t="str">
        <f ca="1">IF($E90="A",IF(CH90&gt;0,+CH90-'horaires structures'!$E$3,0),"")</f>
        <v/>
      </c>
      <c r="CJ90" s="61" t="str">
        <f ca="1">IF($E90="D",IF(CH90&gt;0,+CH90-'horaires structures'!$F$3,0),"")</f>
        <v/>
      </c>
      <c r="CK90" s="61" t="str">
        <f ca="1">IF($E90="E",IF(CH90&gt;0,+CH90-'horaires structures'!$G$3,0),"")</f>
        <v/>
      </c>
      <c r="CL90" s="11"/>
      <c r="CM90" s="10">
        <f ca="1">IF(CL90&gt;0,+('horaires structures'!$C$3)-CL90,0)</f>
        <v>0</v>
      </c>
      <c r="CN90" s="9"/>
      <c r="CO90" s="61" t="str">
        <f ca="1">IF($E90="A",IF(CN90&gt;0,+CN90-'horaires structures'!$E$3,0),"")</f>
        <v/>
      </c>
      <c r="CP90" s="61" t="str">
        <f ca="1">IF($E90="D",IF(CN90&gt;0,+CN90-'horaires structures'!$F$3,0),"")</f>
        <v/>
      </c>
      <c r="CQ90" s="61" t="str">
        <f ca="1">IF($E90="E",IF(CN90&gt;0,+CN90-'horaires structures'!$G$3,0),"")</f>
        <v/>
      </c>
      <c r="CR90" s="11"/>
      <c r="CS90" s="10">
        <f ca="1">IF(CR90&gt;0,+('horaires structures'!$C$3)-CR90,0)</f>
        <v>0</v>
      </c>
      <c r="CT90" s="9"/>
      <c r="CU90" s="61" t="str">
        <f ca="1">IF($E90="A",IF(CT90&gt;0,+CT90-'horaires structures'!$E$3,0),"")</f>
        <v/>
      </c>
      <c r="CV90" s="61" t="str">
        <f ca="1">IF($E90="D",IF(CT90&gt;0,+CT90-'horaires structures'!$F$3,0),"")</f>
        <v/>
      </c>
      <c r="CW90" s="61" t="str">
        <f ca="1">IF($E90="E",IF(CT90&gt;0,+CT90-'horaires structures'!$G$3,0),"")</f>
        <v/>
      </c>
      <c r="CX90" s="11"/>
      <c r="CY90" s="10">
        <f ca="1">IF(CX90&gt;0,+('horaires structures'!$C$3)-CX90,0)</f>
        <v>0</v>
      </c>
      <c r="CZ90" s="9"/>
      <c r="DA90" s="61" t="str">
        <f ca="1">IF($E90="A",IF(CZ90&gt;0,+CZ90-'horaires structures'!$E$3,0),"")</f>
        <v/>
      </c>
      <c r="DB90" s="61" t="str">
        <f ca="1">IF($E90="D",IF(CZ90&gt;0,+CZ90-'horaires structures'!$F$3,0),"")</f>
        <v/>
      </c>
      <c r="DC90" s="61" t="str">
        <f ca="1">IF($E90="E",IF(CZ90&gt;0,+CZ90-'horaires structures'!$G$3,0),"")</f>
        <v/>
      </c>
      <c r="DD90" s="11"/>
      <c r="DE90" s="10">
        <f ca="1">IF(DD90&gt;0,+('horaires structures'!$C$3)-DD90,0)</f>
        <v>0</v>
      </c>
      <c r="DF90" s="9"/>
      <c r="DG90" s="61" t="str">
        <f ca="1">IF($E90="A",IF(DF90&gt;0,+DF90-'horaires structures'!$E$3,0),"")</f>
        <v/>
      </c>
      <c r="DH90" s="61" t="str">
        <f ca="1">IF($E90="D",IF(DF90&gt;0,+DF90-'horaires structures'!$F$3,0),"")</f>
        <v/>
      </c>
      <c r="DI90" s="61" t="str">
        <f ca="1">IF($E90="E",IF(DF90&gt;0,+DF90-'horaires structures'!$G$3,0),"")</f>
        <v/>
      </c>
      <c r="DJ90" s="11"/>
      <c r="DK90" s="10">
        <f ca="1">IF(DJ90&gt;0,+('horaires structures'!$C$3)-DJ90,0)</f>
        <v>0</v>
      </c>
      <c r="DL90" s="9"/>
      <c r="DM90" s="61" t="str">
        <f ca="1">IF($E90="A",IF(DL90&gt;0,+DL90-'horaires structures'!$E$3,0),"")</f>
        <v/>
      </c>
      <c r="DN90" s="61" t="str">
        <f ca="1">IF($E90="D",IF(DL90&gt;0,+DL90-'horaires structures'!$F$3,0),"")</f>
        <v/>
      </c>
      <c r="DO90" s="61" t="str">
        <f ca="1">IF($E90="E",IF(DL90&gt;0,+DL90-'horaires structures'!$G$3,0),"")</f>
        <v/>
      </c>
      <c r="DP90" s="11"/>
      <c r="DQ90" s="10">
        <f ca="1">IF(DP90&gt;0,+('horaires structures'!$C$3)-DP90,0)</f>
        <v>0</v>
      </c>
      <c r="DR90" s="9"/>
      <c r="DS90" s="61" t="str">
        <f ca="1">IF($E90="A",IF(DR90&gt;0,+DR90-'horaires structures'!$E$3,0),"")</f>
        <v/>
      </c>
      <c r="DT90" s="61" t="str">
        <f ca="1">IF($E90="D",IF(DR90&gt;0,+DR90-'horaires structures'!$F$3,0),"")</f>
        <v/>
      </c>
      <c r="DU90" s="61" t="str">
        <f ca="1">IF($E90="E",IF(DR90&gt;0,+DR90-'horaires structures'!$G$3,0),"")</f>
        <v/>
      </c>
      <c r="DV90" s="76">
        <f t="shared" si="7"/>
        <v>0</v>
      </c>
      <c r="DW90" s="93" t="str">
        <f t="shared" si="8"/>
        <v/>
      </c>
      <c r="DX90" s="93" t="str">
        <f t="shared" si="9"/>
        <v/>
      </c>
      <c r="DY90" s="93" t="str">
        <f t="shared" si="10"/>
        <v/>
      </c>
      <c r="DZ90" s="94">
        <f t="shared" si="6"/>
        <v>0</v>
      </c>
    </row>
    <row r="91" spans="1:130" ht="15.75" customHeight="1">
      <c r="A91" s="33">
        <v>86</v>
      </c>
      <c r="B91" s="132"/>
      <c r="C91" s="133"/>
      <c r="D91" s="134"/>
      <c r="E91" s="135"/>
      <c r="F91" s="11"/>
      <c r="G91" s="10">
        <f ca="1">IF(F91&gt;0,+('horaires structures'!$C$3)-F91,0)</f>
        <v>0</v>
      </c>
      <c r="H91" s="9"/>
      <c r="I91" s="61" t="str">
        <f ca="1">IF($E91="A",IF(H91&gt;0,+H91-'horaires structures'!$E$3,0),"")</f>
        <v/>
      </c>
      <c r="J91" s="61" t="str">
        <f ca="1">IF($E91="D",IF(H91&gt;0,+H91-'horaires structures'!$F$3,0),"")</f>
        <v/>
      </c>
      <c r="K91" s="61" t="str">
        <f ca="1">IF($E91="E",IF(H91&gt;0,+H91-'horaires structures'!$G$3,0),"")</f>
        <v/>
      </c>
      <c r="L91" s="11"/>
      <c r="M91" s="10">
        <f ca="1">IF(L91&gt;0,+('horaires structures'!$C$3)-L91,0)</f>
        <v>0</v>
      </c>
      <c r="N91" s="9"/>
      <c r="O91" s="61" t="str">
        <f ca="1">IF($E91="A",IF(N91&gt;0,+N91-'horaires structures'!$E$3,0),"")</f>
        <v/>
      </c>
      <c r="P91" s="61" t="str">
        <f ca="1">IF($E91="D",IF(N91&gt;0,+N91-'horaires structures'!$F$3,0),"")</f>
        <v/>
      </c>
      <c r="Q91" s="61" t="str">
        <f ca="1">IF($E91="E",IF(N91&gt;0,+N91-'horaires structures'!$G$3,0),"")</f>
        <v/>
      </c>
      <c r="R91" s="11"/>
      <c r="S91" s="10">
        <f ca="1">IF(R91&gt;0,+('horaires structures'!$C$3)-R91,0)</f>
        <v>0</v>
      </c>
      <c r="T91" s="9"/>
      <c r="U91" s="61" t="str">
        <f ca="1">IF($E91="A",IF(T91&gt;0,+T91-'horaires structures'!$E$3,0),"")</f>
        <v/>
      </c>
      <c r="V91" s="61" t="str">
        <f ca="1">IF($E91="D",IF(T91&gt;0,+T91-'horaires structures'!$F$3,0),"")</f>
        <v/>
      </c>
      <c r="W91" s="61" t="str">
        <f ca="1">IF($E91="E",IF(T91&gt;0,+T91-'horaires structures'!$G$3,0),"")</f>
        <v/>
      </c>
      <c r="X91" s="11"/>
      <c r="Y91" s="10">
        <f ca="1">IF(X91&gt;0,+('horaires structures'!$C$3)-X91,0)</f>
        <v>0</v>
      </c>
      <c r="Z91" s="9"/>
      <c r="AA91" s="61" t="str">
        <f ca="1">IF($E91="A",IF(Z91&gt;0,+Z91-'horaires structures'!$E$3,0),"")</f>
        <v/>
      </c>
      <c r="AB91" s="61" t="str">
        <f ca="1">IF($E91="D",IF(Z91&gt;0,+Z91-'horaires structures'!$F$3,0),"")</f>
        <v/>
      </c>
      <c r="AC91" s="61" t="str">
        <f ca="1">IF($E91="E",IF(Z91&gt;0,+Z91-'horaires structures'!$G$3,0),"")</f>
        <v/>
      </c>
      <c r="AD91" s="11"/>
      <c r="AE91" s="10">
        <f ca="1">IF(AD91&gt;0,+('horaires structures'!$C$3)-AD91,0)</f>
        <v>0</v>
      </c>
      <c r="AF91" s="9"/>
      <c r="AG91" s="61" t="str">
        <f ca="1">IF($E91="A",IF(AF91&gt;0,+AF91-'horaires structures'!$E$3,0),"")</f>
        <v/>
      </c>
      <c r="AH91" s="61" t="str">
        <f ca="1">IF($E91="D",IF(AF91&gt;0,+AF91-'horaires structures'!$F$3,0),"")</f>
        <v/>
      </c>
      <c r="AI91" s="61" t="str">
        <f ca="1">IF($E91="E",IF(AF91&gt;0,+AF91-'horaires structures'!$G$3,0),"")</f>
        <v/>
      </c>
      <c r="AJ91" s="11"/>
      <c r="AK91" s="10">
        <f ca="1">IF(AJ91&gt;0,+('horaires structures'!$C$3)-AJ91,0)</f>
        <v>0</v>
      </c>
      <c r="AL91" s="9"/>
      <c r="AM91" s="61" t="str">
        <f ca="1">IF($E91="A",IF(AL91&gt;0,+AL91-'horaires structures'!$E$3,0),"")</f>
        <v/>
      </c>
      <c r="AN91" s="61" t="str">
        <f ca="1">IF($E91="D",IF(AL91&gt;0,+AL91-'horaires structures'!$F$3,0),"")</f>
        <v/>
      </c>
      <c r="AO91" s="61" t="str">
        <f ca="1">IF($E91="E",IF(AL91&gt;0,+AL91-'horaires structures'!$G$3,0),"")</f>
        <v/>
      </c>
      <c r="AP91" s="11"/>
      <c r="AQ91" s="10">
        <f ca="1">IF(AP91&gt;0,+('horaires structures'!$C$3)-AP91,0)</f>
        <v>0</v>
      </c>
      <c r="AR91" s="9"/>
      <c r="AS91" s="61" t="str">
        <f ca="1">IF($E91="A",IF(AR91&gt;0,+AR91-'horaires structures'!$E$3,0),"")</f>
        <v/>
      </c>
      <c r="AT91" s="61" t="str">
        <f ca="1">IF($E91="D",IF(AR91&gt;0,+AR91-'horaires structures'!$F$3,0),"")</f>
        <v/>
      </c>
      <c r="AU91" s="61" t="str">
        <f ca="1">IF($E91="E",IF(AR91&gt;0,+AR91-'horaires structures'!$G$3,0),"")</f>
        <v/>
      </c>
      <c r="AV91" s="11"/>
      <c r="AW91" s="10">
        <f ca="1">IF(AV91&gt;0,+('horaires structures'!$C$3)-AV91,0)</f>
        <v>0</v>
      </c>
      <c r="AX91" s="9"/>
      <c r="AY91" s="61" t="str">
        <f ca="1">IF($E91="A",IF(AX91&gt;0,+AX91-'horaires structures'!$E$3,0),"")</f>
        <v/>
      </c>
      <c r="AZ91" s="61" t="str">
        <f ca="1">IF($E91="D",IF(AX91&gt;0,+AX91-'horaires structures'!$F$3,0),"")</f>
        <v/>
      </c>
      <c r="BA91" s="61" t="str">
        <f ca="1">IF($E91="E",IF(AX91&gt;0,+AX91-'horaires structures'!$G$3,0),"")</f>
        <v/>
      </c>
      <c r="BB91" s="11"/>
      <c r="BC91" s="10">
        <f ca="1">IF(BB91&gt;0,+('horaires structures'!$C$3)-BB91,0)</f>
        <v>0</v>
      </c>
      <c r="BD91" s="9"/>
      <c r="BE91" s="61" t="str">
        <f ca="1">IF($E91="A",IF(BD91&gt;0,+BD91-'horaires structures'!$E$3,0),"")</f>
        <v/>
      </c>
      <c r="BF91" s="61" t="str">
        <f ca="1">IF($E91="D",IF(BD91&gt;0,+BD91-'horaires structures'!$F$3,0),"")</f>
        <v/>
      </c>
      <c r="BG91" s="61" t="str">
        <f ca="1">IF($E91="E",IF(BD91&gt;0,+BD91-'horaires structures'!$G$3,0),"")</f>
        <v/>
      </c>
      <c r="BH91" s="11"/>
      <c r="BI91" s="10">
        <f ca="1">IF(BH91&gt;0,+('horaires structures'!$C$3)-BH91,0)</f>
        <v>0</v>
      </c>
      <c r="BJ91" s="9"/>
      <c r="BK91" s="61" t="str">
        <f ca="1">IF($E91="A",IF(BJ91&gt;0,+BJ91-'horaires structures'!$E$3,0),"")</f>
        <v/>
      </c>
      <c r="BL91" s="61" t="str">
        <f ca="1">IF($E91="D",IF(BJ91&gt;0,+BJ91-'horaires structures'!$F$3,0),"")</f>
        <v/>
      </c>
      <c r="BM91" s="61" t="str">
        <f ca="1">IF($E91="E",IF(BJ91&gt;0,+BJ91-'horaires structures'!$G$3,0),"")</f>
        <v/>
      </c>
      <c r="BN91" s="11"/>
      <c r="BO91" s="10">
        <f ca="1">IF(BN91&gt;0,+('horaires structures'!$C$3)-BN91,0)</f>
        <v>0</v>
      </c>
      <c r="BP91" s="9"/>
      <c r="BQ91" s="61" t="str">
        <f ca="1">IF($E91="A",IF(BP91&gt;0,+BP91-'horaires structures'!$E$3,0),"")</f>
        <v/>
      </c>
      <c r="BR91" s="61" t="str">
        <f ca="1">IF($E91="D",IF(BP91&gt;0,+BP91-'horaires structures'!$F$3,0),"")</f>
        <v/>
      </c>
      <c r="BS91" s="61" t="str">
        <f ca="1">IF($E91="E",IF(BP91&gt;0,+BP91-'horaires structures'!$G$3,0),"")</f>
        <v/>
      </c>
      <c r="BT91" s="11"/>
      <c r="BU91" s="10">
        <f ca="1">IF(BT91&gt;0,+('horaires structures'!$C$3)-BT91,0)</f>
        <v>0</v>
      </c>
      <c r="BV91" s="9"/>
      <c r="BW91" s="61" t="str">
        <f ca="1">IF($E91="A",IF(BV91&gt;0,+BV91-'horaires structures'!$E$3,0),"")</f>
        <v/>
      </c>
      <c r="BX91" s="61" t="str">
        <f ca="1">IF($E91="D",IF(BV91&gt;0,+BV91-'horaires structures'!$F$3,0),"")</f>
        <v/>
      </c>
      <c r="BY91" s="61" t="str">
        <f ca="1">IF($E91="E",IF(BV91&gt;0,+BV91-'horaires structures'!$G$3,0),"")</f>
        <v/>
      </c>
      <c r="BZ91" s="11"/>
      <c r="CA91" s="10">
        <f ca="1">IF(BZ91&gt;0,+('horaires structures'!$C$3)-BZ91,0)</f>
        <v>0</v>
      </c>
      <c r="CB91" s="9"/>
      <c r="CC91" s="61" t="str">
        <f ca="1">IF($E91="A",IF(CB91&gt;0,+CB91-'horaires structures'!$E$3,0),"")</f>
        <v/>
      </c>
      <c r="CD91" s="61" t="str">
        <f ca="1">IF($E91="D",IF(CB91&gt;0,+CB91-'horaires structures'!$F$3,0),"")</f>
        <v/>
      </c>
      <c r="CE91" s="61" t="str">
        <f ca="1">IF($E91="E",IF(CB91&gt;0,+CB91-'horaires structures'!$G$3,0),"")</f>
        <v/>
      </c>
      <c r="CF91" s="11"/>
      <c r="CG91" s="10">
        <f ca="1">IF(CF91&gt;0,+('horaires structures'!$C$3)-CF91,0)</f>
        <v>0</v>
      </c>
      <c r="CH91" s="9"/>
      <c r="CI91" s="61" t="str">
        <f ca="1">IF($E91="A",IF(CH91&gt;0,+CH91-'horaires structures'!$E$3,0),"")</f>
        <v/>
      </c>
      <c r="CJ91" s="61" t="str">
        <f ca="1">IF($E91="D",IF(CH91&gt;0,+CH91-'horaires structures'!$F$3,0),"")</f>
        <v/>
      </c>
      <c r="CK91" s="61" t="str">
        <f ca="1">IF($E91="E",IF(CH91&gt;0,+CH91-'horaires structures'!$G$3,0),"")</f>
        <v/>
      </c>
      <c r="CL91" s="11"/>
      <c r="CM91" s="10">
        <f ca="1">IF(CL91&gt;0,+('horaires structures'!$C$3)-CL91,0)</f>
        <v>0</v>
      </c>
      <c r="CN91" s="9"/>
      <c r="CO91" s="61" t="str">
        <f ca="1">IF($E91="A",IF(CN91&gt;0,+CN91-'horaires structures'!$E$3,0),"")</f>
        <v/>
      </c>
      <c r="CP91" s="61" t="str">
        <f ca="1">IF($E91="D",IF(CN91&gt;0,+CN91-'horaires structures'!$F$3,0),"")</f>
        <v/>
      </c>
      <c r="CQ91" s="61" t="str">
        <f ca="1">IF($E91="E",IF(CN91&gt;0,+CN91-'horaires structures'!$G$3,0),"")</f>
        <v/>
      </c>
      <c r="CR91" s="11"/>
      <c r="CS91" s="10">
        <f ca="1">IF(CR91&gt;0,+('horaires structures'!$C$3)-CR91,0)</f>
        <v>0</v>
      </c>
      <c r="CT91" s="9"/>
      <c r="CU91" s="61" t="str">
        <f ca="1">IF($E91="A",IF(CT91&gt;0,+CT91-'horaires structures'!$E$3,0),"")</f>
        <v/>
      </c>
      <c r="CV91" s="61" t="str">
        <f ca="1">IF($E91="D",IF(CT91&gt;0,+CT91-'horaires structures'!$F$3,0),"")</f>
        <v/>
      </c>
      <c r="CW91" s="61" t="str">
        <f ca="1">IF($E91="E",IF(CT91&gt;0,+CT91-'horaires structures'!$G$3,0),"")</f>
        <v/>
      </c>
      <c r="CX91" s="11"/>
      <c r="CY91" s="10">
        <f ca="1">IF(CX91&gt;0,+('horaires structures'!$C$3)-CX91,0)</f>
        <v>0</v>
      </c>
      <c r="CZ91" s="9"/>
      <c r="DA91" s="61" t="str">
        <f ca="1">IF($E91="A",IF(CZ91&gt;0,+CZ91-'horaires structures'!$E$3,0),"")</f>
        <v/>
      </c>
      <c r="DB91" s="61" t="str">
        <f ca="1">IF($E91="D",IF(CZ91&gt;0,+CZ91-'horaires structures'!$F$3,0),"")</f>
        <v/>
      </c>
      <c r="DC91" s="61" t="str">
        <f ca="1">IF($E91="E",IF(CZ91&gt;0,+CZ91-'horaires structures'!$G$3,0),"")</f>
        <v/>
      </c>
      <c r="DD91" s="11"/>
      <c r="DE91" s="10">
        <f ca="1">IF(DD91&gt;0,+('horaires structures'!$C$3)-DD91,0)</f>
        <v>0</v>
      </c>
      <c r="DF91" s="9"/>
      <c r="DG91" s="61" t="str">
        <f ca="1">IF($E91="A",IF(DF91&gt;0,+DF91-'horaires structures'!$E$3,0),"")</f>
        <v/>
      </c>
      <c r="DH91" s="61" t="str">
        <f ca="1">IF($E91="D",IF(DF91&gt;0,+DF91-'horaires structures'!$F$3,0),"")</f>
        <v/>
      </c>
      <c r="DI91" s="61" t="str">
        <f ca="1">IF($E91="E",IF(DF91&gt;0,+DF91-'horaires structures'!$G$3,0),"")</f>
        <v/>
      </c>
      <c r="DJ91" s="11"/>
      <c r="DK91" s="10">
        <f ca="1">IF(DJ91&gt;0,+('horaires structures'!$C$3)-DJ91,0)</f>
        <v>0</v>
      </c>
      <c r="DL91" s="9"/>
      <c r="DM91" s="61" t="str">
        <f ca="1">IF($E91="A",IF(DL91&gt;0,+DL91-'horaires structures'!$E$3,0),"")</f>
        <v/>
      </c>
      <c r="DN91" s="61" t="str">
        <f ca="1">IF($E91="D",IF(DL91&gt;0,+DL91-'horaires structures'!$F$3,0),"")</f>
        <v/>
      </c>
      <c r="DO91" s="61" t="str">
        <f ca="1">IF($E91="E",IF(DL91&gt;0,+DL91-'horaires structures'!$G$3,0),"")</f>
        <v/>
      </c>
      <c r="DP91" s="11"/>
      <c r="DQ91" s="10">
        <f ca="1">IF(DP91&gt;0,+('horaires structures'!$C$3)-DP91,0)</f>
        <v>0</v>
      </c>
      <c r="DR91" s="9"/>
      <c r="DS91" s="61" t="str">
        <f ca="1">IF($E91="A",IF(DR91&gt;0,+DR91-'horaires structures'!$E$3,0),"")</f>
        <v/>
      </c>
      <c r="DT91" s="61" t="str">
        <f ca="1">IF($E91="D",IF(DR91&gt;0,+DR91-'horaires structures'!$F$3,0),"")</f>
        <v/>
      </c>
      <c r="DU91" s="61" t="str">
        <f ca="1">IF($E91="E",IF(DR91&gt;0,+DR91-'horaires structures'!$G$3,0),"")</f>
        <v/>
      </c>
      <c r="DV91" s="76">
        <f t="shared" si="7"/>
        <v>0</v>
      </c>
      <c r="DW91" s="93" t="str">
        <f t="shared" si="8"/>
        <v/>
      </c>
      <c r="DX91" s="93" t="str">
        <f t="shared" si="9"/>
        <v/>
      </c>
      <c r="DY91" s="93" t="str">
        <f t="shared" si="10"/>
        <v/>
      </c>
      <c r="DZ91" s="94">
        <f t="shared" si="6"/>
        <v>0</v>
      </c>
    </row>
    <row r="92" spans="1:130" ht="15.75" customHeight="1">
      <c r="A92" s="33">
        <v>87</v>
      </c>
      <c r="B92" s="132"/>
      <c r="C92" s="133"/>
      <c r="D92" s="134"/>
      <c r="E92" s="135"/>
      <c r="F92" s="11"/>
      <c r="G92" s="10">
        <f ca="1">IF(F92&gt;0,+('horaires structures'!$C$3)-F92,0)</f>
        <v>0</v>
      </c>
      <c r="H92" s="9"/>
      <c r="I92" s="61" t="str">
        <f ca="1">IF($E92="A",IF(H92&gt;0,+H92-'horaires structures'!$E$3,0),"")</f>
        <v/>
      </c>
      <c r="J92" s="61" t="str">
        <f ca="1">IF($E92="D",IF(H92&gt;0,+H92-'horaires structures'!$F$3,0),"")</f>
        <v/>
      </c>
      <c r="K92" s="61" t="str">
        <f ca="1">IF($E92="E",IF(H92&gt;0,+H92-'horaires structures'!$G$3,0),"")</f>
        <v/>
      </c>
      <c r="L92" s="11"/>
      <c r="M92" s="10">
        <f ca="1">IF(L92&gt;0,+('horaires structures'!$C$3)-L92,0)</f>
        <v>0</v>
      </c>
      <c r="N92" s="9"/>
      <c r="O92" s="61" t="str">
        <f ca="1">IF($E92="A",IF(N92&gt;0,+N92-'horaires structures'!$E$3,0),"")</f>
        <v/>
      </c>
      <c r="P92" s="61" t="str">
        <f ca="1">IF($E92="D",IF(N92&gt;0,+N92-'horaires structures'!$F$3,0),"")</f>
        <v/>
      </c>
      <c r="Q92" s="61" t="str">
        <f ca="1">IF($E92="E",IF(N92&gt;0,+N92-'horaires structures'!$G$3,0),"")</f>
        <v/>
      </c>
      <c r="R92" s="11"/>
      <c r="S92" s="10">
        <f ca="1">IF(R92&gt;0,+('horaires structures'!$C$3)-R92,0)</f>
        <v>0</v>
      </c>
      <c r="T92" s="9"/>
      <c r="U92" s="61" t="str">
        <f ca="1">IF($E92="A",IF(T92&gt;0,+T92-'horaires structures'!$E$3,0),"")</f>
        <v/>
      </c>
      <c r="V92" s="61" t="str">
        <f ca="1">IF($E92="D",IF(T92&gt;0,+T92-'horaires structures'!$F$3,0),"")</f>
        <v/>
      </c>
      <c r="W92" s="61" t="str">
        <f ca="1">IF($E92="E",IF(T92&gt;0,+T92-'horaires structures'!$G$3,0),"")</f>
        <v/>
      </c>
      <c r="X92" s="11"/>
      <c r="Y92" s="10">
        <f ca="1">IF(X92&gt;0,+('horaires structures'!$C$3)-X92,0)</f>
        <v>0</v>
      </c>
      <c r="Z92" s="9"/>
      <c r="AA92" s="61" t="str">
        <f ca="1">IF($E92="A",IF(Z92&gt;0,+Z92-'horaires structures'!$E$3,0),"")</f>
        <v/>
      </c>
      <c r="AB92" s="61" t="str">
        <f ca="1">IF($E92="D",IF(Z92&gt;0,+Z92-'horaires structures'!$F$3,0),"")</f>
        <v/>
      </c>
      <c r="AC92" s="61" t="str">
        <f ca="1">IF($E92="E",IF(Z92&gt;0,+Z92-'horaires structures'!$G$3,0),"")</f>
        <v/>
      </c>
      <c r="AD92" s="11"/>
      <c r="AE92" s="10">
        <f ca="1">IF(AD92&gt;0,+('horaires structures'!$C$3)-AD92,0)</f>
        <v>0</v>
      </c>
      <c r="AF92" s="9"/>
      <c r="AG92" s="61" t="str">
        <f ca="1">IF($E92="A",IF(AF92&gt;0,+AF92-'horaires structures'!$E$3,0),"")</f>
        <v/>
      </c>
      <c r="AH92" s="61" t="str">
        <f ca="1">IF($E92="D",IF(AF92&gt;0,+AF92-'horaires structures'!$F$3,0),"")</f>
        <v/>
      </c>
      <c r="AI92" s="61" t="str">
        <f ca="1">IF($E92="E",IF(AF92&gt;0,+AF92-'horaires structures'!$G$3,0),"")</f>
        <v/>
      </c>
      <c r="AJ92" s="11"/>
      <c r="AK92" s="10">
        <f ca="1">IF(AJ92&gt;0,+('horaires structures'!$C$3)-AJ92,0)</f>
        <v>0</v>
      </c>
      <c r="AL92" s="9"/>
      <c r="AM92" s="61" t="str">
        <f ca="1">IF($E92="A",IF(AL92&gt;0,+AL92-'horaires structures'!$E$3,0),"")</f>
        <v/>
      </c>
      <c r="AN92" s="61" t="str">
        <f ca="1">IF($E92="D",IF(AL92&gt;0,+AL92-'horaires structures'!$F$3,0),"")</f>
        <v/>
      </c>
      <c r="AO92" s="61" t="str">
        <f ca="1">IF($E92="E",IF(AL92&gt;0,+AL92-'horaires structures'!$G$3,0),"")</f>
        <v/>
      </c>
      <c r="AP92" s="11"/>
      <c r="AQ92" s="10">
        <f ca="1">IF(AP92&gt;0,+('horaires structures'!$C$3)-AP92,0)</f>
        <v>0</v>
      </c>
      <c r="AR92" s="9"/>
      <c r="AS92" s="61" t="str">
        <f ca="1">IF($E92="A",IF(AR92&gt;0,+AR92-'horaires structures'!$E$3,0),"")</f>
        <v/>
      </c>
      <c r="AT92" s="61" t="str">
        <f ca="1">IF($E92="D",IF(AR92&gt;0,+AR92-'horaires structures'!$F$3,0),"")</f>
        <v/>
      </c>
      <c r="AU92" s="61" t="str">
        <f ca="1">IF($E92="E",IF(AR92&gt;0,+AR92-'horaires structures'!$G$3,0),"")</f>
        <v/>
      </c>
      <c r="AV92" s="11"/>
      <c r="AW92" s="10">
        <f ca="1">IF(AV92&gt;0,+('horaires structures'!$C$3)-AV92,0)</f>
        <v>0</v>
      </c>
      <c r="AX92" s="9"/>
      <c r="AY92" s="61" t="str">
        <f ca="1">IF($E92="A",IF(AX92&gt;0,+AX92-'horaires structures'!$E$3,0),"")</f>
        <v/>
      </c>
      <c r="AZ92" s="61" t="str">
        <f ca="1">IF($E92="D",IF(AX92&gt;0,+AX92-'horaires structures'!$F$3,0),"")</f>
        <v/>
      </c>
      <c r="BA92" s="61" t="str">
        <f ca="1">IF($E92="E",IF(AX92&gt;0,+AX92-'horaires structures'!$G$3,0),"")</f>
        <v/>
      </c>
      <c r="BB92" s="11"/>
      <c r="BC92" s="10">
        <f ca="1">IF(BB92&gt;0,+('horaires structures'!$C$3)-BB92,0)</f>
        <v>0</v>
      </c>
      <c r="BD92" s="9"/>
      <c r="BE92" s="61" t="str">
        <f ca="1">IF($E92="A",IF(BD92&gt;0,+BD92-'horaires structures'!$E$3,0),"")</f>
        <v/>
      </c>
      <c r="BF92" s="61" t="str">
        <f ca="1">IF($E92="D",IF(BD92&gt;0,+BD92-'horaires structures'!$F$3,0),"")</f>
        <v/>
      </c>
      <c r="BG92" s="61" t="str">
        <f ca="1">IF($E92="E",IF(BD92&gt;0,+BD92-'horaires structures'!$G$3,0),"")</f>
        <v/>
      </c>
      <c r="BH92" s="11"/>
      <c r="BI92" s="10">
        <f ca="1">IF(BH92&gt;0,+('horaires structures'!$C$3)-BH92,0)</f>
        <v>0</v>
      </c>
      <c r="BJ92" s="9"/>
      <c r="BK92" s="61" t="str">
        <f ca="1">IF($E92="A",IF(BJ92&gt;0,+BJ92-'horaires structures'!$E$3,0),"")</f>
        <v/>
      </c>
      <c r="BL92" s="61" t="str">
        <f ca="1">IF($E92="D",IF(BJ92&gt;0,+BJ92-'horaires structures'!$F$3,0),"")</f>
        <v/>
      </c>
      <c r="BM92" s="61" t="str">
        <f ca="1">IF($E92="E",IF(BJ92&gt;0,+BJ92-'horaires structures'!$G$3,0),"")</f>
        <v/>
      </c>
      <c r="BN92" s="11"/>
      <c r="BO92" s="10">
        <f ca="1">IF(BN92&gt;0,+('horaires structures'!$C$3)-BN92,0)</f>
        <v>0</v>
      </c>
      <c r="BP92" s="9"/>
      <c r="BQ92" s="61" t="str">
        <f ca="1">IF($E92="A",IF(BP92&gt;0,+BP92-'horaires structures'!$E$3,0),"")</f>
        <v/>
      </c>
      <c r="BR92" s="61" t="str">
        <f ca="1">IF($E92="D",IF(BP92&gt;0,+BP92-'horaires structures'!$F$3,0),"")</f>
        <v/>
      </c>
      <c r="BS92" s="61" t="str">
        <f ca="1">IF($E92="E",IF(BP92&gt;0,+BP92-'horaires structures'!$G$3,0),"")</f>
        <v/>
      </c>
      <c r="BT92" s="11"/>
      <c r="BU92" s="10">
        <f ca="1">IF(BT92&gt;0,+('horaires structures'!$C$3)-BT92,0)</f>
        <v>0</v>
      </c>
      <c r="BV92" s="9"/>
      <c r="BW92" s="61" t="str">
        <f ca="1">IF($E92="A",IF(BV92&gt;0,+BV92-'horaires structures'!$E$3,0),"")</f>
        <v/>
      </c>
      <c r="BX92" s="61" t="str">
        <f ca="1">IF($E92="D",IF(BV92&gt;0,+BV92-'horaires structures'!$F$3,0),"")</f>
        <v/>
      </c>
      <c r="BY92" s="61" t="str">
        <f ca="1">IF($E92="E",IF(BV92&gt;0,+BV92-'horaires structures'!$G$3,0),"")</f>
        <v/>
      </c>
      <c r="BZ92" s="11"/>
      <c r="CA92" s="10">
        <f ca="1">IF(BZ92&gt;0,+('horaires structures'!$C$3)-BZ92,0)</f>
        <v>0</v>
      </c>
      <c r="CB92" s="9"/>
      <c r="CC92" s="61" t="str">
        <f ca="1">IF($E92="A",IF(CB92&gt;0,+CB92-'horaires structures'!$E$3,0),"")</f>
        <v/>
      </c>
      <c r="CD92" s="61" t="str">
        <f ca="1">IF($E92="D",IF(CB92&gt;0,+CB92-'horaires structures'!$F$3,0),"")</f>
        <v/>
      </c>
      <c r="CE92" s="61" t="str">
        <f ca="1">IF($E92="E",IF(CB92&gt;0,+CB92-'horaires structures'!$G$3,0),"")</f>
        <v/>
      </c>
      <c r="CF92" s="11"/>
      <c r="CG92" s="10">
        <f ca="1">IF(CF92&gt;0,+('horaires structures'!$C$3)-CF92,0)</f>
        <v>0</v>
      </c>
      <c r="CH92" s="9"/>
      <c r="CI92" s="61" t="str">
        <f ca="1">IF($E92="A",IF(CH92&gt;0,+CH92-'horaires structures'!$E$3,0),"")</f>
        <v/>
      </c>
      <c r="CJ92" s="61" t="str">
        <f ca="1">IF($E92="D",IF(CH92&gt;0,+CH92-'horaires structures'!$F$3,0),"")</f>
        <v/>
      </c>
      <c r="CK92" s="61" t="str">
        <f ca="1">IF($E92="E",IF(CH92&gt;0,+CH92-'horaires structures'!$G$3,0),"")</f>
        <v/>
      </c>
      <c r="CL92" s="11"/>
      <c r="CM92" s="10">
        <f ca="1">IF(CL92&gt;0,+('horaires structures'!$C$3)-CL92,0)</f>
        <v>0</v>
      </c>
      <c r="CN92" s="9"/>
      <c r="CO92" s="61" t="str">
        <f ca="1">IF($E92="A",IF(CN92&gt;0,+CN92-'horaires structures'!$E$3,0),"")</f>
        <v/>
      </c>
      <c r="CP92" s="61" t="str">
        <f ca="1">IF($E92="D",IF(CN92&gt;0,+CN92-'horaires structures'!$F$3,0),"")</f>
        <v/>
      </c>
      <c r="CQ92" s="61" t="str">
        <f ca="1">IF($E92="E",IF(CN92&gt;0,+CN92-'horaires structures'!$G$3,0),"")</f>
        <v/>
      </c>
      <c r="CR92" s="11"/>
      <c r="CS92" s="10">
        <f ca="1">IF(CR92&gt;0,+('horaires structures'!$C$3)-CR92,0)</f>
        <v>0</v>
      </c>
      <c r="CT92" s="9"/>
      <c r="CU92" s="61" t="str">
        <f ca="1">IF($E92="A",IF(CT92&gt;0,+CT92-'horaires structures'!$E$3,0),"")</f>
        <v/>
      </c>
      <c r="CV92" s="61" t="str">
        <f ca="1">IF($E92="D",IF(CT92&gt;0,+CT92-'horaires structures'!$F$3,0),"")</f>
        <v/>
      </c>
      <c r="CW92" s="61" t="str">
        <f ca="1">IF($E92="E",IF(CT92&gt;0,+CT92-'horaires structures'!$G$3,0),"")</f>
        <v/>
      </c>
      <c r="CX92" s="11"/>
      <c r="CY92" s="10">
        <f ca="1">IF(CX92&gt;0,+('horaires structures'!$C$3)-CX92,0)</f>
        <v>0</v>
      </c>
      <c r="CZ92" s="9"/>
      <c r="DA92" s="61" t="str">
        <f ca="1">IF($E92="A",IF(CZ92&gt;0,+CZ92-'horaires structures'!$E$3,0),"")</f>
        <v/>
      </c>
      <c r="DB92" s="61" t="str">
        <f ca="1">IF($E92="D",IF(CZ92&gt;0,+CZ92-'horaires structures'!$F$3,0),"")</f>
        <v/>
      </c>
      <c r="DC92" s="61" t="str">
        <f ca="1">IF($E92="E",IF(CZ92&gt;0,+CZ92-'horaires structures'!$G$3,0),"")</f>
        <v/>
      </c>
      <c r="DD92" s="11"/>
      <c r="DE92" s="10">
        <f ca="1">IF(DD92&gt;0,+('horaires structures'!$C$3)-DD92,0)</f>
        <v>0</v>
      </c>
      <c r="DF92" s="9"/>
      <c r="DG92" s="61" t="str">
        <f ca="1">IF($E92="A",IF(DF92&gt;0,+DF92-'horaires structures'!$E$3,0),"")</f>
        <v/>
      </c>
      <c r="DH92" s="61" t="str">
        <f ca="1">IF($E92="D",IF(DF92&gt;0,+DF92-'horaires structures'!$F$3,0),"")</f>
        <v/>
      </c>
      <c r="DI92" s="61" t="str">
        <f ca="1">IF($E92="E",IF(DF92&gt;0,+DF92-'horaires structures'!$G$3,0),"")</f>
        <v/>
      </c>
      <c r="DJ92" s="11"/>
      <c r="DK92" s="10">
        <f ca="1">IF(DJ92&gt;0,+('horaires structures'!$C$3)-DJ92,0)</f>
        <v>0</v>
      </c>
      <c r="DL92" s="9"/>
      <c r="DM92" s="61" t="str">
        <f ca="1">IF($E92="A",IF(DL92&gt;0,+DL92-'horaires structures'!$E$3,0),"")</f>
        <v/>
      </c>
      <c r="DN92" s="61" t="str">
        <f ca="1">IF($E92="D",IF(DL92&gt;0,+DL92-'horaires structures'!$F$3,0),"")</f>
        <v/>
      </c>
      <c r="DO92" s="61" t="str">
        <f ca="1">IF($E92="E",IF(DL92&gt;0,+DL92-'horaires structures'!$G$3,0),"")</f>
        <v/>
      </c>
      <c r="DP92" s="11"/>
      <c r="DQ92" s="10">
        <f ca="1">IF(DP92&gt;0,+('horaires structures'!$C$3)-DP92,0)</f>
        <v>0</v>
      </c>
      <c r="DR92" s="9"/>
      <c r="DS92" s="61" t="str">
        <f ca="1">IF($E92="A",IF(DR92&gt;0,+DR92-'horaires structures'!$E$3,0),"")</f>
        <v/>
      </c>
      <c r="DT92" s="61" t="str">
        <f ca="1">IF($E92="D",IF(DR92&gt;0,+DR92-'horaires structures'!$F$3,0),"")</f>
        <v/>
      </c>
      <c r="DU92" s="61" t="str">
        <f ca="1">IF($E92="E",IF(DR92&gt;0,+DR92-'horaires structures'!$G$3,0),"")</f>
        <v/>
      </c>
      <c r="DV92" s="76">
        <f t="shared" si="7"/>
        <v>0</v>
      </c>
      <c r="DW92" s="93" t="str">
        <f t="shared" si="8"/>
        <v/>
      </c>
      <c r="DX92" s="93" t="str">
        <f t="shared" si="9"/>
        <v/>
      </c>
      <c r="DY92" s="93" t="str">
        <f t="shared" si="10"/>
        <v/>
      </c>
      <c r="DZ92" s="94">
        <f t="shared" si="6"/>
        <v>0</v>
      </c>
    </row>
    <row r="93" spans="1:130" ht="15.75" customHeight="1">
      <c r="A93" s="33">
        <v>88</v>
      </c>
      <c r="B93" s="132"/>
      <c r="C93" s="133"/>
      <c r="D93" s="134"/>
      <c r="E93" s="135"/>
      <c r="F93" s="11"/>
      <c r="G93" s="10">
        <f ca="1">IF(F93&gt;0,+('horaires structures'!$C$3)-F93,0)</f>
        <v>0</v>
      </c>
      <c r="H93" s="9"/>
      <c r="I93" s="61" t="str">
        <f ca="1">IF($E93="A",IF(H93&gt;0,+H93-'horaires structures'!$E$3,0),"")</f>
        <v/>
      </c>
      <c r="J93" s="61" t="str">
        <f ca="1">IF($E93="D",IF(H93&gt;0,+H93-'horaires structures'!$F$3,0),"")</f>
        <v/>
      </c>
      <c r="K93" s="61" t="str">
        <f ca="1">IF($E93="E",IF(H93&gt;0,+H93-'horaires structures'!$G$3,0),"")</f>
        <v/>
      </c>
      <c r="L93" s="11"/>
      <c r="M93" s="10">
        <f ca="1">IF(L93&gt;0,+('horaires structures'!$C$3)-L93,0)</f>
        <v>0</v>
      </c>
      <c r="N93" s="9"/>
      <c r="O93" s="61" t="str">
        <f ca="1">IF($E93="A",IF(N93&gt;0,+N93-'horaires structures'!$E$3,0),"")</f>
        <v/>
      </c>
      <c r="P93" s="61" t="str">
        <f ca="1">IF($E93="D",IF(N93&gt;0,+N93-'horaires structures'!$F$3,0),"")</f>
        <v/>
      </c>
      <c r="Q93" s="61" t="str">
        <f ca="1">IF($E93="E",IF(N93&gt;0,+N93-'horaires structures'!$G$3,0),"")</f>
        <v/>
      </c>
      <c r="R93" s="11"/>
      <c r="S93" s="10">
        <f ca="1">IF(R93&gt;0,+('horaires structures'!$C$3)-R93,0)</f>
        <v>0</v>
      </c>
      <c r="T93" s="9"/>
      <c r="U93" s="61" t="str">
        <f ca="1">IF($E93="A",IF(T93&gt;0,+T93-'horaires structures'!$E$3,0),"")</f>
        <v/>
      </c>
      <c r="V93" s="61" t="str">
        <f ca="1">IF($E93="D",IF(T93&gt;0,+T93-'horaires structures'!$F$3,0),"")</f>
        <v/>
      </c>
      <c r="W93" s="61" t="str">
        <f ca="1">IF($E93="E",IF(T93&gt;0,+T93-'horaires structures'!$G$3,0),"")</f>
        <v/>
      </c>
      <c r="X93" s="11"/>
      <c r="Y93" s="10">
        <f ca="1">IF(X93&gt;0,+('horaires structures'!$C$3)-X93,0)</f>
        <v>0</v>
      </c>
      <c r="Z93" s="9"/>
      <c r="AA93" s="61" t="str">
        <f ca="1">IF($E93="A",IF(Z93&gt;0,+Z93-'horaires structures'!$E$3,0),"")</f>
        <v/>
      </c>
      <c r="AB93" s="61" t="str">
        <f ca="1">IF($E93="D",IF(Z93&gt;0,+Z93-'horaires structures'!$F$3,0),"")</f>
        <v/>
      </c>
      <c r="AC93" s="61" t="str">
        <f ca="1">IF($E93="E",IF(Z93&gt;0,+Z93-'horaires structures'!$G$3,0),"")</f>
        <v/>
      </c>
      <c r="AD93" s="11"/>
      <c r="AE93" s="10">
        <f ca="1">IF(AD93&gt;0,+('horaires structures'!$C$3)-AD93,0)</f>
        <v>0</v>
      </c>
      <c r="AF93" s="9"/>
      <c r="AG93" s="61" t="str">
        <f ca="1">IF($E93="A",IF(AF93&gt;0,+AF93-'horaires structures'!$E$3,0),"")</f>
        <v/>
      </c>
      <c r="AH93" s="61" t="str">
        <f ca="1">IF($E93="D",IF(AF93&gt;0,+AF93-'horaires structures'!$F$3,0),"")</f>
        <v/>
      </c>
      <c r="AI93" s="61" t="str">
        <f ca="1">IF($E93="E",IF(AF93&gt;0,+AF93-'horaires structures'!$G$3,0),"")</f>
        <v/>
      </c>
      <c r="AJ93" s="11"/>
      <c r="AK93" s="10">
        <f ca="1">IF(AJ93&gt;0,+('horaires structures'!$C$3)-AJ93,0)</f>
        <v>0</v>
      </c>
      <c r="AL93" s="9"/>
      <c r="AM93" s="61" t="str">
        <f ca="1">IF($E93="A",IF(AL93&gt;0,+AL93-'horaires structures'!$E$3,0),"")</f>
        <v/>
      </c>
      <c r="AN93" s="61" t="str">
        <f ca="1">IF($E93="D",IF(AL93&gt;0,+AL93-'horaires structures'!$F$3,0),"")</f>
        <v/>
      </c>
      <c r="AO93" s="61" t="str">
        <f ca="1">IF($E93="E",IF(AL93&gt;0,+AL93-'horaires structures'!$G$3,0),"")</f>
        <v/>
      </c>
      <c r="AP93" s="11"/>
      <c r="AQ93" s="10">
        <f ca="1">IF(AP93&gt;0,+('horaires structures'!$C$3)-AP93,0)</f>
        <v>0</v>
      </c>
      <c r="AR93" s="9"/>
      <c r="AS93" s="61" t="str">
        <f ca="1">IF($E93="A",IF(AR93&gt;0,+AR93-'horaires structures'!$E$3,0),"")</f>
        <v/>
      </c>
      <c r="AT93" s="61" t="str">
        <f ca="1">IF($E93="D",IF(AR93&gt;0,+AR93-'horaires structures'!$F$3,0),"")</f>
        <v/>
      </c>
      <c r="AU93" s="61" t="str">
        <f ca="1">IF($E93="E",IF(AR93&gt;0,+AR93-'horaires structures'!$G$3,0),"")</f>
        <v/>
      </c>
      <c r="AV93" s="11"/>
      <c r="AW93" s="10">
        <f ca="1">IF(AV93&gt;0,+('horaires structures'!$C$3)-AV93,0)</f>
        <v>0</v>
      </c>
      <c r="AX93" s="9"/>
      <c r="AY93" s="61" t="str">
        <f ca="1">IF($E93="A",IF(AX93&gt;0,+AX93-'horaires structures'!$E$3,0),"")</f>
        <v/>
      </c>
      <c r="AZ93" s="61" t="str">
        <f ca="1">IF($E93="D",IF(AX93&gt;0,+AX93-'horaires structures'!$F$3,0),"")</f>
        <v/>
      </c>
      <c r="BA93" s="61" t="str">
        <f ca="1">IF($E93="E",IF(AX93&gt;0,+AX93-'horaires structures'!$G$3,0),"")</f>
        <v/>
      </c>
      <c r="BB93" s="11"/>
      <c r="BC93" s="10">
        <f ca="1">IF(BB93&gt;0,+('horaires structures'!$C$3)-BB93,0)</f>
        <v>0</v>
      </c>
      <c r="BD93" s="9"/>
      <c r="BE93" s="61" t="str">
        <f ca="1">IF($E93="A",IF(BD93&gt;0,+BD93-'horaires structures'!$E$3,0),"")</f>
        <v/>
      </c>
      <c r="BF93" s="61" t="str">
        <f ca="1">IF($E93="D",IF(BD93&gt;0,+BD93-'horaires structures'!$F$3,0),"")</f>
        <v/>
      </c>
      <c r="BG93" s="61" t="str">
        <f ca="1">IF($E93="E",IF(BD93&gt;0,+BD93-'horaires structures'!$G$3,0),"")</f>
        <v/>
      </c>
      <c r="BH93" s="11"/>
      <c r="BI93" s="10">
        <f ca="1">IF(BH93&gt;0,+('horaires structures'!$C$3)-BH93,0)</f>
        <v>0</v>
      </c>
      <c r="BJ93" s="9"/>
      <c r="BK93" s="61" t="str">
        <f ca="1">IF($E93="A",IF(BJ93&gt;0,+BJ93-'horaires structures'!$E$3,0),"")</f>
        <v/>
      </c>
      <c r="BL93" s="61" t="str">
        <f ca="1">IF($E93="D",IF(BJ93&gt;0,+BJ93-'horaires structures'!$F$3,0),"")</f>
        <v/>
      </c>
      <c r="BM93" s="61" t="str">
        <f ca="1">IF($E93="E",IF(BJ93&gt;0,+BJ93-'horaires structures'!$G$3,0),"")</f>
        <v/>
      </c>
      <c r="BN93" s="11"/>
      <c r="BO93" s="10">
        <f ca="1">IF(BN93&gt;0,+('horaires structures'!$C$3)-BN93,0)</f>
        <v>0</v>
      </c>
      <c r="BP93" s="9"/>
      <c r="BQ93" s="61" t="str">
        <f ca="1">IF($E93="A",IF(BP93&gt;0,+BP93-'horaires structures'!$E$3,0),"")</f>
        <v/>
      </c>
      <c r="BR93" s="61" t="str">
        <f ca="1">IF($E93="D",IF(BP93&gt;0,+BP93-'horaires structures'!$F$3,0),"")</f>
        <v/>
      </c>
      <c r="BS93" s="61" t="str">
        <f ca="1">IF($E93="E",IF(BP93&gt;0,+BP93-'horaires structures'!$G$3,0),"")</f>
        <v/>
      </c>
      <c r="BT93" s="11"/>
      <c r="BU93" s="10">
        <f ca="1">IF(BT93&gt;0,+('horaires structures'!$C$3)-BT93,0)</f>
        <v>0</v>
      </c>
      <c r="BV93" s="9"/>
      <c r="BW93" s="61" t="str">
        <f ca="1">IF($E93="A",IF(BV93&gt;0,+BV93-'horaires structures'!$E$3,0),"")</f>
        <v/>
      </c>
      <c r="BX93" s="61" t="str">
        <f ca="1">IF($E93="D",IF(BV93&gt;0,+BV93-'horaires structures'!$F$3,0),"")</f>
        <v/>
      </c>
      <c r="BY93" s="61" t="str">
        <f ca="1">IF($E93="E",IF(BV93&gt;0,+BV93-'horaires structures'!$G$3,0),"")</f>
        <v/>
      </c>
      <c r="BZ93" s="11"/>
      <c r="CA93" s="10">
        <f ca="1">IF(BZ93&gt;0,+('horaires structures'!$C$3)-BZ93,0)</f>
        <v>0</v>
      </c>
      <c r="CB93" s="9"/>
      <c r="CC93" s="61" t="str">
        <f ca="1">IF($E93="A",IF(CB93&gt;0,+CB93-'horaires structures'!$E$3,0),"")</f>
        <v/>
      </c>
      <c r="CD93" s="61" t="str">
        <f ca="1">IF($E93="D",IF(CB93&gt;0,+CB93-'horaires structures'!$F$3,0),"")</f>
        <v/>
      </c>
      <c r="CE93" s="61" t="str">
        <f ca="1">IF($E93="E",IF(CB93&gt;0,+CB93-'horaires structures'!$G$3,0),"")</f>
        <v/>
      </c>
      <c r="CF93" s="11"/>
      <c r="CG93" s="10">
        <f ca="1">IF(CF93&gt;0,+('horaires structures'!$C$3)-CF93,0)</f>
        <v>0</v>
      </c>
      <c r="CH93" s="9"/>
      <c r="CI93" s="61" t="str">
        <f ca="1">IF($E93="A",IF(CH93&gt;0,+CH93-'horaires structures'!$E$3,0),"")</f>
        <v/>
      </c>
      <c r="CJ93" s="61" t="str">
        <f ca="1">IF($E93="D",IF(CH93&gt;0,+CH93-'horaires structures'!$F$3,0),"")</f>
        <v/>
      </c>
      <c r="CK93" s="61" t="str">
        <f ca="1">IF($E93="E",IF(CH93&gt;0,+CH93-'horaires structures'!$G$3,0),"")</f>
        <v/>
      </c>
      <c r="CL93" s="11"/>
      <c r="CM93" s="10">
        <f ca="1">IF(CL93&gt;0,+('horaires structures'!$C$3)-CL93,0)</f>
        <v>0</v>
      </c>
      <c r="CN93" s="9"/>
      <c r="CO93" s="61" t="str">
        <f ca="1">IF($E93="A",IF(CN93&gt;0,+CN93-'horaires structures'!$E$3,0),"")</f>
        <v/>
      </c>
      <c r="CP93" s="61" t="str">
        <f ca="1">IF($E93="D",IF(CN93&gt;0,+CN93-'horaires structures'!$F$3,0),"")</f>
        <v/>
      </c>
      <c r="CQ93" s="61" t="str">
        <f ca="1">IF($E93="E",IF(CN93&gt;0,+CN93-'horaires structures'!$G$3,0),"")</f>
        <v/>
      </c>
      <c r="CR93" s="11"/>
      <c r="CS93" s="10">
        <f ca="1">IF(CR93&gt;0,+('horaires structures'!$C$3)-CR93,0)</f>
        <v>0</v>
      </c>
      <c r="CT93" s="9"/>
      <c r="CU93" s="61" t="str">
        <f ca="1">IF($E93="A",IF(CT93&gt;0,+CT93-'horaires structures'!$E$3,0),"")</f>
        <v/>
      </c>
      <c r="CV93" s="61" t="str">
        <f ca="1">IF($E93="D",IF(CT93&gt;0,+CT93-'horaires structures'!$F$3,0),"")</f>
        <v/>
      </c>
      <c r="CW93" s="61" t="str">
        <f ca="1">IF($E93="E",IF(CT93&gt;0,+CT93-'horaires structures'!$G$3,0),"")</f>
        <v/>
      </c>
      <c r="CX93" s="11"/>
      <c r="CY93" s="10">
        <f ca="1">IF(CX93&gt;0,+('horaires structures'!$C$3)-CX93,0)</f>
        <v>0</v>
      </c>
      <c r="CZ93" s="9"/>
      <c r="DA93" s="61" t="str">
        <f ca="1">IF($E93="A",IF(CZ93&gt;0,+CZ93-'horaires structures'!$E$3,0),"")</f>
        <v/>
      </c>
      <c r="DB93" s="61" t="str">
        <f ca="1">IF($E93="D",IF(CZ93&gt;0,+CZ93-'horaires structures'!$F$3,0),"")</f>
        <v/>
      </c>
      <c r="DC93" s="61" t="str">
        <f ca="1">IF($E93="E",IF(CZ93&gt;0,+CZ93-'horaires structures'!$G$3,0),"")</f>
        <v/>
      </c>
      <c r="DD93" s="11"/>
      <c r="DE93" s="10">
        <f ca="1">IF(DD93&gt;0,+('horaires structures'!$C$3)-DD93,0)</f>
        <v>0</v>
      </c>
      <c r="DF93" s="9"/>
      <c r="DG93" s="61" t="str">
        <f ca="1">IF($E93="A",IF(DF93&gt;0,+DF93-'horaires structures'!$E$3,0),"")</f>
        <v/>
      </c>
      <c r="DH93" s="61" t="str">
        <f ca="1">IF($E93="D",IF(DF93&gt;0,+DF93-'horaires structures'!$F$3,0),"")</f>
        <v/>
      </c>
      <c r="DI93" s="61" t="str">
        <f ca="1">IF($E93="E",IF(DF93&gt;0,+DF93-'horaires structures'!$G$3,0),"")</f>
        <v/>
      </c>
      <c r="DJ93" s="11"/>
      <c r="DK93" s="10">
        <f ca="1">IF(DJ93&gt;0,+('horaires structures'!$C$3)-DJ93,0)</f>
        <v>0</v>
      </c>
      <c r="DL93" s="9"/>
      <c r="DM93" s="61" t="str">
        <f ca="1">IF($E93="A",IF(DL93&gt;0,+DL93-'horaires structures'!$E$3,0),"")</f>
        <v/>
      </c>
      <c r="DN93" s="61" t="str">
        <f ca="1">IF($E93="D",IF(DL93&gt;0,+DL93-'horaires structures'!$F$3,0),"")</f>
        <v/>
      </c>
      <c r="DO93" s="61" t="str">
        <f ca="1">IF($E93="E",IF(DL93&gt;0,+DL93-'horaires structures'!$G$3,0),"")</f>
        <v/>
      </c>
      <c r="DP93" s="11"/>
      <c r="DQ93" s="10">
        <f ca="1">IF(DP93&gt;0,+('horaires structures'!$C$3)-DP93,0)</f>
        <v>0</v>
      </c>
      <c r="DR93" s="9"/>
      <c r="DS93" s="61" t="str">
        <f ca="1">IF($E93="A",IF(DR93&gt;0,+DR93-'horaires structures'!$E$3,0),"")</f>
        <v/>
      </c>
      <c r="DT93" s="61" t="str">
        <f ca="1">IF($E93="D",IF(DR93&gt;0,+DR93-'horaires structures'!$F$3,0),"")</f>
        <v/>
      </c>
      <c r="DU93" s="61" t="str">
        <f ca="1">IF($E93="E",IF(DR93&gt;0,+DR93-'horaires structures'!$G$3,0),"")</f>
        <v/>
      </c>
      <c r="DV93" s="76">
        <f t="shared" si="7"/>
        <v>0</v>
      </c>
      <c r="DW93" s="93" t="str">
        <f t="shared" si="8"/>
        <v/>
      </c>
      <c r="DX93" s="93" t="str">
        <f t="shared" si="9"/>
        <v/>
      </c>
      <c r="DY93" s="93" t="str">
        <f t="shared" si="10"/>
        <v/>
      </c>
      <c r="DZ93" s="94">
        <f t="shared" si="6"/>
        <v>0</v>
      </c>
    </row>
    <row r="94" spans="1:130" ht="15.75" customHeight="1">
      <c r="A94" s="33">
        <v>89</v>
      </c>
      <c r="B94" s="132"/>
      <c r="C94" s="133"/>
      <c r="D94" s="134"/>
      <c r="E94" s="135"/>
      <c r="F94" s="11"/>
      <c r="G94" s="10">
        <f ca="1">IF(F94&gt;0,+('horaires structures'!$C$3)-F94,0)</f>
        <v>0</v>
      </c>
      <c r="H94" s="9"/>
      <c r="I94" s="61" t="str">
        <f ca="1">IF($E94="A",IF(H94&gt;0,+H94-'horaires structures'!$E$3,0),"")</f>
        <v/>
      </c>
      <c r="J94" s="61" t="str">
        <f ca="1">IF($E94="D",IF(H94&gt;0,+H94-'horaires structures'!$F$3,0),"")</f>
        <v/>
      </c>
      <c r="K94" s="61" t="str">
        <f ca="1">IF($E94="E",IF(H94&gt;0,+H94-'horaires structures'!$G$3,0),"")</f>
        <v/>
      </c>
      <c r="L94" s="11"/>
      <c r="M94" s="10">
        <f ca="1">IF(L94&gt;0,+('horaires structures'!$C$3)-L94,0)</f>
        <v>0</v>
      </c>
      <c r="N94" s="9"/>
      <c r="O94" s="61" t="str">
        <f ca="1">IF($E94="A",IF(N94&gt;0,+N94-'horaires structures'!$E$3,0),"")</f>
        <v/>
      </c>
      <c r="P94" s="61" t="str">
        <f ca="1">IF($E94="D",IF(N94&gt;0,+N94-'horaires structures'!$F$3,0),"")</f>
        <v/>
      </c>
      <c r="Q94" s="61" t="str">
        <f ca="1">IF($E94="E",IF(N94&gt;0,+N94-'horaires structures'!$G$3,0),"")</f>
        <v/>
      </c>
      <c r="R94" s="11"/>
      <c r="S94" s="10">
        <f ca="1">IF(R94&gt;0,+('horaires structures'!$C$3)-R94,0)</f>
        <v>0</v>
      </c>
      <c r="T94" s="9"/>
      <c r="U94" s="61" t="str">
        <f ca="1">IF($E94="A",IF(T94&gt;0,+T94-'horaires structures'!$E$3,0),"")</f>
        <v/>
      </c>
      <c r="V94" s="61" t="str">
        <f ca="1">IF($E94="D",IF(T94&gt;0,+T94-'horaires structures'!$F$3,0),"")</f>
        <v/>
      </c>
      <c r="W94" s="61" t="str">
        <f ca="1">IF($E94="E",IF(T94&gt;0,+T94-'horaires structures'!$G$3,0),"")</f>
        <v/>
      </c>
      <c r="X94" s="11"/>
      <c r="Y94" s="10">
        <f ca="1">IF(X94&gt;0,+('horaires structures'!$C$3)-X94,0)</f>
        <v>0</v>
      </c>
      <c r="Z94" s="9"/>
      <c r="AA94" s="61" t="str">
        <f ca="1">IF($E94="A",IF(Z94&gt;0,+Z94-'horaires structures'!$E$3,0),"")</f>
        <v/>
      </c>
      <c r="AB94" s="61" t="str">
        <f ca="1">IF($E94="D",IF(Z94&gt;0,+Z94-'horaires structures'!$F$3,0),"")</f>
        <v/>
      </c>
      <c r="AC94" s="61" t="str">
        <f ca="1">IF($E94="E",IF(Z94&gt;0,+Z94-'horaires structures'!$G$3,0),"")</f>
        <v/>
      </c>
      <c r="AD94" s="11"/>
      <c r="AE94" s="10">
        <f ca="1">IF(AD94&gt;0,+('horaires structures'!$C$3)-AD94,0)</f>
        <v>0</v>
      </c>
      <c r="AF94" s="9"/>
      <c r="AG94" s="61" t="str">
        <f ca="1">IF($E94="A",IF(AF94&gt;0,+AF94-'horaires structures'!$E$3,0),"")</f>
        <v/>
      </c>
      <c r="AH94" s="61" t="str">
        <f ca="1">IF($E94="D",IF(AF94&gt;0,+AF94-'horaires structures'!$F$3,0),"")</f>
        <v/>
      </c>
      <c r="AI94" s="61" t="str">
        <f ca="1">IF($E94="E",IF(AF94&gt;0,+AF94-'horaires structures'!$G$3,0),"")</f>
        <v/>
      </c>
      <c r="AJ94" s="11"/>
      <c r="AK94" s="10">
        <f ca="1">IF(AJ94&gt;0,+('horaires structures'!$C$3)-AJ94,0)</f>
        <v>0</v>
      </c>
      <c r="AL94" s="9"/>
      <c r="AM94" s="61" t="str">
        <f ca="1">IF($E94="A",IF(AL94&gt;0,+AL94-'horaires structures'!$E$3,0),"")</f>
        <v/>
      </c>
      <c r="AN94" s="61" t="str">
        <f ca="1">IF($E94="D",IF(AL94&gt;0,+AL94-'horaires structures'!$F$3,0),"")</f>
        <v/>
      </c>
      <c r="AO94" s="61" t="str">
        <f ca="1">IF($E94="E",IF(AL94&gt;0,+AL94-'horaires structures'!$G$3,0),"")</f>
        <v/>
      </c>
      <c r="AP94" s="11"/>
      <c r="AQ94" s="10">
        <f ca="1">IF(AP94&gt;0,+('horaires structures'!$C$3)-AP94,0)</f>
        <v>0</v>
      </c>
      <c r="AR94" s="9"/>
      <c r="AS94" s="61" t="str">
        <f ca="1">IF($E94="A",IF(AR94&gt;0,+AR94-'horaires structures'!$E$3,0),"")</f>
        <v/>
      </c>
      <c r="AT94" s="61" t="str">
        <f ca="1">IF($E94="D",IF(AR94&gt;0,+AR94-'horaires structures'!$F$3,0),"")</f>
        <v/>
      </c>
      <c r="AU94" s="61" t="str">
        <f ca="1">IF($E94="E",IF(AR94&gt;0,+AR94-'horaires structures'!$G$3,0),"")</f>
        <v/>
      </c>
      <c r="AV94" s="11"/>
      <c r="AW94" s="10">
        <f ca="1">IF(AV94&gt;0,+('horaires structures'!$C$3)-AV94,0)</f>
        <v>0</v>
      </c>
      <c r="AX94" s="9"/>
      <c r="AY94" s="61" t="str">
        <f ca="1">IF($E94="A",IF(AX94&gt;0,+AX94-'horaires structures'!$E$3,0),"")</f>
        <v/>
      </c>
      <c r="AZ94" s="61" t="str">
        <f ca="1">IF($E94="D",IF(AX94&gt;0,+AX94-'horaires structures'!$F$3,0),"")</f>
        <v/>
      </c>
      <c r="BA94" s="61" t="str">
        <f ca="1">IF($E94="E",IF(AX94&gt;0,+AX94-'horaires structures'!$G$3,0),"")</f>
        <v/>
      </c>
      <c r="BB94" s="11"/>
      <c r="BC94" s="10">
        <f ca="1">IF(BB94&gt;0,+('horaires structures'!$C$3)-BB94,0)</f>
        <v>0</v>
      </c>
      <c r="BD94" s="9"/>
      <c r="BE94" s="61" t="str">
        <f ca="1">IF($E94="A",IF(BD94&gt;0,+BD94-'horaires structures'!$E$3,0),"")</f>
        <v/>
      </c>
      <c r="BF94" s="61" t="str">
        <f ca="1">IF($E94="D",IF(BD94&gt;0,+BD94-'horaires structures'!$F$3,0),"")</f>
        <v/>
      </c>
      <c r="BG94" s="61" t="str">
        <f ca="1">IF($E94="E",IF(BD94&gt;0,+BD94-'horaires structures'!$G$3,0),"")</f>
        <v/>
      </c>
      <c r="BH94" s="11"/>
      <c r="BI94" s="10">
        <f ca="1">IF(BH94&gt;0,+('horaires structures'!$C$3)-BH94,0)</f>
        <v>0</v>
      </c>
      <c r="BJ94" s="9"/>
      <c r="BK94" s="61" t="str">
        <f ca="1">IF($E94="A",IF(BJ94&gt;0,+BJ94-'horaires structures'!$E$3,0),"")</f>
        <v/>
      </c>
      <c r="BL94" s="61" t="str">
        <f ca="1">IF($E94="D",IF(BJ94&gt;0,+BJ94-'horaires structures'!$F$3,0),"")</f>
        <v/>
      </c>
      <c r="BM94" s="61" t="str">
        <f ca="1">IF($E94="E",IF(BJ94&gt;0,+BJ94-'horaires structures'!$G$3,0),"")</f>
        <v/>
      </c>
      <c r="BN94" s="11"/>
      <c r="BO94" s="10">
        <f ca="1">IF(BN94&gt;0,+('horaires structures'!$C$3)-BN94,0)</f>
        <v>0</v>
      </c>
      <c r="BP94" s="9"/>
      <c r="BQ94" s="61" t="str">
        <f ca="1">IF($E94="A",IF(BP94&gt;0,+BP94-'horaires structures'!$E$3,0),"")</f>
        <v/>
      </c>
      <c r="BR94" s="61" t="str">
        <f ca="1">IF($E94="D",IF(BP94&gt;0,+BP94-'horaires structures'!$F$3,0),"")</f>
        <v/>
      </c>
      <c r="BS94" s="61" t="str">
        <f ca="1">IF($E94="E",IF(BP94&gt;0,+BP94-'horaires structures'!$G$3,0),"")</f>
        <v/>
      </c>
      <c r="BT94" s="11"/>
      <c r="BU94" s="10">
        <f ca="1">IF(BT94&gt;0,+('horaires structures'!$C$3)-BT94,0)</f>
        <v>0</v>
      </c>
      <c r="BV94" s="9"/>
      <c r="BW94" s="61" t="str">
        <f ca="1">IF($E94="A",IF(BV94&gt;0,+BV94-'horaires structures'!$E$3,0),"")</f>
        <v/>
      </c>
      <c r="BX94" s="61" t="str">
        <f ca="1">IF($E94="D",IF(BV94&gt;0,+BV94-'horaires structures'!$F$3,0),"")</f>
        <v/>
      </c>
      <c r="BY94" s="61" t="str">
        <f ca="1">IF($E94="E",IF(BV94&gt;0,+BV94-'horaires structures'!$G$3,0),"")</f>
        <v/>
      </c>
      <c r="BZ94" s="11"/>
      <c r="CA94" s="10">
        <f ca="1">IF(BZ94&gt;0,+('horaires structures'!$C$3)-BZ94,0)</f>
        <v>0</v>
      </c>
      <c r="CB94" s="9"/>
      <c r="CC94" s="61" t="str">
        <f ca="1">IF($E94="A",IF(CB94&gt;0,+CB94-'horaires structures'!$E$3,0),"")</f>
        <v/>
      </c>
      <c r="CD94" s="61" t="str">
        <f ca="1">IF($E94="D",IF(CB94&gt;0,+CB94-'horaires structures'!$F$3,0),"")</f>
        <v/>
      </c>
      <c r="CE94" s="61" t="str">
        <f ca="1">IF($E94="E",IF(CB94&gt;0,+CB94-'horaires structures'!$G$3,0),"")</f>
        <v/>
      </c>
      <c r="CF94" s="11"/>
      <c r="CG94" s="10">
        <f ca="1">IF(CF94&gt;0,+('horaires structures'!$C$3)-CF94,0)</f>
        <v>0</v>
      </c>
      <c r="CH94" s="9"/>
      <c r="CI94" s="61" t="str">
        <f ca="1">IF($E94="A",IF(CH94&gt;0,+CH94-'horaires structures'!$E$3,0),"")</f>
        <v/>
      </c>
      <c r="CJ94" s="61" t="str">
        <f ca="1">IF($E94="D",IF(CH94&gt;0,+CH94-'horaires structures'!$F$3,0),"")</f>
        <v/>
      </c>
      <c r="CK94" s="61" t="str">
        <f ca="1">IF($E94="E",IF(CH94&gt;0,+CH94-'horaires structures'!$G$3,0),"")</f>
        <v/>
      </c>
      <c r="CL94" s="11"/>
      <c r="CM94" s="10">
        <f ca="1">IF(CL94&gt;0,+('horaires structures'!$C$3)-CL94,0)</f>
        <v>0</v>
      </c>
      <c r="CN94" s="9"/>
      <c r="CO94" s="61" t="str">
        <f ca="1">IF($E94="A",IF(CN94&gt;0,+CN94-'horaires structures'!$E$3,0),"")</f>
        <v/>
      </c>
      <c r="CP94" s="61" t="str">
        <f ca="1">IF($E94="D",IF(CN94&gt;0,+CN94-'horaires structures'!$F$3,0),"")</f>
        <v/>
      </c>
      <c r="CQ94" s="61" t="str">
        <f ca="1">IF($E94="E",IF(CN94&gt;0,+CN94-'horaires structures'!$G$3,0),"")</f>
        <v/>
      </c>
      <c r="CR94" s="11"/>
      <c r="CS94" s="10">
        <f ca="1">IF(CR94&gt;0,+('horaires structures'!$C$3)-CR94,0)</f>
        <v>0</v>
      </c>
      <c r="CT94" s="9"/>
      <c r="CU94" s="61" t="str">
        <f ca="1">IF($E94="A",IF(CT94&gt;0,+CT94-'horaires structures'!$E$3,0),"")</f>
        <v/>
      </c>
      <c r="CV94" s="61" t="str">
        <f ca="1">IF($E94="D",IF(CT94&gt;0,+CT94-'horaires structures'!$F$3,0),"")</f>
        <v/>
      </c>
      <c r="CW94" s="61" t="str">
        <f ca="1">IF($E94="E",IF(CT94&gt;0,+CT94-'horaires structures'!$G$3,0),"")</f>
        <v/>
      </c>
      <c r="CX94" s="11"/>
      <c r="CY94" s="10">
        <f ca="1">IF(CX94&gt;0,+('horaires structures'!$C$3)-CX94,0)</f>
        <v>0</v>
      </c>
      <c r="CZ94" s="9"/>
      <c r="DA94" s="61" t="str">
        <f ca="1">IF($E94="A",IF(CZ94&gt;0,+CZ94-'horaires structures'!$E$3,0),"")</f>
        <v/>
      </c>
      <c r="DB94" s="61" t="str">
        <f ca="1">IF($E94="D",IF(CZ94&gt;0,+CZ94-'horaires structures'!$F$3,0),"")</f>
        <v/>
      </c>
      <c r="DC94" s="61" t="str">
        <f ca="1">IF($E94="E",IF(CZ94&gt;0,+CZ94-'horaires structures'!$G$3,0),"")</f>
        <v/>
      </c>
      <c r="DD94" s="11"/>
      <c r="DE94" s="10">
        <f ca="1">IF(DD94&gt;0,+('horaires structures'!$C$3)-DD94,0)</f>
        <v>0</v>
      </c>
      <c r="DF94" s="9"/>
      <c r="DG94" s="61" t="str">
        <f ca="1">IF($E94="A",IF(DF94&gt;0,+DF94-'horaires structures'!$E$3,0),"")</f>
        <v/>
      </c>
      <c r="DH94" s="61" t="str">
        <f ca="1">IF($E94="D",IF(DF94&gt;0,+DF94-'horaires structures'!$F$3,0),"")</f>
        <v/>
      </c>
      <c r="DI94" s="61" t="str">
        <f ca="1">IF($E94="E",IF(DF94&gt;0,+DF94-'horaires structures'!$G$3,0),"")</f>
        <v/>
      </c>
      <c r="DJ94" s="11"/>
      <c r="DK94" s="10">
        <f ca="1">IF(DJ94&gt;0,+('horaires structures'!$C$3)-DJ94,0)</f>
        <v>0</v>
      </c>
      <c r="DL94" s="9"/>
      <c r="DM94" s="61" t="str">
        <f ca="1">IF($E94="A",IF(DL94&gt;0,+DL94-'horaires structures'!$E$3,0),"")</f>
        <v/>
      </c>
      <c r="DN94" s="61" t="str">
        <f ca="1">IF($E94="D",IF(DL94&gt;0,+DL94-'horaires structures'!$F$3,0),"")</f>
        <v/>
      </c>
      <c r="DO94" s="61" t="str">
        <f ca="1">IF($E94="E",IF(DL94&gt;0,+DL94-'horaires structures'!$G$3,0),"")</f>
        <v/>
      </c>
      <c r="DP94" s="11"/>
      <c r="DQ94" s="10">
        <f ca="1">IF(DP94&gt;0,+('horaires structures'!$C$3)-DP94,0)</f>
        <v>0</v>
      </c>
      <c r="DR94" s="9"/>
      <c r="DS94" s="61" t="str">
        <f ca="1">IF($E94="A",IF(DR94&gt;0,+DR94-'horaires structures'!$E$3,0),"")</f>
        <v/>
      </c>
      <c r="DT94" s="61" t="str">
        <f ca="1">IF($E94="D",IF(DR94&gt;0,+DR94-'horaires structures'!$F$3,0),"")</f>
        <v/>
      </c>
      <c r="DU94" s="61" t="str">
        <f ca="1">IF($E94="E",IF(DR94&gt;0,+DR94-'horaires structures'!$G$3,0),"")</f>
        <v/>
      </c>
      <c r="DV94" s="76">
        <f t="shared" si="7"/>
        <v>0</v>
      </c>
      <c r="DW94" s="93" t="str">
        <f t="shared" si="8"/>
        <v/>
      </c>
      <c r="DX94" s="93" t="str">
        <f t="shared" si="9"/>
        <v/>
      </c>
      <c r="DY94" s="93" t="str">
        <f t="shared" si="10"/>
        <v/>
      </c>
      <c r="DZ94" s="94">
        <f t="shared" si="6"/>
        <v>0</v>
      </c>
    </row>
    <row r="95" spans="1:130" ht="15.75" customHeight="1">
      <c r="A95" s="33">
        <v>90</v>
      </c>
      <c r="B95" s="132"/>
      <c r="C95" s="133"/>
      <c r="D95" s="134"/>
      <c r="E95" s="135"/>
      <c r="F95" s="11"/>
      <c r="G95" s="10">
        <f ca="1">IF(F95&gt;0,+('horaires structures'!$C$3)-F95,0)</f>
        <v>0</v>
      </c>
      <c r="H95" s="9"/>
      <c r="I95" s="61" t="str">
        <f ca="1">IF($E95="A",IF(H95&gt;0,+H95-'horaires structures'!$E$3,0),"")</f>
        <v/>
      </c>
      <c r="J95" s="61" t="str">
        <f ca="1">IF($E95="D",IF(H95&gt;0,+H95-'horaires structures'!$F$3,0),"")</f>
        <v/>
      </c>
      <c r="K95" s="61" t="str">
        <f ca="1">IF($E95="E",IF(H95&gt;0,+H95-'horaires structures'!$G$3,0),"")</f>
        <v/>
      </c>
      <c r="L95" s="11"/>
      <c r="M95" s="10">
        <f ca="1">IF(L95&gt;0,+('horaires structures'!$C$3)-L95,0)</f>
        <v>0</v>
      </c>
      <c r="N95" s="9"/>
      <c r="O95" s="61" t="str">
        <f ca="1">IF($E95="A",IF(N95&gt;0,+N95-'horaires structures'!$E$3,0),"")</f>
        <v/>
      </c>
      <c r="P95" s="61" t="str">
        <f ca="1">IF($E95="D",IF(N95&gt;0,+N95-'horaires structures'!$F$3,0),"")</f>
        <v/>
      </c>
      <c r="Q95" s="61" t="str">
        <f ca="1">IF($E95="E",IF(N95&gt;0,+N95-'horaires structures'!$G$3,0),"")</f>
        <v/>
      </c>
      <c r="R95" s="11"/>
      <c r="S95" s="10">
        <f ca="1">IF(R95&gt;0,+('horaires structures'!$C$3)-R95,0)</f>
        <v>0</v>
      </c>
      <c r="T95" s="9"/>
      <c r="U95" s="61" t="str">
        <f ca="1">IF($E95="A",IF(T95&gt;0,+T95-'horaires structures'!$E$3,0),"")</f>
        <v/>
      </c>
      <c r="V95" s="61" t="str">
        <f ca="1">IF($E95="D",IF(T95&gt;0,+T95-'horaires structures'!$F$3,0),"")</f>
        <v/>
      </c>
      <c r="W95" s="61" t="str">
        <f ca="1">IF($E95="E",IF(T95&gt;0,+T95-'horaires structures'!$G$3,0),"")</f>
        <v/>
      </c>
      <c r="X95" s="11"/>
      <c r="Y95" s="10">
        <f ca="1">IF(X95&gt;0,+('horaires structures'!$C$3)-X95,0)</f>
        <v>0</v>
      </c>
      <c r="Z95" s="9"/>
      <c r="AA95" s="61" t="str">
        <f ca="1">IF($E95="A",IF(Z95&gt;0,+Z95-'horaires structures'!$E$3,0),"")</f>
        <v/>
      </c>
      <c r="AB95" s="61" t="str">
        <f ca="1">IF($E95="D",IF(Z95&gt;0,+Z95-'horaires structures'!$F$3,0),"")</f>
        <v/>
      </c>
      <c r="AC95" s="61" t="str">
        <f ca="1">IF($E95="E",IF(Z95&gt;0,+Z95-'horaires structures'!$G$3,0),"")</f>
        <v/>
      </c>
      <c r="AD95" s="11"/>
      <c r="AE95" s="10">
        <f ca="1">IF(AD95&gt;0,+('horaires structures'!$C$3)-AD95,0)</f>
        <v>0</v>
      </c>
      <c r="AF95" s="9"/>
      <c r="AG95" s="61" t="str">
        <f ca="1">IF($E95="A",IF(AF95&gt;0,+AF95-'horaires structures'!$E$3,0),"")</f>
        <v/>
      </c>
      <c r="AH95" s="61" t="str">
        <f ca="1">IF($E95="D",IF(AF95&gt;0,+AF95-'horaires structures'!$F$3,0),"")</f>
        <v/>
      </c>
      <c r="AI95" s="61" t="str">
        <f ca="1">IF($E95="E",IF(AF95&gt;0,+AF95-'horaires structures'!$G$3,0),"")</f>
        <v/>
      </c>
      <c r="AJ95" s="11"/>
      <c r="AK95" s="10">
        <f ca="1">IF(AJ95&gt;0,+('horaires structures'!$C$3)-AJ95,0)</f>
        <v>0</v>
      </c>
      <c r="AL95" s="9"/>
      <c r="AM95" s="61" t="str">
        <f ca="1">IF($E95="A",IF(AL95&gt;0,+AL95-'horaires structures'!$E$3,0),"")</f>
        <v/>
      </c>
      <c r="AN95" s="61" t="str">
        <f ca="1">IF($E95="D",IF(AL95&gt;0,+AL95-'horaires structures'!$F$3,0),"")</f>
        <v/>
      </c>
      <c r="AO95" s="61" t="str">
        <f ca="1">IF($E95="E",IF(AL95&gt;0,+AL95-'horaires structures'!$G$3,0),"")</f>
        <v/>
      </c>
      <c r="AP95" s="11"/>
      <c r="AQ95" s="10">
        <f ca="1">IF(AP95&gt;0,+('horaires structures'!$C$3)-AP95,0)</f>
        <v>0</v>
      </c>
      <c r="AR95" s="9"/>
      <c r="AS95" s="61" t="str">
        <f ca="1">IF($E95="A",IF(AR95&gt;0,+AR95-'horaires structures'!$E$3,0),"")</f>
        <v/>
      </c>
      <c r="AT95" s="61" t="str">
        <f ca="1">IF($E95="D",IF(AR95&gt;0,+AR95-'horaires structures'!$F$3,0),"")</f>
        <v/>
      </c>
      <c r="AU95" s="61" t="str">
        <f ca="1">IF($E95="E",IF(AR95&gt;0,+AR95-'horaires structures'!$G$3,0),"")</f>
        <v/>
      </c>
      <c r="AV95" s="11"/>
      <c r="AW95" s="10">
        <f ca="1">IF(AV95&gt;0,+('horaires structures'!$C$3)-AV95,0)</f>
        <v>0</v>
      </c>
      <c r="AX95" s="9"/>
      <c r="AY95" s="61" t="str">
        <f ca="1">IF($E95="A",IF(AX95&gt;0,+AX95-'horaires structures'!$E$3,0),"")</f>
        <v/>
      </c>
      <c r="AZ95" s="61" t="str">
        <f ca="1">IF($E95="D",IF(AX95&gt;0,+AX95-'horaires structures'!$F$3,0),"")</f>
        <v/>
      </c>
      <c r="BA95" s="61" t="str">
        <f ca="1">IF($E95="E",IF(AX95&gt;0,+AX95-'horaires structures'!$G$3,0),"")</f>
        <v/>
      </c>
      <c r="BB95" s="11"/>
      <c r="BC95" s="10">
        <f ca="1">IF(BB95&gt;0,+('horaires structures'!$C$3)-BB95,0)</f>
        <v>0</v>
      </c>
      <c r="BD95" s="9"/>
      <c r="BE95" s="61" t="str">
        <f ca="1">IF($E95="A",IF(BD95&gt;0,+BD95-'horaires structures'!$E$3,0),"")</f>
        <v/>
      </c>
      <c r="BF95" s="61" t="str">
        <f ca="1">IF($E95="D",IF(BD95&gt;0,+BD95-'horaires structures'!$F$3,0),"")</f>
        <v/>
      </c>
      <c r="BG95" s="61" t="str">
        <f ca="1">IF($E95="E",IF(BD95&gt;0,+BD95-'horaires structures'!$G$3,0),"")</f>
        <v/>
      </c>
      <c r="BH95" s="11"/>
      <c r="BI95" s="10">
        <f ca="1">IF(BH95&gt;0,+('horaires structures'!$C$3)-BH95,0)</f>
        <v>0</v>
      </c>
      <c r="BJ95" s="9"/>
      <c r="BK95" s="61" t="str">
        <f ca="1">IF($E95="A",IF(BJ95&gt;0,+BJ95-'horaires structures'!$E$3,0),"")</f>
        <v/>
      </c>
      <c r="BL95" s="61" t="str">
        <f ca="1">IF($E95="D",IF(BJ95&gt;0,+BJ95-'horaires structures'!$F$3,0),"")</f>
        <v/>
      </c>
      <c r="BM95" s="61" t="str">
        <f ca="1">IF($E95="E",IF(BJ95&gt;0,+BJ95-'horaires structures'!$G$3,0),"")</f>
        <v/>
      </c>
      <c r="BN95" s="11"/>
      <c r="BO95" s="10">
        <f ca="1">IF(BN95&gt;0,+('horaires structures'!$C$3)-BN95,0)</f>
        <v>0</v>
      </c>
      <c r="BP95" s="9"/>
      <c r="BQ95" s="61" t="str">
        <f ca="1">IF($E95="A",IF(BP95&gt;0,+BP95-'horaires structures'!$E$3,0),"")</f>
        <v/>
      </c>
      <c r="BR95" s="61" t="str">
        <f ca="1">IF($E95="D",IF(BP95&gt;0,+BP95-'horaires structures'!$F$3,0),"")</f>
        <v/>
      </c>
      <c r="BS95" s="61" t="str">
        <f ca="1">IF($E95="E",IF(BP95&gt;0,+BP95-'horaires structures'!$G$3,0),"")</f>
        <v/>
      </c>
      <c r="BT95" s="11"/>
      <c r="BU95" s="10">
        <f ca="1">IF(BT95&gt;0,+('horaires structures'!$C$3)-BT95,0)</f>
        <v>0</v>
      </c>
      <c r="BV95" s="9"/>
      <c r="BW95" s="61" t="str">
        <f ca="1">IF($E95="A",IF(BV95&gt;0,+BV95-'horaires structures'!$E$3,0),"")</f>
        <v/>
      </c>
      <c r="BX95" s="61" t="str">
        <f ca="1">IF($E95="D",IF(BV95&gt;0,+BV95-'horaires structures'!$F$3,0),"")</f>
        <v/>
      </c>
      <c r="BY95" s="61" t="str">
        <f ca="1">IF($E95="E",IF(BV95&gt;0,+BV95-'horaires structures'!$G$3,0),"")</f>
        <v/>
      </c>
      <c r="BZ95" s="11"/>
      <c r="CA95" s="10">
        <f ca="1">IF(BZ95&gt;0,+('horaires structures'!$C$3)-BZ95,0)</f>
        <v>0</v>
      </c>
      <c r="CB95" s="9"/>
      <c r="CC95" s="61" t="str">
        <f ca="1">IF($E95="A",IF(CB95&gt;0,+CB95-'horaires structures'!$E$3,0),"")</f>
        <v/>
      </c>
      <c r="CD95" s="61" t="str">
        <f ca="1">IF($E95="D",IF(CB95&gt;0,+CB95-'horaires structures'!$F$3,0),"")</f>
        <v/>
      </c>
      <c r="CE95" s="61" t="str">
        <f ca="1">IF($E95="E",IF(CB95&gt;0,+CB95-'horaires structures'!$G$3,0),"")</f>
        <v/>
      </c>
      <c r="CF95" s="11"/>
      <c r="CG95" s="10">
        <f ca="1">IF(CF95&gt;0,+('horaires structures'!$C$3)-CF95,0)</f>
        <v>0</v>
      </c>
      <c r="CH95" s="9"/>
      <c r="CI95" s="61" t="str">
        <f ca="1">IF($E95="A",IF(CH95&gt;0,+CH95-'horaires structures'!$E$3,0),"")</f>
        <v/>
      </c>
      <c r="CJ95" s="61" t="str">
        <f ca="1">IF($E95="D",IF(CH95&gt;0,+CH95-'horaires structures'!$F$3,0),"")</f>
        <v/>
      </c>
      <c r="CK95" s="61" t="str">
        <f ca="1">IF($E95="E",IF(CH95&gt;0,+CH95-'horaires structures'!$G$3,0),"")</f>
        <v/>
      </c>
      <c r="CL95" s="11"/>
      <c r="CM95" s="10">
        <f ca="1">IF(CL95&gt;0,+('horaires structures'!$C$3)-CL95,0)</f>
        <v>0</v>
      </c>
      <c r="CN95" s="9"/>
      <c r="CO95" s="61" t="str">
        <f ca="1">IF($E95="A",IF(CN95&gt;0,+CN95-'horaires structures'!$E$3,0),"")</f>
        <v/>
      </c>
      <c r="CP95" s="61" t="str">
        <f ca="1">IF($E95="D",IF(CN95&gt;0,+CN95-'horaires structures'!$F$3,0),"")</f>
        <v/>
      </c>
      <c r="CQ95" s="61" t="str">
        <f ca="1">IF($E95="E",IF(CN95&gt;0,+CN95-'horaires structures'!$G$3,0),"")</f>
        <v/>
      </c>
      <c r="CR95" s="11"/>
      <c r="CS95" s="10">
        <f ca="1">IF(CR95&gt;0,+('horaires structures'!$C$3)-CR95,0)</f>
        <v>0</v>
      </c>
      <c r="CT95" s="9"/>
      <c r="CU95" s="61" t="str">
        <f ca="1">IF($E95="A",IF(CT95&gt;0,+CT95-'horaires structures'!$E$3,0),"")</f>
        <v/>
      </c>
      <c r="CV95" s="61" t="str">
        <f ca="1">IF($E95="D",IF(CT95&gt;0,+CT95-'horaires structures'!$F$3,0),"")</f>
        <v/>
      </c>
      <c r="CW95" s="61" t="str">
        <f ca="1">IF($E95="E",IF(CT95&gt;0,+CT95-'horaires structures'!$G$3,0),"")</f>
        <v/>
      </c>
      <c r="CX95" s="11"/>
      <c r="CY95" s="10">
        <f ca="1">IF(CX95&gt;0,+('horaires structures'!$C$3)-CX95,0)</f>
        <v>0</v>
      </c>
      <c r="CZ95" s="9"/>
      <c r="DA95" s="61" t="str">
        <f ca="1">IF($E95="A",IF(CZ95&gt;0,+CZ95-'horaires structures'!$E$3,0),"")</f>
        <v/>
      </c>
      <c r="DB95" s="61" t="str">
        <f ca="1">IF($E95="D",IF(CZ95&gt;0,+CZ95-'horaires structures'!$F$3,0),"")</f>
        <v/>
      </c>
      <c r="DC95" s="61" t="str">
        <f ca="1">IF($E95="E",IF(CZ95&gt;0,+CZ95-'horaires structures'!$G$3,0),"")</f>
        <v/>
      </c>
      <c r="DD95" s="11"/>
      <c r="DE95" s="10">
        <f ca="1">IF(DD95&gt;0,+('horaires structures'!$C$3)-DD95,0)</f>
        <v>0</v>
      </c>
      <c r="DF95" s="9"/>
      <c r="DG95" s="61" t="str">
        <f ca="1">IF($E95="A",IF(DF95&gt;0,+DF95-'horaires structures'!$E$3,0),"")</f>
        <v/>
      </c>
      <c r="DH95" s="61" t="str">
        <f ca="1">IF($E95="D",IF(DF95&gt;0,+DF95-'horaires structures'!$F$3,0),"")</f>
        <v/>
      </c>
      <c r="DI95" s="61" t="str">
        <f ca="1">IF($E95="E",IF(DF95&gt;0,+DF95-'horaires structures'!$G$3,0),"")</f>
        <v/>
      </c>
      <c r="DJ95" s="11"/>
      <c r="DK95" s="10">
        <f ca="1">IF(DJ95&gt;0,+('horaires structures'!$C$3)-DJ95,0)</f>
        <v>0</v>
      </c>
      <c r="DL95" s="9"/>
      <c r="DM95" s="61" t="str">
        <f ca="1">IF($E95="A",IF(DL95&gt;0,+DL95-'horaires structures'!$E$3,0),"")</f>
        <v/>
      </c>
      <c r="DN95" s="61" t="str">
        <f ca="1">IF($E95="D",IF(DL95&gt;0,+DL95-'horaires structures'!$F$3,0),"")</f>
        <v/>
      </c>
      <c r="DO95" s="61" t="str">
        <f ca="1">IF($E95="E",IF(DL95&gt;0,+DL95-'horaires structures'!$G$3,0),"")</f>
        <v/>
      </c>
      <c r="DP95" s="11"/>
      <c r="DQ95" s="10">
        <f ca="1">IF(DP95&gt;0,+('horaires structures'!$C$3)-DP95,0)</f>
        <v>0</v>
      </c>
      <c r="DR95" s="9"/>
      <c r="DS95" s="61" t="str">
        <f ca="1">IF($E95="A",IF(DR95&gt;0,+DR95-'horaires structures'!$E$3,0),"")</f>
        <v/>
      </c>
      <c r="DT95" s="61" t="str">
        <f ca="1">IF($E95="D",IF(DR95&gt;0,+DR95-'horaires structures'!$F$3,0),"")</f>
        <v/>
      </c>
      <c r="DU95" s="61" t="str">
        <f ca="1">IF($E95="E",IF(DR95&gt;0,+DR95-'horaires structures'!$G$3,0),"")</f>
        <v/>
      </c>
      <c r="DV95" s="76">
        <f t="shared" si="7"/>
        <v>0</v>
      </c>
      <c r="DW95" s="93" t="str">
        <f t="shared" si="8"/>
        <v/>
      </c>
      <c r="DX95" s="93" t="str">
        <f t="shared" si="9"/>
        <v/>
      </c>
      <c r="DY95" s="93" t="str">
        <f t="shared" si="10"/>
        <v/>
      </c>
      <c r="DZ95" s="94">
        <f t="shared" si="6"/>
        <v>0</v>
      </c>
    </row>
    <row r="96" spans="1:130" ht="15.75" customHeight="1">
      <c r="A96" s="33">
        <v>91</v>
      </c>
      <c r="B96" s="132"/>
      <c r="C96" s="133"/>
      <c r="D96" s="134"/>
      <c r="E96" s="135"/>
      <c r="F96" s="11"/>
      <c r="G96" s="10">
        <f ca="1">IF(F96&gt;0,+('horaires structures'!$C$3)-F96,0)</f>
        <v>0</v>
      </c>
      <c r="H96" s="9"/>
      <c r="I96" s="61" t="str">
        <f ca="1">IF($E96="A",IF(H96&gt;0,+H96-'horaires structures'!$E$3,0),"")</f>
        <v/>
      </c>
      <c r="J96" s="61" t="str">
        <f ca="1">IF($E96="D",IF(H96&gt;0,+H96-'horaires structures'!$F$3,0),"")</f>
        <v/>
      </c>
      <c r="K96" s="61" t="str">
        <f ca="1">IF($E96="E",IF(H96&gt;0,+H96-'horaires structures'!$G$3,0),"")</f>
        <v/>
      </c>
      <c r="L96" s="11"/>
      <c r="M96" s="10">
        <f ca="1">IF(L96&gt;0,+('horaires structures'!$C$3)-L96,0)</f>
        <v>0</v>
      </c>
      <c r="N96" s="9"/>
      <c r="O96" s="61" t="str">
        <f ca="1">IF($E96="A",IF(N96&gt;0,+N96-'horaires structures'!$E$3,0),"")</f>
        <v/>
      </c>
      <c r="P96" s="61" t="str">
        <f ca="1">IF($E96="D",IF(N96&gt;0,+N96-'horaires structures'!$F$3,0),"")</f>
        <v/>
      </c>
      <c r="Q96" s="61" t="str">
        <f ca="1">IF($E96="E",IF(N96&gt;0,+N96-'horaires structures'!$G$3,0),"")</f>
        <v/>
      </c>
      <c r="R96" s="11"/>
      <c r="S96" s="10">
        <f ca="1">IF(R96&gt;0,+('horaires structures'!$C$3)-R96,0)</f>
        <v>0</v>
      </c>
      <c r="T96" s="9"/>
      <c r="U96" s="61" t="str">
        <f ca="1">IF($E96="A",IF(T96&gt;0,+T96-'horaires structures'!$E$3,0),"")</f>
        <v/>
      </c>
      <c r="V96" s="61" t="str">
        <f ca="1">IF($E96="D",IF(T96&gt;0,+T96-'horaires structures'!$F$3,0),"")</f>
        <v/>
      </c>
      <c r="W96" s="61" t="str">
        <f ca="1">IF($E96="E",IF(T96&gt;0,+T96-'horaires structures'!$G$3,0),"")</f>
        <v/>
      </c>
      <c r="X96" s="11"/>
      <c r="Y96" s="10">
        <f ca="1">IF(X96&gt;0,+('horaires structures'!$C$3)-X96,0)</f>
        <v>0</v>
      </c>
      <c r="Z96" s="9"/>
      <c r="AA96" s="61" t="str">
        <f ca="1">IF($E96="A",IF(Z96&gt;0,+Z96-'horaires structures'!$E$3,0),"")</f>
        <v/>
      </c>
      <c r="AB96" s="61" t="str">
        <f ca="1">IF($E96="D",IF(Z96&gt;0,+Z96-'horaires structures'!$F$3,0),"")</f>
        <v/>
      </c>
      <c r="AC96" s="61" t="str">
        <f ca="1">IF($E96="E",IF(Z96&gt;0,+Z96-'horaires structures'!$G$3,0),"")</f>
        <v/>
      </c>
      <c r="AD96" s="11"/>
      <c r="AE96" s="10">
        <f ca="1">IF(AD96&gt;0,+('horaires structures'!$C$3)-AD96,0)</f>
        <v>0</v>
      </c>
      <c r="AF96" s="9"/>
      <c r="AG96" s="61" t="str">
        <f ca="1">IF($E96="A",IF(AF96&gt;0,+AF96-'horaires structures'!$E$3,0),"")</f>
        <v/>
      </c>
      <c r="AH96" s="61" t="str">
        <f ca="1">IF($E96="D",IF(AF96&gt;0,+AF96-'horaires structures'!$F$3,0),"")</f>
        <v/>
      </c>
      <c r="AI96" s="61" t="str">
        <f ca="1">IF($E96="E",IF(AF96&gt;0,+AF96-'horaires structures'!$G$3,0),"")</f>
        <v/>
      </c>
      <c r="AJ96" s="11"/>
      <c r="AK96" s="10">
        <f ca="1">IF(AJ96&gt;0,+('horaires structures'!$C$3)-AJ96,0)</f>
        <v>0</v>
      </c>
      <c r="AL96" s="9"/>
      <c r="AM96" s="61" t="str">
        <f ca="1">IF($E96="A",IF(AL96&gt;0,+AL96-'horaires structures'!$E$3,0),"")</f>
        <v/>
      </c>
      <c r="AN96" s="61" t="str">
        <f ca="1">IF($E96="D",IF(AL96&gt;0,+AL96-'horaires structures'!$F$3,0),"")</f>
        <v/>
      </c>
      <c r="AO96" s="61" t="str">
        <f ca="1">IF($E96="E",IF(AL96&gt;0,+AL96-'horaires structures'!$G$3,0),"")</f>
        <v/>
      </c>
      <c r="AP96" s="11"/>
      <c r="AQ96" s="10">
        <f ca="1">IF(AP96&gt;0,+('horaires structures'!$C$3)-AP96,0)</f>
        <v>0</v>
      </c>
      <c r="AR96" s="9"/>
      <c r="AS96" s="61" t="str">
        <f ca="1">IF($E96="A",IF(AR96&gt;0,+AR96-'horaires structures'!$E$3,0),"")</f>
        <v/>
      </c>
      <c r="AT96" s="61" t="str">
        <f ca="1">IF($E96="D",IF(AR96&gt;0,+AR96-'horaires structures'!$F$3,0),"")</f>
        <v/>
      </c>
      <c r="AU96" s="61" t="str">
        <f ca="1">IF($E96="E",IF(AR96&gt;0,+AR96-'horaires structures'!$G$3,0),"")</f>
        <v/>
      </c>
      <c r="AV96" s="11"/>
      <c r="AW96" s="10">
        <f ca="1">IF(AV96&gt;0,+('horaires structures'!$C$3)-AV96,0)</f>
        <v>0</v>
      </c>
      <c r="AX96" s="9"/>
      <c r="AY96" s="61" t="str">
        <f ca="1">IF($E96="A",IF(AX96&gt;0,+AX96-'horaires structures'!$E$3,0),"")</f>
        <v/>
      </c>
      <c r="AZ96" s="61" t="str">
        <f ca="1">IF($E96="D",IF(AX96&gt;0,+AX96-'horaires structures'!$F$3,0),"")</f>
        <v/>
      </c>
      <c r="BA96" s="61" t="str">
        <f ca="1">IF($E96="E",IF(AX96&gt;0,+AX96-'horaires structures'!$G$3,0),"")</f>
        <v/>
      </c>
      <c r="BB96" s="11"/>
      <c r="BC96" s="10">
        <f ca="1">IF(BB96&gt;0,+('horaires structures'!$C$3)-BB96,0)</f>
        <v>0</v>
      </c>
      <c r="BD96" s="9"/>
      <c r="BE96" s="61" t="str">
        <f ca="1">IF($E96="A",IF(BD96&gt;0,+BD96-'horaires structures'!$E$3,0),"")</f>
        <v/>
      </c>
      <c r="BF96" s="61" t="str">
        <f ca="1">IF($E96="D",IF(BD96&gt;0,+BD96-'horaires structures'!$F$3,0),"")</f>
        <v/>
      </c>
      <c r="BG96" s="61" t="str">
        <f ca="1">IF($E96="E",IF(BD96&gt;0,+BD96-'horaires structures'!$G$3,0),"")</f>
        <v/>
      </c>
      <c r="BH96" s="11"/>
      <c r="BI96" s="10">
        <f ca="1">IF(BH96&gt;0,+('horaires structures'!$C$3)-BH96,0)</f>
        <v>0</v>
      </c>
      <c r="BJ96" s="9"/>
      <c r="BK96" s="61" t="str">
        <f ca="1">IF($E96="A",IF(BJ96&gt;0,+BJ96-'horaires structures'!$E$3,0),"")</f>
        <v/>
      </c>
      <c r="BL96" s="61" t="str">
        <f ca="1">IF($E96="D",IF(BJ96&gt;0,+BJ96-'horaires structures'!$F$3,0),"")</f>
        <v/>
      </c>
      <c r="BM96" s="61" t="str">
        <f ca="1">IF($E96="E",IF(BJ96&gt;0,+BJ96-'horaires structures'!$G$3,0),"")</f>
        <v/>
      </c>
      <c r="BN96" s="11"/>
      <c r="BO96" s="10">
        <f ca="1">IF(BN96&gt;0,+('horaires structures'!$C$3)-BN96,0)</f>
        <v>0</v>
      </c>
      <c r="BP96" s="9"/>
      <c r="BQ96" s="61" t="str">
        <f ca="1">IF($E96="A",IF(BP96&gt;0,+BP96-'horaires structures'!$E$3,0),"")</f>
        <v/>
      </c>
      <c r="BR96" s="61" t="str">
        <f ca="1">IF($E96="D",IF(BP96&gt;0,+BP96-'horaires structures'!$F$3,0),"")</f>
        <v/>
      </c>
      <c r="BS96" s="61" t="str">
        <f ca="1">IF($E96="E",IF(BP96&gt;0,+BP96-'horaires structures'!$G$3,0),"")</f>
        <v/>
      </c>
      <c r="BT96" s="11"/>
      <c r="BU96" s="10">
        <f ca="1">IF(BT96&gt;0,+('horaires structures'!$C$3)-BT96,0)</f>
        <v>0</v>
      </c>
      <c r="BV96" s="9"/>
      <c r="BW96" s="61" t="str">
        <f ca="1">IF($E96="A",IF(BV96&gt;0,+BV96-'horaires structures'!$E$3,0),"")</f>
        <v/>
      </c>
      <c r="BX96" s="61" t="str">
        <f ca="1">IF($E96="D",IF(BV96&gt;0,+BV96-'horaires structures'!$F$3,0),"")</f>
        <v/>
      </c>
      <c r="BY96" s="61" t="str">
        <f ca="1">IF($E96="E",IF(BV96&gt;0,+BV96-'horaires structures'!$G$3,0),"")</f>
        <v/>
      </c>
      <c r="BZ96" s="11"/>
      <c r="CA96" s="10">
        <f ca="1">IF(BZ96&gt;0,+('horaires structures'!$C$3)-BZ96,0)</f>
        <v>0</v>
      </c>
      <c r="CB96" s="9"/>
      <c r="CC96" s="61" t="str">
        <f ca="1">IF($E96="A",IF(CB96&gt;0,+CB96-'horaires structures'!$E$3,0),"")</f>
        <v/>
      </c>
      <c r="CD96" s="61" t="str">
        <f ca="1">IF($E96="D",IF(CB96&gt;0,+CB96-'horaires structures'!$F$3,0),"")</f>
        <v/>
      </c>
      <c r="CE96" s="61" t="str">
        <f ca="1">IF($E96="E",IF(CB96&gt;0,+CB96-'horaires structures'!$G$3,0),"")</f>
        <v/>
      </c>
      <c r="CF96" s="11"/>
      <c r="CG96" s="10">
        <f ca="1">IF(CF96&gt;0,+('horaires structures'!$C$3)-CF96,0)</f>
        <v>0</v>
      </c>
      <c r="CH96" s="9"/>
      <c r="CI96" s="61" t="str">
        <f ca="1">IF($E96="A",IF(CH96&gt;0,+CH96-'horaires structures'!$E$3,0),"")</f>
        <v/>
      </c>
      <c r="CJ96" s="61" t="str">
        <f ca="1">IF($E96="D",IF(CH96&gt;0,+CH96-'horaires structures'!$F$3,0),"")</f>
        <v/>
      </c>
      <c r="CK96" s="61" t="str">
        <f ca="1">IF($E96="E",IF(CH96&gt;0,+CH96-'horaires structures'!$G$3,0),"")</f>
        <v/>
      </c>
      <c r="CL96" s="11"/>
      <c r="CM96" s="10">
        <f ca="1">IF(CL96&gt;0,+('horaires structures'!$C$3)-CL96,0)</f>
        <v>0</v>
      </c>
      <c r="CN96" s="9"/>
      <c r="CO96" s="61" t="str">
        <f ca="1">IF($E96="A",IF(CN96&gt;0,+CN96-'horaires structures'!$E$3,0),"")</f>
        <v/>
      </c>
      <c r="CP96" s="61" t="str">
        <f ca="1">IF($E96="D",IF(CN96&gt;0,+CN96-'horaires structures'!$F$3,0),"")</f>
        <v/>
      </c>
      <c r="CQ96" s="61" t="str">
        <f ca="1">IF($E96="E",IF(CN96&gt;0,+CN96-'horaires structures'!$G$3,0),"")</f>
        <v/>
      </c>
      <c r="CR96" s="11"/>
      <c r="CS96" s="10">
        <f ca="1">IF(CR96&gt;0,+('horaires structures'!$C$3)-CR96,0)</f>
        <v>0</v>
      </c>
      <c r="CT96" s="9"/>
      <c r="CU96" s="61" t="str">
        <f ca="1">IF($E96="A",IF(CT96&gt;0,+CT96-'horaires structures'!$E$3,0),"")</f>
        <v/>
      </c>
      <c r="CV96" s="61" t="str">
        <f ca="1">IF($E96="D",IF(CT96&gt;0,+CT96-'horaires structures'!$F$3,0),"")</f>
        <v/>
      </c>
      <c r="CW96" s="61" t="str">
        <f ca="1">IF($E96="E",IF(CT96&gt;0,+CT96-'horaires structures'!$G$3,0),"")</f>
        <v/>
      </c>
      <c r="CX96" s="11"/>
      <c r="CY96" s="10">
        <f ca="1">IF(CX96&gt;0,+('horaires structures'!$C$3)-CX96,0)</f>
        <v>0</v>
      </c>
      <c r="CZ96" s="9"/>
      <c r="DA96" s="61" t="str">
        <f ca="1">IF($E96="A",IF(CZ96&gt;0,+CZ96-'horaires structures'!$E$3,0),"")</f>
        <v/>
      </c>
      <c r="DB96" s="61" t="str">
        <f ca="1">IF($E96="D",IF(CZ96&gt;0,+CZ96-'horaires structures'!$F$3,0),"")</f>
        <v/>
      </c>
      <c r="DC96" s="61" t="str">
        <f ca="1">IF($E96="E",IF(CZ96&gt;0,+CZ96-'horaires structures'!$G$3,0),"")</f>
        <v/>
      </c>
      <c r="DD96" s="11"/>
      <c r="DE96" s="10">
        <f ca="1">IF(DD96&gt;0,+('horaires structures'!$C$3)-DD96,0)</f>
        <v>0</v>
      </c>
      <c r="DF96" s="9"/>
      <c r="DG96" s="61" t="str">
        <f ca="1">IF($E96="A",IF(DF96&gt;0,+DF96-'horaires structures'!$E$3,0),"")</f>
        <v/>
      </c>
      <c r="DH96" s="61" t="str">
        <f ca="1">IF($E96="D",IF(DF96&gt;0,+DF96-'horaires structures'!$F$3,0),"")</f>
        <v/>
      </c>
      <c r="DI96" s="61" t="str">
        <f ca="1">IF($E96="E",IF(DF96&gt;0,+DF96-'horaires structures'!$G$3,0),"")</f>
        <v/>
      </c>
      <c r="DJ96" s="11"/>
      <c r="DK96" s="10">
        <f ca="1">IF(DJ96&gt;0,+('horaires structures'!$C$3)-DJ96,0)</f>
        <v>0</v>
      </c>
      <c r="DL96" s="9"/>
      <c r="DM96" s="61" t="str">
        <f ca="1">IF($E96="A",IF(DL96&gt;0,+DL96-'horaires structures'!$E$3,0),"")</f>
        <v/>
      </c>
      <c r="DN96" s="61" t="str">
        <f ca="1">IF($E96="D",IF(DL96&gt;0,+DL96-'horaires structures'!$F$3,0),"")</f>
        <v/>
      </c>
      <c r="DO96" s="61" t="str">
        <f ca="1">IF($E96="E",IF(DL96&gt;0,+DL96-'horaires structures'!$G$3,0),"")</f>
        <v/>
      </c>
      <c r="DP96" s="11"/>
      <c r="DQ96" s="10">
        <f ca="1">IF(DP96&gt;0,+('horaires structures'!$C$3)-DP96,0)</f>
        <v>0</v>
      </c>
      <c r="DR96" s="9"/>
      <c r="DS96" s="61" t="str">
        <f ca="1">IF($E96="A",IF(DR96&gt;0,+DR96-'horaires structures'!$E$3,0),"")</f>
        <v/>
      </c>
      <c r="DT96" s="61" t="str">
        <f ca="1">IF($E96="D",IF(DR96&gt;0,+DR96-'horaires structures'!$F$3,0),"")</f>
        <v/>
      </c>
      <c r="DU96" s="61" t="str">
        <f ca="1">IF($E96="E",IF(DR96&gt;0,+DR96-'horaires structures'!$G$3,0),"")</f>
        <v/>
      </c>
      <c r="DV96" s="76">
        <f t="shared" si="7"/>
        <v>0</v>
      </c>
      <c r="DW96" s="93" t="str">
        <f t="shared" si="8"/>
        <v/>
      </c>
      <c r="DX96" s="93" t="str">
        <f t="shared" si="9"/>
        <v/>
      </c>
      <c r="DY96" s="93" t="str">
        <f t="shared" si="10"/>
        <v/>
      </c>
      <c r="DZ96" s="94">
        <f t="shared" si="6"/>
        <v>0</v>
      </c>
    </row>
    <row r="97" spans="1:130" ht="15.75" customHeight="1">
      <c r="A97" s="33">
        <v>92</v>
      </c>
      <c r="B97" s="132"/>
      <c r="C97" s="133"/>
      <c r="D97" s="134"/>
      <c r="E97" s="135"/>
      <c r="F97" s="11"/>
      <c r="G97" s="10">
        <f ca="1">IF(F97&gt;0,+('horaires structures'!$C$3)-F97,0)</f>
        <v>0</v>
      </c>
      <c r="H97" s="9"/>
      <c r="I97" s="61" t="str">
        <f ca="1">IF($E97="A",IF(H97&gt;0,+H97-'horaires structures'!$E$3,0),"")</f>
        <v/>
      </c>
      <c r="J97" s="61" t="str">
        <f ca="1">IF($E97="D",IF(H97&gt;0,+H97-'horaires structures'!$F$3,0),"")</f>
        <v/>
      </c>
      <c r="K97" s="61" t="str">
        <f ca="1">IF($E97="E",IF(H97&gt;0,+H97-'horaires structures'!$G$3,0),"")</f>
        <v/>
      </c>
      <c r="L97" s="11"/>
      <c r="M97" s="10">
        <f ca="1">IF(L97&gt;0,+('horaires structures'!$C$3)-L97,0)</f>
        <v>0</v>
      </c>
      <c r="N97" s="9"/>
      <c r="O97" s="61" t="str">
        <f ca="1">IF($E97="A",IF(N97&gt;0,+N97-'horaires structures'!$E$3,0),"")</f>
        <v/>
      </c>
      <c r="P97" s="61" t="str">
        <f ca="1">IF($E97="D",IF(N97&gt;0,+N97-'horaires structures'!$F$3,0),"")</f>
        <v/>
      </c>
      <c r="Q97" s="61" t="str">
        <f ca="1">IF($E97="E",IF(N97&gt;0,+N97-'horaires structures'!$G$3,0),"")</f>
        <v/>
      </c>
      <c r="R97" s="11"/>
      <c r="S97" s="10">
        <f ca="1">IF(R97&gt;0,+('horaires structures'!$C$3)-R97,0)</f>
        <v>0</v>
      </c>
      <c r="T97" s="9"/>
      <c r="U97" s="61" t="str">
        <f ca="1">IF($E97="A",IF(T97&gt;0,+T97-'horaires structures'!$E$3,0),"")</f>
        <v/>
      </c>
      <c r="V97" s="61" t="str">
        <f ca="1">IF($E97="D",IF(T97&gt;0,+T97-'horaires structures'!$F$3,0),"")</f>
        <v/>
      </c>
      <c r="W97" s="61" t="str">
        <f ca="1">IF($E97="E",IF(T97&gt;0,+T97-'horaires structures'!$G$3,0),"")</f>
        <v/>
      </c>
      <c r="X97" s="11"/>
      <c r="Y97" s="10">
        <f ca="1">IF(X97&gt;0,+('horaires structures'!$C$3)-X97,0)</f>
        <v>0</v>
      </c>
      <c r="Z97" s="9"/>
      <c r="AA97" s="61" t="str">
        <f ca="1">IF($E97="A",IF(Z97&gt;0,+Z97-'horaires structures'!$E$3,0),"")</f>
        <v/>
      </c>
      <c r="AB97" s="61" t="str">
        <f ca="1">IF($E97="D",IF(Z97&gt;0,+Z97-'horaires structures'!$F$3,0),"")</f>
        <v/>
      </c>
      <c r="AC97" s="61" t="str">
        <f ca="1">IF($E97="E",IF(Z97&gt;0,+Z97-'horaires structures'!$G$3,0),"")</f>
        <v/>
      </c>
      <c r="AD97" s="11"/>
      <c r="AE97" s="10">
        <f ca="1">IF(AD97&gt;0,+('horaires structures'!$C$3)-AD97,0)</f>
        <v>0</v>
      </c>
      <c r="AF97" s="9"/>
      <c r="AG97" s="61" t="str">
        <f ca="1">IF($E97="A",IF(AF97&gt;0,+AF97-'horaires structures'!$E$3,0),"")</f>
        <v/>
      </c>
      <c r="AH97" s="61" t="str">
        <f ca="1">IF($E97="D",IF(AF97&gt;0,+AF97-'horaires structures'!$F$3,0),"")</f>
        <v/>
      </c>
      <c r="AI97" s="61" t="str">
        <f ca="1">IF($E97="E",IF(AF97&gt;0,+AF97-'horaires structures'!$G$3,0),"")</f>
        <v/>
      </c>
      <c r="AJ97" s="11"/>
      <c r="AK97" s="10">
        <f ca="1">IF(AJ97&gt;0,+('horaires structures'!$C$3)-AJ97,0)</f>
        <v>0</v>
      </c>
      <c r="AL97" s="9"/>
      <c r="AM97" s="61" t="str">
        <f ca="1">IF($E97="A",IF(AL97&gt;0,+AL97-'horaires structures'!$E$3,0),"")</f>
        <v/>
      </c>
      <c r="AN97" s="61" t="str">
        <f ca="1">IF($E97="D",IF(AL97&gt;0,+AL97-'horaires structures'!$F$3,0),"")</f>
        <v/>
      </c>
      <c r="AO97" s="61" t="str">
        <f ca="1">IF($E97="E",IF(AL97&gt;0,+AL97-'horaires structures'!$G$3,0),"")</f>
        <v/>
      </c>
      <c r="AP97" s="11"/>
      <c r="AQ97" s="10">
        <f ca="1">IF(AP97&gt;0,+('horaires structures'!$C$3)-AP97,0)</f>
        <v>0</v>
      </c>
      <c r="AR97" s="9"/>
      <c r="AS97" s="61" t="str">
        <f ca="1">IF($E97="A",IF(AR97&gt;0,+AR97-'horaires structures'!$E$3,0),"")</f>
        <v/>
      </c>
      <c r="AT97" s="61" t="str">
        <f ca="1">IF($E97="D",IF(AR97&gt;0,+AR97-'horaires structures'!$F$3,0),"")</f>
        <v/>
      </c>
      <c r="AU97" s="61" t="str">
        <f ca="1">IF($E97="E",IF(AR97&gt;0,+AR97-'horaires structures'!$G$3,0),"")</f>
        <v/>
      </c>
      <c r="AV97" s="11"/>
      <c r="AW97" s="10">
        <f ca="1">IF(AV97&gt;0,+('horaires structures'!$C$3)-AV97,0)</f>
        <v>0</v>
      </c>
      <c r="AX97" s="9"/>
      <c r="AY97" s="61" t="str">
        <f ca="1">IF($E97="A",IF(AX97&gt;0,+AX97-'horaires structures'!$E$3,0),"")</f>
        <v/>
      </c>
      <c r="AZ97" s="61" t="str">
        <f ca="1">IF($E97="D",IF(AX97&gt;0,+AX97-'horaires structures'!$F$3,0),"")</f>
        <v/>
      </c>
      <c r="BA97" s="61" t="str">
        <f ca="1">IF($E97="E",IF(AX97&gt;0,+AX97-'horaires structures'!$G$3,0),"")</f>
        <v/>
      </c>
      <c r="BB97" s="11"/>
      <c r="BC97" s="10">
        <f ca="1">IF(BB97&gt;0,+('horaires structures'!$C$3)-BB97,0)</f>
        <v>0</v>
      </c>
      <c r="BD97" s="9"/>
      <c r="BE97" s="61" t="str">
        <f ca="1">IF($E97="A",IF(BD97&gt;0,+BD97-'horaires structures'!$E$3,0),"")</f>
        <v/>
      </c>
      <c r="BF97" s="61" t="str">
        <f ca="1">IF($E97="D",IF(BD97&gt;0,+BD97-'horaires structures'!$F$3,0),"")</f>
        <v/>
      </c>
      <c r="BG97" s="61" t="str">
        <f ca="1">IF($E97="E",IF(BD97&gt;0,+BD97-'horaires structures'!$G$3,0),"")</f>
        <v/>
      </c>
      <c r="BH97" s="11"/>
      <c r="BI97" s="10">
        <f ca="1">IF(BH97&gt;0,+('horaires structures'!$C$3)-BH97,0)</f>
        <v>0</v>
      </c>
      <c r="BJ97" s="9"/>
      <c r="BK97" s="61" t="str">
        <f ca="1">IF($E97="A",IF(BJ97&gt;0,+BJ97-'horaires structures'!$E$3,0),"")</f>
        <v/>
      </c>
      <c r="BL97" s="61" t="str">
        <f ca="1">IF($E97="D",IF(BJ97&gt;0,+BJ97-'horaires structures'!$F$3,0),"")</f>
        <v/>
      </c>
      <c r="BM97" s="61" t="str">
        <f ca="1">IF($E97="E",IF(BJ97&gt;0,+BJ97-'horaires structures'!$G$3,0),"")</f>
        <v/>
      </c>
      <c r="BN97" s="11"/>
      <c r="BO97" s="10">
        <f ca="1">IF(BN97&gt;0,+('horaires structures'!$C$3)-BN97,0)</f>
        <v>0</v>
      </c>
      <c r="BP97" s="9"/>
      <c r="BQ97" s="61" t="str">
        <f ca="1">IF($E97="A",IF(BP97&gt;0,+BP97-'horaires structures'!$E$3,0),"")</f>
        <v/>
      </c>
      <c r="BR97" s="61" t="str">
        <f ca="1">IF($E97="D",IF(BP97&gt;0,+BP97-'horaires structures'!$F$3,0),"")</f>
        <v/>
      </c>
      <c r="BS97" s="61" t="str">
        <f ca="1">IF($E97="E",IF(BP97&gt;0,+BP97-'horaires structures'!$G$3,0),"")</f>
        <v/>
      </c>
      <c r="BT97" s="11"/>
      <c r="BU97" s="10">
        <f ca="1">IF(BT97&gt;0,+('horaires structures'!$C$3)-BT97,0)</f>
        <v>0</v>
      </c>
      <c r="BV97" s="9"/>
      <c r="BW97" s="61" t="str">
        <f ca="1">IF($E97="A",IF(BV97&gt;0,+BV97-'horaires structures'!$E$3,0),"")</f>
        <v/>
      </c>
      <c r="BX97" s="61" t="str">
        <f ca="1">IF($E97="D",IF(BV97&gt;0,+BV97-'horaires structures'!$F$3,0),"")</f>
        <v/>
      </c>
      <c r="BY97" s="61" t="str">
        <f ca="1">IF($E97="E",IF(BV97&gt;0,+BV97-'horaires structures'!$G$3,0),"")</f>
        <v/>
      </c>
      <c r="BZ97" s="11"/>
      <c r="CA97" s="10">
        <f ca="1">IF(BZ97&gt;0,+('horaires structures'!$C$3)-BZ97,0)</f>
        <v>0</v>
      </c>
      <c r="CB97" s="9"/>
      <c r="CC97" s="61" t="str">
        <f ca="1">IF($E97="A",IF(CB97&gt;0,+CB97-'horaires structures'!$E$3,0),"")</f>
        <v/>
      </c>
      <c r="CD97" s="61" t="str">
        <f ca="1">IF($E97="D",IF(CB97&gt;0,+CB97-'horaires structures'!$F$3,0),"")</f>
        <v/>
      </c>
      <c r="CE97" s="61" t="str">
        <f ca="1">IF($E97="E",IF(CB97&gt;0,+CB97-'horaires structures'!$G$3,0),"")</f>
        <v/>
      </c>
      <c r="CF97" s="11"/>
      <c r="CG97" s="10">
        <f ca="1">IF(CF97&gt;0,+('horaires structures'!$C$3)-CF97,0)</f>
        <v>0</v>
      </c>
      <c r="CH97" s="9"/>
      <c r="CI97" s="61" t="str">
        <f ca="1">IF($E97="A",IF(CH97&gt;0,+CH97-'horaires structures'!$E$3,0),"")</f>
        <v/>
      </c>
      <c r="CJ97" s="61" t="str">
        <f ca="1">IF($E97="D",IF(CH97&gt;0,+CH97-'horaires structures'!$F$3,0),"")</f>
        <v/>
      </c>
      <c r="CK97" s="61" t="str">
        <f ca="1">IF($E97="E",IF(CH97&gt;0,+CH97-'horaires structures'!$G$3,0),"")</f>
        <v/>
      </c>
      <c r="CL97" s="11"/>
      <c r="CM97" s="10">
        <f ca="1">IF(CL97&gt;0,+('horaires structures'!$C$3)-CL97,0)</f>
        <v>0</v>
      </c>
      <c r="CN97" s="9"/>
      <c r="CO97" s="61" t="str">
        <f ca="1">IF($E97="A",IF(CN97&gt;0,+CN97-'horaires structures'!$E$3,0),"")</f>
        <v/>
      </c>
      <c r="CP97" s="61" t="str">
        <f ca="1">IF($E97="D",IF(CN97&gt;0,+CN97-'horaires structures'!$F$3,0),"")</f>
        <v/>
      </c>
      <c r="CQ97" s="61" t="str">
        <f ca="1">IF($E97="E",IF(CN97&gt;0,+CN97-'horaires structures'!$G$3,0),"")</f>
        <v/>
      </c>
      <c r="CR97" s="11"/>
      <c r="CS97" s="10">
        <f ca="1">IF(CR97&gt;0,+('horaires structures'!$C$3)-CR97,0)</f>
        <v>0</v>
      </c>
      <c r="CT97" s="9"/>
      <c r="CU97" s="61" t="str">
        <f ca="1">IF($E97="A",IF(CT97&gt;0,+CT97-'horaires structures'!$E$3,0),"")</f>
        <v/>
      </c>
      <c r="CV97" s="61" t="str">
        <f ca="1">IF($E97="D",IF(CT97&gt;0,+CT97-'horaires structures'!$F$3,0),"")</f>
        <v/>
      </c>
      <c r="CW97" s="61" t="str">
        <f ca="1">IF($E97="E",IF(CT97&gt;0,+CT97-'horaires structures'!$G$3,0),"")</f>
        <v/>
      </c>
      <c r="CX97" s="11"/>
      <c r="CY97" s="10">
        <f ca="1">IF(CX97&gt;0,+('horaires structures'!$C$3)-CX97,0)</f>
        <v>0</v>
      </c>
      <c r="CZ97" s="9"/>
      <c r="DA97" s="61" t="str">
        <f ca="1">IF($E97="A",IF(CZ97&gt;0,+CZ97-'horaires structures'!$E$3,0),"")</f>
        <v/>
      </c>
      <c r="DB97" s="61" t="str">
        <f ca="1">IF($E97="D",IF(CZ97&gt;0,+CZ97-'horaires structures'!$F$3,0),"")</f>
        <v/>
      </c>
      <c r="DC97" s="61" t="str">
        <f ca="1">IF($E97="E",IF(CZ97&gt;0,+CZ97-'horaires structures'!$G$3,0),"")</f>
        <v/>
      </c>
      <c r="DD97" s="11"/>
      <c r="DE97" s="10">
        <f ca="1">IF(DD97&gt;0,+('horaires structures'!$C$3)-DD97,0)</f>
        <v>0</v>
      </c>
      <c r="DF97" s="9"/>
      <c r="DG97" s="61" t="str">
        <f ca="1">IF($E97="A",IF(DF97&gt;0,+DF97-'horaires structures'!$E$3,0),"")</f>
        <v/>
      </c>
      <c r="DH97" s="61" t="str">
        <f ca="1">IF($E97="D",IF(DF97&gt;0,+DF97-'horaires structures'!$F$3,0),"")</f>
        <v/>
      </c>
      <c r="DI97" s="61" t="str">
        <f ca="1">IF($E97="E",IF(DF97&gt;0,+DF97-'horaires structures'!$G$3,0),"")</f>
        <v/>
      </c>
      <c r="DJ97" s="11"/>
      <c r="DK97" s="10">
        <f ca="1">IF(DJ97&gt;0,+('horaires structures'!$C$3)-DJ97,0)</f>
        <v>0</v>
      </c>
      <c r="DL97" s="9"/>
      <c r="DM97" s="61" t="str">
        <f ca="1">IF($E97="A",IF(DL97&gt;0,+DL97-'horaires structures'!$E$3,0),"")</f>
        <v/>
      </c>
      <c r="DN97" s="61" t="str">
        <f ca="1">IF($E97="D",IF(DL97&gt;0,+DL97-'horaires structures'!$F$3,0),"")</f>
        <v/>
      </c>
      <c r="DO97" s="61" t="str">
        <f ca="1">IF($E97="E",IF(DL97&gt;0,+DL97-'horaires structures'!$G$3,0),"")</f>
        <v/>
      </c>
      <c r="DP97" s="11"/>
      <c r="DQ97" s="10">
        <f ca="1">IF(DP97&gt;0,+('horaires structures'!$C$3)-DP97,0)</f>
        <v>0</v>
      </c>
      <c r="DR97" s="9"/>
      <c r="DS97" s="61" t="str">
        <f ca="1">IF($E97="A",IF(DR97&gt;0,+DR97-'horaires structures'!$E$3,0),"")</f>
        <v/>
      </c>
      <c r="DT97" s="61" t="str">
        <f ca="1">IF($E97="D",IF(DR97&gt;0,+DR97-'horaires structures'!$F$3,0),"")</f>
        <v/>
      </c>
      <c r="DU97" s="61" t="str">
        <f ca="1">IF($E97="E",IF(DR97&gt;0,+DR97-'horaires structures'!$G$3,0),"")</f>
        <v/>
      </c>
      <c r="DV97" s="76">
        <f t="shared" si="7"/>
        <v>0</v>
      </c>
      <c r="DW97" s="93" t="str">
        <f t="shared" si="8"/>
        <v/>
      </c>
      <c r="DX97" s="93" t="str">
        <f t="shared" si="9"/>
        <v/>
      </c>
      <c r="DY97" s="93" t="str">
        <f t="shared" si="10"/>
        <v/>
      </c>
      <c r="DZ97" s="94">
        <f t="shared" si="6"/>
        <v>0</v>
      </c>
    </row>
    <row r="98" spans="1:130" ht="15.75" customHeight="1">
      <c r="A98" s="33">
        <v>93</v>
      </c>
      <c r="B98" s="132"/>
      <c r="C98" s="133"/>
      <c r="D98" s="134"/>
      <c r="E98" s="135"/>
      <c r="F98" s="11"/>
      <c r="G98" s="10">
        <f ca="1">IF(F98&gt;0,+('horaires structures'!$C$3)-F98,0)</f>
        <v>0</v>
      </c>
      <c r="H98" s="9"/>
      <c r="I98" s="61" t="str">
        <f ca="1">IF($E98="A",IF(H98&gt;0,+H98-'horaires structures'!$E$3,0),"")</f>
        <v/>
      </c>
      <c r="J98" s="61" t="str">
        <f ca="1">IF($E98="D",IF(H98&gt;0,+H98-'horaires structures'!$F$3,0),"")</f>
        <v/>
      </c>
      <c r="K98" s="61" t="str">
        <f ca="1">IF($E98="E",IF(H98&gt;0,+H98-'horaires structures'!$G$3,0),"")</f>
        <v/>
      </c>
      <c r="L98" s="11"/>
      <c r="M98" s="10">
        <f ca="1">IF(L98&gt;0,+('horaires structures'!$C$3)-L98,0)</f>
        <v>0</v>
      </c>
      <c r="N98" s="9"/>
      <c r="O98" s="61" t="str">
        <f ca="1">IF($E98="A",IF(N98&gt;0,+N98-'horaires structures'!$E$3,0),"")</f>
        <v/>
      </c>
      <c r="P98" s="61" t="str">
        <f ca="1">IF($E98="D",IF(N98&gt;0,+N98-'horaires structures'!$F$3,0),"")</f>
        <v/>
      </c>
      <c r="Q98" s="61" t="str">
        <f ca="1">IF($E98="E",IF(N98&gt;0,+N98-'horaires structures'!$G$3,0),"")</f>
        <v/>
      </c>
      <c r="R98" s="11"/>
      <c r="S98" s="10">
        <f ca="1">IF(R98&gt;0,+('horaires structures'!$C$3)-R98,0)</f>
        <v>0</v>
      </c>
      <c r="T98" s="9"/>
      <c r="U98" s="61" t="str">
        <f ca="1">IF($E98="A",IF(T98&gt;0,+T98-'horaires structures'!$E$3,0),"")</f>
        <v/>
      </c>
      <c r="V98" s="61" t="str">
        <f ca="1">IF($E98="D",IF(T98&gt;0,+T98-'horaires structures'!$F$3,0),"")</f>
        <v/>
      </c>
      <c r="W98" s="61" t="str">
        <f ca="1">IF($E98="E",IF(T98&gt;0,+T98-'horaires structures'!$G$3,0),"")</f>
        <v/>
      </c>
      <c r="X98" s="11"/>
      <c r="Y98" s="10">
        <f ca="1">IF(X98&gt;0,+('horaires structures'!$C$3)-X98,0)</f>
        <v>0</v>
      </c>
      <c r="Z98" s="9"/>
      <c r="AA98" s="61" t="str">
        <f ca="1">IF($E98="A",IF(Z98&gt;0,+Z98-'horaires structures'!$E$3,0),"")</f>
        <v/>
      </c>
      <c r="AB98" s="61" t="str">
        <f ca="1">IF($E98="D",IF(Z98&gt;0,+Z98-'horaires structures'!$F$3,0),"")</f>
        <v/>
      </c>
      <c r="AC98" s="61" t="str">
        <f ca="1">IF($E98="E",IF(Z98&gt;0,+Z98-'horaires structures'!$G$3,0),"")</f>
        <v/>
      </c>
      <c r="AD98" s="11"/>
      <c r="AE98" s="10">
        <f ca="1">IF(AD98&gt;0,+('horaires structures'!$C$3)-AD98,0)</f>
        <v>0</v>
      </c>
      <c r="AF98" s="9"/>
      <c r="AG98" s="61" t="str">
        <f ca="1">IF($E98="A",IF(AF98&gt;0,+AF98-'horaires structures'!$E$3,0),"")</f>
        <v/>
      </c>
      <c r="AH98" s="61" t="str">
        <f ca="1">IF($E98="D",IF(AF98&gt;0,+AF98-'horaires structures'!$F$3,0),"")</f>
        <v/>
      </c>
      <c r="AI98" s="61" t="str">
        <f ca="1">IF($E98="E",IF(AF98&gt;0,+AF98-'horaires structures'!$G$3,0),"")</f>
        <v/>
      </c>
      <c r="AJ98" s="11"/>
      <c r="AK98" s="10">
        <f ca="1">IF(AJ98&gt;0,+('horaires structures'!$C$3)-AJ98,0)</f>
        <v>0</v>
      </c>
      <c r="AL98" s="9"/>
      <c r="AM98" s="61" t="str">
        <f ca="1">IF($E98="A",IF(AL98&gt;0,+AL98-'horaires structures'!$E$3,0),"")</f>
        <v/>
      </c>
      <c r="AN98" s="61" t="str">
        <f ca="1">IF($E98="D",IF(AL98&gt;0,+AL98-'horaires structures'!$F$3,0),"")</f>
        <v/>
      </c>
      <c r="AO98" s="61" t="str">
        <f ca="1">IF($E98="E",IF(AL98&gt;0,+AL98-'horaires structures'!$G$3,0),"")</f>
        <v/>
      </c>
      <c r="AP98" s="11"/>
      <c r="AQ98" s="10">
        <f ca="1">IF(AP98&gt;0,+('horaires structures'!$C$3)-AP98,0)</f>
        <v>0</v>
      </c>
      <c r="AR98" s="9"/>
      <c r="AS98" s="61" t="str">
        <f ca="1">IF($E98="A",IF(AR98&gt;0,+AR98-'horaires structures'!$E$3,0),"")</f>
        <v/>
      </c>
      <c r="AT98" s="61" t="str">
        <f ca="1">IF($E98="D",IF(AR98&gt;0,+AR98-'horaires structures'!$F$3,0),"")</f>
        <v/>
      </c>
      <c r="AU98" s="61" t="str">
        <f ca="1">IF($E98="E",IF(AR98&gt;0,+AR98-'horaires structures'!$G$3,0),"")</f>
        <v/>
      </c>
      <c r="AV98" s="11"/>
      <c r="AW98" s="10">
        <f ca="1">IF(AV98&gt;0,+('horaires structures'!$C$3)-AV98,0)</f>
        <v>0</v>
      </c>
      <c r="AX98" s="9"/>
      <c r="AY98" s="61" t="str">
        <f ca="1">IF($E98="A",IF(AX98&gt;0,+AX98-'horaires structures'!$E$3,0),"")</f>
        <v/>
      </c>
      <c r="AZ98" s="61" t="str">
        <f ca="1">IF($E98="D",IF(AX98&gt;0,+AX98-'horaires structures'!$F$3,0),"")</f>
        <v/>
      </c>
      <c r="BA98" s="61" t="str">
        <f ca="1">IF($E98="E",IF(AX98&gt;0,+AX98-'horaires structures'!$G$3,0),"")</f>
        <v/>
      </c>
      <c r="BB98" s="11"/>
      <c r="BC98" s="10">
        <f ca="1">IF(BB98&gt;0,+('horaires structures'!$C$3)-BB98,0)</f>
        <v>0</v>
      </c>
      <c r="BD98" s="9"/>
      <c r="BE98" s="61" t="str">
        <f ca="1">IF($E98="A",IF(BD98&gt;0,+BD98-'horaires structures'!$E$3,0),"")</f>
        <v/>
      </c>
      <c r="BF98" s="61" t="str">
        <f ca="1">IF($E98="D",IF(BD98&gt;0,+BD98-'horaires structures'!$F$3,0),"")</f>
        <v/>
      </c>
      <c r="BG98" s="61" t="str">
        <f ca="1">IF($E98="E",IF(BD98&gt;0,+BD98-'horaires structures'!$G$3,0),"")</f>
        <v/>
      </c>
      <c r="BH98" s="11"/>
      <c r="BI98" s="10">
        <f ca="1">IF(BH98&gt;0,+('horaires structures'!$C$3)-BH98,0)</f>
        <v>0</v>
      </c>
      <c r="BJ98" s="9"/>
      <c r="BK98" s="61" t="str">
        <f ca="1">IF($E98="A",IF(BJ98&gt;0,+BJ98-'horaires structures'!$E$3,0),"")</f>
        <v/>
      </c>
      <c r="BL98" s="61" t="str">
        <f ca="1">IF($E98="D",IF(BJ98&gt;0,+BJ98-'horaires structures'!$F$3,0),"")</f>
        <v/>
      </c>
      <c r="BM98" s="61" t="str">
        <f ca="1">IF($E98="E",IF(BJ98&gt;0,+BJ98-'horaires structures'!$G$3,0),"")</f>
        <v/>
      </c>
      <c r="BN98" s="11"/>
      <c r="BO98" s="10">
        <f ca="1">IF(BN98&gt;0,+('horaires structures'!$C$3)-BN98,0)</f>
        <v>0</v>
      </c>
      <c r="BP98" s="9"/>
      <c r="BQ98" s="61" t="str">
        <f ca="1">IF($E98="A",IF(BP98&gt;0,+BP98-'horaires structures'!$E$3,0),"")</f>
        <v/>
      </c>
      <c r="BR98" s="61" t="str">
        <f ca="1">IF($E98="D",IF(BP98&gt;0,+BP98-'horaires structures'!$F$3,0),"")</f>
        <v/>
      </c>
      <c r="BS98" s="61" t="str">
        <f ca="1">IF($E98="E",IF(BP98&gt;0,+BP98-'horaires structures'!$G$3,0),"")</f>
        <v/>
      </c>
      <c r="BT98" s="11"/>
      <c r="BU98" s="10">
        <f ca="1">IF(BT98&gt;0,+('horaires structures'!$C$3)-BT98,0)</f>
        <v>0</v>
      </c>
      <c r="BV98" s="9"/>
      <c r="BW98" s="61" t="str">
        <f ca="1">IF($E98="A",IF(BV98&gt;0,+BV98-'horaires structures'!$E$3,0),"")</f>
        <v/>
      </c>
      <c r="BX98" s="61" t="str">
        <f ca="1">IF($E98="D",IF(BV98&gt;0,+BV98-'horaires structures'!$F$3,0),"")</f>
        <v/>
      </c>
      <c r="BY98" s="61" t="str">
        <f ca="1">IF($E98="E",IF(BV98&gt;0,+BV98-'horaires structures'!$G$3,0),"")</f>
        <v/>
      </c>
      <c r="BZ98" s="11"/>
      <c r="CA98" s="10">
        <f ca="1">IF(BZ98&gt;0,+('horaires structures'!$C$3)-BZ98,0)</f>
        <v>0</v>
      </c>
      <c r="CB98" s="9"/>
      <c r="CC98" s="61" t="str">
        <f ca="1">IF($E98="A",IF(CB98&gt;0,+CB98-'horaires structures'!$E$3,0),"")</f>
        <v/>
      </c>
      <c r="CD98" s="61" t="str">
        <f ca="1">IF($E98="D",IF(CB98&gt;0,+CB98-'horaires structures'!$F$3,0),"")</f>
        <v/>
      </c>
      <c r="CE98" s="61" t="str">
        <f ca="1">IF($E98="E",IF(CB98&gt;0,+CB98-'horaires structures'!$G$3,0),"")</f>
        <v/>
      </c>
      <c r="CF98" s="11"/>
      <c r="CG98" s="10">
        <f ca="1">IF(CF98&gt;0,+('horaires structures'!$C$3)-CF98,0)</f>
        <v>0</v>
      </c>
      <c r="CH98" s="9"/>
      <c r="CI98" s="61" t="str">
        <f ca="1">IF($E98="A",IF(CH98&gt;0,+CH98-'horaires structures'!$E$3,0),"")</f>
        <v/>
      </c>
      <c r="CJ98" s="61" t="str">
        <f ca="1">IF($E98="D",IF(CH98&gt;0,+CH98-'horaires structures'!$F$3,0),"")</f>
        <v/>
      </c>
      <c r="CK98" s="61" t="str">
        <f ca="1">IF($E98="E",IF(CH98&gt;0,+CH98-'horaires structures'!$G$3,0),"")</f>
        <v/>
      </c>
      <c r="CL98" s="11"/>
      <c r="CM98" s="10">
        <f ca="1">IF(CL98&gt;0,+('horaires structures'!$C$3)-CL98,0)</f>
        <v>0</v>
      </c>
      <c r="CN98" s="9"/>
      <c r="CO98" s="61" t="str">
        <f ca="1">IF($E98="A",IF(CN98&gt;0,+CN98-'horaires structures'!$E$3,0),"")</f>
        <v/>
      </c>
      <c r="CP98" s="61" t="str">
        <f ca="1">IF($E98="D",IF(CN98&gt;0,+CN98-'horaires structures'!$F$3,0),"")</f>
        <v/>
      </c>
      <c r="CQ98" s="61" t="str">
        <f ca="1">IF($E98="E",IF(CN98&gt;0,+CN98-'horaires structures'!$G$3,0),"")</f>
        <v/>
      </c>
      <c r="CR98" s="11"/>
      <c r="CS98" s="10">
        <f ca="1">IF(CR98&gt;0,+('horaires structures'!$C$3)-CR98,0)</f>
        <v>0</v>
      </c>
      <c r="CT98" s="9"/>
      <c r="CU98" s="61" t="str">
        <f ca="1">IF($E98="A",IF(CT98&gt;0,+CT98-'horaires structures'!$E$3,0),"")</f>
        <v/>
      </c>
      <c r="CV98" s="61" t="str">
        <f ca="1">IF($E98="D",IF(CT98&gt;0,+CT98-'horaires structures'!$F$3,0),"")</f>
        <v/>
      </c>
      <c r="CW98" s="61" t="str">
        <f ca="1">IF($E98="E",IF(CT98&gt;0,+CT98-'horaires structures'!$G$3,0),"")</f>
        <v/>
      </c>
      <c r="CX98" s="11"/>
      <c r="CY98" s="10">
        <f ca="1">IF(CX98&gt;0,+('horaires structures'!$C$3)-CX98,0)</f>
        <v>0</v>
      </c>
      <c r="CZ98" s="9"/>
      <c r="DA98" s="61" t="str">
        <f ca="1">IF($E98="A",IF(CZ98&gt;0,+CZ98-'horaires structures'!$E$3,0),"")</f>
        <v/>
      </c>
      <c r="DB98" s="61" t="str">
        <f ca="1">IF($E98="D",IF(CZ98&gt;0,+CZ98-'horaires structures'!$F$3,0),"")</f>
        <v/>
      </c>
      <c r="DC98" s="61" t="str">
        <f ca="1">IF($E98="E",IF(CZ98&gt;0,+CZ98-'horaires structures'!$G$3,0),"")</f>
        <v/>
      </c>
      <c r="DD98" s="11"/>
      <c r="DE98" s="10">
        <f ca="1">IF(DD98&gt;0,+('horaires structures'!$C$3)-DD98,0)</f>
        <v>0</v>
      </c>
      <c r="DF98" s="9"/>
      <c r="DG98" s="61" t="str">
        <f ca="1">IF($E98="A",IF(DF98&gt;0,+DF98-'horaires structures'!$E$3,0),"")</f>
        <v/>
      </c>
      <c r="DH98" s="61" t="str">
        <f ca="1">IF($E98="D",IF(DF98&gt;0,+DF98-'horaires structures'!$F$3,0),"")</f>
        <v/>
      </c>
      <c r="DI98" s="61" t="str">
        <f ca="1">IF($E98="E",IF(DF98&gt;0,+DF98-'horaires structures'!$G$3,0),"")</f>
        <v/>
      </c>
      <c r="DJ98" s="11"/>
      <c r="DK98" s="10">
        <f ca="1">IF(DJ98&gt;0,+('horaires structures'!$C$3)-DJ98,0)</f>
        <v>0</v>
      </c>
      <c r="DL98" s="9"/>
      <c r="DM98" s="61" t="str">
        <f ca="1">IF($E98="A",IF(DL98&gt;0,+DL98-'horaires structures'!$E$3,0),"")</f>
        <v/>
      </c>
      <c r="DN98" s="61" t="str">
        <f ca="1">IF($E98="D",IF(DL98&gt;0,+DL98-'horaires structures'!$F$3,0),"")</f>
        <v/>
      </c>
      <c r="DO98" s="61" t="str">
        <f ca="1">IF($E98="E",IF(DL98&gt;0,+DL98-'horaires structures'!$G$3,0),"")</f>
        <v/>
      </c>
      <c r="DP98" s="11"/>
      <c r="DQ98" s="10">
        <f ca="1">IF(DP98&gt;0,+('horaires structures'!$C$3)-DP98,0)</f>
        <v>0</v>
      </c>
      <c r="DR98" s="9"/>
      <c r="DS98" s="61" t="str">
        <f ca="1">IF($E98="A",IF(DR98&gt;0,+DR98-'horaires structures'!$E$3,0),"")</f>
        <v/>
      </c>
      <c r="DT98" s="61" t="str">
        <f ca="1">IF($E98="D",IF(DR98&gt;0,+DR98-'horaires structures'!$F$3,0),"")</f>
        <v/>
      </c>
      <c r="DU98" s="61" t="str">
        <f ca="1">IF($E98="E",IF(DR98&gt;0,+DR98-'horaires structures'!$G$3,0),"")</f>
        <v/>
      </c>
      <c r="DV98" s="76">
        <f t="shared" si="7"/>
        <v>0</v>
      </c>
      <c r="DW98" s="93" t="str">
        <f t="shared" si="8"/>
        <v/>
      </c>
      <c r="DX98" s="93" t="str">
        <f t="shared" si="9"/>
        <v/>
      </c>
      <c r="DY98" s="93" t="str">
        <f t="shared" si="10"/>
        <v/>
      </c>
      <c r="DZ98" s="94">
        <f t="shared" si="6"/>
        <v>0</v>
      </c>
    </row>
    <row r="99" spans="1:130" ht="15.75" customHeight="1">
      <c r="A99" s="33">
        <v>94</v>
      </c>
      <c r="B99" s="132"/>
      <c r="C99" s="133"/>
      <c r="D99" s="134"/>
      <c r="E99" s="135"/>
      <c r="F99" s="11"/>
      <c r="G99" s="10">
        <f ca="1">IF(F99&gt;0,+('horaires structures'!$C$3)-F99,0)</f>
        <v>0</v>
      </c>
      <c r="H99" s="9"/>
      <c r="I99" s="61" t="str">
        <f ca="1">IF($E99="A",IF(H99&gt;0,+H99-'horaires structures'!$E$3,0),"")</f>
        <v/>
      </c>
      <c r="J99" s="61" t="str">
        <f ca="1">IF($E99="D",IF(H99&gt;0,+H99-'horaires structures'!$F$3,0),"")</f>
        <v/>
      </c>
      <c r="K99" s="61" t="str">
        <f ca="1">IF($E99="E",IF(H99&gt;0,+H99-'horaires structures'!$G$3,0),"")</f>
        <v/>
      </c>
      <c r="L99" s="11"/>
      <c r="M99" s="10">
        <f ca="1">IF(L99&gt;0,+('horaires structures'!$C$3)-L99,0)</f>
        <v>0</v>
      </c>
      <c r="N99" s="9"/>
      <c r="O99" s="61" t="str">
        <f ca="1">IF($E99="A",IF(N99&gt;0,+N99-'horaires structures'!$E$3,0),"")</f>
        <v/>
      </c>
      <c r="P99" s="61" t="str">
        <f ca="1">IF($E99="D",IF(N99&gt;0,+N99-'horaires structures'!$F$3,0),"")</f>
        <v/>
      </c>
      <c r="Q99" s="61" t="str">
        <f ca="1">IF($E99="E",IF(N99&gt;0,+N99-'horaires structures'!$G$3,0),"")</f>
        <v/>
      </c>
      <c r="R99" s="11"/>
      <c r="S99" s="10">
        <f ca="1">IF(R99&gt;0,+('horaires structures'!$C$3)-R99,0)</f>
        <v>0</v>
      </c>
      <c r="T99" s="9"/>
      <c r="U99" s="61" t="str">
        <f ca="1">IF($E99="A",IF(T99&gt;0,+T99-'horaires structures'!$E$3,0),"")</f>
        <v/>
      </c>
      <c r="V99" s="61" t="str">
        <f ca="1">IF($E99="D",IF(T99&gt;0,+T99-'horaires structures'!$F$3,0),"")</f>
        <v/>
      </c>
      <c r="W99" s="61" t="str">
        <f ca="1">IF($E99="E",IF(T99&gt;0,+T99-'horaires structures'!$G$3,0),"")</f>
        <v/>
      </c>
      <c r="X99" s="11"/>
      <c r="Y99" s="10">
        <f ca="1">IF(X99&gt;0,+('horaires structures'!$C$3)-X99,0)</f>
        <v>0</v>
      </c>
      <c r="Z99" s="9"/>
      <c r="AA99" s="61" t="str">
        <f ca="1">IF($E99="A",IF(Z99&gt;0,+Z99-'horaires structures'!$E$3,0),"")</f>
        <v/>
      </c>
      <c r="AB99" s="61" t="str">
        <f ca="1">IF($E99="D",IF(Z99&gt;0,+Z99-'horaires structures'!$F$3,0),"")</f>
        <v/>
      </c>
      <c r="AC99" s="61" t="str">
        <f ca="1">IF($E99="E",IF(Z99&gt;0,+Z99-'horaires structures'!$G$3,0),"")</f>
        <v/>
      </c>
      <c r="AD99" s="11"/>
      <c r="AE99" s="10">
        <f ca="1">IF(AD99&gt;0,+('horaires structures'!$C$3)-AD99,0)</f>
        <v>0</v>
      </c>
      <c r="AF99" s="9"/>
      <c r="AG99" s="61" t="str">
        <f ca="1">IF($E99="A",IF(AF99&gt;0,+AF99-'horaires structures'!$E$3,0),"")</f>
        <v/>
      </c>
      <c r="AH99" s="61" t="str">
        <f ca="1">IF($E99="D",IF(AF99&gt;0,+AF99-'horaires structures'!$F$3,0),"")</f>
        <v/>
      </c>
      <c r="AI99" s="61" t="str">
        <f ca="1">IF($E99="E",IF(AF99&gt;0,+AF99-'horaires structures'!$G$3,0),"")</f>
        <v/>
      </c>
      <c r="AJ99" s="11"/>
      <c r="AK99" s="10">
        <f ca="1">IF(AJ99&gt;0,+('horaires structures'!$C$3)-AJ99,0)</f>
        <v>0</v>
      </c>
      <c r="AL99" s="9"/>
      <c r="AM99" s="61" t="str">
        <f ca="1">IF($E99="A",IF(AL99&gt;0,+AL99-'horaires structures'!$E$3,0),"")</f>
        <v/>
      </c>
      <c r="AN99" s="61" t="str">
        <f ca="1">IF($E99="D",IF(AL99&gt;0,+AL99-'horaires structures'!$F$3,0),"")</f>
        <v/>
      </c>
      <c r="AO99" s="61" t="str">
        <f ca="1">IF($E99="E",IF(AL99&gt;0,+AL99-'horaires structures'!$G$3,0),"")</f>
        <v/>
      </c>
      <c r="AP99" s="11"/>
      <c r="AQ99" s="10">
        <f ca="1">IF(AP99&gt;0,+('horaires structures'!$C$3)-AP99,0)</f>
        <v>0</v>
      </c>
      <c r="AR99" s="9"/>
      <c r="AS99" s="61" t="str">
        <f ca="1">IF($E99="A",IF(AR99&gt;0,+AR99-'horaires structures'!$E$3,0),"")</f>
        <v/>
      </c>
      <c r="AT99" s="61" t="str">
        <f ca="1">IF($E99="D",IF(AR99&gt;0,+AR99-'horaires structures'!$F$3,0),"")</f>
        <v/>
      </c>
      <c r="AU99" s="61" t="str">
        <f ca="1">IF($E99="E",IF(AR99&gt;0,+AR99-'horaires structures'!$G$3,0),"")</f>
        <v/>
      </c>
      <c r="AV99" s="11"/>
      <c r="AW99" s="10">
        <f ca="1">IF(AV99&gt;0,+('horaires structures'!$C$3)-AV99,0)</f>
        <v>0</v>
      </c>
      <c r="AX99" s="9"/>
      <c r="AY99" s="61" t="str">
        <f ca="1">IF($E99="A",IF(AX99&gt;0,+AX99-'horaires structures'!$E$3,0),"")</f>
        <v/>
      </c>
      <c r="AZ99" s="61" t="str">
        <f ca="1">IF($E99="D",IF(AX99&gt;0,+AX99-'horaires structures'!$F$3,0),"")</f>
        <v/>
      </c>
      <c r="BA99" s="61" t="str">
        <f ca="1">IF($E99="E",IF(AX99&gt;0,+AX99-'horaires structures'!$G$3,0),"")</f>
        <v/>
      </c>
      <c r="BB99" s="11"/>
      <c r="BC99" s="10">
        <f ca="1">IF(BB99&gt;0,+('horaires structures'!$C$3)-BB99,0)</f>
        <v>0</v>
      </c>
      <c r="BD99" s="9"/>
      <c r="BE99" s="61" t="str">
        <f ca="1">IF($E99="A",IF(BD99&gt;0,+BD99-'horaires structures'!$E$3,0),"")</f>
        <v/>
      </c>
      <c r="BF99" s="61" t="str">
        <f ca="1">IF($E99="D",IF(BD99&gt;0,+BD99-'horaires structures'!$F$3,0),"")</f>
        <v/>
      </c>
      <c r="BG99" s="61" t="str">
        <f ca="1">IF($E99="E",IF(BD99&gt;0,+BD99-'horaires structures'!$G$3,0),"")</f>
        <v/>
      </c>
      <c r="BH99" s="11"/>
      <c r="BI99" s="10">
        <f ca="1">IF(BH99&gt;0,+('horaires structures'!$C$3)-BH99,0)</f>
        <v>0</v>
      </c>
      <c r="BJ99" s="9"/>
      <c r="BK99" s="61" t="str">
        <f ca="1">IF($E99="A",IF(BJ99&gt;0,+BJ99-'horaires structures'!$E$3,0),"")</f>
        <v/>
      </c>
      <c r="BL99" s="61" t="str">
        <f ca="1">IF($E99="D",IF(BJ99&gt;0,+BJ99-'horaires structures'!$F$3,0),"")</f>
        <v/>
      </c>
      <c r="BM99" s="61" t="str">
        <f ca="1">IF($E99="E",IF(BJ99&gt;0,+BJ99-'horaires structures'!$G$3,0),"")</f>
        <v/>
      </c>
      <c r="BN99" s="11"/>
      <c r="BO99" s="10">
        <f ca="1">IF(BN99&gt;0,+('horaires structures'!$C$3)-BN99,0)</f>
        <v>0</v>
      </c>
      <c r="BP99" s="9"/>
      <c r="BQ99" s="61" t="str">
        <f ca="1">IF($E99="A",IF(BP99&gt;0,+BP99-'horaires structures'!$E$3,0),"")</f>
        <v/>
      </c>
      <c r="BR99" s="61" t="str">
        <f ca="1">IF($E99="D",IF(BP99&gt;0,+BP99-'horaires structures'!$F$3,0),"")</f>
        <v/>
      </c>
      <c r="BS99" s="61" t="str">
        <f ca="1">IF($E99="E",IF(BP99&gt;0,+BP99-'horaires structures'!$G$3,0),"")</f>
        <v/>
      </c>
      <c r="BT99" s="11"/>
      <c r="BU99" s="10">
        <f ca="1">IF(BT99&gt;0,+('horaires structures'!$C$3)-BT99,0)</f>
        <v>0</v>
      </c>
      <c r="BV99" s="9"/>
      <c r="BW99" s="61" t="str">
        <f ca="1">IF($E99="A",IF(BV99&gt;0,+BV99-'horaires structures'!$E$3,0),"")</f>
        <v/>
      </c>
      <c r="BX99" s="61" t="str">
        <f ca="1">IF($E99="D",IF(BV99&gt;0,+BV99-'horaires structures'!$F$3,0),"")</f>
        <v/>
      </c>
      <c r="BY99" s="61" t="str">
        <f ca="1">IF($E99="E",IF(BV99&gt;0,+BV99-'horaires structures'!$G$3,0),"")</f>
        <v/>
      </c>
      <c r="BZ99" s="11"/>
      <c r="CA99" s="10">
        <f ca="1">IF(BZ99&gt;0,+('horaires structures'!$C$3)-BZ99,0)</f>
        <v>0</v>
      </c>
      <c r="CB99" s="9"/>
      <c r="CC99" s="61" t="str">
        <f ca="1">IF($E99="A",IF(CB99&gt;0,+CB99-'horaires structures'!$E$3,0),"")</f>
        <v/>
      </c>
      <c r="CD99" s="61" t="str">
        <f ca="1">IF($E99="D",IF(CB99&gt;0,+CB99-'horaires structures'!$F$3,0),"")</f>
        <v/>
      </c>
      <c r="CE99" s="61" t="str">
        <f ca="1">IF($E99="E",IF(CB99&gt;0,+CB99-'horaires structures'!$G$3,0),"")</f>
        <v/>
      </c>
      <c r="CF99" s="11"/>
      <c r="CG99" s="10">
        <f ca="1">IF(CF99&gt;0,+('horaires structures'!$C$3)-CF99,0)</f>
        <v>0</v>
      </c>
      <c r="CH99" s="9"/>
      <c r="CI99" s="61" t="str">
        <f ca="1">IF($E99="A",IF(CH99&gt;0,+CH99-'horaires structures'!$E$3,0),"")</f>
        <v/>
      </c>
      <c r="CJ99" s="61" t="str">
        <f ca="1">IF($E99="D",IF(CH99&gt;0,+CH99-'horaires structures'!$F$3,0),"")</f>
        <v/>
      </c>
      <c r="CK99" s="61" t="str">
        <f ca="1">IF($E99="E",IF(CH99&gt;0,+CH99-'horaires structures'!$G$3,0),"")</f>
        <v/>
      </c>
      <c r="CL99" s="11"/>
      <c r="CM99" s="10">
        <f ca="1">IF(CL99&gt;0,+('horaires structures'!$C$3)-CL99,0)</f>
        <v>0</v>
      </c>
      <c r="CN99" s="9"/>
      <c r="CO99" s="61" t="str">
        <f ca="1">IF($E99="A",IF(CN99&gt;0,+CN99-'horaires structures'!$E$3,0),"")</f>
        <v/>
      </c>
      <c r="CP99" s="61" t="str">
        <f ca="1">IF($E99="D",IF(CN99&gt;0,+CN99-'horaires structures'!$F$3,0),"")</f>
        <v/>
      </c>
      <c r="CQ99" s="61" t="str">
        <f ca="1">IF($E99="E",IF(CN99&gt;0,+CN99-'horaires structures'!$G$3,0),"")</f>
        <v/>
      </c>
      <c r="CR99" s="11"/>
      <c r="CS99" s="10">
        <f ca="1">IF(CR99&gt;0,+('horaires structures'!$C$3)-CR99,0)</f>
        <v>0</v>
      </c>
      <c r="CT99" s="9"/>
      <c r="CU99" s="61" t="str">
        <f ca="1">IF($E99="A",IF(CT99&gt;0,+CT99-'horaires structures'!$E$3,0),"")</f>
        <v/>
      </c>
      <c r="CV99" s="61" t="str">
        <f ca="1">IF($E99="D",IF(CT99&gt;0,+CT99-'horaires structures'!$F$3,0),"")</f>
        <v/>
      </c>
      <c r="CW99" s="61" t="str">
        <f ca="1">IF($E99="E",IF(CT99&gt;0,+CT99-'horaires structures'!$G$3,0),"")</f>
        <v/>
      </c>
      <c r="CX99" s="11"/>
      <c r="CY99" s="10">
        <f ca="1">IF(CX99&gt;0,+('horaires structures'!$C$3)-CX99,0)</f>
        <v>0</v>
      </c>
      <c r="CZ99" s="9"/>
      <c r="DA99" s="61" t="str">
        <f ca="1">IF($E99="A",IF(CZ99&gt;0,+CZ99-'horaires structures'!$E$3,0),"")</f>
        <v/>
      </c>
      <c r="DB99" s="61" t="str">
        <f ca="1">IF($E99="D",IF(CZ99&gt;0,+CZ99-'horaires structures'!$F$3,0),"")</f>
        <v/>
      </c>
      <c r="DC99" s="61" t="str">
        <f ca="1">IF($E99="E",IF(CZ99&gt;0,+CZ99-'horaires structures'!$G$3,0),"")</f>
        <v/>
      </c>
      <c r="DD99" s="11"/>
      <c r="DE99" s="10">
        <f ca="1">IF(DD99&gt;0,+('horaires structures'!$C$3)-DD99,0)</f>
        <v>0</v>
      </c>
      <c r="DF99" s="9"/>
      <c r="DG99" s="61" t="str">
        <f ca="1">IF($E99="A",IF(DF99&gt;0,+DF99-'horaires structures'!$E$3,0),"")</f>
        <v/>
      </c>
      <c r="DH99" s="61" t="str">
        <f ca="1">IF($E99="D",IF(DF99&gt;0,+DF99-'horaires structures'!$F$3,0),"")</f>
        <v/>
      </c>
      <c r="DI99" s="61" t="str">
        <f ca="1">IF($E99="E",IF(DF99&gt;0,+DF99-'horaires structures'!$G$3,0),"")</f>
        <v/>
      </c>
      <c r="DJ99" s="11"/>
      <c r="DK99" s="10">
        <f ca="1">IF(DJ99&gt;0,+('horaires structures'!$C$3)-DJ99,0)</f>
        <v>0</v>
      </c>
      <c r="DL99" s="9"/>
      <c r="DM99" s="61" t="str">
        <f ca="1">IF($E99="A",IF(DL99&gt;0,+DL99-'horaires structures'!$E$3,0),"")</f>
        <v/>
      </c>
      <c r="DN99" s="61" t="str">
        <f ca="1">IF($E99="D",IF(DL99&gt;0,+DL99-'horaires structures'!$F$3,0),"")</f>
        <v/>
      </c>
      <c r="DO99" s="61" t="str">
        <f ca="1">IF($E99="E",IF(DL99&gt;0,+DL99-'horaires structures'!$G$3,0),"")</f>
        <v/>
      </c>
      <c r="DP99" s="11"/>
      <c r="DQ99" s="10">
        <f ca="1">IF(DP99&gt;0,+('horaires structures'!$C$3)-DP99,0)</f>
        <v>0</v>
      </c>
      <c r="DR99" s="9"/>
      <c r="DS99" s="61" t="str">
        <f ca="1">IF($E99="A",IF(DR99&gt;0,+DR99-'horaires structures'!$E$3,0),"")</f>
        <v/>
      </c>
      <c r="DT99" s="61" t="str">
        <f ca="1">IF($E99="D",IF(DR99&gt;0,+DR99-'horaires structures'!$F$3,0),"")</f>
        <v/>
      </c>
      <c r="DU99" s="61" t="str">
        <f ca="1">IF($E99="E",IF(DR99&gt;0,+DR99-'horaires structures'!$G$3,0),"")</f>
        <v/>
      </c>
      <c r="DV99" s="76">
        <f t="shared" si="7"/>
        <v>0</v>
      </c>
      <c r="DW99" s="93" t="str">
        <f t="shared" si="8"/>
        <v/>
      </c>
      <c r="DX99" s="93" t="str">
        <f t="shared" si="9"/>
        <v/>
      </c>
      <c r="DY99" s="93" t="str">
        <f t="shared" si="10"/>
        <v/>
      </c>
      <c r="DZ99" s="94">
        <f t="shared" si="6"/>
        <v>0</v>
      </c>
    </row>
    <row r="100" spans="1:130" ht="15.75" customHeight="1">
      <c r="A100" s="33">
        <v>95</v>
      </c>
      <c r="B100" s="132"/>
      <c r="C100" s="133"/>
      <c r="D100" s="134"/>
      <c r="E100" s="135"/>
      <c r="F100" s="11"/>
      <c r="G100" s="10">
        <f ca="1">IF(F100&gt;0,+('horaires structures'!$C$3)-F100,0)</f>
        <v>0</v>
      </c>
      <c r="H100" s="9"/>
      <c r="I100" s="61" t="str">
        <f ca="1">IF($E100="A",IF(H100&gt;0,+H100-'horaires structures'!$E$3,0),"")</f>
        <v/>
      </c>
      <c r="J100" s="61" t="str">
        <f ca="1">IF($E100="D",IF(H100&gt;0,+H100-'horaires structures'!$F$3,0),"")</f>
        <v/>
      </c>
      <c r="K100" s="61" t="str">
        <f ca="1">IF($E100="E",IF(H100&gt;0,+H100-'horaires structures'!$G$3,0),"")</f>
        <v/>
      </c>
      <c r="L100" s="11"/>
      <c r="M100" s="10">
        <f ca="1">IF(L100&gt;0,+('horaires structures'!$C$3)-L100,0)</f>
        <v>0</v>
      </c>
      <c r="N100" s="9"/>
      <c r="O100" s="61" t="str">
        <f ca="1">IF($E100="A",IF(N100&gt;0,+N100-'horaires structures'!$E$3,0),"")</f>
        <v/>
      </c>
      <c r="P100" s="61" t="str">
        <f ca="1">IF($E100="D",IF(N100&gt;0,+N100-'horaires structures'!$F$3,0),"")</f>
        <v/>
      </c>
      <c r="Q100" s="61" t="str">
        <f ca="1">IF($E100="E",IF(N100&gt;0,+N100-'horaires structures'!$G$3,0),"")</f>
        <v/>
      </c>
      <c r="R100" s="11"/>
      <c r="S100" s="10">
        <f ca="1">IF(R100&gt;0,+('horaires structures'!$C$3)-R100,0)</f>
        <v>0</v>
      </c>
      <c r="T100" s="9"/>
      <c r="U100" s="61" t="str">
        <f ca="1">IF($E100="A",IF(T100&gt;0,+T100-'horaires structures'!$E$3,0),"")</f>
        <v/>
      </c>
      <c r="V100" s="61" t="str">
        <f ca="1">IF($E100="D",IF(T100&gt;0,+T100-'horaires structures'!$F$3,0),"")</f>
        <v/>
      </c>
      <c r="W100" s="61" t="str">
        <f ca="1">IF($E100="E",IF(T100&gt;0,+T100-'horaires structures'!$G$3,0),"")</f>
        <v/>
      </c>
      <c r="X100" s="11"/>
      <c r="Y100" s="10">
        <f ca="1">IF(X100&gt;0,+('horaires structures'!$C$3)-X100,0)</f>
        <v>0</v>
      </c>
      <c r="Z100" s="9"/>
      <c r="AA100" s="61" t="str">
        <f ca="1">IF($E100="A",IF(Z100&gt;0,+Z100-'horaires structures'!$E$3,0),"")</f>
        <v/>
      </c>
      <c r="AB100" s="61" t="str">
        <f ca="1">IF($E100="D",IF(Z100&gt;0,+Z100-'horaires structures'!$F$3,0),"")</f>
        <v/>
      </c>
      <c r="AC100" s="61" t="str">
        <f ca="1">IF($E100="E",IF(Z100&gt;0,+Z100-'horaires structures'!$G$3,0),"")</f>
        <v/>
      </c>
      <c r="AD100" s="11"/>
      <c r="AE100" s="10">
        <f ca="1">IF(AD100&gt;0,+('horaires structures'!$C$3)-AD100,0)</f>
        <v>0</v>
      </c>
      <c r="AF100" s="9"/>
      <c r="AG100" s="61" t="str">
        <f ca="1">IF($E100="A",IF(AF100&gt;0,+AF100-'horaires structures'!$E$3,0),"")</f>
        <v/>
      </c>
      <c r="AH100" s="61" t="str">
        <f ca="1">IF($E100="D",IF(AF100&gt;0,+AF100-'horaires structures'!$F$3,0),"")</f>
        <v/>
      </c>
      <c r="AI100" s="61" t="str">
        <f ca="1">IF($E100="E",IF(AF100&gt;0,+AF100-'horaires structures'!$G$3,0),"")</f>
        <v/>
      </c>
      <c r="AJ100" s="11"/>
      <c r="AK100" s="10">
        <f ca="1">IF(AJ100&gt;0,+('horaires structures'!$C$3)-AJ100,0)</f>
        <v>0</v>
      </c>
      <c r="AL100" s="9"/>
      <c r="AM100" s="61" t="str">
        <f ca="1">IF($E100="A",IF(AL100&gt;0,+AL100-'horaires structures'!$E$3,0),"")</f>
        <v/>
      </c>
      <c r="AN100" s="61" t="str">
        <f ca="1">IF($E100="D",IF(AL100&gt;0,+AL100-'horaires structures'!$F$3,0),"")</f>
        <v/>
      </c>
      <c r="AO100" s="61" t="str">
        <f ca="1">IF($E100="E",IF(AL100&gt;0,+AL100-'horaires structures'!$G$3,0),"")</f>
        <v/>
      </c>
      <c r="AP100" s="11"/>
      <c r="AQ100" s="10">
        <f ca="1">IF(AP100&gt;0,+('horaires structures'!$C$3)-AP100,0)</f>
        <v>0</v>
      </c>
      <c r="AR100" s="9"/>
      <c r="AS100" s="61" t="str">
        <f ca="1">IF($E100="A",IF(AR100&gt;0,+AR100-'horaires structures'!$E$3,0),"")</f>
        <v/>
      </c>
      <c r="AT100" s="61" t="str">
        <f ca="1">IF($E100="D",IF(AR100&gt;0,+AR100-'horaires structures'!$F$3,0),"")</f>
        <v/>
      </c>
      <c r="AU100" s="61" t="str">
        <f ca="1">IF($E100="E",IF(AR100&gt;0,+AR100-'horaires structures'!$G$3,0),"")</f>
        <v/>
      </c>
      <c r="AV100" s="11"/>
      <c r="AW100" s="10">
        <f ca="1">IF(AV100&gt;0,+('horaires structures'!$C$3)-AV100,0)</f>
        <v>0</v>
      </c>
      <c r="AX100" s="9"/>
      <c r="AY100" s="61" t="str">
        <f ca="1">IF($E100="A",IF(AX100&gt;0,+AX100-'horaires structures'!$E$3,0),"")</f>
        <v/>
      </c>
      <c r="AZ100" s="61" t="str">
        <f ca="1">IF($E100="D",IF(AX100&gt;0,+AX100-'horaires structures'!$F$3,0),"")</f>
        <v/>
      </c>
      <c r="BA100" s="61" t="str">
        <f ca="1">IF($E100="E",IF(AX100&gt;0,+AX100-'horaires structures'!$G$3,0),"")</f>
        <v/>
      </c>
      <c r="BB100" s="11"/>
      <c r="BC100" s="10">
        <f ca="1">IF(BB100&gt;0,+('horaires structures'!$C$3)-BB100,0)</f>
        <v>0</v>
      </c>
      <c r="BD100" s="9"/>
      <c r="BE100" s="61" t="str">
        <f ca="1">IF($E100="A",IF(BD100&gt;0,+BD100-'horaires structures'!$E$3,0),"")</f>
        <v/>
      </c>
      <c r="BF100" s="61" t="str">
        <f ca="1">IF($E100="D",IF(BD100&gt;0,+BD100-'horaires structures'!$F$3,0),"")</f>
        <v/>
      </c>
      <c r="BG100" s="61" t="str">
        <f ca="1">IF($E100="E",IF(BD100&gt;0,+BD100-'horaires structures'!$G$3,0),"")</f>
        <v/>
      </c>
      <c r="BH100" s="11"/>
      <c r="BI100" s="10">
        <f ca="1">IF(BH100&gt;0,+('horaires structures'!$C$3)-BH100,0)</f>
        <v>0</v>
      </c>
      <c r="BJ100" s="9"/>
      <c r="BK100" s="61" t="str">
        <f ca="1">IF($E100="A",IF(BJ100&gt;0,+BJ100-'horaires structures'!$E$3,0),"")</f>
        <v/>
      </c>
      <c r="BL100" s="61" t="str">
        <f ca="1">IF($E100="D",IF(BJ100&gt;0,+BJ100-'horaires structures'!$F$3,0),"")</f>
        <v/>
      </c>
      <c r="BM100" s="61" t="str">
        <f ca="1">IF($E100="E",IF(BJ100&gt;0,+BJ100-'horaires structures'!$G$3,0),"")</f>
        <v/>
      </c>
      <c r="BN100" s="11"/>
      <c r="BO100" s="10">
        <f ca="1">IF(BN100&gt;0,+('horaires structures'!$C$3)-BN100,0)</f>
        <v>0</v>
      </c>
      <c r="BP100" s="9"/>
      <c r="BQ100" s="61" t="str">
        <f ca="1">IF($E100="A",IF(BP100&gt;0,+BP100-'horaires structures'!$E$3,0),"")</f>
        <v/>
      </c>
      <c r="BR100" s="61" t="str">
        <f ca="1">IF($E100="D",IF(BP100&gt;0,+BP100-'horaires structures'!$F$3,0),"")</f>
        <v/>
      </c>
      <c r="BS100" s="61" t="str">
        <f ca="1">IF($E100="E",IF(BP100&gt;0,+BP100-'horaires structures'!$G$3,0),"")</f>
        <v/>
      </c>
      <c r="BT100" s="11"/>
      <c r="BU100" s="10">
        <f ca="1">IF(BT100&gt;0,+('horaires structures'!$C$3)-BT100,0)</f>
        <v>0</v>
      </c>
      <c r="BV100" s="9"/>
      <c r="BW100" s="61" t="str">
        <f ca="1">IF($E100="A",IF(BV100&gt;0,+BV100-'horaires structures'!$E$3,0),"")</f>
        <v/>
      </c>
      <c r="BX100" s="61" t="str">
        <f ca="1">IF($E100="D",IF(BV100&gt;0,+BV100-'horaires structures'!$F$3,0),"")</f>
        <v/>
      </c>
      <c r="BY100" s="61" t="str">
        <f ca="1">IF($E100="E",IF(BV100&gt;0,+BV100-'horaires structures'!$G$3,0),"")</f>
        <v/>
      </c>
      <c r="BZ100" s="11"/>
      <c r="CA100" s="10">
        <f ca="1">IF(BZ100&gt;0,+('horaires structures'!$C$3)-BZ100,0)</f>
        <v>0</v>
      </c>
      <c r="CB100" s="9"/>
      <c r="CC100" s="61" t="str">
        <f ca="1">IF($E100="A",IF(CB100&gt;0,+CB100-'horaires structures'!$E$3,0),"")</f>
        <v/>
      </c>
      <c r="CD100" s="61" t="str">
        <f ca="1">IF($E100="D",IF(CB100&gt;0,+CB100-'horaires structures'!$F$3,0),"")</f>
        <v/>
      </c>
      <c r="CE100" s="61" t="str">
        <f ca="1">IF($E100="E",IF(CB100&gt;0,+CB100-'horaires structures'!$G$3,0),"")</f>
        <v/>
      </c>
      <c r="CF100" s="11"/>
      <c r="CG100" s="10">
        <f ca="1">IF(CF100&gt;0,+('horaires structures'!$C$3)-CF100,0)</f>
        <v>0</v>
      </c>
      <c r="CH100" s="9"/>
      <c r="CI100" s="61" t="str">
        <f ca="1">IF($E100="A",IF(CH100&gt;0,+CH100-'horaires structures'!$E$3,0),"")</f>
        <v/>
      </c>
      <c r="CJ100" s="61" t="str">
        <f ca="1">IF($E100="D",IF(CH100&gt;0,+CH100-'horaires structures'!$F$3,0),"")</f>
        <v/>
      </c>
      <c r="CK100" s="61" t="str">
        <f ca="1">IF($E100="E",IF(CH100&gt;0,+CH100-'horaires structures'!$G$3,0),"")</f>
        <v/>
      </c>
      <c r="CL100" s="11"/>
      <c r="CM100" s="10">
        <f ca="1">IF(CL100&gt;0,+('horaires structures'!$C$3)-CL100,0)</f>
        <v>0</v>
      </c>
      <c r="CN100" s="9"/>
      <c r="CO100" s="61" t="str">
        <f ca="1">IF($E100="A",IF(CN100&gt;0,+CN100-'horaires structures'!$E$3,0),"")</f>
        <v/>
      </c>
      <c r="CP100" s="61" t="str">
        <f ca="1">IF($E100="D",IF(CN100&gt;0,+CN100-'horaires structures'!$F$3,0),"")</f>
        <v/>
      </c>
      <c r="CQ100" s="61" t="str">
        <f ca="1">IF($E100="E",IF(CN100&gt;0,+CN100-'horaires structures'!$G$3,0),"")</f>
        <v/>
      </c>
      <c r="CR100" s="11"/>
      <c r="CS100" s="10">
        <f ca="1">IF(CR100&gt;0,+('horaires structures'!$C$3)-CR100,0)</f>
        <v>0</v>
      </c>
      <c r="CT100" s="9"/>
      <c r="CU100" s="61" t="str">
        <f ca="1">IF($E100="A",IF(CT100&gt;0,+CT100-'horaires structures'!$E$3,0),"")</f>
        <v/>
      </c>
      <c r="CV100" s="61" t="str">
        <f ca="1">IF($E100="D",IF(CT100&gt;0,+CT100-'horaires structures'!$F$3,0),"")</f>
        <v/>
      </c>
      <c r="CW100" s="61" t="str">
        <f ca="1">IF($E100="E",IF(CT100&gt;0,+CT100-'horaires structures'!$G$3,0),"")</f>
        <v/>
      </c>
      <c r="CX100" s="11"/>
      <c r="CY100" s="10">
        <f ca="1">IF(CX100&gt;0,+('horaires structures'!$C$3)-CX100,0)</f>
        <v>0</v>
      </c>
      <c r="CZ100" s="9"/>
      <c r="DA100" s="61" t="str">
        <f ca="1">IF($E100="A",IF(CZ100&gt;0,+CZ100-'horaires structures'!$E$3,0),"")</f>
        <v/>
      </c>
      <c r="DB100" s="61" t="str">
        <f ca="1">IF($E100="D",IF(CZ100&gt;0,+CZ100-'horaires structures'!$F$3,0),"")</f>
        <v/>
      </c>
      <c r="DC100" s="61" t="str">
        <f ca="1">IF($E100="E",IF(CZ100&gt;0,+CZ100-'horaires structures'!$G$3,0),"")</f>
        <v/>
      </c>
      <c r="DD100" s="11"/>
      <c r="DE100" s="10">
        <f ca="1">IF(DD100&gt;0,+('horaires structures'!$C$3)-DD100,0)</f>
        <v>0</v>
      </c>
      <c r="DF100" s="9"/>
      <c r="DG100" s="61" t="str">
        <f ca="1">IF($E100="A",IF(DF100&gt;0,+DF100-'horaires structures'!$E$3,0),"")</f>
        <v/>
      </c>
      <c r="DH100" s="61" t="str">
        <f ca="1">IF($E100="D",IF(DF100&gt;0,+DF100-'horaires structures'!$F$3,0),"")</f>
        <v/>
      </c>
      <c r="DI100" s="61" t="str">
        <f ca="1">IF($E100="E",IF(DF100&gt;0,+DF100-'horaires structures'!$G$3,0),"")</f>
        <v/>
      </c>
      <c r="DJ100" s="11"/>
      <c r="DK100" s="10">
        <f ca="1">IF(DJ100&gt;0,+('horaires structures'!$C$3)-DJ100,0)</f>
        <v>0</v>
      </c>
      <c r="DL100" s="9"/>
      <c r="DM100" s="61" t="str">
        <f ca="1">IF($E100="A",IF(DL100&gt;0,+DL100-'horaires structures'!$E$3,0),"")</f>
        <v/>
      </c>
      <c r="DN100" s="61" t="str">
        <f ca="1">IF($E100="D",IF(DL100&gt;0,+DL100-'horaires structures'!$F$3,0),"")</f>
        <v/>
      </c>
      <c r="DO100" s="61" t="str">
        <f ca="1">IF($E100="E",IF(DL100&gt;0,+DL100-'horaires structures'!$G$3,0),"")</f>
        <v/>
      </c>
      <c r="DP100" s="11"/>
      <c r="DQ100" s="10">
        <f ca="1">IF(DP100&gt;0,+('horaires structures'!$C$3)-DP100,0)</f>
        <v>0</v>
      </c>
      <c r="DR100" s="9"/>
      <c r="DS100" s="61" t="str">
        <f ca="1">IF($E100="A",IF(DR100&gt;0,+DR100-'horaires structures'!$E$3,0),"")</f>
        <v/>
      </c>
      <c r="DT100" s="61" t="str">
        <f ca="1">IF($E100="D",IF(DR100&gt;0,+DR100-'horaires structures'!$F$3,0),"")</f>
        <v/>
      </c>
      <c r="DU100" s="61" t="str">
        <f ca="1">IF($E100="E",IF(DR100&gt;0,+DR100-'horaires structures'!$G$3,0),"")</f>
        <v/>
      </c>
      <c r="DV100" s="76">
        <f t="shared" si="7"/>
        <v>0</v>
      </c>
      <c r="DW100" s="93" t="str">
        <f t="shared" si="8"/>
        <v/>
      </c>
      <c r="DX100" s="93" t="str">
        <f t="shared" si="9"/>
        <v/>
      </c>
      <c r="DY100" s="93" t="str">
        <f t="shared" si="10"/>
        <v/>
      </c>
      <c r="DZ100" s="94">
        <f t="shared" si="6"/>
        <v>0</v>
      </c>
    </row>
    <row r="101" spans="1:130" ht="15.75" customHeight="1">
      <c r="A101" s="33">
        <v>96</v>
      </c>
      <c r="B101" s="132"/>
      <c r="C101" s="133"/>
      <c r="D101" s="134"/>
      <c r="E101" s="135"/>
      <c r="F101" s="11"/>
      <c r="G101" s="10">
        <f ca="1">IF(F101&gt;0,+('horaires structures'!$C$3)-F101,0)</f>
        <v>0</v>
      </c>
      <c r="H101" s="9"/>
      <c r="I101" s="61" t="str">
        <f ca="1">IF($E101="A",IF(H101&gt;0,+H101-'horaires structures'!$E$3,0),"")</f>
        <v/>
      </c>
      <c r="J101" s="61" t="str">
        <f ca="1">IF($E101="D",IF(H101&gt;0,+H101-'horaires structures'!$F$3,0),"")</f>
        <v/>
      </c>
      <c r="K101" s="61" t="str">
        <f ca="1">IF($E101="E",IF(H101&gt;0,+H101-'horaires structures'!$G$3,0),"")</f>
        <v/>
      </c>
      <c r="L101" s="11"/>
      <c r="M101" s="10">
        <f ca="1">IF(L101&gt;0,+('horaires structures'!$C$3)-L101,0)</f>
        <v>0</v>
      </c>
      <c r="N101" s="9"/>
      <c r="O101" s="61" t="str">
        <f ca="1">IF($E101="A",IF(N101&gt;0,+N101-'horaires structures'!$E$3,0),"")</f>
        <v/>
      </c>
      <c r="P101" s="61" t="str">
        <f ca="1">IF($E101="D",IF(N101&gt;0,+N101-'horaires structures'!$F$3,0),"")</f>
        <v/>
      </c>
      <c r="Q101" s="61" t="str">
        <f ca="1">IF($E101="E",IF(N101&gt;0,+N101-'horaires structures'!$G$3,0),"")</f>
        <v/>
      </c>
      <c r="R101" s="11"/>
      <c r="S101" s="10">
        <f ca="1">IF(R101&gt;0,+('horaires structures'!$C$3)-R101,0)</f>
        <v>0</v>
      </c>
      <c r="T101" s="9"/>
      <c r="U101" s="61" t="str">
        <f ca="1">IF($E101="A",IF(T101&gt;0,+T101-'horaires structures'!$E$3,0),"")</f>
        <v/>
      </c>
      <c r="V101" s="61" t="str">
        <f ca="1">IF($E101="D",IF(T101&gt;0,+T101-'horaires structures'!$F$3,0),"")</f>
        <v/>
      </c>
      <c r="W101" s="61" t="str">
        <f ca="1">IF($E101="E",IF(T101&gt;0,+T101-'horaires structures'!$G$3,0),"")</f>
        <v/>
      </c>
      <c r="X101" s="11"/>
      <c r="Y101" s="10">
        <f ca="1">IF(X101&gt;0,+('horaires structures'!$C$3)-X101,0)</f>
        <v>0</v>
      </c>
      <c r="Z101" s="9"/>
      <c r="AA101" s="61" t="str">
        <f ca="1">IF($E101="A",IF(Z101&gt;0,+Z101-'horaires structures'!$E$3,0),"")</f>
        <v/>
      </c>
      <c r="AB101" s="61" t="str">
        <f ca="1">IF($E101="D",IF(Z101&gt;0,+Z101-'horaires structures'!$F$3,0),"")</f>
        <v/>
      </c>
      <c r="AC101" s="61" t="str">
        <f ca="1">IF($E101="E",IF(Z101&gt;0,+Z101-'horaires structures'!$G$3,0),"")</f>
        <v/>
      </c>
      <c r="AD101" s="11"/>
      <c r="AE101" s="10">
        <f ca="1">IF(AD101&gt;0,+('horaires structures'!$C$3)-AD101,0)</f>
        <v>0</v>
      </c>
      <c r="AF101" s="9"/>
      <c r="AG101" s="61" t="str">
        <f ca="1">IF($E101="A",IF(AF101&gt;0,+AF101-'horaires structures'!$E$3,0),"")</f>
        <v/>
      </c>
      <c r="AH101" s="61" t="str">
        <f ca="1">IF($E101="D",IF(AF101&gt;0,+AF101-'horaires structures'!$F$3,0),"")</f>
        <v/>
      </c>
      <c r="AI101" s="61" t="str">
        <f ca="1">IF($E101="E",IF(AF101&gt;0,+AF101-'horaires structures'!$G$3,0),"")</f>
        <v/>
      </c>
      <c r="AJ101" s="11"/>
      <c r="AK101" s="10">
        <f ca="1">IF(AJ101&gt;0,+('horaires structures'!$C$3)-AJ101,0)</f>
        <v>0</v>
      </c>
      <c r="AL101" s="9"/>
      <c r="AM101" s="61" t="str">
        <f ca="1">IF($E101="A",IF(AL101&gt;0,+AL101-'horaires structures'!$E$3,0),"")</f>
        <v/>
      </c>
      <c r="AN101" s="61" t="str">
        <f ca="1">IF($E101="D",IF(AL101&gt;0,+AL101-'horaires structures'!$F$3,0),"")</f>
        <v/>
      </c>
      <c r="AO101" s="61" t="str">
        <f ca="1">IF($E101="E",IF(AL101&gt;0,+AL101-'horaires structures'!$G$3,0),"")</f>
        <v/>
      </c>
      <c r="AP101" s="11"/>
      <c r="AQ101" s="10">
        <f ca="1">IF(AP101&gt;0,+('horaires structures'!$C$3)-AP101,0)</f>
        <v>0</v>
      </c>
      <c r="AR101" s="9"/>
      <c r="AS101" s="61" t="str">
        <f ca="1">IF($E101="A",IF(AR101&gt;0,+AR101-'horaires structures'!$E$3,0),"")</f>
        <v/>
      </c>
      <c r="AT101" s="61" t="str">
        <f ca="1">IF($E101="D",IF(AR101&gt;0,+AR101-'horaires structures'!$F$3,0),"")</f>
        <v/>
      </c>
      <c r="AU101" s="61" t="str">
        <f ca="1">IF($E101="E",IF(AR101&gt;0,+AR101-'horaires structures'!$G$3,0),"")</f>
        <v/>
      </c>
      <c r="AV101" s="11"/>
      <c r="AW101" s="10">
        <f ca="1">IF(AV101&gt;0,+('horaires structures'!$C$3)-AV101,0)</f>
        <v>0</v>
      </c>
      <c r="AX101" s="9"/>
      <c r="AY101" s="61" t="str">
        <f ca="1">IF($E101="A",IF(AX101&gt;0,+AX101-'horaires structures'!$E$3,0),"")</f>
        <v/>
      </c>
      <c r="AZ101" s="61" t="str">
        <f ca="1">IF($E101="D",IF(AX101&gt;0,+AX101-'horaires structures'!$F$3,0),"")</f>
        <v/>
      </c>
      <c r="BA101" s="61" t="str">
        <f ca="1">IF($E101="E",IF(AX101&gt;0,+AX101-'horaires structures'!$G$3,0),"")</f>
        <v/>
      </c>
      <c r="BB101" s="11"/>
      <c r="BC101" s="10">
        <f ca="1">IF(BB101&gt;0,+('horaires structures'!$C$3)-BB101,0)</f>
        <v>0</v>
      </c>
      <c r="BD101" s="9"/>
      <c r="BE101" s="61" t="str">
        <f ca="1">IF($E101="A",IF(BD101&gt;0,+BD101-'horaires structures'!$E$3,0),"")</f>
        <v/>
      </c>
      <c r="BF101" s="61" t="str">
        <f ca="1">IF($E101="D",IF(BD101&gt;0,+BD101-'horaires structures'!$F$3,0),"")</f>
        <v/>
      </c>
      <c r="BG101" s="61" t="str">
        <f ca="1">IF($E101="E",IF(BD101&gt;0,+BD101-'horaires structures'!$G$3,0),"")</f>
        <v/>
      </c>
      <c r="BH101" s="11"/>
      <c r="BI101" s="10">
        <f ca="1">IF(BH101&gt;0,+('horaires structures'!$C$3)-BH101,0)</f>
        <v>0</v>
      </c>
      <c r="BJ101" s="9"/>
      <c r="BK101" s="61" t="str">
        <f ca="1">IF($E101="A",IF(BJ101&gt;0,+BJ101-'horaires structures'!$E$3,0),"")</f>
        <v/>
      </c>
      <c r="BL101" s="61" t="str">
        <f ca="1">IF($E101="D",IF(BJ101&gt;0,+BJ101-'horaires structures'!$F$3,0),"")</f>
        <v/>
      </c>
      <c r="BM101" s="61" t="str">
        <f ca="1">IF($E101="E",IF(BJ101&gt;0,+BJ101-'horaires structures'!$G$3,0),"")</f>
        <v/>
      </c>
      <c r="BN101" s="11"/>
      <c r="BO101" s="10">
        <f ca="1">IF(BN101&gt;0,+('horaires structures'!$C$3)-BN101,0)</f>
        <v>0</v>
      </c>
      <c r="BP101" s="9"/>
      <c r="BQ101" s="61" t="str">
        <f ca="1">IF($E101="A",IF(BP101&gt;0,+BP101-'horaires structures'!$E$3,0),"")</f>
        <v/>
      </c>
      <c r="BR101" s="61" t="str">
        <f ca="1">IF($E101="D",IF(BP101&gt;0,+BP101-'horaires structures'!$F$3,0),"")</f>
        <v/>
      </c>
      <c r="BS101" s="61" t="str">
        <f ca="1">IF($E101="E",IF(BP101&gt;0,+BP101-'horaires structures'!$G$3,0),"")</f>
        <v/>
      </c>
      <c r="BT101" s="11"/>
      <c r="BU101" s="10">
        <f ca="1">IF(BT101&gt;0,+('horaires structures'!$C$3)-BT101,0)</f>
        <v>0</v>
      </c>
      <c r="BV101" s="9"/>
      <c r="BW101" s="61" t="str">
        <f ca="1">IF($E101="A",IF(BV101&gt;0,+BV101-'horaires structures'!$E$3,0),"")</f>
        <v/>
      </c>
      <c r="BX101" s="61" t="str">
        <f ca="1">IF($E101="D",IF(BV101&gt;0,+BV101-'horaires structures'!$F$3,0),"")</f>
        <v/>
      </c>
      <c r="BY101" s="61" t="str">
        <f ca="1">IF($E101="E",IF(BV101&gt;0,+BV101-'horaires structures'!$G$3,0),"")</f>
        <v/>
      </c>
      <c r="BZ101" s="11"/>
      <c r="CA101" s="10">
        <f ca="1">IF(BZ101&gt;0,+('horaires structures'!$C$3)-BZ101,0)</f>
        <v>0</v>
      </c>
      <c r="CB101" s="9"/>
      <c r="CC101" s="61" t="str">
        <f ca="1">IF($E101="A",IF(CB101&gt;0,+CB101-'horaires structures'!$E$3,0),"")</f>
        <v/>
      </c>
      <c r="CD101" s="61" t="str">
        <f ca="1">IF($E101="D",IF(CB101&gt;0,+CB101-'horaires structures'!$F$3,0),"")</f>
        <v/>
      </c>
      <c r="CE101" s="61" t="str">
        <f ca="1">IF($E101="E",IF(CB101&gt;0,+CB101-'horaires structures'!$G$3,0),"")</f>
        <v/>
      </c>
      <c r="CF101" s="11"/>
      <c r="CG101" s="10">
        <f ca="1">IF(CF101&gt;0,+('horaires structures'!$C$3)-CF101,0)</f>
        <v>0</v>
      </c>
      <c r="CH101" s="9"/>
      <c r="CI101" s="61" t="str">
        <f ca="1">IF($E101="A",IF(CH101&gt;0,+CH101-'horaires structures'!$E$3,0),"")</f>
        <v/>
      </c>
      <c r="CJ101" s="61" t="str">
        <f ca="1">IF($E101="D",IF(CH101&gt;0,+CH101-'horaires structures'!$F$3,0),"")</f>
        <v/>
      </c>
      <c r="CK101" s="61" t="str">
        <f ca="1">IF($E101="E",IF(CH101&gt;0,+CH101-'horaires structures'!$G$3,0),"")</f>
        <v/>
      </c>
      <c r="CL101" s="11"/>
      <c r="CM101" s="10">
        <f ca="1">IF(CL101&gt;0,+('horaires structures'!$C$3)-CL101,0)</f>
        <v>0</v>
      </c>
      <c r="CN101" s="9"/>
      <c r="CO101" s="61" t="str">
        <f ca="1">IF($E101="A",IF(CN101&gt;0,+CN101-'horaires structures'!$E$3,0),"")</f>
        <v/>
      </c>
      <c r="CP101" s="61" t="str">
        <f ca="1">IF($E101="D",IF(CN101&gt;0,+CN101-'horaires structures'!$F$3,0),"")</f>
        <v/>
      </c>
      <c r="CQ101" s="61" t="str">
        <f ca="1">IF($E101="E",IF(CN101&gt;0,+CN101-'horaires structures'!$G$3,0),"")</f>
        <v/>
      </c>
      <c r="CR101" s="11"/>
      <c r="CS101" s="10">
        <f ca="1">IF(CR101&gt;0,+('horaires structures'!$C$3)-CR101,0)</f>
        <v>0</v>
      </c>
      <c r="CT101" s="9"/>
      <c r="CU101" s="61" t="str">
        <f ca="1">IF($E101="A",IF(CT101&gt;0,+CT101-'horaires structures'!$E$3,0),"")</f>
        <v/>
      </c>
      <c r="CV101" s="61" t="str">
        <f ca="1">IF($E101="D",IF(CT101&gt;0,+CT101-'horaires structures'!$F$3,0),"")</f>
        <v/>
      </c>
      <c r="CW101" s="61" t="str">
        <f ca="1">IF($E101="E",IF(CT101&gt;0,+CT101-'horaires structures'!$G$3,0),"")</f>
        <v/>
      </c>
      <c r="CX101" s="11"/>
      <c r="CY101" s="10">
        <f ca="1">IF(CX101&gt;0,+('horaires structures'!$C$3)-CX101,0)</f>
        <v>0</v>
      </c>
      <c r="CZ101" s="9"/>
      <c r="DA101" s="61" t="str">
        <f ca="1">IF($E101="A",IF(CZ101&gt;0,+CZ101-'horaires structures'!$E$3,0),"")</f>
        <v/>
      </c>
      <c r="DB101" s="61" t="str">
        <f ca="1">IF($E101="D",IF(CZ101&gt;0,+CZ101-'horaires structures'!$F$3,0),"")</f>
        <v/>
      </c>
      <c r="DC101" s="61" t="str">
        <f ca="1">IF($E101="E",IF(CZ101&gt;0,+CZ101-'horaires structures'!$G$3,0),"")</f>
        <v/>
      </c>
      <c r="DD101" s="11"/>
      <c r="DE101" s="10">
        <f ca="1">IF(DD101&gt;0,+('horaires structures'!$C$3)-DD101,0)</f>
        <v>0</v>
      </c>
      <c r="DF101" s="9"/>
      <c r="DG101" s="61" t="str">
        <f ca="1">IF($E101="A",IF(DF101&gt;0,+DF101-'horaires structures'!$E$3,0),"")</f>
        <v/>
      </c>
      <c r="DH101" s="61" t="str">
        <f ca="1">IF($E101="D",IF(DF101&gt;0,+DF101-'horaires structures'!$F$3,0),"")</f>
        <v/>
      </c>
      <c r="DI101" s="61" t="str">
        <f ca="1">IF($E101="E",IF(DF101&gt;0,+DF101-'horaires structures'!$G$3,0),"")</f>
        <v/>
      </c>
      <c r="DJ101" s="11"/>
      <c r="DK101" s="10">
        <f ca="1">IF(DJ101&gt;0,+('horaires structures'!$C$3)-DJ101,0)</f>
        <v>0</v>
      </c>
      <c r="DL101" s="9"/>
      <c r="DM101" s="61" t="str">
        <f ca="1">IF($E101="A",IF(DL101&gt;0,+DL101-'horaires structures'!$E$3,0),"")</f>
        <v/>
      </c>
      <c r="DN101" s="61" t="str">
        <f ca="1">IF($E101="D",IF(DL101&gt;0,+DL101-'horaires structures'!$F$3,0),"")</f>
        <v/>
      </c>
      <c r="DO101" s="61" t="str">
        <f ca="1">IF($E101="E",IF(DL101&gt;0,+DL101-'horaires structures'!$G$3,0),"")</f>
        <v/>
      </c>
      <c r="DP101" s="11"/>
      <c r="DQ101" s="10">
        <f ca="1">IF(DP101&gt;0,+('horaires structures'!$C$3)-DP101,0)</f>
        <v>0</v>
      </c>
      <c r="DR101" s="9"/>
      <c r="DS101" s="61" t="str">
        <f ca="1">IF($E101="A",IF(DR101&gt;0,+DR101-'horaires structures'!$E$3,0),"")</f>
        <v/>
      </c>
      <c r="DT101" s="61" t="str">
        <f ca="1">IF($E101="D",IF(DR101&gt;0,+DR101-'horaires structures'!$F$3,0),"")</f>
        <v/>
      </c>
      <c r="DU101" s="61" t="str">
        <f ca="1">IF($E101="E",IF(DR101&gt;0,+DR101-'horaires structures'!$G$3,0),"")</f>
        <v/>
      </c>
      <c r="DV101" s="76">
        <f t="shared" si="7"/>
        <v>0</v>
      </c>
      <c r="DW101" s="93" t="str">
        <f t="shared" si="8"/>
        <v/>
      </c>
      <c r="DX101" s="93" t="str">
        <f t="shared" si="9"/>
        <v/>
      </c>
      <c r="DY101" s="93" t="str">
        <f t="shared" si="10"/>
        <v/>
      </c>
      <c r="DZ101" s="94">
        <f t="shared" si="6"/>
        <v>0</v>
      </c>
    </row>
    <row r="102" spans="1:130" ht="15.75" customHeight="1">
      <c r="A102" s="33">
        <v>97</v>
      </c>
      <c r="B102" s="132"/>
      <c r="C102" s="133"/>
      <c r="D102" s="134"/>
      <c r="E102" s="135"/>
      <c r="F102" s="11"/>
      <c r="G102" s="10">
        <f ca="1">IF(F102&gt;0,+('horaires structures'!$C$3)-F102,0)</f>
        <v>0</v>
      </c>
      <c r="H102" s="9"/>
      <c r="I102" s="61" t="str">
        <f ca="1">IF($E102="A",IF(H102&gt;0,+H102-'horaires structures'!$E$3,0),"")</f>
        <v/>
      </c>
      <c r="J102" s="61" t="str">
        <f ca="1">IF($E102="D",IF(H102&gt;0,+H102-'horaires structures'!$F$3,0),"")</f>
        <v/>
      </c>
      <c r="K102" s="61" t="str">
        <f ca="1">IF($E102="E",IF(H102&gt;0,+H102-'horaires structures'!$G$3,0),"")</f>
        <v/>
      </c>
      <c r="L102" s="11"/>
      <c r="M102" s="10">
        <f ca="1">IF(L102&gt;0,+('horaires structures'!$C$3)-L102,0)</f>
        <v>0</v>
      </c>
      <c r="N102" s="9"/>
      <c r="O102" s="61" t="str">
        <f ca="1">IF($E102="A",IF(N102&gt;0,+N102-'horaires structures'!$E$3,0),"")</f>
        <v/>
      </c>
      <c r="P102" s="61" t="str">
        <f ca="1">IF($E102="D",IF(N102&gt;0,+N102-'horaires structures'!$F$3,0),"")</f>
        <v/>
      </c>
      <c r="Q102" s="61" t="str">
        <f ca="1">IF($E102="E",IF(N102&gt;0,+N102-'horaires structures'!$G$3,0),"")</f>
        <v/>
      </c>
      <c r="R102" s="11"/>
      <c r="S102" s="10">
        <f ca="1">IF(R102&gt;0,+('horaires structures'!$C$3)-R102,0)</f>
        <v>0</v>
      </c>
      <c r="T102" s="9"/>
      <c r="U102" s="61" t="str">
        <f ca="1">IF($E102="A",IF(T102&gt;0,+T102-'horaires structures'!$E$3,0),"")</f>
        <v/>
      </c>
      <c r="V102" s="61" t="str">
        <f ca="1">IF($E102="D",IF(T102&gt;0,+T102-'horaires structures'!$F$3,0),"")</f>
        <v/>
      </c>
      <c r="W102" s="61" t="str">
        <f ca="1">IF($E102="E",IF(T102&gt;0,+T102-'horaires structures'!$G$3,0),"")</f>
        <v/>
      </c>
      <c r="X102" s="11"/>
      <c r="Y102" s="10">
        <f ca="1">IF(X102&gt;0,+('horaires structures'!$C$3)-X102,0)</f>
        <v>0</v>
      </c>
      <c r="Z102" s="9"/>
      <c r="AA102" s="61" t="str">
        <f ca="1">IF($E102="A",IF(Z102&gt;0,+Z102-'horaires structures'!$E$3,0),"")</f>
        <v/>
      </c>
      <c r="AB102" s="61" t="str">
        <f ca="1">IF($E102="D",IF(Z102&gt;0,+Z102-'horaires structures'!$F$3,0),"")</f>
        <v/>
      </c>
      <c r="AC102" s="61" t="str">
        <f ca="1">IF($E102="E",IF(Z102&gt;0,+Z102-'horaires structures'!$G$3,0),"")</f>
        <v/>
      </c>
      <c r="AD102" s="11"/>
      <c r="AE102" s="10">
        <f ca="1">IF(AD102&gt;0,+('horaires structures'!$C$3)-AD102,0)</f>
        <v>0</v>
      </c>
      <c r="AF102" s="9"/>
      <c r="AG102" s="61" t="str">
        <f ca="1">IF($E102="A",IF(AF102&gt;0,+AF102-'horaires structures'!$E$3,0),"")</f>
        <v/>
      </c>
      <c r="AH102" s="61" t="str">
        <f ca="1">IF($E102="D",IF(AF102&gt;0,+AF102-'horaires structures'!$F$3,0),"")</f>
        <v/>
      </c>
      <c r="AI102" s="61" t="str">
        <f ca="1">IF($E102="E",IF(AF102&gt;0,+AF102-'horaires structures'!$G$3,0),"")</f>
        <v/>
      </c>
      <c r="AJ102" s="11"/>
      <c r="AK102" s="10">
        <f ca="1">IF(AJ102&gt;0,+('horaires structures'!$C$3)-AJ102,0)</f>
        <v>0</v>
      </c>
      <c r="AL102" s="9"/>
      <c r="AM102" s="61" t="str">
        <f ca="1">IF($E102="A",IF(AL102&gt;0,+AL102-'horaires structures'!$E$3,0),"")</f>
        <v/>
      </c>
      <c r="AN102" s="61" t="str">
        <f ca="1">IF($E102="D",IF(AL102&gt;0,+AL102-'horaires structures'!$F$3,0),"")</f>
        <v/>
      </c>
      <c r="AO102" s="61" t="str">
        <f ca="1">IF($E102="E",IF(AL102&gt;0,+AL102-'horaires structures'!$G$3,0),"")</f>
        <v/>
      </c>
      <c r="AP102" s="11"/>
      <c r="AQ102" s="10">
        <f ca="1">IF(AP102&gt;0,+('horaires structures'!$C$3)-AP102,0)</f>
        <v>0</v>
      </c>
      <c r="AR102" s="9"/>
      <c r="AS102" s="61" t="str">
        <f ca="1">IF($E102="A",IF(AR102&gt;0,+AR102-'horaires structures'!$E$3,0),"")</f>
        <v/>
      </c>
      <c r="AT102" s="61" t="str">
        <f ca="1">IF($E102="D",IF(AR102&gt;0,+AR102-'horaires structures'!$F$3,0),"")</f>
        <v/>
      </c>
      <c r="AU102" s="61" t="str">
        <f ca="1">IF($E102="E",IF(AR102&gt;0,+AR102-'horaires structures'!$G$3,0),"")</f>
        <v/>
      </c>
      <c r="AV102" s="11"/>
      <c r="AW102" s="10">
        <f ca="1">IF(AV102&gt;0,+('horaires structures'!$C$3)-AV102,0)</f>
        <v>0</v>
      </c>
      <c r="AX102" s="9"/>
      <c r="AY102" s="61" t="str">
        <f ca="1">IF($E102="A",IF(AX102&gt;0,+AX102-'horaires structures'!$E$3,0),"")</f>
        <v/>
      </c>
      <c r="AZ102" s="61" t="str">
        <f ca="1">IF($E102="D",IF(AX102&gt;0,+AX102-'horaires structures'!$F$3,0),"")</f>
        <v/>
      </c>
      <c r="BA102" s="61" t="str">
        <f ca="1">IF($E102="E",IF(AX102&gt;0,+AX102-'horaires structures'!$G$3,0),"")</f>
        <v/>
      </c>
      <c r="BB102" s="11"/>
      <c r="BC102" s="10">
        <f ca="1">IF(BB102&gt;0,+('horaires structures'!$C$3)-BB102,0)</f>
        <v>0</v>
      </c>
      <c r="BD102" s="9"/>
      <c r="BE102" s="61" t="str">
        <f ca="1">IF($E102="A",IF(BD102&gt;0,+BD102-'horaires structures'!$E$3,0),"")</f>
        <v/>
      </c>
      <c r="BF102" s="61" t="str">
        <f ca="1">IF($E102="D",IF(BD102&gt;0,+BD102-'horaires structures'!$F$3,0),"")</f>
        <v/>
      </c>
      <c r="BG102" s="61" t="str">
        <f ca="1">IF($E102="E",IF(BD102&gt;0,+BD102-'horaires structures'!$G$3,0),"")</f>
        <v/>
      </c>
      <c r="BH102" s="11"/>
      <c r="BI102" s="10">
        <f ca="1">IF(BH102&gt;0,+('horaires structures'!$C$3)-BH102,0)</f>
        <v>0</v>
      </c>
      <c r="BJ102" s="9"/>
      <c r="BK102" s="61" t="str">
        <f ca="1">IF($E102="A",IF(BJ102&gt;0,+BJ102-'horaires structures'!$E$3,0),"")</f>
        <v/>
      </c>
      <c r="BL102" s="61" t="str">
        <f ca="1">IF($E102="D",IF(BJ102&gt;0,+BJ102-'horaires structures'!$F$3,0),"")</f>
        <v/>
      </c>
      <c r="BM102" s="61" t="str">
        <f ca="1">IF($E102="E",IF(BJ102&gt;0,+BJ102-'horaires structures'!$G$3,0),"")</f>
        <v/>
      </c>
      <c r="BN102" s="11"/>
      <c r="BO102" s="10">
        <f ca="1">IF(BN102&gt;0,+('horaires structures'!$C$3)-BN102,0)</f>
        <v>0</v>
      </c>
      <c r="BP102" s="9"/>
      <c r="BQ102" s="61" t="str">
        <f ca="1">IF($E102="A",IF(BP102&gt;0,+BP102-'horaires structures'!$E$3,0),"")</f>
        <v/>
      </c>
      <c r="BR102" s="61" t="str">
        <f ca="1">IF($E102="D",IF(BP102&gt;0,+BP102-'horaires structures'!$F$3,0),"")</f>
        <v/>
      </c>
      <c r="BS102" s="61" t="str">
        <f ca="1">IF($E102="E",IF(BP102&gt;0,+BP102-'horaires structures'!$G$3,0),"")</f>
        <v/>
      </c>
      <c r="BT102" s="11"/>
      <c r="BU102" s="10">
        <f ca="1">IF(BT102&gt;0,+('horaires structures'!$C$3)-BT102,0)</f>
        <v>0</v>
      </c>
      <c r="BV102" s="9"/>
      <c r="BW102" s="61" t="str">
        <f ca="1">IF($E102="A",IF(BV102&gt;0,+BV102-'horaires structures'!$E$3,0),"")</f>
        <v/>
      </c>
      <c r="BX102" s="61" t="str">
        <f ca="1">IF($E102="D",IF(BV102&gt;0,+BV102-'horaires structures'!$F$3,0),"")</f>
        <v/>
      </c>
      <c r="BY102" s="61" t="str">
        <f ca="1">IF($E102="E",IF(BV102&gt;0,+BV102-'horaires structures'!$G$3,0),"")</f>
        <v/>
      </c>
      <c r="BZ102" s="11"/>
      <c r="CA102" s="10">
        <f ca="1">IF(BZ102&gt;0,+('horaires structures'!$C$3)-BZ102,0)</f>
        <v>0</v>
      </c>
      <c r="CB102" s="9"/>
      <c r="CC102" s="61" t="str">
        <f ca="1">IF($E102="A",IF(CB102&gt;0,+CB102-'horaires structures'!$E$3,0),"")</f>
        <v/>
      </c>
      <c r="CD102" s="61" t="str">
        <f ca="1">IF($E102="D",IF(CB102&gt;0,+CB102-'horaires structures'!$F$3,0),"")</f>
        <v/>
      </c>
      <c r="CE102" s="61" t="str">
        <f ca="1">IF($E102="E",IF(CB102&gt;0,+CB102-'horaires structures'!$G$3,0),"")</f>
        <v/>
      </c>
      <c r="CF102" s="11"/>
      <c r="CG102" s="10">
        <f ca="1">IF(CF102&gt;0,+('horaires structures'!$C$3)-CF102,0)</f>
        <v>0</v>
      </c>
      <c r="CH102" s="9"/>
      <c r="CI102" s="61" t="str">
        <f ca="1">IF($E102="A",IF(CH102&gt;0,+CH102-'horaires structures'!$E$3,0),"")</f>
        <v/>
      </c>
      <c r="CJ102" s="61" t="str">
        <f ca="1">IF($E102="D",IF(CH102&gt;0,+CH102-'horaires structures'!$F$3,0),"")</f>
        <v/>
      </c>
      <c r="CK102" s="61" t="str">
        <f ca="1">IF($E102="E",IF(CH102&gt;0,+CH102-'horaires structures'!$G$3,0),"")</f>
        <v/>
      </c>
      <c r="CL102" s="11"/>
      <c r="CM102" s="10">
        <f ca="1">IF(CL102&gt;0,+('horaires structures'!$C$3)-CL102,0)</f>
        <v>0</v>
      </c>
      <c r="CN102" s="9"/>
      <c r="CO102" s="61" t="str">
        <f ca="1">IF($E102="A",IF(CN102&gt;0,+CN102-'horaires structures'!$E$3,0),"")</f>
        <v/>
      </c>
      <c r="CP102" s="61" t="str">
        <f ca="1">IF($E102="D",IF(CN102&gt;0,+CN102-'horaires structures'!$F$3,0),"")</f>
        <v/>
      </c>
      <c r="CQ102" s="61" t="str">
        <f ca="1">IF($E102="E",IF(CN102&gt;0,+CN102-'horaires structures'!$G$3,0),"")</f>
        <v/>
      </c>
      <c r="CR102" s="11"/>
      <c r="CS102" s="10">
        <f ca="1">IF(CR102&gt;0,+('horaires structures'!$C$3)-CR102,0)</f>
        <v>0</v>
      </c>
      <c r="CT102" s="9"/>
      <c r="CU102" s="61" t="str">
        <f ca="1">IF($E102="A",IF(CT102&gt;0,+CT102-'horaires structures'!$E$3,0),"")</f>
        <v/>
      </c>
      <c r="CV102" s="61" t="str">
        <f ca="1">IF($E102="D",IF(CT102&gt;0,+CT102-'horaires structures'!$F$3,0),"")</f>
        <v/>
      </c>
      <c r="CW102" s="61" t="str">
        <f ca="1">IF($E102="E",IF(CT102&gt;0,+CT102-'horaires structures'!$G$3,0),"")</f>
        <v/>
      </c>
      <c r="CX102" s="11"/>
      <c r="CY102" s="10">
        <f ca="1">IF(CX102&gt;0,+('horaires structures'!$C$3)-CX102,0)</f>
        <v>0</v>
      </c>
      <c r="CZ102" s="9"/>
      <c r="DA102" s="61" t="str">
        <f ca="1">IF($E102="A",IF(CZ102&gt;0,+CZ102-'horaires structures'!$E$3,0),"")</f>
        <v/>
      </c>
      <c r="DB102" s="61" t="str">
        <f ca="1">IF($E102="D",IF(CZ102&gt;0,+CZ102-'horaires structures'!$F$3,0),"")</f>
        <v/>
      </c>
      <c r="DC102" s="61" t="str">
        <f ca="1">IF($E102="E",IF(CZ102&gt;0,+CZ102-'horaires structures'!$G$3,0),"")</f>
        <v/>
      </c>
      <c r="DD102" s="11"/>
      <c r="DE102" s="10">
        <f ca="1">IF(DD102&gt;0,+('horaires structures'!$C$3)-DD102,0)</f>
        <v>0</v>
      </c>
      <c r="DF102" s="9"/>
      <c r="DG102" s="61" t="str">
        <f ca="1">IF($E102="A",IF(DF102&gt;0,+DF102-'horaires structures'!$E$3,0),"")</f>
        <v/>
      </c>
      <c r="DH102" s="61" t="str">
        <f ca="1">IF($E102="D",IF(DF102&gt;0,+DF102-'horaires structures'!$F$3,0),"")</f>
        <v/>
      </c>
      <c r="DI102" s="61" t="str">
        <f ca="1">IF($E102="E",IF(DF102&gt;0,+DF102-'horaires structures'!$G$3,0),"")</f>
        <v/>
      </c>
      <c r="DJ102" s="11"/>
      <c r="DK102" s="10">
        <f ca="1">IF(DJ102&gt;0,+('horaires structures'!$C$3)-DJ102,0)</f>
        <v>0</v>
      </c>
      <c r="DL102" s="9"/>
      <c r="DM102" s="61" t="str">
        <f ca="1">IF($E102="A",IF(DL102&gt;0,+DL102-'horaires structures'!$E$3,0),"")</f>
        <v/>
      </c>
      <c r="DN102" s="61" t="str">
        <f ca="1">IF($E102="D",IF(DL102&gt;0,+DL102-'horaires structures'!$F$3,0),"")</f>
        <v/>
      </c>
      <c r="DO102" s="61" t="str">
        <f ca="1">IF($E102="E",IF(DL102&gt;0,+DL102-'horaires structures'!$G$3,0),"")</f>
        <v/>
      </c>
      <c r="DP102" s="11"/>
      <c r="DQ102" s="10">
        <f ca="1">IF(DP102&gt;0,+('horaires structures'!$C$3)-DP102,0)</f>
        <v>0</v>
      </c>
      <c r="DR102" s="9"/>
      <c r="DS102" s="61" t="str">
        <f ca="1">IF($E102="A",IF(DR102&gt;0,+DR102-'horaires structures'!$E$3,0),"")</f>
        <v/>
      </c>
      <c r="DT102" s="61" t="str">
        <f ca="1">IF($E102="D",IF(DR102&gt;0,+DR102-'horaires structures'!$F$3,0),"")</f>
        <v/>
      </c>
      <c r="DU102" s="61" t="str">
        <f ca="1">IF($E102="E",IF(DR102&gt;0,+DR102-'horaires structures'!$G$3,0),"")</f>
        <v/>
      </c>
      <c r="DV102" s="76">
        <f t="shared" si="7"/>
        <v>0</v>
      </c>
      <c r="DW102" s="93" t="str">
        <f t="shared" si="8"/>
        <v/>
      </c>
      <c r="DX102" s="93" t="str">
        <f t="shared" si="9"/>
        <v/>
      </c>
      <c r="DY102" s="93" t="str">
        <f t="shared" si="10"/>
        <v/>
      </c>
      <c r="DZ102" s="94">
        <f>SUM(DV102:DY102)</f>
        <v>0</v>
      </c>
    </row>
    <row r="103" spans="1:130" ht="15.75" customHeight="1">
      <c r="A103" s="33">
        <v>98</v>
      </c>
      <c r="B103" s="132"/>
      <c r="C103" s="133"/>
      <c r="D103" s="134"/>
      <c r="E103" s="135"/>
      <c r="F103" s="11"/>
      <c r="G103" s="10">
        <f ca="1">IF(F103&gt;0,+('horaires structures'!$C$3)-F103,0)</f>
        <v>0</v>
      </c>
      <c r="H103" s="9"/>
      <c r="I103" s="61" t="str">
        <f ca="1">IF($E103="A",IF(H103&gt;0,+H103-'horaires structures'!$E$3,0),"")</f>
        <v/>
      </c>
      <c r="J103" s="61" t="str">
        <f ca="1">IF($E103="D",IF(H103&gt;0,+H103-'horaires structures'!$F$3,0),"")</f>
        <v/>
      </c>
      <c r="K103" s="61" t="str">
        <f ca="1">IF($E103="E",IF(H103&gt;0,+H103-'horaires structures'!$G$3,0),"")</f>
        <v/>
      </c>
      <c r="L103" s="11"/>
      <c r="M103" s="10">
        <f ca="1">IF(L103&gt;0,+('horaires structures'!$C$3)-L103,0)</f>
        <v>0</v>
      </c>
      <c r="N103" s="9"/>
      <c r="O103" s="61" t="str">
        <f ca="1">IF($E103="A",IF(N103&gt;0,+N103-'horaires structures'!$E$3,0),"")</f>
        <v/>
      </c>
      <c r="P103" s="61" t="str">
        <f ca="1">IF($E103="D",IF(N103&gt;0,+N103-'horaires structures'!$F$3,0),"")</f>
        <v/>
      </c>
      <c r="Q103" s="61" t="str">
        <f ca="1">IF($E103="E",IF(N103&gt;0,+N103-'horaires structures'!$G$3,0),"")</f>
        <v/>
      </c>
      <c r="R103" s="11"/>
      <c r="S103" s="10">
        <f ca="1">IF(R103&gt;0,+('horaires structures'!$C$3)-R103,0)</f>
        <v>0</v>
      </c>
      <c r="T103" s="9"/>
      <c r="U103" s="61" t="str">
        <f ca="1">IF($E103="A",IF(T103&gt;0,+T103-'horaires structures'!$E$3,0),"")</f>
        <v/>
      </c>
      <c r="V103" s="61" t="str">
        <f ca="1">IF($E103="D",IF(T103&gt;0,+T103-'horaires structures'!$F$3,0),"")</f>
        <v/>
      </c>
      <c r="W103" s="61" t="str">
        <f ca="1">IF($E103="E",IF(T103&gt;0,+T103-'horaires structures'!$G$3,0),"")</f>
        <v/>
      </c>
      <c r="X103" s="11"/>
      <c r="Y103" s="10">
        <f ca="1">IF(X103&gt;0,+('horaires structures'!$C$3)-X103,0)</f>
        <v>0</v>
      </c>
      <c r="Z103" s="9"/>
      <c r="AA103" s="61" t="str">
        <f ca="1">IF($E103="A",IF(Z103&gt;0,+Z103-'horaires structures'!$E$3,0),"")</f>
        <v/>
      </c>
      <c r="AB103" s="61" t="str">
        <f ca="1">IF($E103="D",IF(Z103&gt;0,+Z103-'horaires structures'!$F$3,0),"")</f>
        <v/>
      </c>
      <c r="AC103" s="61" t="str">
        <f ca="1">IF($E103="E",IF(Z103&gt;0,+Z103-'horaires structures'!$G$3,0),"")</f>
        <v/>
      </c>
      <c r="AD103" s="11"/>
      <c r="AE103" s="10">
        <f ca="1">IF(AD103&gt;0,+('horaires structures'!$C$3)-AD103,0)</f>
        <v>0</v>
      </c>
      <c r="AF103" s="9"/>
      <c r="AG103" s="61" t="str">
        <f ca="1">IF($E103="A",IF(AF103&gt;0,+AF103-'horaires structures'!$E$3,0),"")</f>
        <v/>
      </c>
      <c r="AH103" s="61" t="str">
        <f ca="1">IF($E103="D",IF(AF103&gt;0,+AF103-'horaires structures'!$F$3,0),"")</f>
        <v/>
      </c>
      <c r="AI103" s="61" t="str">
        <f ca="1">IF($E103="E",IF(AF103&gt;0,+AF103-'horaires structures'!$G$3,0),"")</f>
        <v/>
      </c>
      <c r="AJ103" s="11"/>
      <c r="AK103" s="10">
        <f ca="1">IF(AJ103&gt;0,+('horaires structures'!$C$3)-AJ103,0)</f>
        <v>0</v>
      </c>
      <c r="AL103" s="9"/>
      <c r="AM103" s="61" t="str">
        <f ca="1">IF($E103="A",IF(AL103&gt;0,+AL103-'horaires structures'!$E$3,0),"")</f>
        <v/>
      </c>
      <c r="AN103" s="61" t="str">
        <f ca="1">IF($E103="D",IF(AL103&gt;0,+AL103-'horaires structures'!$F$3,0),"")</f>
        <v/>
      </c>
      <c r="AO103" s="61" t="str">
        <f ca="1">IF($E103="E",IF(AL103&gt;0,+AL103-'horaires structures'!$G$3,0),"")</f>
        <v/>
      </c>
      <c r="AP103" s="11"/>
      <c r="AQ103" s="10">
        <f ca="1">IF(AP103&gt;0,+('horaires structures'!$C$3)-AP103,0)</f>
        <v>0</v>
      </c>
      <c r="AR103" s="9"/>
      <c r="AS103" s="61" t="str">
        <f ca="1">IF($E103="A",IF(AR103&gt;0,+AR103-'horaires structures'!$E$3,0),"")</f>
        <v/>
      </c>
      <c r="AT103" s="61" t="str">
        <f ca="1">IF($E103="D",IF(AR103&gt;0,+AR103-'horaires structures'!$F$3,0),"")</f>
        <v/>
      </c>
      <c r="AU103" s="61" t="str">
        <f ca="1">IF($E103="E",IF(AR103&gt;0,+AR103-'horaires structures'!$G$3,0),"")</f>
        <v/>
      </c>
      <c r="AV103" s="11"/>
      <c r="AW103" s="10">
        <f ca="1">IF(AV103&gt;0,+('horaires structures'!$C$3)-AV103,0)</f>
        <v>0</v>
      </c>
      <c r="AX103" s="9"/>
      <c r="AY103" s="61" t="str">
        <f ca="1">IF($E103="A",IF(AX103&gt;0,+AX103-'horaires structures'!$E$3,0),"")</f>
        <v/>
      </c>
      <c r="AZ103" s="61" t="str">
        <f ca="1">IF($E103="D",IF(AX103&gt;0,+AX103-'horaires structures'!$F$3,0),"")</f>
        <v/>
      </c>
      <c r="BA103" s="61" t="str">
        <f ca="1">IF($E103="E",IF(AX103&gt;0,+AX103-'horaires structures'!$G$3,0),"")</f>
        <v/>
      </c>
      <c r="BB103" s="11"/>
      <c r="BC103" s="10">
        <f ca="1">IF(BB103&gt;0,+('horaires structures'!$C$3)-BB103,0)</f>
        <v>0</v>
      </c>
      <c r="BD103" s="9"/>
      <c r="BE103" s="61" t="str">
        <f ca="1">IF($E103="A",IF(BD103&gt;0,+BD103-'horaires structures'!$E$3,0),"")</f>
        <v/>
      </c>
      <c r="BF103" s="61" t="str">
        <f ca="1">IF($E103="D",IF(BD103&gt;0,+BD103-'horaires structures'!$F$3,0),"")</f>
        <v/>
      </c>
      <c r="BG103" s="61" t="str">
        <f ca="1">IF($E103="E",IF(BD103&gt;0,+BD103-'horaires structures'!$G$3,0),"")</f>
        <v/>
      </c>
      <c r="BH103" s="11"/>
      <c r="BI103" s="10">
        <f ca="1">IF(BH103&gt;0,+('horaires structures'!$C$3)-BH103,0)</f>
        <v>0</v>
      </c>
      <c r="BJ103" s="9"/>
      <c r="BK103" s="61" t="str">
        <f ca="1">IF($E103="A",IF(BJ103&gt;0,+BJ103-'horaires structures'!$E$3,0),"")</f>
        <v/>
      </c>
      <c r="BL103" s="61" t="str">
        <f ca="1">IF($E103="D",IF(BJ103&gt;0,+BJ103-'horaires structures'!$F$3,0),"")</f>
        <v/>
      </c>
      <c r="BM103" s="61" t="str">
        <f ca="1">IF($E103="E",IF(BJ103&gt;0,+BJ103-'horaires structures'!$G$3,0),"")</f>
        <v/>
      </c>
      <c r="BN103" s="11"/>
      <c r="BO103" s="10">
        <f ca="1">IF(BN103&gt;0,+('horaires structures'!$C$3)-BN103,0)</f>
        <v>0</v>
      </c>
      <c r="BP103" s="9"/>
      <c r="BQ103" s="61" t="str">
        <f ca="1">IF($E103="A",IF(BP103&gt;0,+BP103-'horaires structures'!$E$3,0),"")</f>
        <v/>
      </c>
      <c r="BR103" s="61" t="str">
        <f ca="1">IF($E103="D",IF(BP103&gt;0,+BP103-'horaires structures'!$F$3,0),"")</f>
        <v/>
      </c>
      <c r="BS103" s="61" t="str">
        <f ca="1">IF($E103="E",IF(BP103&gt;0,+BP103-'horaires structures'!$G$3,0),"")</f>
        <v/>
      </c>
      <c r="BT103" s="11"/>
      <c r="BU103" s="10">
        <f ca="1">IF(BT103&gt;0,+('horaires structures'!$C$3)-BT103,0)</f>
        <v>0</v>
      </c>
      <c r="BV103" s="9"/>
      <c r="BW103" s="61" t="str">
        <f ca="1">IF($E103="A",IF(BV103&gt;0,+BV103-'horaires structures'!$E$3,0),"")</f>
        <v/>
      </c>
      <c r="BX103" s="61" t="str">
        <f ca="1">IF($E103="D",IF(BV103&gt;0,+BV103-'horaires structures'!$F$3,0),"")</f>
        <v/>
      </c>
      <c r="BY103" s="61" t="str">
        <f ca="1">IF($E103="E",IF(BV103&gt;0,+BV103-'horaires structures'!$G$3,0),"")</f>
        <v/>
      </c>
      <c r="BZ103" s="11"/>
      <c r="CA103" s="10">
        <f ca="1">IF(BZ103&gt;0,+('horaires structures'!$C$3)-BZ103,0)</f>
        <v>0</v>
      </c>
      <c r="CB103" s="9"/>
      <c r="CC103" s="61" t="str">
        <f ca="1">IF($E103="A",IF(CB103&gt;0,+CB103-'horaires structures'!$E$3,0),"")</f>
        <v/>
      </c>
      <c r="CD103" s="61" t="str">
        <f ca="1">IF($E103="D",IF(CB103&gt;0,+CB103-'horaires structures'!$F$3,0),"")</f>
        <v/>
      </c>
      <c r="CE103" s="61" t="str">
        <f ca="1">IF($E103="E",IF(CB103&gt;0,+CB103-'horaires structures'!$G$3,0),"")</f>
        <v/>
      </c>
      <c r="CF103" s="11"/>
      <c r="CG103" s="10">
        <f ca="1">IF(CF103&gt;0,+('horaires structures'!$C$3)-CF103,0)</f>
        <v>0</v>
      </c>
      <c r="CH103" s="9"/>
      <c r="CI103" s="61" t="str">
        <f ca="1">IF($E103="A",IF(CH103&gt;0,+CH103-'horaires structures'!$E$3,0),"")</f>
        <v/>
      </c>
      <c r="CJ103" s="61" t="str">
        <f ca="1">IF($E103="D",IF(CH103&gt;0,+CH103-'horaires structures'!$F$3,0),"")</f>
        <v/>
      </c>
      <c r="CK103" s="61" t="str">
        <f ca="1">IF($E103="E",IF(CH103&gt;0,+CH103-'horaires structures'!$G$3,0),"")</f>
        <v/>
      </c>
      <c r="CL103" s="11"/>
      <c r="CM103" s="10">
        <f ca="1">IF(CL103&gt;0,+('horaires structures'!$C$3)-CL103,0)</f>
        <v>0</v>
      </c>
      <c r="CN103" s="9"/>
      <c r="CO103" s="61" t="str">
        <f ca="1">IF($E103="A",IF(CN103&gt;0,+CN103-'horaires structures'!$E$3,0),"")</f>
        <v/>
      </c>
      <c r="CP103" s="61" t="str">
        <f ca="1">IF($E103="D",IF(CN103&gt;0,+CN103-'horaires structures'!$F$3,0),"")</f>
        <v/>
      </c>
      <c r="CQ103" s="61" t="str">
        <f ca="1">IF($E103="E",IF(CN103&gt;0,+CN103-'horaires structures'!$G$3,0),"")</f>
        <v/>
      </c>
      <c r="CR103" s="11"/>
      <c r="CS103" s="10">
        <f ca="1">IF(CR103&gt;0,+('horaires structures'!$C$3)-CR103,0)</f>
        <v>0</v>
      </c>
      <c r="CT103" s="9"/>
      <c r="CU103" s="61" t="str">
        <f ca="1">IF($E103="A",IF(CT103&gt;0,+CT103-'horaires structures'!$E$3,0),"")</f>
        <v/>
      </c>
      <c r="CV103" s="61" t="str">
        <f ca="1">IF($E103="D",IF(CT103&gt;0,+CT103-'horaires structures'!$F$3,0),"")</f>
        <v/>
      </c>
      <c r="CW103" s="61" t="str">
        <f ca="1">IF($E103="E",IF(CT103&gt;0,+CT103-'horaires structures'!$G$3,0),"")</f>
        <v/>
      </c>
      <c r="CX103" s="11"/>
      <c r="CY103" s="10">
        <f ca="1">IF(CX103&gt;0,+('horaires structures'!$C$3)-CX103,0)</f>
        <v>0</v>
      </c>
      <c r="CZ103" s="9"/>
      <c r="DA103" s="61" t="str">
        <f ca="1">IF($E103="A",IF(CZ103&gt;0,+CZ103-'horaires structures'!$E$3,0),"")</f>
        <v/>
      </c>
      <c r="DB103" s="61" t="str">
        <f ca="1">IF($E103="D",IF(CZ103&gt;0,+CZ103-'horaires structures'!$F$3,0),"")</f>
        <v/>
      </c>
      <c r="DC103" s="61" t="str">
        <f ca="1">IF($E103="E",IF(CZ103&gt;0,+CZ103-'horaires structures'!$G$3,0),"")</f>
        <v/>
      </c>
      <c r="DD103" s="11"/>
      <c r="DE103" s="10">
        <f ca="1">IF(DD103&gt;0,+('horaires structures'!$C$3)-DD103,0)</f>
        <v>0</v>
      </c>
      <c r="DF103" s="9"/>
      <c r="DG103" s="61" t="str">
        <f ca="1">IF($E103="A",IF(DF103&gt;0,+DF103-'horaires structures'!$E$3,0),"")</f>
        <v/>
      </c>
      <c r="DH103" s="61" t="str">
        <f ca="1">IF($E103="D",IF(DF103&gt;0,+DF103-'horaires structures'!$F$3,0),"")</f>
        <v/>
      </c>
      <c r="DI103" s="61" t="str">
        <f ca="1">IF($E103="E",IF(DF103&gt;0,+DF103-'horaires structures'!$G$3,0),"")</f>
        <v/>
      </c>
      <c r="DJ103" s="11"/>
      <c r="DK103" s="10">
        <f ca="1">IF(DJ103&gt;0,+('horaires structures'!$C$3)-DJ103,0)</f>
        <v>0</v>
      </c>
      <c r="DL103" s="9"/>
      <c r="DM103" s="61" t="str">
        <f ca="1">IF($E103="A",IF(DL103&gt;0,+DL103-'horaires structures'!$E$3,0),"")</f>
        <v/>
      </c>
      <c r="DN103" s="61" t="str">
        <f ca="1">IF($E103="D",IF(DL103&gt;0,+DL103-'horaires structures'!$F$3,0),"")</f>
        <v/>
      </c>
      <c r="DO103" s="61" t="str">
        <f ca="1">IF($E103="E",IF(DL103&gt;0,+DL103-'horaires structures'!$G$3,0),"")</f>
        <v/>
      </c>
      <c r="DP103" s="11"/>
      <c r="DQ103" s="10">
        <f ca="1">IF(DP103&gt;0,+('horaires structures'!$C$3)-DP103,0)</f>
        <v>0</v>
      </c>
      <c r="DR103" s="9"/>
      <c r="DS103" s="61" t="str">
        <f ca="1">IF($E103="A",IF(DR103&gt;0,+DR103-'horaires structures'!$E$3,0),"")</f>
        <v/>
      </c>
      <c r="DT103" s="61" t="str">
        <f ca="1">IF($E103="D",IF(DR103&gt;0,+DR103-'horaires structures'!$F$3,0),"")</f>
        <v/>
      </c>
      <c r="DU103" s="61" t="str">
        <f ca="1">IF($E103="E",IF(DR103&gt;0,+DR103-'horaires structures'!$G$3,0),"")</f>
        <v/>
      </c>
      <c r="DV103" s="76">
        <f t="shared" si="7"/>
        <v>0</v>
      </c>
      <c r="DW103" s="93" t="str">
        <f t="shared" si="8"/>
        <v/>
      </c>
      <c r="DX103" s="93" t="str">
        <f t="shared" si="9"/>
        <v/>
      </c>
      <c r="DY103" s="93" t="str">
        <f t="shared" si="10"/>
        <v/>
      </c>
      <c r="DZ103" s="94">
        <f>SUM(DV103:DY103)</f>
        <v>0</v>
      </c>
    </row>
    <row r="104" spans="1:130" ht="15.75" customHeight="1">
      <c r="A104" s="33">
        <v>99</v>
      </c>
      <c r="B104" s="132"/>
      <c r="C104" s="133"/>
      <c r="D104" s="134"/>
      <c r="E104" s="135"/>
      <c r="F104" s="11"/>
      <c r="G104" s="10">
        <f ca="1">IF(F104&gt;0,+('horaires structures'!$C$3)-F104,0)</f>
        <v>0</v>
      </c>
      <c r="H104" s="9"/>
      <c r="I104" s="61" t="str">
        <f ca="1">IF($E104="A",IF(H104&gt;0,+H104-'horaires structures'!$E$3,0),"")</f>
        <v/>
      </c>
      <c r="J104" s="61" t="str">
        <f ca="1">IF($E104="D",IF(H104&gt;0,+H104-'horaires structures'!$F$3,0),"")</f>
        <v/>
      </c>
      <c r="K104" s="61" t="str">
        <f ca="1">IF($E104="E",IF(H104&gt;0,+H104-'horaires structures'!$G$3,0),"")</f>
        <v/>
      </c>
      <c r="L104" s="11"/>
      <c r="M104" s="10">
        <f ca="1">IF(L104&gt;0,+('horaires structures'!$C$3)-L104,0)</f>
        <v>0</v>
      </c>
      <c r="N104" s="9"/>
      <c r="O104" s="61" t="str">
        <f ca="1">IF($E104="A",IF(N104&gt;0,+N104-'horaires structures'!$E$3,0),"")</f>
        <v/>
      </c>
      <c r="P104" s="61" t="str">
        <f ca="1">IF($E104="D",IF(N104&gt;0,+N104-'horaires structures'!$F$3,0),"")</f>
        <v/>
      </c>
      <c r="Q104" s="61" t="str">
        <f ca="1">IF($E104="E",IF(N104&gt;0,+N104-'horaires structures'!$G$3,0),"")</f>
        <v/>
      </c>
      <c r="R104" s="11"/>
      <c r="S104" s="10">
        <f ca="1">IF(R104&gt;0,+('horaires structures'!$C$3)-R104,0)</f>
        <v>0</v>
      </c>
      <c r="T104" s="9"/>
      <c r="U104" s="61" t="str">
        <f ca="1">IF($E104="A",IF(T104&gt;0,+T104-'horaires structures'!$E$3,0),"")</f>
        <v/>
      </c>
      <c r="V104" s="61" t="str">
        <f ca="1">IF($E104="D",IF(T104&gt;0,+T104-'horaires structures'!$F$3,0),"")</f>
        <v/>
      </c>
      <c r="W104" s="61" t="str">
        <f ca="1">IF($E104="E",IF(T104&gt;0,+T104-'horaires structures'!$G$3,0),"")</f>
        <v/>
      </c>
      <c r="X104" s="11"/>
      <c r="Y104" s="10">
        <f ca="1">IF(X104&gt;0,+('horaires structures'!$C$3)-X104,0)</f>
        <v>0</v>
      </c>
      <c r="Z104" s="9"/>
      <c r="AA104" s="61" t="str">
        <f ca="1">IF($E104="A",IF(Z104&gt;0,+Z104-'horaires structures'!$E$3,0),"")</f>
        <v/>
      </c>
      <c r="AB104" s="61" t="str">
        <f ca="1">IF($E104="D",IF(Z104&gt;0,+Z104-'horaires structures'!$F$3,0),"")</f>
        <v/>
      </c>
      <c r="AC104" s="61" t="str">
        <f ca="1">IF($E104="E",IF(Z104&gt;0,+Z104-'horaires structures'!$G$3,0),"")</f>
        <v/>
      </c>
      <c r="AD104" s="11"/>
      <c r="AE104" s="10">
        <f ca="1">IF(AD104&gt;0,+('horaires structures'!$C$3)-AD104,0)</f>
        <v>0</v>
      </c>
      <c r="AF104" s="9"/>
      <c r="AG104" s="61" t="str">
        <f ca="1">IF($E104="A",IF(AF104&gt;0,+AF104-'horaires structures'!$E$3,0),"")</f>
        <v/>
      </c>
      <c r="AH104" s="61" t="str">
        <f ca="1">IF($E104="D",IF(AF104&gt;0,+AF104-'horaires structures'!$F$3,0),"")</f>
        <v/>
      </c>
      <c r="AI104" s="61" t="str">
        <f ca="1">IF($E104="E",IF(AF104&gt;0,+AF104-'horaires structures'!$G$3,0),"")</f>
        <v/>
      </c>
      <c r="AJ104" s="11"/>
      <c r="AK104" s="10">
        <f ca="1">IF(AJ104&gt;0,+('horaires structures'!$C$3)-AJ104,0)</f>
        <v>0</v>
      </c>
      <c r="AL104" s="9"/>
      <c r="AM104" s="61" t="str">
        <f ca="1">IF($E104="A",IF(AL104&gt;0,+AL104-'horaires structures'!$E$3,0),"")</f>
        <v/>
      </c>
      <c r="AN104" s="61" t="str">
        <f ca="1">IF($E104="D",IF(AL104&gt;0,+AL104-'horaires structures'!$F$3,0),"")</f>
        <v/>
      </c>
      <c r="AO104" s="61" t="str">
        <f ca="1">IF($E104="E",IF(AL104&gt;0,+AL104-'horaires structures'!$G$3,0),"")</f>
        <v/>
      </c>
      <c r="AP104" s="11"/>
      <c r="AQ104" s="10">
        <f ca="1">IF(AP104&gt;0,+('horaires structures'!$C$3)-AP104,0)</f>
        <v>0</v>
      </c>
      <c r="AR104" s="9"/>
      <c r="AS104" s="61" t="str">
        <f ca="1">IF($E104="A",IF(AR104&gt;0,+AR104-'horaires structures'!$E$3,0),"")</f>
        <v/>
      </c>
      <c r="AT104" s="61" t="str">
        <f ca="1">IF($E104="D",IF(AR104&gt;0,+AR104-'horaires structures'!$F$3,0),"")</f>
        <v/>
      </c>
      <c r="AU104" s="61" t="str">
        <f ca="1">IF($E104="E",IF(AR104&gt;0,+AR104-'horaires structures'!$G$3,0),"")</f>
        <v/>
      </c>
      <c r="AV104" s="11"/>
      <c r="AW104" s="10">
        <f ca="1">IF(AV104&gt;0,+('horaires structures'!$C$3)-AV104,0)</f>
        <v>0</v>
      </c>
      <c r="AX104" s="9"/>
      <c r="AY104" s="61" t="str">
        <f ca="1">IF($E104="A",IF(AX104&gt;0,+AX104-'horaires structures'!$E$3,0),"")</f>
        <v/>
      </c>
      <c r="AZ104" s="61" t="str">
        <f ca="1">IF($E104="D",IF(AX104&gt;0,+AX104-'horaires structures'!$F$3,0),"")</f>
        <v/>
      </c>
      <c r="BA104" s="61" t="str">
        <f ca="1">IF($E104="E",IF(AX104&gt;0,+AX104-'horaires structures'!$G$3,0),"")</f>
        <v/>
      </c>
      <c r="BB104" s="11"/>
      <c r="BC104" s="10">
        <f ca="1">IF(BB104&gt;0,+('horaires structures'!$C$3)-BB104,0)</f>
        <v>0</v>
      </c>
      <c r="BD104" s="9"/>
      <c r="BE104" s="61" t="str">
        <f ca="1">IF($E104="A",IF(BD104&gt;0,+BD104-'horaires structures'!$E$3,0),"")</f>
        <v/>
      </c>
      <c r="BF104" s="61" t="str">
        <f ca="1">IF($E104="D",IF(BD104&gt;0,+BD104-'horaires structures'!$F$3,0),"")</f>
        <v/>
      </c>
      <c r="BG104" s="61" t="str">
        <f ca="1">IF($E104="E",IF(BD104&gt;0,+BD104-'horaires structures'!$G$3,0),"")</f>
        <v/>
      </c>
      <c r="BH104" s="11"/>
      <c r="BI104" s="10">
        <f ca="1">IF(BH104&gt;0,+('horaires structures'!$C$3)-BH104,0)</f>
        <v>0</v>
      </c>
      <c r="BJ104" s="9"/>
      <c r="BK104" s="61" t="str">
        <f ca="1">IF($E104="A",IF(BJ104&gt;0,+BJ104-'horaires structures'!$E$3,0),"")</f>
        <v/>
      </c>
      <c r="BL104" s="61" t="str">
        <f ca="1">IF($E104="D",IF(BJ104&gt;0,+BJ104-'horaires structures'!$F$3,0),"")</f>
        <v/>
      </c>
      <c r="BM104" s="61" t="str">
        <f ca="1">IF($E104="E",IF(BJ104&gt;0,+BJ104-'horaires structures'!$G$3,0),"")</f>
        <v/>
      </c>
      <c r="BN104" s="11"/>
      <c r="BO104" s="10">
        <f ca="1">IF(BN104&gt;0,+('horaires structures'!$C$3)-BN104,0)</f>
        <v>0</v>
      </c>
      <c r="BP104" s="9"/>
      <c r="BQ104" s="61" t="str">
        <f ca="1">IF($E104="A",IF(BP104&gt;0,+BP104-'horaires structures'!$E$3,0),"")</f>
        <v/>
      </c>
      <c r="BR104" s="61" t="str">
        <f ca="1">IF($E104="D",IF(BP104&gt;0,+BP104-'horaires structures'!$F$3,0),"")</f>
        <v/>
      </c>
      <c r="BS104" s="61" t="str">
        <f ca="1">IF($E104="E",IF(BP104&gt;0,+BP104-'horaires structures'!$G$3,0),"")</f>
        <v/>
      </c>
      <c r="BT104" s="11"/>
      <c r="BU104" s="10">
        <f ca="1">IF(BT104&gt;0,+('horaires structures'!$C$3)-BT104,0)</f>
        <v>0</v>
      </c>
      <c r="BV104" s="9"/>
      <c r="BW104" s="61" t="str">
        <f ca="1">IF($E104="A",IF(BV104&gt;0,+BV104-'horaires structures'!$E$3,0),"")</f>
        <v/>
      </c>
      <c r="BX104" s="61" t="str">
        <f ca="1">IF($E104="D",IF(BV104&gt;0,+BV104-'horaires structures'!$F$3,0),"")</f>
        <v/>
      </c>
      <c r="BY104" s="61" t="str">
        <f ca="1">IF($E104="E",IF(BV104&gt;0,+BV104-'horaires structures'!$G$3,0),"")</f>
        <v/>
      </c>
      <c r="BZ104" s="11"/>
      <c r="CA104" s="10">
        <f ca="1">IF(BZ104&gt;0,+('horaires structures'!$C$3)-BZ104,0)</f>
        <v>0</v>
      </c>
      <c r="CB104" s="9"/>
      <c r="CC104" s="61" t="str">
        <f ca="1">IF($E104="A",IF(CB104&gt;0,+CB104-'horaires structures'!$E$3,0),"")</f>
        <v/>
      </c>
      <c r="CD104" s="61" t="str">
        <f ca="1">IF($E104="D",IF(CB104&gt;0,+CB104-'horaires structures'!$F$3,0),"")</f>
        <v/>
      </c>
      <c r="CE104" s="61" t="str">
        <f ca="1">IF($E104="E",IF(CB104&gt;0,+CB104-'horaires structures'!$G$3,0),"")</f>
        <v/>
      </c>
      <c r="CF104" s="11"/>
      <c r="CG104" s="10">
        <f ca="1">IF(CF104&gt;0,+('horaires structures'!$C$3)-CF104,0)</f>
        <v>0</v>
      </c>
      <c r="CH104" s="9"/>
      <c r="CI104" s="61" t="str">
        <f ca="1">IF($E104="A",IF(CH104&gt;0,+CH104-'horaires structures'!$E$3,0),"")</f>
        <v/>
      </c>
      <c r="CJ104" s="61" t="str">
        <f ca="1">IF($E104="D",IF(CH104&gt;0,+CH104-'horaires structures'!$F$3,0),"")</f>
        <v/>
      </c>
      <c r="CK104" s="61" t="str">
        <f ca="1">IF($E104="E",IF(CH104&gt;0,+CH104-'horaires structures'!$G$3,0),"")</f>
        <v/>
      </c>
      <c r="CL104" s="11"/>
      <c r="CM104" s="10">
        <f ca="1">IF(CL104&gt;0,+('horaires structures'!$C$3)-CL104,0)</f>
        <v>0</v>
      </c>
      <c r="CN104" s="9"/>
      <c r="CO104" s="61" t="str">
        <f ca="1">IF($E104="A",IF(CN104&gt;0,+CN104-'horaires structures'!$E$3,0),"")</f>
        <v/>
      </c>
      <c r="CP104" s="61" t="str">
        <f ca="1">IF($E104="D",IF(CN104&gt;0,+CN104-'horaires structures'!$F$3,0),"")</f>
        <v/>
      </c>
      <c r="CQ104" s="61" t="str">
        <f ca="1">IF($E104="E",IF(CN104&gt;0,+CN104-'horaires structures'!$G$3,0),"")</f>
        <v/>
      </c>
      <c r="CR104" s="11"/>
      <c r="CS104" s="10">
        <f ca="1">IF(CR104&gt;0,+('horaires structures'!$C$3)-CR104,0)</f>
        <v>0</v>
      </c>
      <c r="CT104" s="9"/>
      <c r="CU104" s="61" t="str">
        <f ca="1">IF($E104="A",IF(CT104&gt;0,+CT104-'horaires structures'!$E$3,0),"")</f>
        <v/>
      </c>
      <c r="CV104" s="61" t="str">
        <f ca="1">IF($E104="D",IF(CT104&gt;0,+CT104-'horaires structures'!$F$3,0),"")</f>
        <v/>
      </c>
      <c r="CW104" s="61" t="str">
        <f ca="1">IF($E104="E",IF(CT104&gt;0,+CT104-'horaires structures'!$G$3,0),"")</f>
        <v/>
      </c>
      <c r="CX104" s="11"/>
      <c r="CY104" s="10">
        <f ca="1">IF(CX104&gt;0,+('horaires structures'!$C$3)-CX104,0)</f>
        <v>0</v>
      </c>
      <c r="CZ104" s="9"/>
      <c r="DA104" s="61" t="str">
        <f ca="1">IF($E104="A",IF(CZ104&gt;0,+CZ104-'horaires structures'!$E$3,0),"")</f>
        <v/>
      </c>
      <c r="DB104" s="61" t="str">
        <f ca="1">IF($E104="D",IF(CZ104&gt;0,+CZ104-'horaires structures'!$F$3,0),"")</f>
        <v/>
      </c>
      <c r="DC104" s="61" t="str">
        <f ca="1">IF($E104="E",IF(CZ104&gt;0,+CZ104-'horaires structures'!$G$3,0),"")</f>
        <v/>
      </c>
      <c r="DD104" s="11"/>
      <c r="DE104" s="10">
        <f ca="1">IF(DD104&gt;0,+('horaires structures'!$C$3)-DD104,0)</f>
        <v>0</v>
      </c>
      <c r="DF104" s="9"/>
      <c r="DG104" s="61" t="str">
        <f ca="1">IF($E104="A",IF(DF104&gt;0,+DF104-'horaires structures'!$E$3,0),"")</f>
        <v/>
      </c>
      <c r="DH104" s="61" t="str">
        <f ca="1">IF($E104="D",IF(DF104&gt;0,+DF104-'horaires structures'!$F$3,0),"")</f>
        <v/>
      </c>
      <c r="DI104" s="61" t="str">
        <f ca="1">IF($E104="E",IF(DF104&gt;0,+DF104-'horaires structures'!$G$3,0),"")</f>
        <v/>
      </c>
      <c r="DJ104" s="11"/>
      <c r="DK104" s="10">
        <f ca="1">IF(DJ104&gt;0,+('horaires structures'!$C$3)-DJ104,0)</f>
        <v>0</v>
      </c>
      <c r="DL104" s="9"/>
      <c r="DM104" s="61" t="str">
        <f ca="1">IF($E104="A",IF(DL104&gt;0,+DL104-'horaires structures'!$E$3,0),"")</f>
        <v/>
      </c>
      <c r="DN104" s="61" t="str">
        <f ca="1">IF($E104="D",IF(DL104&gt;0,+DL104-'horaires structures'!$F$3,0),"")</f>
        <v/>
      </c>
      <c r="DO104" s="61" t="str">
        <f ca="1">IF($E104="E",IF(DL104&gt;0,+DL104-'horaires structures'!$G$3,0),"")</f>
        <v/>
      </c>
      <c r="DP104" s="11"/>
      <c r="DQ104" s="10">
        <f ca="1">IF(DP104&gt;0,+('horaires structures'!$C$3)-DP104,0)</f>
        <v>0</v>
      </c>
      <c r="DR104" s="9"/>
      <c r="DS104" s="61" t="str">
        <f ca="1">IF($E104="A",IF(DR104&gt;0,+DR104-'horaires structures'!$E$3,0),"")</f>
        <v/>
      </c>
      <c r="DT104" s="61" t="str">
        <f ca="1">IF($E104="D",IF(DR104&gt;0,+DR104-'horaires structures'!$F$3,0),"")</f>
        <v/>
      </c>
      <c r="DU104" s="61" t="str">
        <f ca="1">IF($E104="E",IF(DR104&gt;0,+DR104-'horaires structures'!$G$3,0),"")</f>
        <v/>
      </c>
      <c r="DV104" s="76">
        <f t="shared" si="7"/>
        <v>0</v>
      </c>
      <c r="DW104" s="93" t="str">
        <f t="shared" si="8"/>
        <v/>
      </c>
      <c r="DX104" s="93" t="str">
        <f t="shared" si="9"/>
        <v/>
      </c>
      <c r="DY104" s="93" t="str">
        <f t="shared" si="10"/>
        <v/>
      </c>
      <c r="DZ104" s="94">
        <f>SUM(DV104:DY104)</f>
        <v>0</v>
      </c>
    </row>
    <row r="105" spans="1:130" ht="15.75" customHeight="1">
      <c r="A105" s="33">
        <v>100</v>
      </c>
      <c r="B105" s="132"/>
      <c r="C105" s="133"/>
      <c r="D105" s="134"/>
      <c r="E105" s="135"/>
      <c r="F105" s="25"/>
      <c r="G105" s="10">
        <f ca="1">IF(F105&gt;0,+('horaires structures'!$C$3)-F105,0)</f>
        <v>0</v>
      </c>
      <c r="H105" s="24"/>
      <c r="I105" s="61" t="str">
        <f ca="1">IF($E105="A",IF(H105&gt;0,+H105-'horaires structures'!$E$3,0),"")</f>
        <v/>
      </c>
      <c r="J105" s="61" t="str">
        <f ca="1">IF($E105="D",IF(H105&gt;0,+H105-'horaires structures'!$F$3,0),"")</f>
        <v/>
      </c>
      <c r="K105" s="61" t="str">
        <f ca="1">IF($E105="E",IF(H105&gt;0,+H105-'horaires structures'!$G$3,0),"")</f>
        <v/>
      </c>
      <c r="L105" s="25"/>
      <c r="M105" s="10">
        <f ca="1">IF(L105&gt;0,+('horaires structures'!$C$3)-L105,0)</f>
        <v>0</v>
      </c>
      <c r="N105" s="24"/>
      <c r="O105" s="61" t="str">
        <f ca="1">IF($E105="A",IF(N105&gt;0,+N105-'horaires structures'!$E$3,0),"")</f>
        <v/>
      </c>
      <c r="P105" s="61" t="str">
        <f ca="1">IF($E105="D",IF(N105&gt;0,+N105-'horaires structures'!$F$3,0),"")</f>
        <v/>
      </c>
      <c r="Q105" s="61" t="str">
        <f ca="1">IF($E105="E",IF(N105&gt;0,+N105-'horaires structures'!$G$3,0),"")</f>
        <v/>
      </c>
      <c r="R105" s="25"/>
      <c r="S105" s="10">
        <f ca="1">IF(R105&gt;0,+('horaires structures'!$C$3)-R105,0)</f>
        <v>0</v>
      </c>
      <c r="T105" s="24"/>
      <c r="U105" s="61" t="str">
        <f ca="1">IF($E105="A",IF(T105&gt;0,+T105-'horaires structures'!$E$3,0),"")</f>
        <v/>
      </c>
      <c r="V105" s="61" t="str">
        <f ca="1">IF($E105="D",IF(T105&gt;0,+T105-'horaires structures'!$F$3,0),"")</f>
        <v/>
      </c>
      <c r="W105" s="61" t="str">
        <f ca="1">IF($E105="E",IF(T105&gt;0,+T105-'horaires structures'!$G$3,0),"")</f>
        <v/>
      </c>
      <c r="X105" s="25"/>
      <c r="Y105" s="10">
        <f ca="1">IF(X105&gt;0,+('horaires structures'!$C$3)-X105,0)</f>
        <v>0</v>
      </c>
      <c r="Z105" s="24"/>
      <c r="AA105" s="61" t="str">
        <f ca="1">IF($E105="A",IF(Z105&gt;0,+Z105-'horaires structures'!$E$3,0),"")</f>
        <v/>
      </c>
      <c r="AB105" s="61" t="str">
        <f ca="1">IF($E105="D",IF(Z105&gt;0,+Z105-'horaires structures'!$F$3,0),"")</f>
        <v/>
      </c>
      <c r="AC105" s="61" t="str">
        <f ca="1">IF($E105="E",IF(Z105&gt;0,+Z105-'horaires structures'!$G$3,0),"")</f>
        <v/>
      </c>
      <c r="AD105" s="25"/>
      <c r="AE105" s="10">
        <f ca="1">IF(AD105&gt;0,+('horaires structures'!$C$3)-AD105,0)</f>
        <v>0</v>
      </c>
      <c r="AF105" s="24"/>
      <c r="AG105" s="61" t="str">
        <f ca="1">IF($E105="A",IF(AF105&gt;0,+AF105-'horaires structures'!$E$3,0),"")</f>
        <v/>
      </c>
      <c r="AH105" s="61" t="str">
        <f ca="1">IF($E105="D",IF(AF105&gt;0,+AF105-'horaires structures'!$F$3,0),"")</f>
        <v/>
      </c>
      <c r="AI105" s="61" t="str">
        <f ca="1">IF($E105="E",IF(AF105&gt;0,+AF105-'horaires structures'!$G$3,0),"")</f>
        <v/>
      </c>
      <c r="AJ105" s="25"/>
      <c r="AK105" s="10">
        <f ca="1">IF(AJ105&gt;0,+('horaires structures'!$C$3)-AJ105,0)</f>
        <v>0</v>
      </c>
      <c r="AL105" s="24"/>
      <c r="AM105" s="61" t="str">
        <f ca="1">IF($E105="A",IF(AL105&gt;0,+AL105-'horaires structures'!$E$3,0),"")</f>
        <v/>
      </c>
      <c r="AN105" s="61" t="str">
        <f ca="1">IF($E105="D",IF(AL105&gt;0,+AL105-'horaires structures'!$F$3,0),"")</f>
        <v/>
      </c>
      <c r="AO105" s="61" t="str">
        <f ca="1">IF($E105="E",IF(AL105&gt;0,+AL105-'horaires structures'!$G$3,0),"")</f>
        <v/>
      </c>
      <c r="AP105" s="25"/>
      <c r="AQ105" s="10">
        <f ca="1">IF(AP105&gt;0,+('horaires structures'!$C$3)-AP105,0)</f>
        <v>0</v>
      </c>
      <c r="AR105" s="24"/>
      <c r="AS105" s="61" t="str">
        <f ca="1">IF($E105="A",IF(AR105&gt;0,+AR105-'horaires structures'!$E$3,0),"")</f>
        <v/>
      </c>
      <c r="AT105" s="61" t="str">
        <f ca="1">IF($E105="D",IF(AR105&gt;0,+AR105-'horaires structures'!$F$3,0),"")</f>
        <v/>
      </c>
      <c r="AU105" s="61" t="str">
        <f ca="1">IF($E105="E",IF(AR105&gt;0,+AR105-'horaires structures'!$G$3,0),"")</f>
        <v/>
      </c>
      <c r="AV105" s="25"/>
      <c r="AW105" s="10">
        <f ca="1">IF(AV105&gt;0,+('horaires structures'!$C$3)-AV105,0)</f>
        <v>0</v>
      </c>
      <c r="AX105" s="24"/>
      <c r="AY105" s="61" t="str">
        <f ca="1">IF($E105="A",IF(AX105&gt;0,+AX105-'horaires structures'!$E$3,0),"")</f>
        <v/>
      </c>
      <c r="AZ105" s="61" t="str">
        <f ca="1">IF($E105="D",IF(AX105&gt;0,+AX105-'horaires structures'!$F$3,0),"")</f>
        <v/>
      </c>
      <c r="BA105" s="61" t="str">
        <f ca="1">IF($E105="E",IF(AX105&gt;0,+AX105-'horaires structures'!$G$3,0),"")</f>
        <v/>
      </c>
      <c r="BB105" s="25"/>
      <c r="BC105" s="10">
        <f ca="1">IF(BB105&gt;0,+('horaires structures'!$C$3)-BB105,0)</f>
        <v>0</v>
      </c>
      <c r="BD105" s="24"/>
      <c r="BE105" s="61" t="str">
        <f ca="1">IF($E105="A",IF(BD105&gt;0,+BD105-'horaires structures'!$E$3,0),"")</f>
        <v/>
      </c>
      <c r="BF105" s="61" t="str">
        <f ca="1">IF($E105="D",IF(BD105&gt;0,+BD105-'horaires structures'!$F$3,0),"")</f>
        <v/>
      </c>
      <c r="BG105" s="61" t="str">
        <f ca="1">IF($E105="E",IF(BD105&gt;0,+BD105-'horaires structures'!$G$3,0),"")</f>
        <v/>
      </c>
      <c r="BH105" s="25"/>
      <c r="BI105" s="10">
        <f ca="1">IF(BH105&gt;0,+('horaires structures'!$C$3)-BH105,0)</f>
        <v>0</v>
      </c>
      <c r="BJ105" s="24"/>
      <c r="BK105" s="61" t="str">
        <f ca="1">IF($E105="A",IF(BJ105&gt;0,+BJ105-'horaires structures'!$E$3,0),"")</f>
        <v/>
      </c>
      <c r="BL105" s="61" t="str">
        <f ca="1">IF($E105="D",IF(BJ105&gt;0,+BJ105-'horaires structures'!$F$3,0),"")</f>
        <v/>
      </c>
      <c r="BM105" s="61" t="str">
        <f ca="1">IF($E105="E",IF(BJ105&gt;0,+BJ105-'horaires structures'!$G$3,0),"")</f>
        <v/>
      </c>
      <c r="BN105" s="25"/>
      <c r="BO105" s="10">
        <f ca="1">IF(BN105&gt;0,+('horaires structures'!$C$3)-BN105,0)</f>
        <v>0</v>
      </c>
      <c r="BP105" s="24"/>
      <c r="BQ105" s="61" t="str">
        <f ca="1">IF($E105="A",IF(BP105&gt;0,+BP105-'horaires structures'!$E$3,0),"")</f>
        <v/>
      </c>
      <c r="BR105" s="61" t="str">
        <f ca="1">IF($E105="D",IF(BP105&gt;0,+BP105-'horaires structures'!$F$3,0),"")</f>
        <v/>
      </c>
      <c r="BS105" s="61" t="str">
        <f ca="1">IF($E105="E",IF(BP105&gt;0,+BP105-'horaires structures'!$G$3,0),"")</f>
        <v/>
      </c>
      <c r="BT105" s="25"/>
      <c r="BU105" s="10">
        <f ca="1">IF(BT105&gt;0,+('horaires structures'!$C$3)-BT105,0)</f>
        <v>0</v>
      </c>
      <c r="BV105" s="24"/>
      <c r="BW105" s="61" t="str">
        <f ca="1">IF($E105="A",IF(BV105&gt;0,+BV105-'horaires structures'!$E$3,0),"")</f>
        <v/>
      </c>
      <c r="BX105" s="61" t="str">
        <f ca="1">IF($E105="D",IF(BV105&gt;0,+BV105-'horaires structures'!$F$3,0),"")</f>
        <v/>
      </c>
      <c r="BY105" s="61" t="str">
        <f ca="1">IF($E105="E",IF(BV105&gt;0,+BV105-'horaires structures'!$G$3,0),"")</f>
        <v/>
      </c>
      <c r="BZ105" s="25"/>
      <c r="CA105" s="10">
        <f ca="1">IF(BZ105&gt;0,+('horaires structures'!$C$3)-BZ105,0)</f>
        <v>0</v>
      </c>
      <c r="CB105" s="24"/>
      <c r="CC105" s="61" t="str">
        <f ca="1">IF($E105="A",IF(CB105&gt;0,+CB105-'horaires structures'!$E$3,0),"")</f>
        <v/>
      </c>
      <c r="CD105" s="61" t="str">
        <f ca="1">IF($E105="D",IF(CB105&gt;0,+CB105-'horaires structures'!$F$3,0),"")</f>
        <v/>
      </c>
      <c r="CE105" s="61" t="str">
        <f ca="1">IF($E105="E",IF(CB105&gt;0,+CB105-'horaires structures'!$G$3,0),"")</f>
        <v/>
      </c>
      <c r="CF105" s="25"/>
      <c r="CG105" s="10">
        <f ca="1">IF(CF105&gt;0,+('horaires structures'!$C$3)-CF105,0)</f>
        <v>0</v>
      </c>
      <c r="CH105" s="24"/>
      <c r="CI105" s="61" t="str">
        <f ca="1">IF($E105="A",IF(CH105&gt;0,+CH105-'horaires structures'!$E$3,0),"")</f>
        <v/>
      </c>
      <c r="CJ105" s="61" t="str">
        <f ca="1">IF($E105="D",IF(CH105&gt;0,+CH105-'horaires structures'!$F$3,0),"")</f>
        <v/>
      </c>
      <c r="CK105" s="61" t="str">
        <f ca="1">IF($E105="E",IF(CH105&gt;0,+CH105-'horaires structures'!$G$3,0),"")</f>
        <v/>
      </c>
      <c r="CL105" s="25"/>
      <c r="CM105" s="10">
        <f ca="1">IF(CL105&gt;0,+('horaires structures'!$C$3)-CL105,0)</f>
        <v>0</v>
      </c>
      <c r="CN105" s="24"/>
      <c r="CO105" s="61" t="str">
        <f ca="1">IF($E105="A",IF(CN105&gt;0,+CN105-'horaires structures'!$E$3,0),"")</f>
        <v/>
      </c>
      <c r="CP105" s="61" t="str">
        <f ca="1">IF($E105="D",IF(CN105&gt;0,+CN105-'horaires structures'!$F$3,0),"")</f>
        <v/>
      </c>
      <c r="CQ105" s="61" t="str">
        <f ca="1">IF($E105="E",IF(CN105&gt;0,+CN105-'horaires structures'!$G$3,0),"")</f>
        <v/>
      </c>
      <c r="CR105" s="25"/>
      <c r="CS105" s="10">
        <f ca="1">IF(CR105&gt;0,+('horaires structures'!$C$3)-CR105,0)</f>
        <v>0</v>
      </c>
      <c r="CT105" s="24"/>
      <c r="CU105" s="61" t="str">
        <f ca="1">IF($E105="A",IF(CT105&gt;0,+CT105-'horaires structures'!$E$3,0),"")</f>
        <v/>
      </c>
      <c r="CV105" s="61" t="str">
        <f ca="1">IF($E105="D",IF(CT105&gt;0,+CT105-'horaires structures'!$F$3,0),"")</f>
        <v/>
      </c>
      <c r="CW105" s="61" t="str">
        <f ca="1">IF($E105="E",IF(CT105&gt;0,+CT105-'horaires structures'!$G$3,0),"")</f>
        <v/>
      </c>
      <c r="CX105" s="25"/>
      <c r="CY105" s="10">
        <f ca="1">IF(CX105&gt;0,+('horaires structures'!$C$3)-CX105,0)</f>
        <v>0</v>
      </c>
      <c r="CZ105" s="24"/>
      <c r="DA105" s="61" t="str">
        <f ca="1">IF($E105="A",IF(CZ105&gt;0,+CZ105-'horaires structures'!$E$3,0),"")</f>
        <v/>
      </c>
      <c r="DB105" s="61" t="str">
        <f ca="1">IF($E105="D",IF(CZ105&gt;0,+CZ105-'horaires structures'!$F$3,0),"")</f>
        <v/>
      </c>
      <c r="DC105" s="61" t="str">
        <f ca="1">IF($E105="E",IF(CZ105&gt;0,+CZ105-'horaires structures'!$G$3,0),"")</f>
        <v/>
      </c>
      <c r="DD105" s="25"/>
      <c r="DE105" s="10">
        <f ca="1">IF(DD105&gt;0,+('horaires structures'!$C$3)-DD105,0)</f>
        <v>0</v>
      </c>
      <c r="DF105" s="24"/>
      <c r="DG105" s="61" t="str">
        <f ca="1">IF($E105="A",IF(DF105&gt;0,+DF105-'horaires structures'!$E$3,0),"")</f>
        <v/>
      </c>
      <c r="DH105" s="61" t="str">
        <f ca="1">IF($E105="D",IF(DF105&gt;0,+DF105-'horaires structures'!$F$3,0),"")</f>
        <v/>
      </c>
      <c r="DI105" s="61" t="str">
        <f ca="1">IF($E105="E",IF(DF105&gt;0,+DF105-'horaires structures'!$G$3,0),"")</f>
        <v/>
      </c>
      <c r="DJ105" s="25"/>
      <c r="DK105" s="10">
        <f ca="1">IF(DJ105&gt;0,+('horaires structures'!$C$3)-DJ105,0)</f>
        <v>0</v>
      </c>
      <c r="DL105" s="24"/>
      <c r="DM105" s="61" t="str">
        <f ca="1">IF($E105="A",IF(DL105&gt;0,+DL105-'horaires structures'!$E$3,0),"")</f>
        <v/>
      </c>
      <c r="DN105" s="61" t="str">
        <f ca="1">IF($E105="D",IF(DL105&gt;0,+DL105-'horaires structures'!$F$3,0),"")</f>
        <v/>
      </c>
      <c r="DO105" s="61" t="str">
        <f ca="1">IF($E105="E",IF(DL105&gt;0,+DL105-'horaires structures'!$G$3,0),"")</f>
        <v/>
      </c>
      <c r="DP105" s="25"/>
      <c r="DQ105" s="10">
        <f ca="1">IF(DP105&gt;0,+('horaires structures'!$C$3)-DP105,0)</f>
        <v>0</v>
      </c>
      <c r="DR105" s="24"/>
      <c r="DS105" s="61" t="str">
        <f ca="1">IF($E105="A",IF(DR105&gt;0,+DR105-'horaires structures'!$E$3,0),"")</f>
        <v/>
      </c>
      <c r="DT105" s="61" t="str">
        <f ca="1">IF($E105="D",IF(DR105&gt;0,+DR105-'horaires structures'!$F$3,0),"")</f>
        <v/>
      </c>
      <c r="DU105" s="61" t="str">
        <f ca="1">IF($E105="E",IF(DR105&gt;0,+DR105-'horaires structures'!$G$3,0),"")</f>
        <v/>
      </c>
      <c r="DV105" s="77">
        <f t="shared" si="7"/>
        <v>0</v>
      </c>
      <c r="DW105" s="93" t="str">
        <f t="shared" si="8"/>
        <v/>
      </c>
      <c r="DX105" s="93" t="str">
        <f t="shared" si="9"/>
        <v/>
      </c>
      <c r="DY105" s="93" t="str">
        <f t="shared" si="10"/>
        <v/>
      </c>
      <c r="DZ105" s="94">
        <f>SUM(DV105:DY105)</f>
        <v>0</v>
      </c>
    </row>
    <row r="106" spans="1:130">
      <c r="B106" s="12" t="s">
        <v>7</v>
      </c>
      <c r="C106" s="83">
        <f>SUM(C6:C105)</f>
        <v>0</v>
      </c>
      <c r="D106" s="82">
        <f>SUM(D6:D105)</f>
        <v>0</v>
      </c>
      <c r="E106" s="57"/>
      <c r="F106" s="144">
        <f>COUNTA(F6:F105)</f>
        <v>0</v>
      </c>
      <c r="G106" s="19">
        <f>SUM(G6:G105)</f>
        <v>0</v>
      </c>
      <c r="H106" s="144">
        <f>COUNTA(H6:H105)</f>
        <v>0</v>
      </c>
      <c r="I106" s="48">
        <f>SUM(I6:I105)</f>
        <v>0</v>
      </c>
      <c r="J106" s="48">
        <f>SUM(J6:J105)</f>
        <v>0</v>
      </c>
      <c r="K106" s="20">
        <f>SUM(K6:K105)</f>
        <v>0</v>
      </c>
      <c r="L106" s="144">
        <f>COUNTA(L6:L105)</f>
        <v>0</v>
      </c>
      <c r="M106" s="19">
        <f>SUM(M6:M105)</f>
        <v>0</v>
      </c>
      <c r="N106" s="144">
        <f>COUNTA(N6:N105)</f>
        <v>0</v>
      </c>
      <c r="O106" s="48">
        <f>SUM(O6:O105)</f>
        <v>0</v>
      </c>
      <c r="P106" s="48">
        <f>SUM(P6:P105)</f>
        <v>0</v>
      </c>
      <c r="Q106" s="20">
        <f>SUM(Q6:Q105)</f>
        <v>0</v>
      </c>
      <c r="R106" s="144">
        <f>COUNTA(R6:R105)</f>
        <v>0</v>
      </c>
      <c r="S106" s="19">
        <f>SUM(S6:S105)</f>
        <v>0</v>
      </c>
      <c r="T106" s="144">
        <f>COUNTA(T6:T105)</f>
        <v>0</v>
      </c>
      <c r="U106" s="48">
        <f>SUM(U6:U105)</f>
        <v>0</v>
      </c>
      <c r="V106" s="48">
        <f>SUM(V6:V105)</f>
        <v>0</v>
      </c>
      <c r="W106" s="20">
        <f>SUM(W6:W105)</f>
        <v>0</v>
      </c>
      <c r="X106" s="144">
        <f>COUNTA(X6:X105)</f>
        <v>0</v>
      </c>
      <c r="Y106" s="19">
        <f>SUM(Y6:Y105)</f>
        <v>0</v>
      </c>
      <c r="Z106" s="144">
        <f>COUNTA(Z6:Z105)</f>
        <v>0</v>
      </c>
      <c r="AA106" s="48">
        <f>SUM(AA6:AA105)</f>
        <v>0</v>
      </c>
      <c r="AB106" s="48">
        <f>SUM(AB6:AB105)</f>
        <v>0</v>
      </c>
      <c r="AC106" s="20">
        <f>SUM(AC6:AC105)</f>
        <v>0</v>
      </c>
      <c r="AD106" s="144">
        <f>COUNTA(AD6:AD105)</f>
        <v>0</v>
      </c>
      <c r="AE106" s="19">
        <f>SUM(AE6:AE105)</f>
        <v>0</v>
      </c>
      <c r="AF106" s="144">
        <f>COUNTA(AF6:AF105)</f>
        <v>0</v>
      </c>
      <c r="AG106" s="48">
        <f>SUM(AG6:AG105)</f>
        <v>0</v>
      </c>
      <c r="AH106" s="48">
        <f>SUM(AH6:AH105)</f>
        <v>0</v>
      </c>
      <c r="AI106" s="20">
        <f>SUM(AI6:AI105)</f>
        <v>0</v>
      </c>
      <c r="AJ106" s="144">
        <f>COUNTA(AJ6:AJ105)</f>
        <v>0</v>
      </c>
      <c r="AK106" s="19">
        <f>SUM(AK6:AK105)</f>
        <v>0</v>
      </c>
      <c r="AL106" s="144">
        <f>COUNTA(AL6:AL105)</f>
        <v>0</v>
      </c>
      <c r="AM106" s="48">
        <f>SUM(AM6:AM105)</f>
        <v>0</v>
      </c>
      <c r="AN106" s="48">
        <f>SUM(AN6:AN105)</f>
        <v>0</v>
      </c>
      <c r="AO106" s="20">
        <f>SUM(AO6:AO105)</f>
        <v>0</v>
      </c>
      <c r="AP106" s="144">
        <f>COUNTA(AP6:AP105)</f>
        <v>0</v>
      </c>
      <c r="AQ106" s="19">
        <f>SUM(AQ6:AQ105)</f>
        <v>0</v>
      </c>
      <c r="AR106" s="144">
        <f>COUNTA(AR6:AR105)</f>
        <v>0</v>
      </c>
      <c r="AS106" s="48">
        <f>SUM(AS6:AS105)</f>
        <v>0</v>
      </c>
      <c r="AT106" s="48">
        <f>SUM(AT6:AT105)</f>
        <v>0</v>
      </c>
      <c r="AU106" s="20">
        <f>SUM(AU6:AU105)</f>
        <v>0</v>
      </c>
      <c r="AV106" s="144">
        <f>COUNTA(AV6:AV105)</f>
        <v>0</v>
      </c>
      <c r="AW106" s="19">
        <f>SUM(AW6:AW105)</f>
        <v>0</v>
      </c>
      <c r="AX106" s="144">
        <f>COUNTA(AX6:AX105)</f>
        <v>0</v>
      </c>
      <c r="AY106" s="48">
        <f>SUM(AY6:AY105)</f>
        <v>0</v>
      </c>
      <c r="AZ106" s="48">
        <f>SUM(AZ6:AZ105)</f>
        <v>0</v>
      </c>
      <c r="BA106" s="20">
        <f>SUM(BA6:BA105)</f>
        <v>0</v>
      </c>
      <c r="BB106" s="144">
        <f>COUNTA(BB6:BB105)</f>
        <v>0</v>
      </c>
      <c r="BC106" s="19">
        <f>SUM(BC6:BC105)</f>
        <v>0</v>
      </c>
      <c r="BD106" s="144">
        <f>COUNTA(BD6:BD105)</f>
        <v>0</v>
      </c>
      <c r="BE106" s="48">
        <f>SUM(BE6:BE105)</f>
        <v>0</v>
      </c>
      <c r="BF106" s="48">
        <f>SUM(BF6:BF105)</f>
        <v>0</v>
      </c>
      <c r="BG106" s="20">
        <f>SUM(BG6:BG105)</f>
        <v>0</v>
      </c>
      <c r="BH106" s="144">
        <f>COUNTA(BH6:BH105)</f>
        <v>0</v>
      </c>
      <c r="BI106" s="19">
        <f>SUM(BI6:BI105)</f>
        <v>0</v>
      </c>
      <c r="BJ106" s="144">
        <f>COUNTA(BJ6:BJ105)</f>
        <v>0</v>
      </c>
      <c r="BK106" s="48">
        <f>SUM(BK6:BK105)</f>
        <v>0</v>
      </c>
      <c r="BL106" s="48">
        <f>SUM(BL6:BL105)</f>
        <v>0</v>
      </c>
      <c r="BM106" s="20">
        <f>SUM(BM6:BM105)</f>
        <v>0</v>
      </c>
      <c r="BN106" s="144">
        <f>COUNTA(BN6:BN105)</f>
        <v>0</v>
      </c>
      <c r="BO106" s="19">
        <f>SUM(BO6:BO105)</f>
        <v>0</v>
      </c>
      <c r="BP106" s="144">
        <f>COUNTA(BP6:BP105)</f>
        <v>0</v>
      </c>
      <c r="BQ106" s="48">
        <f>SUM(BQ6:BQ105)</f>
        <v>0</v>
      </c>
      <c r="BR106" s="48">
        <f>SUM(BR6:BR105)</f>
        <v>0</v>
      </c>
      <c r="BS106" s="20">
        <f>SUM(BS6:BS105)</f>
        <v>0</v>
      </c>
      <c r="BT106" s="144">
        <f>COUNTA(BT6:BT105)</f>
        <v>0</v>
      </c>
      <c r="BU106" s="19">
        <f>SUM(BU6:BU105)</f>
        <v>0</v>
      </c>
      <c r="BV106" s="144">
        <f>COUNTA(BV6:BV105)</f>
        <v>0</v>
      </c>
      <c r="BW106" s="48">
        <f>SUM(BW6:BW105)</f>
        <v>0</v>
      </c>
      <c r="BX106" s="48">
        <f>SUM(BX6:BX105)</f>
        <v>0</v>
      </c>
      <c r="BY106" s="20">
        <f>SUM(BY6:BY105)</f>
        <v>0</v>
      </c>
      <c r="BZ106" s="144">
        <f>COUNTA(BZ6:BZ105)</f>
        <v>0</v>
      </c>
      <c r="CA106" s="19">
        <f>SUM(CA6:CA105)</f>
        <v>0</v>
      </c>
      <c r="CB106" s="144">
        <f>COUNTA(CB6:CB105)</f>
        <v>0</v>
      </c>
      <c r="CC106" s="48">
        <f>SUM(CC6:CC105)</f>
        <v>0</v>
      </c>
      <c r="CD106" s="48">
        <f>SUM(CD6:CD105)</f>
        <v>0</v>
      </c>
      <c r="CE106" s="20">
        <f>SUM(CE6:CE105)</f>
        <v>0</v>
      </c>
      <c r="CF106" s="144">
        <f>COUNTA(CF6:CF105)</f>
        <v>0</v>
      </c>
      <c r="CG106" s="19">
        <f>SUM(CG6:CG105)</f>
        <v>0</v>
      </c>
      <c r="CH106" s="144">
        <f>COUNTA(CH6:CH105)</f>
        <v>0</v>
      </c>
      <c r="CI106" s="48">
        <f>SUM(CI6:CI105)</f>
        <v>0</v>
      </c>
      <c r="CJ106" s="48">
        <f>SUM(CJ6:CJ105)</f>
        <v>0</v>
      </c>
      <c r="CK106" s="20">
        <f>SUM(CK6:CK105)</f>
        <v>0</v>
      </c>
      <c r="CL106" s="144">
        <f>COUNTA(CL6:CL105)</f>
        <v>0</v>
      </c>
      <c r="CM106" s="19">
        <f>SUM(CM6:CM105)</f>
        <v>0</v>
      </c>
      <c r="CN106" s="144">
        <f>COUNTA(CN6:CN105)</f>
        <v>0</v>
      </c>
      <c r="CO106" s="48">
        <f>SUM(CO6:CO105)</f>
        <v>0</v>
      </c>
      <c r="CP106" s="48">
        <f>SUM(CP6:CP105)</f>
        <v>0</v>
      </c>
      <c r="CQ106" s="20">
        <f>SUM(CQ6:CQ105)</f>
        <v>0</v>
      </c>
      <c r="CR106" s="144">
        <f>COUNTA(CR6:CR105)</f>
        <v>0</v>
      </c>
      <c r="CS106" s="19">
        <f>SUM(CS6:CS105)</f>
        <v>0</v>
      </c>
      <c r="CT106" s="144">
        <f>COUNTA(CT6:CT105)</f>
        <v>0</v>
      </c>
      <c r="CU106" s="48">
        <f>SUM(CU6:CU105)</f>
        <v>0</v>
      </c>
      <c r="CV106" s="48">
        <f>SUM(CV6:CV105)</f>
        <v>0</v>
      </c>
      <c r="CW106" s="20">
        <f>SUM(CW6:CW105)</f>
        <v>0</v>
      </c>
      <c r="CX106" s="144">
        <f>COUNTA(CX6:CX105)</f>
        <v>0</v>
      </c>
      <c r="CY106" s="19">
        <f>SUM(CY6:CY105)</f>
        <v>0</v>
      </c>
      <c r="CZ106" s="144">
        <f>COUNTA(CZ6:CZ105)</f>
        <v>0</v>
      </c>
      <c r="DA106" s="48">
        <f>SUM(DA6:DA105)</f>
        <v>0</v>
      </c>
      <c r="DB106" s="48">
        <f>SUM(DB6:DB105)</f>
        <v>0</v>
      </c>
      <c r="DC106" s="20">
        <f>SUM(DC6:DC105)</f>
        <v>0</v>
      </c>
      <c r="DD106" s="144">
        <f>COUNTA(DD6:DD105)</f>
        <v>0</v>
      </c>
      <c r="DE106" s="19">
        <f>SUM(DE6:DE105)</f>
        <v>0</v>
      </c>
      <c r="DF106" s="144">
        <f>COUNTA(DF6:DF105)</f>
        <v>0</v>
      </c>
      <c r="DG106" s="48">
        <f>SUM(DG6:DG105)</f>
        <v>0</v>
      </c>
      <c r="DH106" s="48">
        <f>SUM(DH6:DH105)</f>
        <v>0</v>
      </c>
      <c r="DI106" s="20">
        <f>SUM(DI6:DI105)</f>
        <v>0</v>
      </c>
      <c r="DJ106" s="144">
        <f>COUNTA(DJ6:DJ105)</f>
        <v>0</v>
      </c>
      <c r="DK106" s="19">
        <f>SUM(DK6:DK105)</f>
        <v>0</v>
      </c>
      <c r="DL106" s="144">
        <f>COUNTA(DL6:DL105)</f>
        <v>0</v>
      </c>
      <c r="DM106" s="48">
        <f>SUM(DM6:DM105)</f>
        <v>0</v>
      </c>
      <c r="DN106" s="48">
        <f>SUM(DN6:DN105)</f>
        <v>0</v>
      </c>
      <c r="DO106" s="20">
        <f>SUM(DO6:DO105)</f>
        <v>0</v>
      </c>
      <c r="DP106" s="144">
        <f>COUNTA(DP6:DP105)</f>
        <v>0</v>
      </c>
      <c r="DQ106" s="19">
        <f>SUM(DQ6:DQ105)</f>
        <v>0</v>
      </c>
      <c r="DR106" s="144">
        <f>COUNTA(DR6:DR105)</f>
        <v>0</v>
      </c>
      <c r="DS106" s="48">
        <f t="shared" ref="DS106:DZ106" si="11">SUM(DS6:DS105)</f>
        <v>0</v>
      </c>
      <c r="DT106" s="48">
        <f t="shared" si="11"/>
        <v>0</v>
      </c>
      <c r="DU106" s="20">
        <f t="shared" si="11"/>
        <v>0</v>
      </c>
      <c r="DV106" s="87">
        <f t="shared" si="11"/>
        <v>0</v>
      </c>
      <c r="DW106" s="88">
        <f t="shared" si="11"/>
        <v>0</v>
      </c>
      <c r="DX106" s="88">
        <f t="shared" si="11"/>
        <v>0</v>
      </c>
      <c r="DY106" s="88">
        <f t="shared" si="11"/>
        <v>0</v>
      </c>
      <c r="DZ106" s="89">
        <f t="shared" si="11"/>
        <v>0</v>
      </c>
    </row>
    <row r="107" spans="1:130" s="13" customFormat="1" ht="15" customHeight="1" thickBot="1">
      <c r="A107" s="32"/>
      <c r="B107" s="38" t="s">
        <v>8</v>
      </c>
      <c r="C107" s="106" t="s">
        <v>23</v>
      </c>
      <c r="D107" s="106" t="s">
        <v>24</v>
      </c>
      <c r="E107" s="50"/>
      <c r="F107" s="145"/>
      <c r="G107" s="54" t="s">
        <v>4</v>
      </c>
      <c r="H107" s="145"/>
      <c r="I107" s="54" t="s">
        <v>6</v>
      </c>
      <c r="J107" s="55" t="s">
        <v>29</v>
      </c>
      <c r="K107" s="56" t="s">
        <v>30</v>
      </c>
      <c r="L107" s="145"/>
      <c r="M107" s="54" t="s">
        <v>4</v>
      </c>
      <c r="N107" s="145"/>
      <c r="O107" s="54" t="s">
        <v>6</v>
      </c>
      <c r="P107" s="55" t="s">
        <v>29</v>
      </c>
      <c r="Q107" s="56" t="s">
        <v>30</v>
      </c>
      <c r="R107" s="145"/>
      <c r="S107" s="54" t="s">
        <v>4</v>
      </c>
      <c r="T107" s="145"/>
      <c r="U107" s="54" t="s">
        <v>6</v>
      </c>
      <c r="V107" s="55" t="s">
        <v>29</v>
      </c>
      <c r="W107" s="56" t="s">
        <v>30</v>
      </c>
      <c r="X107" s="145"/>
      <c r="Y107" s="54" t="s">
        <v>4</v>
      </c>
      <c r="Z107" s="145"/>
      <c r="AA107" s="54" t="s">
        <v>6</v>
      </c>
      <c r="AB107" s="55" t="s">
        <v>29</v>
      </c>
      <c r="AC107" s="56" t="s">
        <v>30</v>
      </c>
      <c r="AD107" s="145"/>
      <c r="AE107" s="54" t="s">
        <v>4</v>
      </c>
      <c r="AF107" s="145"/>
      <c r="AG107" s="54" t="s">
        <v>6</v>
      </c>
      <c r="AH107" s="55" t="s">
        <v>29</v>
      </c>
      <c r="AI107" s="56" t="s">
        <v>30</v>
      </c>
      <c r="AJ107" s="145"/>
      <c r="AK107" s="54" t="s">
        <v>4</v>
      </c>
      <c r="AL107" s="145"/>
      <c r="AM107" s="54" t="s">
        <v>6</v>
      </c>
      <c r="AN107" s="55" t="s">
        <v>29</v>
      </c>
      <c r="AO107" s="56" t="s">
        <v>30</v>
      </c>
      <c r="AP107" s="145"/>
      <c r="AQ107" s="54" t="s">
        <v>4</v>
      </c>
      <c r="AR107" s="145"/>
      <c r="AS107" s="54" t="s">
        <v>6</v>
      </c>
      <c r="AT107" s="55" t="s">
        <v>29</v>
      </c>
      <c r="AU107" s="56" t="s">
        <v>30</v>
      </c>
      <c r="AV107" s="145"/>
      <c r="AW107" s="54" t="s">
        <v>4</v>
      </c>
      <c r="AX107" s="145"/>
      <c r="AY107" s="54" t="s">
        <v>6</v>
      </c>
      <c r="AZ107" s="55" t="s">
        <v>29</v>
      </c>
      <c r="BA107" s="56" t="s">
        <v>30</v>
      </c>
      <c r="BB107" s="145"/>
      <c r="BC107" s="54" t="s">
        <v>4</v>
      </c>
      <c r="BD107" s="145"/>
      <c r="BE107" s="54" t="s">
        <v>6</v>
      </c>
      <c r="BF107" s="55" t="s">
        <v>29</v>
      </c>
      <c r="BG107" s="56" t="s">
        <v>30</v>
      </c>
      <c r="BH107" s="145"/>
      <c r="BI107" s="54" t="s">
        <v>4</v>
      </c>
      <c r="BJ107" s="145"/>
      <c r="BK107" s="54" t="s">
        <v>6</v>
      </c>
      <c r="BL107" s="55" t="s">
        <v>29</v>
      </c>
      <c r="BM107" s="56" t="s">
        <v>30</v>
      </c>
      <c r="BN107" s="145"/>
      <c r="BO107" s="54" t="s">
        <v>4</v>
      </c>
      <c r="BP107" s="145"/>
      <c r="BQ107" s="54" t="s">
        <v>6</v>
      </c>
      <c r="BR107" s="55" t="s">
        <v>29</v>
      </c>
      <c r="BS107" s="56" t="s">
        <v>30</v>
      </c>
      <c r="BT107" s="145"/>
      <c r="BU107" s="54" t="s">
        <v>4</v>
      </c>
      <c r="BV107" s="145"/>
      <c r="BW107" s="54" t="s">
        <v>6</v>
      </c>
      <c r="BX107" s="55" t="s">
        <v>29</v>
      </c>
      <c r="BY107" s="56" t="s">
        <v>30</v>
      </c>
      <c r="BZ107" s="145"/>
      <c r="CA107" s="54" t="s">
        <v>4</v>
      </c>
      <c r="CB107" s="145"/>
      <c r="CC107" s="54" t="s">
        <v>6</v>
      </c>
      <c r="CD107" s="55" t="s">
        <v>29</v>
      </c>
      <c r="CE107" s="56" t="s">
        <v>30</v>
      </c>
      <c r="CF107" s="145"/>
      <c r="CG107" s="54" t="s">
        <v>4</v>
      </c>
      <c r="CH107" s="145"/>
      <c r="CI107" s="54" t="s">
        <v>6</v>
      </c>
      <c r="CJ107" s="55" t="s">
        <v>29</v>
      </c>
      <c r="CK107" s="56" t="s">
        <v>30</v>
      </c>
      <c r="CL107" s="145"/>
      <c r="CM107" s="54" t="s">
        <v>4</v>
      </c>
      <c r="CN107" s="145"/>
      <c r="CO107" s="54" t="s">
        <v>6</v>
      </c>
      <c r="CP107" s="55" t="s">
        <v>29</v>
      </c>
      <c r="CQ107" s="56" t="s">
        <v>30</v>
      </c>
      <c r="CR107" s="145"/>
      <c r="CS107" s="54" t="s">
        <v>4</v>
      </c>
      <c r="CT107" s="145"/>
      <c r="CU107" s="54" t="s">
        <v>6</v>
      </c>
      <c r="CV107" s="55" t="s">
        <v>29</v>
      </c>
      <c r="CW107" s="56" t="s">
        <v>30</v>
      </c>
      <c r="CX107" s="145"/>
      <c r="CY107" s="54" t="s">
        <v>4</v>
      </c>
      <c r="CZ107" s="145"/>
      <c r="DA107" s="54" t="s">
        <v>6</v>
      </c>
      <c r="DB107" s="55" t="s">
        <v>29</v>
      </c>
      <c r="DC107" s="56" t="s">
        <v>30</v>
      </c>
      <c r="DD107" s="145"/>
      <c r="DE107" s="54" t="s">
        <v>4</v>
      </c>
      <c r="DF107" s="145"/>
      <c r="DG107" s="54" t="s">
        <v>6</v>
      </c>
      <c r="DH107" s="55" t="s">
        <v>29</v>
      </c>
      <c r="DI107" s="56" t="s">
        <v>30</v>
      </c>
      <c r="DJ107" s="145"/>
      <c r="DK107" s="54" t="s">
        <v>4</v>
      </c>
      <c r="DL107" s="145"/>
      <c r="DM107" s="54" t="s">
        <v>6</v>
      </c>
      <c r="DN107" s="55" t="s">
        <v>29</v>
      </c>
      <c r="DO107" s="56" t="s">
        <v>30</v>
      </c>
      <c r="DP107" s="145"/>
      <c r="DQ107" s="54" t="s">
        <v>4</v>
      </c>
      <c r="DR107" s="145"/>
      <c r="DS107" s="54" t="s">
        <v>6</v>
      </c>
      <c r="DT107" s="55" t="s">
        <v>29</v>
      </c>
      <c r="DU107" s="56" t="s">
        <v>30</v>
      </c>
      <c r="DV107" s="90">
        <f>SUM(DQ106,DK106,DE106,CY106,CS106,CM106,CG106,CA106,BU106,BO106,BK106,BI106,BC106,AW106,AQ106,AK106,AE106,Y106,S106,M106,G106)</f>
        <v>0</v>
      </c>
      <c r="DW107" s="91">
        <f>SUM(DS106,DM106,DG106,DA106,CU106,CO106,CI106,CC106,BW106,BQ106,BK106,BE106,AY106,AS106,AM106,AG106,AA106,U106,O106,I106)</f>
        <v>0</v>
      </c>
      <c r="DX107" s="91">
        <f>SUM(DT106,DN106,DH106,DB106,CV106,CP106,CJ106,CD106,BX106,BR106,BL106,BF106,AZ106,AT106,AN106,AH106,AB106,V106,P106,J106)</f>
        <v>0</v>
      </c>
      <c r="DY107" s="91">
        <f>SUM(DU106,DO106,DI106,DC106,CW106,CQ106,CK106,CE106,BY106,BS106,BM106,BG106,BA106,AU106,AO106,AI106,AC106,W106,Q106,K106)</f>
        <v>0</v>
      </c>
      <c r="DZ107" s="92">
        <f>SUM(DV107:DY107)</f>
        <v>0</v>
      </c>
    </row>
    <row r="108" spans="1:130">
      <c r="BV108" s="23"/>
      <c r="BW108" s="23"/>
      <c r="BX108" s="23"/>
      <c r="BY108" s="23"/>
      <c r="CJ108" s="13"/>
    </row>
    <row r="109" spans="1:130">
      <c r="B109" s="14" t="s">
        <v>9</v>
      </c>
      <c r="C109" s="35"/>
      <c r="D109" s="35"/>
    </row>
    <row r="110" spans="1:130">
      <c r="B110" s="15" t="s">
        <v>10</v>
      </c>
      <c r="C110" s="36"/>
      <c r="D110" s="36"/>
      <c r="E110" s="51"/>
    </row>
    <row r="111" spans="1:130">
      <c r="B111" s="16">
        <v>16</v>
      </c>
      <c r="C111" s="37"/>
      <c r="D111" s="37"/>
      <c r="E111" s="52"/>
    </row>
  </sheetData>
  <sheetProtection password="C5A0" sheet="1" objects="1" scenarios="1"/>
  <protectedRanges>
    <protectedRange sqref="E6:E105" name="Régimes"/>
    <protectedRange sqref="C6:D105" name="Sexes"/>
    <protectedRange sqref="B6:B105" name="Noms"/>
    <protectedRange sqref="F6:F105 H6:H105 L6:L105 N6:N105 R6:R105 T6:T105 X6:X105 Z6:Z105" name="Horaires S1"/>
    <protectedRange sqref="AD6:AD105 AF6:AF105 AJ6:AJ105 AL6:AL105 AP6:AP105 AR6:AR105 AV6:AV105 AX6:AX105" name="Horaires S2"/>
    <protectedRange sqref="BB6:BB105 BD6:BD105 BH6:BH105 BJ6:BJ105 BN6:BN105 BP6:BP105 BT6:BT105 BV6:BV105" name="Horaires S3"/>
    <protectedRange sqref="BZ6:BZ105 CB6:CB105 CF6:CF105 CH6:CH105 CL6:CL105 CN6:CN105 CR6:CR105 CT6:CT105" name="Horaires S4"/>
    <protectedRange sqref="CX6:CX105 CZ6:CZ105 DD6:DD105 DF6:DF105 DJ6:DJ105 DL6:DL105 DP6:DP105 DR6:DR105" name="Horaires S5"/>
  </protectedRanges>
  <mergeCells count="105">
    <mergeCell ref="BP106:BP107"/>
    <mergeCell ref="X106:X107"/>
    <mergeCell ref="Z106:Z107"/>
    <mergeCell ref="R106:R107"/>
    <mergeCell ref="BD106:BD107"/>
    <mergeCell ref="BB106:BB107"/>
    <mergeCell ref="BN106:BN107"/>
    <mergeCell ref="AP106:AP107"/>
    <mergeCell ref="AD106:AD107"/>
    <mergeCell ref="AX106:AX107"/>
    <mergeCell ref="BQ4:BQ5"/>
    <mergeCell ref="BR4:BR5"/>
    <mergeCell ref="BT106:BT107"/>
    <mergeCell ref="H106:H107"/>
    <mergeCell ref="T106:T107"/>
    <mergeCell ref="AF106:AF107"/>
    <mergeCell ref="BH106:BH107"/>
    <mergeCell ref="AJ106:AJ107"/>
    <mergeCell ref="AR106:AR107"/>
    <mergeCell ref="BJ106:BJ107"/>
    <mergeCell ref="Q4:Q5"/>
    <mergeCell ref="AC4:AC5"/>
    <mergeCell ref="AG4:AG5"/>
    <mergeCell ref="BV106:BV107"/>
    <mergeCell ref="CN106:CN107"/>
    <mergeCell ref="CB106:CB107"/>
    <mergeCell ref="CL106:CL107"/>
    <mergeCell ref="CF106:CF107"/>
    <mergeCell ref="CH106:CH107"/>
    <mergeCell ref="BZ106:BZ107"/>
    <mergeCell ref="DH4:DH5"/>
    <mergeCell ref="DA4:DA5"/>
    <mergeCell ref="DT4:DT5"/>
    <mergeCell ref="AV106:AV107"/>
    <mergeCell ref="J4:J5"/>
    <mergeCell ref="L106:L107"/>
    <mergeCell ref="N106:N107"/>
    <mergeCell ref="K4:K5"/>
    <mergeCell ref="AL106:AL107"/>
    <mergeCell ref="P4:P5"/>
    <mergeCell ref="DP106:DP107"/>
    <mergeCell ref="DL106:DL107"/>
    <mergeCell ref="DJ106:DJ107"/>
    <mergeCell ref="CZ106:CZ107"/>
    <mergeCell ref="DV4:DZ4"/>
    <mergeCell ref="CP4:CP5"/>
    <mergeCell ref="CU4:CU5"/>
    <mergeCell ref="DS4:DS5"/>
    <mergeCell ref="DN4:DN5"/>
    <mergeCell ref="CW4:CW5"/>
    <mergeCell ref="DR106:DR107"/>
    <mergeCell ref="DO4:DO5"/>
    <mergeCell ref="DB4:DB5"/>
    <mergeCell ref="CO4:CO5"/>
    <mergeCell ref="DG4:DG5"/>
    <mergeCell ref="DC4:DC5"/>
    <mergeCell ref="DF106:DF107"/>
    <mergeCell ref="DD106:DD107"/>
    <mergeCell ref="CR106:CR107"/>
    <mergeCell ref="CT106:CT107"/>
    <mergeCell ref="CX106:CX107"/>
    <mergeCell ref="BG4:BG5"/>
    <mergeCell ref="BF4:BF5"/>
    <mergeCell ref="DU4:DU5"/>
    <mergeCell ref="DM4:DM5"/>
    <mergeCell ref="DI4:DI5"/>
    <mergeCell ref="CQ4:CQ5"/>
    <mergeCell ref="CV4:CV5"/>
    <mergeCell ref="CE4:CE5"/>
    <mergeCell ref="BK4:BK5"/>
    <mergeCell ref="BS4:BS5"/>
    <mergeCell ref="CJ4:CJ5"/>
    <mergeCell ref="BY4:BY5"/>
    <mergeCell ref="CK4:CK5"/>
    <mergeCell ref="CI4:CI5"/>
    <mergeCell ref="CD4:CD5"/>
    <mergeCell ref="BM4:BM5"/>
    <mergeCell ref="BL4:BL5"/>
    <mergeCell ref="A1:E1"/>
    <mergeCell ref="A2:E2"/>
    <mergeCell ref="C4:D4"/>
    <mergeCell ref="E4:E5"/>
    <mergeCell ref="AB4:AB5"/>
    <mergeCell ref="I4:I5"/>
    <mergeCell ref="V4:V5"/>
    <mergeCell ref="U4:U5"/>
    <mergeCell ref="F106:F107"/>
    <mergeCell ref="BX4:BX5"/>
    <mergeCell ref="CC4:CC5"/>
    <mergeCell ref="W4:W5"/>
    <mergeCell ref="AA4:AA5"/>
    <mergeCell ref="AN4:AN5"/>
    <mergeCell ref="AH4:AH5"/>
    <mergeCell ref="AU4:AU5"/>
    <mergeCell ref="O4:O5"/>
    <mergeCell ref="BW4:BW5"/>
    <mergeCell ref="AI4:AI5"/>
    <mergeCell ref="BE4:BE5"/>
    <mergeCell ref="AM4:AM5"/>
    <mergeCell ref="BA4:BA5"/>
    <mergeCell ref="AT4:AT5"/>
    <mergeCell ref="AS4:AS5"/>
    <mergeCell ref="AZ4:AZ5"/>
    <mergeCell ref="AO4:AO5"/>
    <mergeCell ref="AY4:AY5"/>
  </mergeCells>
  <phoneticPr fontId="14" type="noConversion"/>
  <printOptions verticalCentered="1"/>
  <pageMargins left="0" right="0" top="0.15748031496062992" bottom="0.15748031496062992" header="0.11811023622047245" footer="0.11811023622047245"/>
  <pageSetup paperSize="9" orientation="landscape" horizont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horaires structures</vt:lpstr>
      <vt:lpstr>Janv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PROPRIETAIRE</dc:creator>
  <cp:lastModifiedBy>Utilisateur</cp:lastModifiedBy>
  <cp:lastPrinted>2012-02-13T11:36:54Z</cp:lastPrinted>
  <dcterms:created xsi:type="dcterms:W3CDTF">2012-02-13T11:36:28Z</dcterms:created>
  <dcterms:modified xsi:type="dcterms:W3CDTF">2013-01-18T20:52:15Z</dcterms:modified>
</cp:coreProperties>
</file>