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60" windowWidth="28560" windowHeight="12330"/>
  </bookViews>
  <sheets>
    <sheet name="Feuil1" sheetId="1" r:id="rId1"/>
    <sheet name="Feuil2" sheetId="2" r:id="rId2"/>
    <sheet name="Feuil3" sheetId="3" r:id="rId3"/>
  </sheets>
  <definedNames>
    <definedName name="PRODUITFACT" localSheetId="0">Feuil1!$D$14:$F$18</definedName>
  </definedNames>
  <calcPr calcId="125725"/>
</workbook>
</file>

<file path=xl/calcChain.xml><?xml version="1.0" encoding="utf-8"?>
<calcChain xmlns="http://schemas.openxmlformats.org/spreadsheetml/2006/main">
  <c r="E17" i="1"/>
  <c r="E15"/>
  <c r="E12"/>
  <c r="E9"/>
  <c r="E7"/>
  <c r="E14"/>
  <c r="E6"/>
  <c r="E11"/>
  <c r="E18"/>
  <c r="D18" s="1"/>
  <c r="F18" s="1"/>
  <c r="E13"/>
  <c r="E10"/>
  <c r="E5"/>
  <c r="E8"/>
  <c r="E16"/>
  <c r="D16" l="1"/>
  <c r="F16" s="1"/>
  <c r="D15"/>
  <c r="F15" s="1"/>
  <c r="D13"/>
  <c r="F13" s="1"/>
  <c r="D12"/>
  <c r="F12" s="1"/>
  <c r="D5"/>
  <c r="F5" s="1"/>
  <c r="D9"/>
  <c r="F9" s="1"/>
  <c r="D10"/>
  <c r="F10" s="1"/>
  <c r="D7"/>
  <c r="F7" s="1"/>
  <c r="D17"/>
  <c r="F17" s="1"/>
  <c r="D11"/>
  <c r="F11" s="1"/>
  <c r="D14"/>
  <c r="F14" s="1"/>
  <c r="D6"/>
  <c r="F6" s="1"/>
  <c r="D8"/>
  <c r="F8" s="1"/>
  <c r="I5" l="1"/>
  <c r="H5" l="1"/>
  <c r="I6"/>
  <c r="H6" l="1"/>
  <c r="I7"/>
  <c r="G5"/>
  <c r="H7" l="1"/>
  <c r="I8"/>
  <c r="H8" s="1"/>
  <c r="I9" l="1"/>
  <c r="H9" s="1"/>
  <c r="I10" l="1"/>
  <c r="I11" l="1"/>
  <c r="I12" s="1"/>
  <c r="H12" s="1"/>
  <c r="H10"/>
  <c r="H11" l="1"/>
  <c r="I13"/>
  <c r="H13" s="1"/>
  <c r="I14" l="1"/>
  <c r="H14" s="1"/>
  <c r="I15" l="1"/>
  <c r="I16" l="1"/>
  <c r="I17" l="1"/>
  <c r="G6"/>
  <c r="I18" l="1"/>
  <c r="H15" s="1"/>
  <c r="H16" s="1"/>
  <c r="G7"/>
  <c r="H17" l="1"/>
  <c r="G8"/>
  <c r="H18" l="1"/>
  <c r="G9"/>
  <c r="G10"/>
  <c r="G12" l="1"/>
  <c r="G11"/>
  <c r="G13" l="1"/>
  <c r="G14" l="1"/>
  <c r="G15" l="1"/>
  <c r="G16" l="1"/>
  <c r="G17" l="1"/>
  <c r="G18" l="1"/>
</calcChain>
</file>

<file path=xl/sharedStrings.xml><?xml version="1.0" encoding="utf-8"?>
<sst xmlns="http://schemas.openxmlformats.org/spreadsheetml/2006/main" count="36" uniqueCount="23">
  <si>
    <t>RECAP</t>
  </si>
  <si>
    <t>Par 6</t>
  </si>
  <si>
    <t>Par 12</t>
  </si>
  <si>
    <t>Reste</t>
  </si>
  <si>
    <t>Par 1</t>
  </si>
  <si>
    <t>Panaché
par 6</t>
  </si>
  <si>
    <t>Panaché
par 12</t>
  </si>
  <si>
    <t>Tomates</t>
  </si>
  <si>
    <t xml:space="preserve"> Cerise Rouge</t>
  </si>
  <si>
    <t xml:space="preserve"> Cerise Jaune Poire</t>
  </si>
  <si>
    <t xml:space="preserve"> Cerise Ovale</t>
  </si>
  <si>
    <t xml:space="preserve"> Cœur de bœuf</t>
  </si>
  <si>
    <t xml:space="preserve"> Cornue des Andes</t>
  </si>
  <si>
    <t xml:space="preserve"> Marmande</t>
  </si>
  <si>
    <t xml:space="preserve"> Matina</t>
  </si>
  <si>
    <t xml:space="preserve"> Merveille des Marchés</t>
  </si>
  <si>
    <t xml:space="preserve"> Monda Montfavet</t>
  </si>
  <si>
    <t xml:space="preserve"> Money Maker</t>
  </si>
  <si>
    <t xml:space="preserve"> Noire de Crimée</t>
  </si>
  <si>
    <t xml:space="preserve"> Roma</t>
  </si>
  <si>
    <t xml:space="preserve"> Saint Pierre</t>
  </si>
  <si>
    <t xml:space="preserve"> San Marzano</t>
  </si>
  <si>
    <t>Total
vendu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</si>
</sst>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Times New Roman"/>
      <family val="2"/>
    </font>
    <font>
      <sz val="10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vertical="center"/>
    </xf>
    <xf numFmtId="0" fontId="5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4" fontId="0" fillId="0" borderId="3" xfId="0" applyNumberFormat="1" applyBorder="1"/>
    <xf numFmtId="14" fontId="1" fillId="0" borderId="0" xfId="0" applyNumberFormat="1" applyFont="1" applyBorder="1" applyAlignment="1">
      <alignment horizontal="left" vertical="center"/>
    </xf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1" fillId="0" borderId="6" xfId="0" applyFont="1" applyBorder="1" applyAlignment="1">
      <alignment horizontal="left" vertical="center"/>
    </xf>
  </cellXfs>
  <cellStyles count="1">
    <cellStyle name="Normal" xfId="0" builtinId="0"/>
  </cellStyles>
  <dxfs count="12"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3" tint="0.79998168889431442"/>
        </patternFill>
      </fill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0"/>
  <sheetViews>
    <sheetView tabSelected="1" zoomScaleNormal="100" workbookViewId="0">
      <selection activeCell="K28" sqref="K28"/>
    </sheetView>
  </sheetViews>
  <sheetFormatPr baseColWidth="10" defaultRowHeight="15"/>
  <cols>
    <col min="1" max="1" width="11.42578125" style="1"/>
    <col min="2" max="2" width="36.140625" style="2" customWidth="1"/>
    <col min="3" max="3" width="6.140625" style="3" customWidth="1"/>
    <col min="4" max="5" width="11.42578125" style="1"/>
    <col min="6" max="6" width="6.5703125" style="3" customWidth="1"/>
    <col min="7" max="7" width="11.42578125" style="3"/>
    <col min="8" max="9" width="11.42578125" style="3" customWidth="1"/>
  </cols>
  <sheetData>
    <row r="1" spans="1:9">
      <c r="A1" s="18" t="s">
        <v>0</v>
      </c>
      <c r="B1" s="19"/>
      <c r="C1" s="19"/>
      <c r="D1" s="19"/>
      <c r="E1" s="19"/>
      <c r="F1" s="19"/>
      <c r="G1" s="19"/>
      <c r="H1" s="19"/>
      <c r="I1" s="20"/>
    </row>
    <row r="2" spans="1:9">
      <c r="A2" s="21"/>
      <c r="B2" s="22"/>
      <c r="C2" s="22"/>
      <c r="D2" s="22"/>
      <c r="E2" s="22"/>
      <c r="F2" s="22"/>
      <c r="G2" s="22"/>
      <c r="H2" s="22"/>
      <c r="I2" s="23"/>
    </row>
    <row r="4" spans="1:9" ht="25.5">
      <c r="A4" s="24"/>
      <c r="B4" s="25"/>
      <c r="C4" s="13" t="s">
        <v>22</v>
      </c>
      <c r="D4" s="5" t="s">
        <v>1</v>
      </c>
      <c r="E4" s="5" t="s">
        <v>2</v>
      </c>
      <c r="F4" s="4" t="s">
        <v>3</v>
      </c>
      <c r="G4" s="5" t="s">
        <v>4</v>
      </c>
      <c r="H4" s="6" t="s">
        <v>5</v>
      </c>
      <c r="I4" s="6" t="s">
        <v>6</v>
      </c>
    </row>
    <row r="5" spans="1:9" ht="15" customHeight="1">
      <c r="A5" s="7" t="s">
        <v>7</v>
      </c>
      <c r="B5" s="8" t="s">
        <v>8</v>
      </c>
      <c r="C5" s="4">
        <v>17</v>
      </c>
      <c r="D5" s="17">
        <f t="shared" ref="D5:D18" si="0">INT((C5-(E5*12))/6)</f>
        <v>0</v>
      </c>
      <c r="E5" s="17">
        <f>INT((C5/12))</f>
        <v>1</v>
      </c>
      <c r="F5" s="4">
        <f t="shared" ref="F5:F17" si="1">C5-(E5*12)-(D5*6)</f>
        <v>5</v>
      </c>
      <c r="G5" s="9">
        <f>IF(F5-(I5+H5)=0,0,F5-I5-H5)</f>
        <v>0</v>
      </c>
      <c r="H5" s="17">
        <f>IF(F5=0,0,IF((F5-I5)=0,0,IF((SUM($H4:H$5)+F5)&lt;((SUM($F$5:$F$18)-SUM($I$5:$I$18))-MOD((SUM($F$5:$F$18))-(SUM($I$5:$I$18)),6)),F5,(SUM($F$5:$F$18)-SUM($I$5:$I$18))-(MOD((SUM($F$5:$F$18))-(SUM($I$5:$I$18)),6))-(SUM($H4:H$5)))))</f>
        <v>0</v>
      </c>
      <c r="I5" s="9">
        <f>IF(SUM($F$5:$F$18)&lt;12,0,IF(MOD(SUM($F$5:$F$18),12)=0,F5,F5))</f>
        <v>5</v>
      </c>
    </row>
    <row r="6" spans="1:9" ht="15" customHeight="1">
      <c r="A6" s="7" t="s">
        <v>7</v>
      </c>
      <c r="B6" s="8" t="s">
        <v>9</v>
      </c>
      <c r="C6" s="4">
        <v>5</v>
      </c>
      <c r="D6" s="17">
        <f t="shared" si="0"/>
        <v>0</v>
      </c>
      <c r="E6" s="17">
        <f t="shared" ref="E6:E18" si="2">INT((C6/12))</f>
        <v>0</v>
      </c>
      <c r="F6" s="4">
        <f t="shared" si="1"/>
        <v>5</v>
      </c>
      <c r="G6" s="9">
        <f t="shared" ref="G6:G18" si="3">IF(F6-(I6+H6)=0,0,F6-I6-H6)</f>
        <v>0</v>
      </c>
      <c r="H6" s="17">
        <f>IF(F6=0,0,IF((F6-I6)=0,0,IF((SUM($H$5:H5)+F6-I6)&lt;((SUM($F$5:$F$18)-SUM($I$5:$I$18))-MOD((SUM($F$5:$F$18))-(SUM($I$5:$I$18)),6)),F6-I6,(SUM($F$5:$F$18)-SUM($I$5:$I$18))-(MOD((SUM($F$5:$F$18))-(SUM($I$5:$I$18)),6))-(SUM($H$5:H5)))))</f>
        <v>0</v>
      </c>
      <c r="I6" s="17">
        <f>IF(SUM($F$5:$F$18)&lt;12,0,IF(F6=0,0,IF((SUM($I$5:I5)+F6&lt;12),F6,IF((SUM($I$5:I5)+F6)/12=0,F6,IF((SUM($I$5:I5)+F6)&gt;12,(((SUM($I$5:I5)+F6)-(SUM($I$5:I5)))-((SUM($I$5:I5)+F6)-12)),0)))))</f>
        <v>5</v>
      </c>
    </row>
    <row r="7" spans="1:9" ht="15" customHeight="1">
      <c r="A7" s="7" t="s">
        <v>7</v>
      </c>
      <c r="B7" s="8" t="s">
        <v>10</v>
      </c>
      <c r="C7" s="4">
        <v>17</v>
      </c>
      <c r="D7" s="17">
        <f t="shared" si="0"/>
        <v>0</v>
      </c>
      <c r="E7" s="17">
        <f t="shared" si="2"/>
        <v>1</v>
      </c>
      <c r="F7" s="4">
        <f t="shared" si="1"/>
        <v>5</v>
      </c>
      <c r="G7" s="9">
        <f t="shared" si="3"/>
        <v>0</v>
      </c>
      <c r="H7" s="17">
        <f>IF(F7=0,0,IF((F7-I7)=0,0,IF((SUM($H$5:H6)+F7-I7)&lt;((SUM($F$5:$F$18)-SUM($I$5:$I$18))-MOD((SUM($F$5:$F$18))-(SUM($I$5:$I$18)),6)),F7-I7,(SUM($F$5:$F$18)-SUM($I$5:$I$18))-(MOD((SUM($F$5:$F$18))-(SUM($I$5:$I$18)),6))-(SUM($H$5:H6)))))</f>
        <v>0</v>
      </c>
      <c r="I7" s="17">
        <f>IF(F7=0,0,IF(SUM($I$5:I6)+F7&lt;SUM($F$5:$F$18)-MOD(SUM($F$5:$F$18),12),F7,((SUM($F$5:$F$18))-(MOD(SUM($F$5:$F$18),12))-(SUM($I$5:I6)))))</f>
        <v>5</v>
      </c>
    </row>
    <row r="8" spans="1:9">
      <c r="A8" s="7" t="s">
        <v>7</v>
      </c>
      <c r="B8" s="8" t="s">
        <v>11</v>
      </c>
      <c r="C8" s="4">
        <v>0</v>
      </c>
      <c r="D8" s="17">
        <f t="shared" si="0"/>
        <v>0</v>
      </c>
      <c r="E8" s="17">
        <f t="shared" si="2"/>
        <v>0</v>
      </c>
      <c r="F8" s="4">
        <f t="shared" si="1"/>
        <v>0</v>
      </c>
      <c r="G8" s="9">
        <f t="shared" si="3"/>
        <v>0</v>
      </c>
      <c r="H8" s="17">
        <f>IF(F8=0,0,IF((F8-I8)=0,0,IF((SUM($H$5:H7)+F8-I8)&lt;((SUM($F$5:$F$18)-SUM($I$5:$I$18))-MOD((SUM($F$5:$F$18))-(SUM($I$5:$I$18)),6)),F8-I8,(SUM($F$5:$F$18)-SUM($I$5:$I$18))-(MOD((SUM($F$5:$F$18))-(SUM($I$5:$I$18)),6))-(SUM($H$5:H7)))))</f>
        <v>0</v>
      </c>
      <c r="I8" s="17">
        <f>IF(F8=0,0,IF(SUM($I$5:I7)+F8&lt;SUM($F$5:$F$18)-MOD(SUM($F$5:$F$18),12),F8,((SUM($F$5:$F$18))-(MOD(SUM($F$5:$F$18),12))-(SUM($I$5:I7)))))</f>
        <v>0</v>
      </c>
    </row>
    <row r="9" spans="1:9" ht="15" customHeight="1">
      <c r="A9" s="7" t="s">
        <v>7</v>
      </c>
      <c r="B9" s="8" t="s">
        <v>12</v>
      </c>
      <c r="C9" s="4">
        <v>17</v>
      </c>
      <c r="D9" s="17">
        <f t="shared" si="0"/>
        <v>0</v>
      </c>
      <c r="E9" s="17">
        <f t="shared" si="2"/>
        <v>1</v>
      </c>
      <c r="F9" s="4">
        <f t="shared" si="1"/>
        <v>5</v>
      </c>
      <c r="G9" s="9">
        <f t="shared" si="3"/>
        <v>0</v>
      </c>
      <c r="H9" s="17">
        <f>IF(F9=0,0,IF((F9-I9)=0,0,IF((SUM($H$5:H8)+F9-I9)&lt;((SUM($F$5:$F$18)-SUM($I$5:$I$18))-MOD((SUM($F$5:$F$18))-(SUM($I$5:$I$18)),6)),F9-I9,(SUM($F$5:$F$18)-SUM($I$5:$I$18))-(MOD((SUM($F$5:$F$18))-(SUM($I$5:$I$18)),6))-(SUM($H$5:H8)))))</f>
        <v>0</v>
      </c>
      <c r="I9" s="17">
        <f>IF(F9=0,0,IF(SUM($I$5:I8)+F9&lt;SUM($F$5:$F$18)-MOD(SUM($F$5:$F$18),12),F9,((SUM($F$5:$F$18))-(MOD(SUM($F$5:$F$18),12))-(SUM($I$5:I8)))))</f>
        <v>5</v>
      </c>
    </row>
    <row r="10" spans="1:9" ht="15" customHeight="1">
      <c r="A10" s="7" t="s">
        <v>7</v>
      </c>
      <c r="B10" s="8" t="s">
        <v>13</v>
      </c>
      <c r="C10" s="4">
        <v>17</v>
      </c>
      <c r="D10" s="17">
        <f t="shared" si="0"/>
        <v>0</v>
      </c>
      <c r="E10" s="17">
        <f t="shared" si="2"/>
        <v>1</v>
      </c>
      <c r="F10" s="4">
        <f t="shared" si="1"/>
        <v>5</v>
      </c>
      <c r="G10" s="9">
        <f t="shared" si="3"/>
        <v>0</v>
      </c>
      <c r="H10" s="17">
        <f>IF(F10=0,0,IF((F10-I10)=0,0,IF((SUM($H$5:H9)+F10-I10)&lt;((SUM($F$5:$F$18)-SUM($I$5:$I$18))-MOD((SUM($F$5:$F$18))-(SUM($I$5:$I$18)),6)),F10-I10,(SUM($F$5:$F$18)-SUM($I$5:$I$18))-(MOD((SUM($F$5:$F$18))-(SUM($I$5:$I$18)),6))-(SUM($H$5:H9)))))</f>
        <v>0</v>
      </c>
      <c r="I10" s="17">
        <f>IF(F10=0,0,IF(SUM($I$5:I9)+F10&lt;SUM($F$5:$F$18)-MOD(SUM($F$5:$F$18),12),F10,((SUM($F$5:$F$18))-(MOD(SUM($F$5:$F$18),12))-(SUM($I$5:I9)))))</f>
        <v>5</v>
      </c>
    </row>
    <row r="11" spans="1:9" ht="15" customHeight="1">
      <c r="A11" s="7" t="s">
        <v>7</v>
      </c>
      <c r="B11" s="8" t="s">
        <v>14</v>
      </c>
      <c r="C11" s="4">
        <v>21</v>
      </c>
      <c r="D11" s="17">
        <f t="shared" si="0"/>
        <v>1</v>
      </c>
      <c r="E11" s="17">
        <f t="shared" si="2"/>
        <v>1</v>
      </c>
      <c r="F11" s="4">
        <f t="shared" si="1"/>
        <v>3</v>
      </c>
      <c r="G11" s="9">
        <f t="shared" si="3"/>
        <v>0</v>
      </c>
      <c r="H11" s="17">
        <f>IF(F11=0,0,IF((F11-I11)=0,0,IF((SUM($H$5:H10)+F11-I11)&lt;((SUM($F$5:$F$18)-SUM($I$5:$I$18))-MOD((SUM($F$5:$F$18))-(SUM($I$5:$I$18)),6)),F11-I11,(SUM($F$5:$F$18)-SUM($I$5:$I$18))-(MOD((SUM($F$5:$F$18))-(SUM($I$5:$I$18)),6))-(SUM($H$5:H10)))))</f>
        <v>0</v>
      </c>
      <c r="I11" s="17">
        <f>IF(F11=0,0,IF(SUM($I$5:I10)+F11&lt;SUM($F$5:$F$18)-MOD(SUM($F$5:$F$18),12),F11,((SUM($F$5:$F$18))-(MOD(SUM($F$5:$F$18),12))-(SUM($I$5:I10)))))</f>
        <v>3</v>
      </c>
    </row>
    <row r="12" spans="1:9" ht="15" customHeight="1">
      <c r="A12" s="7" t="s">
        <v>7</v>
      </c>
      <c r="B12" s="8" t="s">
        <v>15</v>
      </c>
      <c r="C12" s="4">
        <v>4</v>
      </c>
      <c r="D12" s="17">
        <f t="shared" si="0"/>
        <v>0</v>
      </c>
      <c r="E12" s="17">
        <f t="shared" si="2"/>
        <v>0</v>
      </c>
      <c r="F12" s="4">
        <f t="shared" si="1"/>
        <v>4</v>
      </c>
      <c r="G12" s="9">
        <f t="shared" si="3"/>
        <v>0</v>
      </c>
      <c r="H12" s="17">
        <f>IF(F12=0,0,IF((F12-I12)=0,0,IF((SUM($H$5:H11)+F12-I12)&lt;((SUM($F$5:$F$18)-SUM($I$5:$I$18))-MOD((SUM($F$5:$F$18))-(SUM($I$5:$I$18)),6)),F12-I12,(SUM($F$5:$F$18)-SUM($I$5:$I$18))-(MOD((SUM($F$5:$F$18))-(SUM($I$5:$I$18)),6))-(SUM($H$5:H11)))))</f>
        <v>0</v>
      </c>
      <c r="I12" s="17">
        <f>IF(F12=0,0,IF(SUM($I$5:I11)+F12&lt;SUM($F$5:$F$18)-MOD(SUM($F$5:$F$18),12),F12,((SUM($F$5:$F$18))-(MOD(SUM($F$5:$F$18),12))-(SUM($I$5:I11)))))</f>
        <v>4</v>
      </c>
    </row>
    <row r="13" spans="1:9" ht="15" customHeight="1">
      <c r="A13" s="7" t="s">
        <v>7</v>
      </c>
      <c r="B13" s="8" t="s">
        <v>16</v>
      </c>
      <c r="C13" s="4">
        <v>17</v>
      </c>
      <c r="D13" s="17">
        <f t="shared" si="0"/>
        <v>0</v>
      </c>
      <c r="E13" s="17">
        <f t="shared" si="2"/>
        <v>1</v>
      </c>
      <c r="F13" s="4">
        <f t="shared" si="1"/>
        <v>5</v>
      </c>
      <c r="G13" s="9">
        <f t="shared" si="3"/>
        <v>0</v>
      </c>
      <c r="H13" s="17">
        <f>IF(F13=0,0,IF((F13-I13)=0,0,IF((SUM($H$5:H12)+F13-I13)&lt;((SUM($F$5:$F$18)-SUM($I$5:$I$18))-MOD((SUM($F$5:$F$18))-(SUM($I$5:$I$18)),6)),F13-I13,(SUM($F$5:$F$18)-SUM($I$5:$I$18))-(MOD((SUM($F$5:$F$18))-(SUM($I$5:$I$18)),6))-(SUM($H$5:H12)))))</f>
        <v>0</v>
      </c>
      <c r="I13" s="17">
        <f>IF(F13=0,0,IF(SUM($I$5:I12)+F13&lt;SUM($F$5:$F$18)-MOD(SUM($F$5:$F$18),12),F13,((SUM($F$5:$F$18))-(MOD(SUM($F$5:$F$18),12))-(SUM($I$5:I12)))))</f>
        <v>5</v>
      </c>
    </row>
    <row r="14" spans="1:9" ht="15" customHeight="1">
      <c r="A14" s="7" t="s">
        <v>7</v>
      </c>
      <c r="B14" s="8" t="s">
        <v>17</v>
      </c>
      <c r="C14" s="4">
        <v>17</v>
      </c>
      <c r="D14" s="17">
        <f t="shared" si="0"/>
        <v>0</v>
      </c>
      <c r="E14" s="17">
        <f t="shared" si="2"/>
        <v>1</v>
      </c>
      <c r="F14" s="4">
        <f t="shared" si="1"/>
        <v>5</v>
      </c>
      <c r="G14" s="9">
        <f t="shared" si="3"/>
        <v>0</v>
      </c>
      <c r="H14" s="17">
        <f>IF(F14=0,0,IF((F14-I14)=0,0,IF((SUM($H$5:H13)+F14-I14)&lt;((SUM($F$5:$F$18)-SUM($I$5:$I$18))-MOD((SUM($F$5:$F$18))-(SUM($I$5:$I$18)),6)),F14-I14,(SUM($F$5:$F$18)-SUM($I$5:$I$18))-(MOD((SUM($F$5:$F$18))-(SUM($I$5:$I$18)),6))-(SUM($H$5:H13)))))</f>
        <v>0</v>
      </c>
      <c r="I14" s="17">
        <f>IF(F14=0,0,IF(SUM($I$5:I13)+F14&lt;SUM($F$5:$F$18)-MOD(SUM($F$5:$F$18),12),F14,((SUM($F$5:$F$18))-(MOD(SUM($F$5:$F$18),12))-(SUM($I$5:I13)))))</f>
        <v>5</v>
      </c>
    </row>
    <row r="15" spans="1:9" ht="15" customHeight="1">
      <c r="A15" s="7" t="s">
        <v>7</v>
      </c>
      <c r="B15" s="8" t="s">
        <v>18</v>
      </c>
      <c r="C15" s="4">
        <v>17</v>
      </c>
      <c r="D15" s="17">
        <f t="shared" si="0"/>
        <v>0</v>
      </c>
      <c r="E15" s="17">
        <f t="shared" si="2"/>
        <v>1</v>
      </c>
      <c r="F15" s="4">
        <f t="shared" si="1"/>
        <v>5</v>
      </c>
      <c r="G15" s="9">
        <f t="shared" si="3"/>
        <v>0</v>
      </c>
      <c r="H15" s="17">
        <f>IF(F15=0,0,IF((F15-I15)=0,0,IF((SUM($H$5:H14)+F15-I15)&lt;((SUM($F$5:$F$18)-SUM($I$5:$I$18))-MOD((SUM($F$5:$F$18))-(SUM($I$5:$I$18)),6)),F15-I15,(SUM($F$5:$F$18)-SUM($I$5:$I$18))-(MOD((SUM($F$5:$F$18))-(SUM($I$5:$I$18)),6))-(SUM($H$5:H14)))))</f>
        <v>0</v>
      </c>
      <c r="I15" s="17">
        <f>IF(F15=0,0,IF(SUM($I$5:I14)+F15&lt;SUM($F$5:$F$18)-MOD(SUM($F$5:$F$18),12),F15,((SUM($F$5:$F$18))-(MOD(SUM($F$5:$F$18),12))-(SUM($I$5:I14)))))</f>
        <v>5</v>
      </c>
    </row>
    <row r="16" spans="1:9" ht="15" customHeight="1">
      <c r="A16" s="7" t="s">
        <v>7</v>
      </c>
      <c r="B16" s="8" t="s">
        <v>19</v>
      </c>
      <c r="C16" s="4"/>
      <c r="D16" s="17">
        <f t="shared" si="0"/>
        <v>0</v>
      </c>
      <c r="E16" s="17">
        <f t="shared" si="2"/>
        <v>0</v>
      </c>
      <c r="F16" s="4">
        <f t="shared" si="1"/>
        <v>0</v>
      </c>
      <c r="G16" s="9">
        <f t="shared" si="3"/>
        <v>0</v>
      </c>
      <c r="H16" s="17">
        <f>IF(F16=0,0,IF((F16-I16)=0,0,IF((SUM($H$5:H15)+F16-I16)&lt;((SUM($F$5:$F$18)-SUM($I$5:$I$18))-MOD((SUM($F$5:$F$18))-(SUM($I$5:$I$18)),6)),F16-I16,(SUM($F$5:$F$18)-SUM($I$5:$I$18))-(MOD((SUM($F$5:$F$18))-(SUM($I$5:$I$18)),6))-(SUM($H$5:H15)))))</f>
        <v>0</v>
      </c>
      <c r="I16" s="17">
        <f>IF(F16=0,0,IF(SUM($I$5:I15)+F16&lt;SUM($F$5:$F$18)-MOD(SUM($F$5:$F$18),12),F16,((SUM($F$5:$F$18))-(MOD(SUM($F$5:$F$18),12))-(SUM($I$5:I15)))))</f>
        <v>0</v>
      </c>
    </row>
    <row r="17" spans="1:9" ht="15" customHeight="1">
      <c r="A17" s="7" t="s">
        <v>7</v>
      </c>
      <c r="B17" s="8" t="s">
        <v>20</v>
      </c>
      <c r="C17" s="4">
        <v>17</v>
      </c>
      <c r="D17" s="17">
        <f t="shared" si="0"/>
        <v>0</v>
      </c>
      <c r="E17" s="17">
        <f t="shared" si="2"/>
        <v>1</v>
      </c>
      <c r="F17" s="4">
        <f t="shared" si="1"/>
        <v>5</v>
      </c>
      <c r="G17" s="9">
        <f t="shared" si="3"/>
        <v>0</v>
      </c>
      <c r="H17" s="17">
        <f>IF(F17=0,0,IF((F17-I17)=0,0,IF((SUM($H$5:H16)+F17-I17)&lt;((SUM($F$5:$F$18)-SUM($I$5:$I$18))-MOD((SUM($F$5:$F$18))-(SUM($I$5:$I$18)),6)),F17-I17,(SUM($F$5:$F$18)-SUM($I$5:$I$18))-(MOD((SUM($F$5:$F$18))-(SUM($I$5:$I$18)),6))-(SUM($H$5:H16)))))</f>
        <v>4</v>
      </c>
      <c r="I17" s="17">
        <f>IF(F17=0,0,IF(SUM($I$5:I16)+F17&lt;SUM($F$5:$F$18)-MOD(SUM($F$5:$F$18),12),F17,((SUM($F$5:$F$18))-(MOD(SUM($F$5:$F$18),12))-(SUM($I$5:I16)))))</f>
        <v>1</v>
      </c>
    </row>
    <row r="18" spans="1:9" ht="15" customHeight="1">
      <c r="A18" s="7" t="s">
        <v>7</v>
      </c>
      <c r="B18" s="8" t="s">
        <v>21</v>
      </c>
      <c r="C18" s="4">
        <v>17</v>
      </c>
      <c r="D18" s="17">
        <f t="shared" si="0"/>
        <v>0</v>
      </c>
      <c r="E18" s="17">
        <f t="shared" si="2"/>
        <v>1</v>
      </c>
      <c r="F18" s="4">
        <f t="shared" ref="F18" si="4">C18-(E18*12)-(D18*6)</f>
        <v>5</v>
      </c>
      <c r="G18" s="17">
        <f t="shared" si="3"/>
        <v>3</v>
      </c>
      <c r="H18" s="17">
        <f>IF(F18=0,0,IF((F18-I18)=0,0,IF((SUM($H$5:H17)+F18-I18)&lt;((SUM($F$5:$F$18)-SUM($I$5:$I$18))-MOD((SUM($F$5:$F$18))-(SUM($I$5:$I$18)),6)),F18-I18,(SUM($F$5:$F$18)-SUM($I$5:$I$18))-(MOD((SUM($F$5:$F$18))-(SUM($I$5:$I$18)),6))-(SUM($H$5:H17)))))</f>
        <v>2</v>
      </c>
      <c r="I18" s="17">
        <f>IF(F18=0,0,IF(SUM($I$5:I17)+F18&lt;SUM($F$5:$F$18)-MOD(SUM($F$5:$F$18),12),F18,((SUM($F$5:$F$18))-(MOD(SUM($F$5:$F$18),12))-(SUM($I$5:I17)))))</f>
        <v>0</v>
      </c>
    </row>
    <row r="19" spans="1:9">
      <c r="A19" s="10"/>
      <c r="B19" s="11"/>
      <c r="C19" s="12"/>
      <c r="D19" s="10"/>
      <c r="E19" s="10"/>
      <c r="F19" s="12"/>
      <c r="G19" s="12"/>
      <c r="H19" s="12"/>
      <c r="I19" s="12"/>
    </row>
    <row r="20" spans="1:9">
      <c r="A20" s="10"/>
      <c r="B20" s="11"/>
      <c r="C20" s="12"/>
      <c r="D20" s="10"/>
      <c r="E20" s="10"/>
      <c r="F20" s="12"/>
      <c r="G20" s="12"/>
      <c r="H20" s="12"/>
      <c r="I20" s="12"/>
    </row>
    <row r="21" spans="1:9">
      <c r="A21" s="10"/>
      <c r="B21" s="11"/>
      <c r="C21" s="12"/>
      <c r="D21" s="10"/>
      <c r="E21" s="10"/>
      <c r="F21" s="12"/>
      <c r="G21" s="12"/>
      <c r="H21" s="12"/>
      <c r="I21" s="12"/>
    </row>
    <row r="22" spans="1:9">
      <c r="A22" s="10"/>
      <c r="B22" s="15"/>
      <c r="C22" s="12"/>
      <c r="D22" s="10"/>
      <c r="E22" s="10"/>
      <c r="F22" s="12"/>
      <c r="G22" s="12"/>
      <c r="H22" s="12"/>
      <c r="I22" s="12"/>
    </row>
    <row r="23" spans="1:9">
      <c r="A23" s="10"/>
      <c r="B23" s="11"/>
      <c r="C23" s="12"/>
      <c r="D23" s="10"/>
      <c r="E23" s="10"/>
      <c r="F23" s="12"/>
      <c r="G23" s="12"/>
      <c r="H23" s="12"/>
      <c r="I23" s="12"/>
    </row>
    <row r="24" spans="1:9">
      <c r="A24" s="10"/>
      <c r="B24" s="11"/>
      <c r="C24" s="12"/>
      <c r="D24" s="10"/>
      <c r="E24" s="10"/>
      <c r="F24" s="12"/>
      <c r="G24" s="12"/>
      <c r="H24" s="12"/>
      <c r="I24" s="12"/>
    </row>
    <row r="25" spans="1:9">
      <c r="A25" s="10"/>
      <c r="B25" s="11"/>
      <c r="C25" s="12"/>
      <c r="D25" s="10"/>
      <c r="E25" s="10"/>
      <c r="F25" s="12"/>
      <c r="G25" s="12"/>
      <c r="H25" s="12"/>
      <c r="I25" s="12"/>
    </row>
    <row r="26" spans="1:9">
      <c r="A26" s="10"/>
      <c r="B26" s="11"/>
      <c r="C26" s="12"/>
      <c r="D26" s="10"/>
      <c r="E26" s="10"/>
      <c r="F26" s="12"/>
      <c r="G26" s="12"/>
      <c r="H26" s="12"/>
      <c r="I26" s="12"/>
    </row>
    <row r="27" spans="1:9">
      <c r="A27" s="10"/>
      <c r="B27" s="11"/>
      <c r="C27" s="12"/>
      <c r="D27" s="10"/>
      <c r="E27" s="10"/>
      <c r="F27" s="12"/>
      <c r="G27" s="12"/>
      <c r="H27" s="12"/>
      <c r="I27" s="12"/>
    </row>
    <row r="28" spans="1:9">
      <c r="A28" s="10"/>
      <c r="B28" s="11"/>
      <c r="C28" s="12"/>
      <c r="D28" s="10"/>
      <c r="E28" s="10"/>
      <c r="F28" s="12"/>
      <c r="G28" s="12"/>
      <c r="H28" s="12"/>
      <c r="I28" s="12"/>
    </row>
    <row r="29" spans="1:9">
      <c r="A29" s="10"/>
      <c r="B29" s="11"/>
      <c r="C29" s="12"/>
      <c r="D29" s="10"/>
      <c r="E29" s="10"/>
      <c r="F29" s="12"/>
      <c r="G29" s="12"/>
      <c r="H29" s="12"/>
      <c r="I29" s="12"/>
    </row>
    <row r="30" spans="1:9">
      <c r="A30" s="10"/>
      <c r="B30" s="11"/>
      <c r="C30" s="12"/>
      <c r="D30" s="10"/>
      <c r="E30" s="10"/>
    </row>
  </sheetData>
  <mergeCells count="1">
    <mergeCell ref="A1:I2"/>
  </mergeCells>
  <conditionalFormatting sqref="A5:B15">
    <cfRule type="expression" dxfId="4" priority="8">
      <formula>IF(A$1&lt;&gt;"",MOD(ROW(),2),"")</formula>
    </cfRule>
    <cfRule type="expression" dxfId="3" priority="9">
      <formula>IF(A$1&lt;&gt;"",NOT(MOD(ROW(),2)),"")</formula>
    </cfRule>
  </conditionalFormatting>
  <conditionalFormatting sqref="D5:E18 G5:I18">
    <cfRule type="cellIs" dxfId="2" priority="7" operator="greaterThan">
      <formula>0</formula>
    </cfRule>
  </conditionalFormatting>
  <conditionalFormatting sqref="A16:B18">
    <cfRule type="expression" dxfId="1" priority="3">
      <formula>IF(A$1&lt;&gt;"",MOD(ROW(),2),"")</formula>
    </cfRule>
    <cfRule type="expression" dxfId="0" priority="4">
      <formula>IF(A$1&lt;&gt;"",NOT(MOD(ROW(),2)),"")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7:B27"/>
  <sheetViews>
    <sheetView workbookViewId="0">
      <selection activeCell="A25" sqref="A25:G35"/>
    </sheetView>
  </sheetViews>
  <sheetFormatPr baseColWidth="10" defaultRowHeight="15"/>
  <sheetData>
    <row r="27" spans="1:2">
      <c r="A27" s="16"/>
      <c r="B27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L25"/>
  <sheetViews>
    <sheetView workbookViewId="0">
      <selection activeCell="B3" sqref="B3:M30"/>
    </sheetView>
  </sheetViews>
  <sheetFormatPr baseColWidth="10" defaultRowHeight="15"/>
  <cols>
    <col min="11" max="11" width="11.5703125" bestFit="1" customWidth="1"/>
  </cols>
  <sheetData>
    <row r="3" spans="12:12" ht="15.75" thickBot="1"/>
    <row r="4" spans="12:12" ht="15.75" thickBot="1">
      <c r="L4" s="14"/>
    </row>
    <row r="25" spans="1:2">
      <c r="A25" s="16"/>
      <c r="B25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Feuil1!PRODUITFACT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</dc:creator>
  <cp:lastModifiedBy>puce</cp:lastModifiedBy>
  <dcterms:created xsi:type="dcterms:W3CDTF">2014-08-10T10:46:41Z</dcterms:created>
  <dcterms:modified xsi:type="dcterms:W3CDTF">2014-08-13T22:27:55Z</dcterms:modified>
</cp:coreProperties>
</file>