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60" windowWidth="28560" windowHeight="12330"/>
  </bookViews>
  <sheets>
    <sheet name="Feuil1" sheetId="1" r:id="rId1"/>
    <sheet name="Feuil2" sheetId="2" r:id="rId2"/>
    <sheet name="Feuil3" sheetId="3" r:id="rId3"/>
  </sheets>
  <definedNames>
    <definedName name="PRODUITFACT" localSheetId="0">Feuil1!$D$14:$F$18</definedName>
  </definedNames>
  <calcPr calcId="125725"/>
</workbook>
</file>

<file path=xl/calcChain.xml><?xml version="1.0" encoding="utf-8"?>
<calcChain xmlns="http://schemas.openxmlformats.org/spreadsheetml/2006/main">
  <c r="F20" i="1"/>
  <c r="E17" l="1"/>
  <c r="E15"/>
  <c r="E12"/>
  <c r="E9"/>
  <c r="E7"/>
  <c r="E14"/>
  <c r="E6"/>
  <c r="E11"/>
  <c r="E18"/>
  <c r="E13"/>
  <c r="E10"/>
  <c r="E5"/>
  <c r="E8"/>
  <c r="E16"/>
  <c r="F16" l="1"/>
  <c r="F17"/>
  <c r="F10"/>
  <c r="D18"/>
  <c r="F18" s="1"/>
  <c r="D16"/>
  <c r="D15"/>
  <c r="F15" s="1"/>
  <c r="D13"/>
  <c r="F13" s="1"/>
  <c r="D12"/>
  <c r="D5"/>
  <c r="D9"/>
  <c r="F9" s="1"/>
  <c r="D10"/>
  <c r="D7"/>
  <c r="F7" s="1"/>
  <c r="D17"/>
  <c r="D11"/>
  <c r="F11" s="1"/>
  <c r="D14"/>
  <c r="F14" s="1"/>
  <c r="D6"/>
  <c r="D8"/>
  <c r="I5" l="1"/>
  <c r="I6" l="1"/>
  <c r="I7" l="1"/>
  <c r="I8" l="1"/>
  <c r="I9" l="1"/>
  <c r="I10" l="1"/>
  <c r="I11" l="1"/>
  <c r="I12" l="1"/>
  <c r="I13" l="1"/>
  <c r="I14" l="1"/>
  <c r="I15" l="1"/>
  <c r="I16" l="1"/>
  <c r="I17" l="1"/>
  <c r="I18" l="1"/>
  <c r="H6" l="1"/>
  <c r="H7" s="1"/>
  <c r="H5"/>
  <c r="G5" s="1"/>
  <c r="K5" s="1"/>
  <c r="M5" s="1"/>
  <c r="I20"/>
  <c r="I22" s="1"/>
  <c r="G6" l="1"/>
  <c r="K6" s="1"/>
  <c r="M6" s="1"/>
  <c r="K7"/>
  <c r="M7" s="1"/>
  <c r="H8"/>
  <c r="G7"/>
  <c r="K8" l="1"/>
  <c r="M8" s="1"/>
  <c r="G8"/>
  <c r="H9"/>
  <c r="K9" l="1"/>
  <c r="M9" s="1"/>
  <c r="H10"/>
  <c r="G9"/>
  <c r="G10" l="1"/>
  <c r="K10" s="1"/>
  <c r="M10" s="1"/>
  <c r="H11"/>
  <c r="G11" l="1"/>
  <c r="K11" s="1"/>
  <c r="M11" s="1"/>
  <c r="H12"/>
  <c r="G12" l="1"/>
  <c r="K12" s="1"/>
  <c r="M12" s="1"/>
  <c r="H13"/>
  <c r="H14" l="1"/>
  <c r="K13"/>
  <c r="M13" s="1"/>
  <c r="G13"/>
  <c r="K14" l="1"/>
  <c r="M14" s="1"/>
  <c r="H15"/>
  <c r="G14"/>
  <c r="G15" l="1"/>
  <c r="K15" s="1"/>
  <c r="M15" s="1"/>
  <c r="H16"/>
  <c r="H17" s="1"/>
  <c r="G16" l="1"/>
  <c r="K16" s="1"/>
  <c r="M16" s="1"/>
  <c r="H18"/>
  <c r="G17"/>
  <c r="K17" s="1"/>
  <c r="M17" s="1"/>
  <c r="G18" l="1"/>
  <c r="G20" s="1"/>
  <c r="H20"/>
  <c r="H22" s="1"/>
  <c r="J20" l="1"/>
  <c r="L20" s="1"/>
  <c r="K18"/>
  <c r="M18" s="1"/>
</calcChain>
</file>

<file path=xl/sharedStrings.xml><?xml version="1.0" encoding="utf-8"?>
<sst xmlns="http://schemas.openxmlformats.org/spreadsheetml/2006/main" count="39" uniqueCount="26">
  <si>
    <t>RECAP</t>
  </si>
  <si>
    <t>Par 6</t>
  </si>
  <si>
    <t>Par 12</t>
  </si>
  <si>
    <t>Reste</t>
  </si>
  <si>
    <t>Par 1</t>
  </si>
  <si>
    <t>Panaché
par 6</t>
  </si>
  <si>
    <t>Panaché
par 12</t>
  </si>
  <si>
    <t>Tomates</t>
  </si>
  <si>
    <t xml:space="preserve"> Cerise Rouge</t>
  </si>
  <si>
    <t xml:space="preserve"> Cerise Jaune Poire</t>
  </si>
  <si>
    <t xml:space="preserve"> Cerise Ovale</t>
  </si>
  <si>
    <t xml:space="preserve"> Cœur de bœuf</t>
  </si>
  <si>
    <t xml:space="preserve"> Cornue des Andes</t>
  </si>
  <si>
    <t xml:space="preserve"> Marmande</t>
  </si>
  <si>
    <t xml:space="preserve"> Matina</t>
  </si>
  <si>
    <t xml:space="preserve"> Merveille des Marchés</t>
  </si>
  <si>
    <t xml:space="preserve"> Monda Montfavet</t>
  </si>
  <si>
    <t xml:space="preserve"> Money Maker</t>
  </si>
  <si>
    <t xml:space="preserve"> Noire de Crimée</t>
  </si>
  <si>
    <t xml:space="preserve"> Roma</t>
  </si>
  <si>
    <t xml:space="preserve"> Saint Pierre</t>
  </si>
  <si>
    <t xml:space="preserve"> San Marzano</t>
  </si>
  <si>
    <t>Total
vendu</t>
  </si>
  <si>
    <t>Division</t>
  </si>
  <si>
    <t>Vérif Total</t>
  </si>
  <si>
    <t>Vérif Reste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</si>
</sst>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B0F0"/>
      <name val="Calibri"/>
      <family val="2"/>
      <scheme val="minor"/>
    </font>
    <font>
      <sz val="11"/>
      <color rgb="FF00B0F0"/>
      <name val="Times New Roman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0" fillId="0" borderId="3" xfId="0" applyNumberFormat="1" applyBorder="1"/>
    <xf numFmtId="14" fontId="1" fillId="0" borderId="0" xfId="0" applyNumberFormat="1" applyFont="1" applyBorder="1" applyAlignment="1">
      <alignment horizontal="left" vertical="center"/>
    </xf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6">
    <dxf>
      <font>
        <b/>
        <i val="0"/>
        <color auto="1"/>
      </font>
      <fill>
        <patternFill>
          <bgColor theme="3" tint="0.79998168889431442"/>
        </patternFill>
      </fill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3" tint="0.79998168889431442"/>
        </patternFill>
      </fill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3"/>
  <sheetViews>
    <sheetView tabSelected="1" zoomScaleNormal="100" workbookViewId="0">
      <selection activeCell="F9" sqref="F9"/>
    </sheetView>
  </sheetViews>
  <sheetFormatPr baseColWidth="10" defaultRowHeight="15"/>
  <cols>
    <col min="1" max="1" width="11.42578125" style="1"/>
    <col min="2" max="2" width="36.140625" style="2" customWidth="1"/>
    <col min="3" max="3" width="6.140625" style="3" customWidth="1"/>
    <col min="4" max="5" width="11.42578125" style="1"/>
    <col min="6" max="6" width="6.5703125" style="3" customWidth="1"/>
    <col min="7" max="7" width="11.42578125" style="3"/>
    <col min="8" max="9" width="11.42578125" style="3" customWidth="1"/>
  </cols>
  <sheetData>
    <row r="1" spans="1:13">
      <c r="A1" s="20" t="s">
        <v>0</v>
      </c>
      <c r="B1" s="21"/>
      <c r="C1" s="21"/>
      <c r="D1" s="21"/>
      <c r="E1" s="21"/>
      <c r="F1" s="21"/>
      <c r="G1" s="21"/>
      <c r="H1" s="21"/>
      <c r="I1" s="22"/>
    </row>
    <row r="2" spans="1:13">
      <c r="A2" s="23"/>
      <c r="B2" s="24"/>
      <c r="C2" s="24"/>
      <c r="D2" s="24"/>
      <c r="E2" s="24"/>
      <c r="F2" s="24"/>
      <c r="G2" s="24"/>
      <c r="H2" s="24"/>
      <c r="I2" s="25"/>
    </row>
    <row r="3" spans="1:13">
      <c r="K3" t="s">
        <v>25</v>
      </c>
    </row>
    <row r="4" spans="1:13" ht="25.5">
      <c r="A4" s="18"/>
      <c r="B4" s="19"/>
      <c r="C4" s="13" t="s">
        <v>22</v>
      </c>
      <c r="D4" s="5" t="s">
        <v>1</v>
      </c>
      <c r="E4" s="5" t="s">
        <v>2</v>
      </c>
      <c r="F4" s="4" t="s">
        <v>3</v>
      </c>
      <c r="G4" s="5" t="s">
        <v>4</v>
      </c>
      <c r="H4" s="6" t="s">
        <v>5</v>
      </c>
      <c r="I4" s="6" t="s">
        <v>6</v>
      </c>
    </row>
    <row r="5" spans="1:13" ht="15" customHeight="1">
      <c r="A5" s="7" t="s">
        <v>7</v>
      </c>
      <c r="B5" s="8" t="s">
        <v>8</v>
      </c>
      <c r="C5" s="4">
        <v>5</v>
      </c>
      <c r="D5" s="17">
        <f t="shared" ref="D5:D18" si="0">INT((C5-(E5*12))/6)</f>
        <v>0</v>
      </c>
      <c r="E5" s="17">
        <f>INT((C5/12))</f>
        <v>0</v>
      </c>
      <c r="F5" s="4">
        <v>32</v>
      </c>
      <c r="G5" s="9">
        <f>IF(F5-(I5+H5)=0,0,F5-I5-H5)</f>
        <v>2</v>
      </c>
      <c r="H5" s="17">
        <f>IF(F5=0,0,IF(F5-I5=0,0,IF(SUM($F$5:$F$18)&lt;6,0,IF(MOD(SUM($F$5:$F$18),6)=0,F5-I5,IF((SUM($F$5:$F$18)-SUM($I$5:$I$18)-MOD(SUM($F$5:$F$18)-SUM($I$5:$I$18),6))&gt;F5,F5-I5,IF(MOD(SUM($F$5:$F$18)-SUM($I$5:$I$18),6)&gt;0,(SUM($F$5:$F$18)-SUM($I$5:$I$18)-MOD(SUM($F$5:$F$18)-SUM($I$5:$I$18),6)),IF((+F5-I5)&gt;SUM($F$5:$F$18)-SUM($I$5:$I$18),(F5-I5)-SUM($F$5:$F$18)-SUM($I$5:$I$18),(SUM($F$5:$F$18)-SUM($I$5:$I$18))-(MOD(SUM($F$5:$F$18)-SUM($I$5:$I$18),6)))))))))</f>
        <v>6</v>
      </c>
      <c r="I5" s="9">
        <f>IF(SUM($F$5:$F$18)&lt;12,0,IF(MOD(SUM($F$5:$F$18),12)=0,F5,IF((SUM($F$5:$F$18)-MOD(SUM($F$5:$F$18),12))&gt;F5,F5,IF(MOD(SUM($F$5:$F$18),12)&gt;0,(SUM($F$5:$F$18)-MOD(SUM($F$5:$F$18),12)),IF((+F5)&gt;SUM($F$5:$F$18),(F5)-SUM($F$5:$F$18),(SUM($F$5:$F$18))-(MOD(SUM($F$5:$F$18),12)))))))</f>
        <v>24</v>
      </c>
      <c r="K5">
        <f>I5+H5+G5</f>
        <v>32</v>
      </c>
      <c r="M5" t="str">
        <f>IF(K5=(I5+H5+G5),"OK","Pas bon")</f>
        <v>OK</v>
      </c>
    </row>
    <row r="6" spans="1:13" ht="15" customHeight="1">
      <c r="A6" s="7" t="s">
        <v>7</v>
      </c>
      <c r="B6" s="8" t="s">
        <v>9</v>
      </c>
      <c r="C6" s="4">
        <v>0</v>
      </c>
      <c r="D6" s="17">
        <f t="shared" si="0"/>
        <v>0</v>
      </c>
      <c r="E6" s="17">
        <f t="shared" ref="E6:E18" si="1">INT((C6/12))</f>
        <v>0</v>
      </c>
      <c r="F6" s="4">
        <v>1</v>
      </c>
      <c r="G6" s="9">
        <f t="shared" ref="G6:G18" si="2">IF(F6-(I6+H6)=0,0,F6-I6-H6)</f>
        <v>1</v>
      </c>
      <c r="H6" s="17">
        <f>IF(SUM($F$5:$F$18)-SUM($I$5:$I$18)&lt;6,0,IF(MOD(SUM($F$5:$F$18)-SUM($I$5:$I$18),6)=0,F6-I6,IF((SUM($F$5:$F$18)-SUM($I$5:$I$18)-MOD(SUM($F$5:$F$18)-SUM($I$5:$I$18),6))-(SUM($H$5:H5))&gt;F6-I6,F6-I6,IF(MOD(SUM($F$5:$F$18)-SUM($I$5:$I$18),6)&gt;0,(SUM($F$5:$F$18)-SUM($I$5:$I$18)-MOD(SUM($F$5:$F$18)-SUM($I$5:$I$18),6))-(SUM($H$5:H5)),IF((SUM($H$5:H5)+F6-I6)&gt;SUM($F$5:$F$18)-SUM($I$5:$I$18),(SUM($H$5:H5)+F6-I6)-SUM($F$5:$F$18)-SUM($I$5:$I$18),(SUM($F$5:$F$18)-SUM($I$5:$I$18))-(MOD(SUM($F$5:$F$18)-SUM($I$5:$I$18),6)))))))</f>
        <v>0</v>
      </c>
      <c r="I6" s="9">
        <f>IF(SUM($F$5:$F$18)&lt;12,0,IF(MOD(SUM($F$5:$F$18),12)=0,F6,IF((SUM($F$5:$F$18)-MOD(SUM($F$5:$F$18),12))-(SUM($I$5:I5))&gt;F6,F6,IF(MOD(SUM($F$5:$F$18),12)&gt;0,(SUM($F$5:$F$18)-MOD(SUM($F$5:$F$18),12))-(SUM($I$5:I5)),IF((SUM($I$5:I5)+F6)&gt;SUM($F$5:$F$18),(SUM($I$5:I5)+F6)-SUM($F$5:$F$18),(SUM($F$5:$F$18))-(MOD(SUM($F$5:$F$18),12)))))))</f>
        <v>0</v>
      </c>
      <c r="K6">
        <f t="shared" ref="K6:K18" si="3">I6+H6+G6</f>
        <v>1</v>
      </c>
      <c r="M6" t="str">
        <f t="shared" ref="M6:M18" si="4">IF(K6=(I6+H6+G6),"OK","Pas bon")</f>
        <v>OK</v>
      </c>
    </row>
    <row r="7" spans="1:13" ht="15" customHeight="1">
      <c r="A7" s="7" t="s">
        <v>7</v>
      </c>
      <c r="B7" s="8" t="s">
        <v>10</v>
      </c>
      <c r="C7" s="4">
        <v>0</v>
      </c>
      <c r="D7" s="17">
        <f t="shared" si="0"/>
        <v>0</v>
      </c>
      <c r="E7" s="17">
        <f t="shared" si="1"/>
        <v>0</v>
      </c>
      <c r="F7" s="4">
        <f t="shared" ref="F7:F18" si="5">C7-(E7*12)-(D7*6)</f>
        <v>0</v>
      </c>
      <c r="G7" s="9">
        <f t="shared" si="2"/>
        <v>0</v>
      </c>
      <c r="H7" s="17">
        <f>IF(SUM($F$5:$F$18)-SUM($I$5:$I$18)&lt;6,0,IF(MOD(SUM($F$5:$F$18)-SUM($I$5:$I$18),6)=0,F7-I7,IF((SUM($F$5:$F$18)-SUM($I$5:$I$18)-MOD(SUM($F$5:$F$18)-SUM($I$5:$I$18),6))-(SUM($H$5:H6))&gt;F7-I7,F7-I7,IF(MOD(SUM($F$5:$F$18)-SUM($I$5:$I$18),6)&gt;0,(SUM($F$5:$F$18)-SUM($I$5:$I$18)-MOD(SUM($F$5:$F$18)-SUM($I$5:$I$18),6))-(SUM($H$5:H6)),IF((SUM($H$5:H6)+F7-I7)&gt;SUM($F$5:$F$18)-SUM($I$5:$I$18),(SUM($H$5:H6)+F7-I7)-SUM($F$5:$F$18)-SUM($I$5:$I$18),(SUM($F$5:$F$18)-SUM($I$5:$I$18))-(MOD(SUM($F$5:$F$18)-SUM($I$5:$I$18),6)))))))</f>
        <v>0</v>
      </c>
      <c r="I7" s="9">
        <f>IF(SUM($F$5:$F$18)&lt;12,0,IF(MOD(SUM($F$5:$F$18),12)=0,F7,IF((SUM($F$5:$F$18)-MOD(SUM($F$5:$F$18),12))-(SUM($I$5:I6))&gt;F7,F7,IF(MOD(SUM($F$5:$F$18),12)&gt;0,(SUM($F$5:$F$18)-MOD(SUM($F$5:$F$18),12))-(SUM($I$5:I6)),IF((SUM($I$5:I6)+F7)&gt;SUM($F$5:$F$18),(SUM($I$5:I6)+F7)-SUM($F$5:$F$18),(SUM($F$5:$F$18))-(MOD(SUM($F$5:$F$18),12)))))))</f>
        <v>0</v>
      </c>
      <c r="K7">
        <f t="shared" si="3"/>
        <v>0</v>
      </c>
      <c r="M7" t="str">
        <f t="shared" si="4"/>
        <v>OK</v>
      </c>
    </row>
    <row r="8" spans="1:13" ht="14.25" customHeight="1">
      <c r="A8" s="7" t="s">
        <v>7</v>
      </c>
      <c r="B8" s="8" t="s">
        <v>11</v>
      </c>
      <c r="C8" s="4">
        <v>3</v>
      </c>
      <c r="D8" s="17">
        <f t="shared" si="0"/>
        <v>0</v>
      </c>
      <c r="E8" s="17">
        <f t="shared" si="1"/>
        <v>0</v>
      </c>
      <c r="F8" s="4">
        <v>1</v>
      </c>
      <c r="G8" s="9">
        <f t="shared" si="2"/>
        <v>1</v>
      </c>
      <c r="H8" s="17">
        <f>IF(SUM($F$5:$F$18)-SUM($I$5:$I$18)&lt;6,0,IF(MOD(SUM($F$5:$F$18)-SUM($I$5:$I$18),6)=0,F8-I8,IF((SUM($F$5:$F$18)-SUM($I$5:$I$18)-MOD(SUM($F$5:$F$18)-SUM($I$5:$I$18),6))-(SUM($H$5:H7))&gt;F8-I8,F8-I8,IF(MOD(SUM($F$5:$F$18)-SUM($I$5:$I$18),6)&gt;0,(SUM($F$5:$F$18)-SUM($I$5:$I$18)-MOD(SUM($F$5:$F$18)-SUM($I$5:$I$18),6))-(SUM($H$5:H7)),IF((SUM($H$5:H7)+F8-I8)&gt;SUM($F$5:$F$18)-SUM($I$5:$I$18),(SUM($H$5:H7)+F8-I8)-SUM($F$5:$F$18)-SUM($I$5:$I$18),(SUM($F$5:$F$18)-SUM($I$5:$I$18))-(MOD(SUM($F$5:$F$18)-SUM($I$5:$I$18),6)))))))</f>
        <v>0</v>
      </c>
      <c r="I8" s="9">
        <f>IF(SUM($F$5:$F$18)&lt;12,0,IF(MOD(SUM($F$5:$F$18),12)=0,F8,IF((SUM($F$5:$F$18)-MOD(SUM($F$5:$F$18),12))-(SUM($I$5:I7))&gt;F8,F8,IF(MOD(SUM($F$5:$F$18),12)&gt;0,(SUM($F$5:$F$18)-MOD(SUM($F$5:$F$18),12))-(SUM($I$5:I7)),IF((SUM($I$5:I7)+F8)&gt;SUM($F$5:$F$18),(SUM($I$5:I7)+F8)-SUM($F$5:$F$18),(SUM($F$5:$F$18))-(MOD(SUM($F$5:$F$18),12)))))))</f>
        <v>0</v>
      </c>
      <c r="K8">
        <f t="shared" si="3"/>
        <v>1</v>
      </c>
      <c r="M8" t="str">
        <f t="shared" si="4"/>
        <v>OK</v>
      </c>
    </row>
    <row r="9" spans="1:13" ht="15" customHeight="1">
      <c r="A9" s="7" t="s">
        <v>7</v>
      </c>
      <c r="B9" s="8" t="s">
        <v>12</v>
      </c>
      <c r="C9" s="4">
        <v>0</v>
      </c>
      <c r="D9" s="17">
        <f t="shared" si="0"/>
        <v>0</v>
      </c>
      <c r="E9" s="17">
        <f t="shared" si="1"/>
        <v>0</v>
      </c>
      <c r="F9" s="4">
        <f t="shared" si="5"/>
        <v>0</v>
      </c>
      <c r="G9" s="9">
        <f t="shared" si="2"/>
        <v>0</v>
      </c>
      <c r="H9" s="17">
        <f>IF(SUM($F$5:$F$18)-SUM($I$5:$I$18)&lt;6,0,IF(MOD(SUM($F$5:$F$18)-SUM($I$5:$I$18),6)=0,F9-I9,IF((SUM($F$5:$F$18)-SUM($I$5:$I$18)-MOD(SUM($F$5:$F$18)-SUM($I$5:$I$18),6))-(SUM($H$5:H8))&gt;F9-I9,F9-I9,IF(MOD(SUM($F$5:$F$18)-SUM($I$5:$I$18),6)&gt;0,(SUM($F$5:$F$18)-SUM($I$5:$I$18)-MOD(SUM($F$5:$F$18)-SUM($I$5:$I$18),6))-(SUM($H$5:H8)),IF((SUM($H$5:H8)+F9-I9)&gt;SUM($F$5:$F$18)-SUM($I$5:$I$18),(SUM($H$5:H8)+F9-I9)-SUM($F$5:$F$18)-SUM($I$5:$I$18),(SUM($F$5:$F$18)-SUM($I$5:$I$18))-(MOD(SUM($F$5:$F$18)-SUM($I$5:$I$18),6)))))))</f>
        <v>0</v>
      </c>
      <c r="I9" s="9">
        <f>IF(SUM($F$5:$F$18)&lt;12,0,IF(MOD(SUM($F$5:$F$18),12)=0,F9,IF((SUM($F$5:$F$18)-MOD(SUM($F$5:$F$18),12))-(SUM($I$5:I8))&gt;F9,F9,IF(MOD(SUM($F$5:$F$18),12)&gt;0,(SUM($F$5:$F$18)-MOD(SUM($F$5:$F$18),12))-(SUM($I$5:I8)),IF((SUM($I$5:I8)+F9)&gt;SUM($F$5:$F$18),(SUM($I$5:I8)+F9)-SUM($F$5:$F$18),(SUM($F$5:$F$18))-(MOD(SUM($F$5:$F$18),12)))))))</f>
        <v>0</v>
      </c>
      <c r="K9">
        <f t="shared" si="3"/>
        <v>0</v>
      </c>
      <c r="M9" t="str">
        <f t="shared" si="4"/>
        <v>OK</v>
      </c>
    </row>
    <row r="10" spans="1:13" ht="15" customHeight="1">
      <c r="A10" s="7" t="s">
        <v>7</v>
      </c>
      <c r="B10" s="8" t="s">
        <v>13</v>
      </c>
      <c r="C10" s="4">
        <v>0</v>
      </c>
      <c r="D10" s="17">
        <f t="shared" si="0"/>
        <v>0</v>
      </c>
      <c r="E10" s="17">
        <f t="shared" si="1"/>
        <v>0</v>
      </c>
      <c r="F10" s="4">
        <f t="shared" si="5"/>
        <v>0</v>
      </c>
      <c r="G10" s="9">
        <f t="shared" si="2"/>
        <v>0</v>
      </c>
      <c r="H10" s="17">
        <f>IF(SUM($F$5:$F$18)-SUM($I$5:$I$18)&lt;6,0,IF(MOD(SUM($F$5:$F$18)-SUM($I$5:$I$18),6)=0,F10-I10,IF((SUM($F$5:$F$18)-SUM($I$5:$I$18)-MOD(SUM($F$5:$F$18)-SUM($I$5:$I$18),6))-(SUM($H$5:H9))&gt;F10-I10,F10-I10,IF(MOD(SUM($F$5:$F$18)-SUM($I$5:$I$18),6)&gt;0,(SUM($F$5:$F$18)-SUM($I$5:$I$18)-MOD(SUM($F$5:$F$18)-SUM($I$5:$I$18),6))-(SUM($H$5:H9)),IF((SUM($H$5:H9)+F10-I10)&gt;SUM($F$5:$F$18)-SUM($I$5:$I$18),(SUM($H$5:H9)+F10-I10)-SUM($F$5:$F$18)-SUM($I$5:$I$18),(SUM($F$5:$F$18)-SUM($I$5:$I$18))-(MOD(SUM($F$5:$F$18)-SUM($I$5:$I$18),6)))))))</f>
        <v>0</v>
      </c>
      <c r="I10" s="9">
        <f>IF(SUM($F$5:$F$18)&lt;12,0,IF(MOD(SUM($F$5:$F$18),12)=0,F10,IF((SUM($F$5:$F$18)-MOD(SUM($F$5:$F$18),12))-(SUM($I$5:I9))&gt;F10,F10,IF(MOD(SUM($F$5:$F$18),12)&gt;0,(SUM($F$5:$F$18)-MOD(SUM($F$5:$F$18),12))-(SUM($I$5:I9)),IF((SUM($I$5:I9)+F10)&gt;SUM($F$5:$F$18),(SUM($I$5:I9)+F10)-SUM($F$5:$F$18),(SUM($F$5:$F$18))-(MOD(SUM($F$5:$F$18),12)))))))</f>
        <v>0</v>
      </c>
      <c r="K10">
        <f t="shared" si="3"/>
        <v>0</v>
      </c>
      <c r="M10" t="str">
        <f t="shared" si="4"/>
        <v>OK</v>
      </c>
    </row>
    <row r="11" spans="1:13" ht="15" customHeight="1">
      <c r="A11" s="7" t="s">
        <v>7</v>
      </c>
      <c r="B11" s="8" t="s">
        <v>14</v>
      </c>
      <c r="C11" s="4">
        <v>0</v>
      </c>
      <c r="D11" s="17">
        <f t="shared" si="0"/>
        <v>0</v>
      </c>
      <c r="E11" s="17">
        <f t="shared" si="1"/>
        <v>0</v>
      </c>
      <c r="F11" s="4">
        <f t="shared" si="5"/>
        <v>0</v>
      </c>
      <c r="G11" s="9">
        <f t="shared" si="2"/>
        <v>0</v>
      </c>
      <c r="H11" s="17">
        <f>IF(SUM($F$5:$F$18)-SUM($I$5:$I$18)&lt;6,0,IF(MOD(SUM($F$5:$F$18)-SUM($I$5:$I$18),6)=0,F11-I11,IF((SUM($F$5:$F$18)-SUM($I$5:$I$18)-MOD(SUM($F$5:$F$18)-SUM($I$5:$I$18),6))-(SUM($H$5:H10))&gt;F11-I11,F11-I11,IF(MOD(SUM($F$5:$F$18)-SUM($I$5:$I$18),6)&gt;0,(SUM($F$5:$F$18)-SUM($I$5:$I$18)-MOD(SUM($F$5:$F$18)-SUM($I$5:$I$18),6))-(SUM($H$5:H10)),IF((SUM($H$5:H10)+F11-I11)&gt;SUM($F$5:$F$18)-SUM($I$5:$I$18),(SUM($H$5:H10)+F11-I11)-SUM($F$5:$F$18)-SUM($I$5:$I$18),(SUM($F$5:$F$18)-SUM($I$5:$I$18))-(MOD(SUM($F$5:$F$18)-SUM($I$5:$I$18),6)))))))</f>
        <v>0</v>
      </c>
      <c r="I11" s="9">
        <f>IF(SUM($F$5:$F$18)&lt;12,0,IF(MOD(SUM($F$5:$F$18),12)=0,F11,IF((SUM($F$5:$F$18)-MOD(SUM($F$5:$F$18),12))-(SUM($I$5:I10))&gt;F11,F11,IF(MOD(SUM($F$5:$F$18),12)&gt;0,(SUM($F$5:$F$18)-MOD(SUM($F$5:$F$18),12))-(SUM($I$5:I10)),IF((SUM($I$5:I10)+F11)&gt;SUM($F$5:$F$18),(SUM($I$5:I10)+F11)-SUM($F$5:$F$18),(SUM($F$5:$F$18))-(MOD(SUM($F$5:$F$18),12)))))))</f>
        <v>0</v>
      </c>
      <c r="K11">
        <f t="shared" si="3"/>
        <v>0</v>
      </c>
      <c r="M11" t="str">
        <f t="shared" si="4"/>
        <v>OK</v>
      </c>
    </row>
    <row r="12" spans="1:13" ht="15" customHeight="1">
      <c r="A12" s="7" t="s">
        <v>7</v>
      </c>
      <c r="B12" s="8" t="s">
        <v>15</v>
      </c>
      <c r="C12" s="4">
        <v>0</v>
      </c>
      <c r="D12" s="17">
        <f t="shared" si="0"/>
        <v>0</v>
      </c>
      <c r="E12" s="17">
        <f t="shared" si="1"/>
        <v>0</v>
      </c>
      <c r="F12" s="4">
        <v>1</v>
      </c>
      <c r="G12" s="9">
        <f t="shared" si="2"/>
        <v>1</v>
      </c>
      <c r="H12" s="17">
        <f>IF(SUM($F$5:$F$18)-SUM($I$5:$I$18)&lt;6,0,IF(MOD(SUM($F$5:$F$18)-SUM($I$5:$I$18),6)=0,F12-I12,IF((SUM($F$5:$F$18)-SUM($I$5:$I$18)-MOD(SUM($F$5:$F$18)-SUM($I$5:$I$18),6))-(SUM($H$5:H11))&gt;F12-I12,F12-I12,IF(MOD(SUM($F$5:$F$18)-SUM($I$5:$I$18),6)&gt;0,(SUM($F$5:$F$18)-SUM($I$5:$I$18)-MOD(SUM($F$5:$F$18)-SUM($I$5:$I$18),6))-(SUM($H$5:H11)),IF((SUM($H$5:H11)+F12-I12)&gt;SUM($F$5:$F$18)-SUM($I$5:$I$18),(SUM($H$5:H11)+F12-I12)-SUM($F$5:$F$18)-SUM($I$5:$I$18),(SUM($F$5:$F$18)-SUM($I$5:$I$18))-(MOD(SUM($F$5:$F$18)-SUM($I$5:$I$18),6)))))))</f>
        <v>0</v>
      </c>
      <c r="I12" s="9">
        <f>IF(SUM($F$5:$F$18)&lt;12,0,IF(MOD(SUM($F$5:$F$18),12)=0,F12,IF((SUM($F$5:$F$18)-MOD(SUM($F$5:$F$18),12))-(SUM($I$5:I11))&gt;F12,F12,IF(MOD(SUM($F$5:$F$18),12)&gt;0,(SUM($F$5:$F$18)-MOD(SUM($F$5:$F$18),12))-(SUM($I$5:I11)),IF((SUM($I$5:I11)+F12)&gt;SUM($F$5:$F$18),(SUM($I$5:I11)+F12)-SUM($F$5:$F$18),(SUM($F$5:$F$18))-(MOD(SUM($F$5:$F$18),12)))))))</f>
        <v>0</v>
      </c>
      <c r="K12">
        <f t="shared" si="3"/>
        <v>1</v>
      </c>
      <c r="M12" t="str">
        <f t="shared" si="4"/>
        <v>OK</v>
      </c>
    </row>
    <row r="13" spans="1:13" ht="15" customHeight="1">
      <c r="A13" s="7" t="s">
        <v>7</v>
      </c>
      <c r="B13" s="8" t="s">
        <v>16</v>
      </c>
      <c r="C13" s="4">
        <v>0</v>
      </c>
      <c r="D13" s="17">
        <f t="shared" si="0"/>
        <v>0</v>
      </c>
      <c r="E13" s="17">
        <f t="shared" si="1"/>
        <v>0</v>
      </c>
      <c r="F13" s="4">
        <f t="shared" si="5"/>
        <v>0</v>
      </c>
      <c r="G13" s="9">
        <f t="shared" si="2"/>
        <v>0</v>
      </c>
      <c r="H13" s="17">
        <f>IF(SUM($F$5:$F$18)-SUM($I$5:$I$18)&lt;6,0,IF(MOD(SUM($F$5:$F$18)-SUM($I$5:$I$18),6)=0,F13-I13,IF((SUM($F$5:$F$18)-SUM($I$5:$I$18)-MOD(SUM($F$5:$F$18)-SUM($I$5:$I$18),6))-(SUM($H$5:H12))&gt;F13-I13,F13-I13,IF(MOD(SUM($F$5:$F$18)-SUM($I$5:$I$18),6)&gt;0,(SUM($F$5:$F$18)-SUM($I$5:$I$18)-MOD(SUM($F$5:$F$18)-SUM($I$5:$I$18),6))-(SUM($H$5:H12)),IF((SUM($H$5:H12)+F13-I13)&gt;SUM($F$5:$F$18)-SUM($I$5:$I$18),(SUM($H$5:H12)+F13-I13)-SUM($F$5:$F$18)-SUM($I$5:$I$18),(SUM($F$5:$F$18)-SUM($I$5:$I$18))-(MOD(SUM($F$5:$F$18)-SUM($I$5:$I$18),6)))))))</f>
        <v>0</v>
      </c>
      <c r="I13" s="9">
        <f>IF(SUM($F$5:$F$18)&lt;12,0,IF(MOD(SUM($F$5:$F$18),12)=0,F13,IF((SUM($F$5:$F$18)-MOD(SUM($F$5:$F$18),12))-(SUM($I$5:I12))&gt;F13,F13,IF(MOD(SUM($F$5:$F$18),12)&gt;0,(SUM($F$5:$F$18)-MOD(SUM($F$5:$F$18),12))-(SUM($I$5:I12)),IF((SUM($I$5:I12)+F13)&gt;SUM($F$5:$F$18),(SUM($I$5:I12)+F13)-SUM($F$5:$F$18),(SUM($F$5:$F$18))-(MOD(SUM($F$5:$F$18),12)))))))</f>
        <v>0</v>
      </c>
      <c r="K13">
        <f t="shared" si="3"/>
        <v>0</v>
      </c>
      <c r="M13" t="str">
        <f t="shared" si="4"/>
        <v>OK</v>
      </c>
    </row>
    <row r="14" spans="1:13" ht="15" customHeight="1">
      <c r="A14" s="7" t="s">
        <v>7</v>
      </c>
      <c r="B14" s="8" t="s">
        <v>17</v>
      </c>
      <c r="C14" s="4">
        <v>0</v>
      </c>
      <c r="D14" s="17">
        <f t="shared" si="0"/>
        <v>0</v>
      </c>
      <c r="E14" s="17">
        <f t="shared" si="1"/>
        <v>0</v>
      </c>
      <c r="F14" s="4">
        <f t="shared" si="5"/>
        <v>0</v>
      </c>
      <c r="G14" s="9">
        <f t="shared" si="2"/>
        <v>0</v>
      </c>
      <c r="H14" s="17">
        <f>IF(SUM($F$5:$F$18)-SUM($I$5:$I$18)&lt;6,0,IF(MOD(SUM($F$5:$F$18)-SUM($I$5:$I$18),6)=0,F14-I14,IF((SUM($F$5:$F$18)-SUM($I$5:$I$18)-MOD(SUM($F$5:$F$18)-SUM($I$5:$I$18),6))-(SUM($H$5:H13))&gt;F14-I14,F14-I14,IF(MOD(SUM($F$5:$F$18)-SUM($I$5:$I$18),6)&gt;0,(SUM($F$5:$F$18)-SUM($I$5:$I$18)-MOD(SUM($F$5:$F$18)-SUM($I$5:$I$18),6))-(SUM($H$5:H13)),IF((SUM($H$5:H13)+F14-I14)&gt;SUM($F$5:$F$18)-SUM($I$5:$I$18),(SUM($H$5:H13)+F14-I14)-SUM($F$5:$F$18)-SUM($I$5:$I$18),(SUM($F$5:$F$18)-SUM($I$5:$I$18))-(MOD(SUM($F$5:$F$18)-SUM($I$5:$I$18),6)))))))</f>
        <v>0</v>
      </c>
      <c r="I14" s="9">
        <f>IF(SUM($F$5:$F$18)&lt;12,0,IF(MOD(SUM($F$5:$F$18),12)=0,F14,IF((SUM($F$5:$F$18)-MOD(SUM($F$5:$F$18),12))-(SUM($I$5:I13))&gt;F14,F14,IF(MOD(SUM($F$5:$F$18),12)&gt;0,(SUM($F$5:$F$18)-MOD(SUM($F$5:$F$18),12))-(SUM($I$5:I13)),IF((SUM($I$5:I13)+F14)&gt;SUM($F$5:$F$18),(SUM($I$5:I13)+F14)-SUM($F$5:$F$18),(SUM($F$5:$F$18))-(MOD(SUM($F$5:$F$18),12)))))))</f>
        <v>0</v>
      </c>
      <c r="K14">
        <f t="shared" si="3"/>
        <v>0</v>
      </c>
      <c r="M14" t="str">
        <f t="shared" si="4"/>
        <v>OK</v>
      </c>
    </row>
    <row r="15" spans="1:13" ht="15" customHeight="1">
      <c r="A15" s="7" t="s">
        <v>7</v>
      </c>
      <c r="B15" s="8" t="s">
        <v>18</v>
      </c>
      <c r="C15" s="4">
        <v>0</v>
      </c>
      <c r="D15" s="17">
        <f t="shared" si="0"/>
        <v>0</v>
      </c>
      <c r="E15" s="17">
        <f t="shared" si="1"/>
        <v>0</v>
      </c>
      <c r="F15" s="4">
        <f t="shared" si="5"/>
        <v>0</v>
      </c>
      <c r="G15" s="9">
        <f t="shared" si="2"/>
        <v>0</v>
      </c>
      <c r="H15" s="17">
        <f>IF(SUM($F$5:$F$18)-SUM($I$5:$I$18)&lt;6,0,IF(MOD(SUM($F$5:$F$18)-SUM($I$5:$I$18),6)=0,F15-I15,IF((SUM($F$5:$F$18)-SUM($I$5:$I$18)-MOD(SUM($F$5:$F$18)-SUM($I$5:$I$18),6))-(SUM($H$5:H14))&gt;F15-I15,F15-I15,IF(MOD(SUM($F$5:$F$18)-SUM($I$5:$I$18),6)&gt;0,(SUM($F$5:$F$18)-SUM($I$5:$I$18)-MOD(SUM($F$5:$F$18)-SUM($I$5:$I$18),6))-(SUM($H$5:H14)),IF((SUM($H$5:H14)+F15-I15)&gt;SUM($F$5:$F$18)-SUM($I$5:$I$18),(SUM($H$5:H14)+F15-I15)-SUM($F$5:$F$18)-SUM($I$5:$I$18),(SUM($F$5:$F$18)-SUM($I$5:$I$18))-(MOD(SUM($F$5:$F$18)-SUM($I$5:$I$18),6)))))))</f>
        <v>0</v>
      </c>
      <c r="I15" s="9">
        <f>IF(SUM($F$5:$F$18)&lt;12,0,IF(MOD(SUM($F$5:$F$18),12)=0,F15,IF((SUM($F$5:$F$18)-MOD(SUM($F$5:$F$18),12))-(SUM($I$5:I14))&gt;F15,F15,IF(MOD(SUM($F$5:$F$18),12)&gt;0,(SUM($F$5:$F$18)-MOD(SUM($F$5:$F$18),12))-(SUM($I$5:I14)),IF((SUM($I$5:I14)+F15)&gt;SUM($F$5:$F$18),(SUM($I$5:I14)+F15)-SUM($F$5:$F$18),(SUM($F$5:$F$18))-(MOD(SUM($F$5:$F$18),12)))))))</f>
        <v>0</v>
      </c>
      <c r="K15">
        <f t="shared" si="3"/>
        <v>0</v>
      </c>
      <c r="M15" t="str">
        <f t="shared" si="4"/>
        <v>OK</v>
      </c>
    </row>
    <row r="16" spans="1:13" ht="15" customHeight="1">
      <c r="A16" s="7" t="s">
        <v>7</v>
      </c>
      <c r="B16" s="8" t="s">
        <v>19</v>
      </c>
      <c r="C16" s="4">
        <v>0</v>
      </c>
      <c r="D16" s="17">
        <f t="shared" si="0"/>
        <v>0</v>
      </c>
      <c r="E16" s="17">
        <f t="shared" si="1"/>
        <v>0</v>
      </c>
      <c r="F16" s="4">
        <f t="shared" si="5"/>
        <v>0</v>
      </c>
      <c r="G16" s="9">
        <f t="shared" si="2"/>
        <v>0</v>
      </c>
      <c r="H16" s="17">
        <f>IF(SUM($F$5:$F$18)-SUM($I$5:$I$18)&lt;6,0,IF(MOD(SUM($F$5:$F$18)-SUM($I$5:$I$18),6)=0,F16-I16,IF((SUM($F$5:$F$18)-SUM($I$5:$I$18)-MOD(SUM($F$5:$F$18)-SUM($I$5:$I$18),6))-(SUM($H$5:H15))&gt;F16-I16,F16-I16,IF(MOD(SUM($F$5:$F$18)-SUM($I$5:$I$18),6)&gt;0,(SUM($F$5:$F$18)-SUM($I$5:$I$18)-MOD(SUM($F$5:$F$18)-SUM($I$5:$I$18),6))-(SUM($H$5:H15)),IF((SUM($H$5:H15)+F16-I16)&gt;SUM($F$5:$F$18)-SUM($I$5:$I$18),(SUM($H$5:H15)+F16-I16)-SUM($F$5:$F$18)-SUM($I$5:$I$18),(SUM($F$5:$F$18)-SUM($I$5:$I$18))-(MOD(SUM($F$5:$F$18)-SUM($I$5:$I$18),6)))))))</f>
        <v>0</v>
      </c>
      <c r="I16" s="9">
        <f>IF(SUM($F$5:$F$18)&lt;12,0,IF(MOD(SUM($F$5:$F$18),12)=0,F16,IF((SUM($F$5:$F$18)-MOD(SUM($F$5:$F$18),12))-(SUM($I$5:I15))&gt;F16,F16,IF(MOD(SUM($F$5:$F$18),12)&gt;0,(SUM($F$5:$F$18)-MOD(SUM($F$5:$F$18),12))-(SUM($I$5:I15)),IF((SUM($I$5:I15)+F16)&gt;SUM($F$5:$F$18),(SUM($I$5:I15)+F16)-SUM($F$5:$F$18),(SUM($F$5:$F$18))-(MOD(SUM($F$5:$F$18),12)))))))</f>
        <v>0</v>
      </c>
      <c r="K16">
        <f t="shared" si="3"/>
        <v>0</v>
      </c>
      <c r="M16" t="str">
        <f t="shared" si="4"/>
        <v>OK</v>
      </c>
    </row>
    <row r="17" spans="1:13" ht="15" customHeight="1">
      <c r="A17" s="7" t="s">
        <v>7</v>
      </c>
      <c r="B17" s="8" t="s">
        <v>20</v>
      </c>
      <c r="C17" s="4">
        <v>0</v>
      </c>
      <c r="D17" s="17">
        <f t="shared" si="0"/>
        <v>0</v>
      </c>
      <c r="E17" s="17">
        <f t="shared" si="1"/>
        <v>0</v>
      </c>
      <c r="F17" s="4">
        <f t="shared" si="5"/>
        <v>0</v>
      </c>
      <c r="G17" s="9">
        <f t="shared" si="2"/>
        <v>0</v>
      </c>
      <c r="H17" s="17">
        <f>IF(SUM($F$5:$F$18)-SUM($I$5:$I$18)&lt;6,0,IF(MOD(SUM($F$5:$F$18)-SUM($I$5:$I$18),6)=0,F17-I17,IF((SUM($F$5:$F$18)-SUM($I$5:$I$18)-MOD(SUM($F$5:$F$18)-SUM($I$5:$I$18),6))-(SUM($H$5:H16))&gt;F17-I17,F17-I17,IF(MOD(SUM($F$5:$F$18)-SUM($I$5:$I$18),6)&gt;0,(SUM($F$5:$F$18)-SUM($I$5:$I$18)-MOD(SUM($F$5:$F$18)-SUM($I$5:$I$18),6))-(SUM($H$5:H16)),IF((SUM($H$5:H16)+F17-I17)&gt;SUM($F$5:$F$18)-SUM($I$5:$I$18),(SUM($H$5:H16)+F17-I17)-SUM($F$5:$F$18)-SUM($I$5:$I$18),(SUM($F$5:$F$18)-SUM($I$5:$I$18))-(MOD(SUM($F$5:$F$18)-SUM($I$5:$I$18),6)))))))</f>
        <v>0</v>
      </c>
      <c r="I17" s="9">
        <f>IF(SUM($F$5:$F$18)&lt;12,0,IF(MOD(SUM($F$5:$F$18),12)=0,F17,IF((SUM($F$5:$F$18)-MOD(SUM($F$5:$F$18),12))-(SUM($I$5:I16))&gt;F17,F17,IF(MOD(SUM($F$5:$F$18),12)&gt;0,(SUM($F$5:$F$18)-MOD(SUM($F$5:$F$18),12))-(SUM($I$5:I16)),IF((SUM($I$5:I16)+F17)&gt;SUM($F$5:$F$18),(SUM($I$5:I16)+F17)-SUM($F$5:$F$18),(SUM($F$5:$F$18))-(MOD(SUM($F$5:$F$18),12)))))))</f>
        <v>0</v>
      </c>
      <c r="K17">
        <f t="shared" si="3"/>
        <v>0</v>
      </c>
      <c r="M17" t="str">
        <f t="shared" si="4"/>
        <v>OK</v>
      </c>
    </row>
    <row r="18" spans="1:13" ht="15" customHeight="1">
      <c r="A18" s="7" t="s">
        <v>7</v>
      </c>
      <c r="B18" s="8" t="s">
        <v>21</v>
      </c>
      <c r="C18" s="4">
        <v>0</v>
      </c>
      <c r="D18" s="17">
        <f t="shared" si="0"/>
        <v>0</v>
      </c>
      <c r="E18" s="17">
        <f t="shared" si="1"/>
        <v>0</v>
      </c>
      <c r="F18" s="4">
        <f t="shared" si="5"/>
        <v>0</v>
      </c>
      <c r="G18" s="17">
        <f t="shared" si="2"/>
        <v>0</v>
      </c>
      <c r="H18" s="17">
        <f>IF(SUM($F$5:$F$18)-SUM($I$5:$I$18)&lt;6,0,IF(MOD(SUM($F$5:$F$18)-SUM($I$5:$I$18),6)=0,F18-I18,IF((SUM($F$5:$F$18)-SUM($I$5:$I$18)-MOD(SUM($F$5:$F$18)-SUM($I$5:$I$18),6))-(SUM($H$5:H17))&gt;F18-I18,F18-I18,IF(MOD(SUM($F$5:$F$18)-SUM($I$5:$I$18),6)&gt;0,(SUM($F$5:$F$18)-SUM($I$5:$I$18)-MOD(SUM($F$5:$F$18)-SUM($I$5:$I$18),6))-(SUM($H$5:H17)),IF((SUM($H$5:H17)+F18-I18)&gt;SUM($F$5:$F$18)-SUM($I$5:$I$18),(SUM($H$5:H17)+F18-I18)-SUM($F$5:$F$18)-SUM($I$5:$I$18),(SUM($F$5:$F$18)-SUM($I$5:$I$18))-(MOD(SUM($F$5:$F$18)-SUM($I$5:$I$18),6)))))))</f>
        <v>0</v>
      </c>
      <c r="I18" s="9">
        <f>IF(SUM($F$5:$F$18)&lt;12,0,IF(MOD(SUM($F$5:$F$18),12)=0,F18,IF((SUM($F$5:$F$18)-MOD(SUM($F$5:$F$18),12))-(SUM($I$5:I17))&gt;F18,F18,IF(MOD(SUM($F$5:$F$18),12)&gt;0,(SUM($F$5:$F$18)-MOD(SUM($F$5:$F$18),12))-(SUM($I$5:I17)),IF((SUM($I$5:I17)+F18)&gt;SUM($F$5:$F$18),(SUM($I$5:I17)+F18)-SUM($F$5:$F$18),(SUM($F$5:$F$18))-(MOD(SUM($F$5:$F$18),12)))))))</f>
        <v>0</v>
      </c>
      <c r="K18">
        <f t="shared" si="3"/>
        <v>0</v>
      </c>
      <c r="M18" t="str">
        <f t="shared" si="4"/>
        <v>OK</v>
      </c>
    </row>
    <row r="19" spans="1:13">
      <c r="A19" s="10"/>
      <c r="B19" s="11"/>
      <c r="C19" s="12"/>
      <c r="D19" s="10"/>
      <c r="E19" s="10"/>
      <c r="F19" s="12"/>
      <c r="G19" s="12"/>
      <c r="H19" s="12"/>
      <c r="I19" s="12"/>
    </row>
    <row r="20" spans="1:13">
      <c r="A20" s="10"/>
      <c r="B20" s="11"/>
      <c r="C20" s="12"/>
      <c r="D20" s="10"/>
      <c r="E20" s="10" t="s">
        <v>24</v>
      </c>
      <c r="F20" s="26">
        <f>SUM($F$5:$F$18)</f>
        <v>35</v>
      </c>
      <c r="G20" s="12">
        <f t="shared" ref="G20:H20" si="6">SUM(G5:G19)</f>
        <v>5</v>
      </c>
      <c r="H20" s="12">
        <f t="shared" si="6"/>
        <v>6</v>
      </c>
      <c r="I20" s="12">
        <f>SUM(I5:I19)</f>
        <v>24</v>
      </c>
      <c r="J20" s="27">
        <f>SUM($G$20:$I$20)</f>
        <v>35</v>
      </c>
      <c r="L20" t="str">
        <f>IF(F20=J20,"OK","Pas bon")</f>
        <v>OK</v>
      </c>
    </row>
    <row r="21" spans="1:13">
      <c r="A21" s="10"/>
      <c r="B21" s="11"/>
      <c r="C21" s="12"/>
      <c r="D21" s="10"/>
      <c r="E21" s="10"/>
      <c r="F21" s="12"/>
      <c r="G21" s="12"/>
      <c r="H21" s="12"/>
      <c r="I21" s="12"/>
    </row>
    <row r="22" spans="1:13">
      <c r="A22" s="10"/>
      <c r="B22" s="15"/>
      <c r="C22" s="12"/>
      <c r="D22" s="10"/>
      <c r="E22" s="10"/>
      <c r="F22" s="12"/>
      <c r="G22" s="12" t="s">
        <v>23</v>
      </c>
      <c r="H22" s="12">
        <f>H20/6</f>
        <v>1</v>
      </c>
      <c r="I22" s="12">
        <f>I20/12</f>
        <v>2</v>
      </c>
    </row>
    <row r="23" spans="1:13">
      <c r="A23" s="10"/>
      <c r="B23" s="15"/>
      <c r="C23" s="12"/>
      <c r="D23" s="10"/>
      <c r="E23" s="10"/>
      <c r="F23" s="12"/>
      <c r="G23" s="12"/>
      <c r="H23" s="12"/>
      <c r="I23" s="12"/>
    </row>
    <row r="24" spans="1:13">
      <c r="A24" s="10"/>
      <c r="B24" s="11"/>
      <c r="C24" s="12"/>
      <c r="D24" s="10"/>
      <c r="E24" s="10"/>
      <c r="F24" s="12"/>
      <c r="G24" s="12"/>
      <c r="H24" s="12"/>
      <c r="I24" s="12"/>
    </row>
    <row r="25" spans="1:13">
      <c r="A25" s="10"/>
      <c r="B25" s="11"/>
      <c r="C25" s="12"/>
      <c r="D25" s="10"/>
      <c r="E25" s="10"/>
      <c r="F25" s="12"/>
      <c r="G25" s="12"/>
      <c r="H25" s="12"/>
      <c r="I25" s="12"/>
    </row>
    <row r="26" spans="1:13">
      <c r="A26" s="10"/>
      <c r="B26" s="11"/>
      <c r="C26" s="12"/>
      <c r="D26" s="10"/>
      <c r="E26"/>
      <c r="F26"/>
      <c r="G26"/>
      <c r="H26"/>
      <c r="I26"/>
    </row>
    <row r="27" spans="1:13">
      <c r="A27" s="10"/>
      <c r="B27" s="11"/>
      <c r="C27" s="12"/>
      <c r="D27" s="10"/>
      <c r="E27"/>
      <c r="F27"/>
      <c r="G27"/>
      <c r="H27"/>
      <c r="I27"/>
    </row>
    <row r="28" spans="1:13">
      <c r="A28" s="10"/>
      <c r="B28" s="11"/>
      <c r="C28" s="12"/>
      <c r="D28" s="10"/>
      <c r="E28"/>
      <c r="F28"/>
      <c r="G28"/>
      <c r="H28"/>
      <c r="I28"/>
    </row>
    <row r="29" spans="1:13">
      <c r="A29" s="10"/>
      <c r="B29" s="11"/>
      <c r="C29" s="12"/>
      <c r="D29" s="10"/>
      <c r="E29"/>
      <c r="F29"/>
      <c r="G29"/>
      <c r="H29"/>
      <c r="I29"/>
    </row>
    <row r="30" spans="1:13">
      <c r="A30" s="10"/>
      <c r="B30" s="11"/>
      <c r="C30" s="12"/>
      <c r="D30" s="10"/>
      <c r="E30"/>
      <c r="F30"/>
      <c r="G30"/>
      <c r="H30"/>
      <c r="I30"/>
    </row>
    <row r="31" spans="1:13">
      <c r="A31" s="10"/>
      <c r="B31" s="11"/>
      <c r="C31" s="12"/>
      <c r="D31" s="10"/>
      <c r="E31"/>
      <c r="F31"/>
      <c r="G31"/>
      <c r="H31"/>
      <c r="I31"/>
    </row>
    <row r="32" spans="1:13">
      <c r="A32" s="10"/>
      <c r="B32" s="11"/>
      <c r="C32" s="12"/>
      <c r="D32" s="10"/>
      <c r="E32"/>
      <c r="F32"/>
      <c r="G32"/>
      <c r="H32"/>
      <c r="I32"/>
    </row>
    <row r="33" spans="1:9">
      <c r="A33" s="10"/>
      <c r="B33" s="11"/>
      <c r="C33" s="12"/>
      <c r="D33" s="10"/>
      <c r="E33"/>
      <c r="F33"/>
      <c r="G33"/>
      <c r="H33"/>
      <c r="I33"/>
    </row>
    <row r="34" spans="1:9">
      <c r="A34" s="10"/>
      <c r="B34" s="11"/>
      <c r="C34" s="12"/>
      <c r="D34" s="10"/>
      <c r="E34"/>
      <c r="F34"/>
      <c r="G34"/>
      <c r="H34"/>
      <c r="I34"/>
    </row>
    <row r="35" spans="1:9">
      <c r="A35" s="10"/>
      <c r="B35" s="11"/>
      <c r="C35" s="12"/>
      <c r="D35" s="10"/>
      <c r="E35"/>
      <c r="F35"/>
      <c r="G35"/>
      <c r="H35"/>
      <c r="I35"/>
    </row>
    <row r="36" spans="1:9">
      <c r="A36" s="10"/>
      <c r="B36" s="11"/>
      <c r="C36" s="12"/>
      <c r="D36" s="10"/>
      <c r="E36"/>
      <c r="F36"/>
      <c r="G36"/>
      <c r="H36"/>
      <c r="I36"/>
    </row>
    <row r="37" spans="1:9">
      <c r="A37" s="10"/>
      <c r="B37" s="11"/>
      <c r="C37" s="12"/>
      <c r="D37" s="10"/>
      <c r="E37"/>
      <c r="F37"/>
      <c r="G37"/>
      <c r="H37"/>
      <c r="I37"/>
    </row>
    <row r="38" spans="1:9">
      <c r="A38" s="10"/>
      <c r="B38" s="11"/>
      <c r="C38" s="12"/>
      <c r="D38" s="10"/>
      <c r="E38" s="10"/>
      <c r="F38" s="12"/>
      <c r="G38" s="12"/>
      <c r="H38" s="12"/>
      <c r="I38" s="12"/>
    </row>
    <row r="39" spans="1:9">
      <c r="A39" s="10"/>
      <c r="B39" s="11"/>
      <c r="C39" s="12"/>
      <c r="D39" s="10"/>
      <c r="E39" s="10"/>
      <c r="F39" s="12"/>
      <c r="G39" s="12"/>
      <c r="H39" s="12"/>
      <c r="I39" s="12"/>
    </row>
    <row r="40" spans="1:9">
      <c r="A40" s="10"/>
      <c r="B40" s="11"/>
      <c r="C40" s="12"/>
      <c r="D40" s="10"/>
      <c r="E40" s="10"/>
      <c r="F40" s="12"/>
      <c r="G40" s="12"/>
      <c r="H40" s="12"/>
      <c r="I40" s="12"/>
    </row>
    <row r="41" spans="1:9">
      <c r="A41"/>
      <c r="B41"/>
      <c r="C41"/>
      <c r="D41"/>
      <c r="E41"/>
      <c r="F41"/>
      <c r="G41"/>
      <c r="H41"/>
      <c r="I41"/>
    </row>
    <row r="42" spans="1:9">
      <c r="A42"/>
      <c r="B42"/>
      <c r="C42"/>
      <c r="D42"/>
      <c r="E42"/>
      <c r="F42"/>
      <c r="G42"/>
      <c r="H42"/>
      <c r="I42"/>
    </row>
    <row r="43" spans="1:9">
      <c r="A43"/>
      <c r="B43"/>
      <c r="C43"/>
      <c r="D43"/>
      <c r="E43"/>
      <c r="F43"/>
      <c r="G43"/>
      <c r="H43"/>
      <c r="I43"/>
    </row>
    <row r="44" spans="1:9">
      <c r="A44"/>
      <c r="B44"/>
      <c r="C44"/>
      <c r="D44"/>
      <c r="E44"/>
      <c r="F44"/>
      <c r="G44"/>
      <c r="H44"/>
      <c r="I44"/>
    </row>
    <row r="45" spans="1:9">
      <c r="A45"/>
      <c r="B45"/>
      <c r="C45"/>
      <c r="D45"/>
      <c r="E45"/>
      <c r="F45"/>
      <c r="G45"/>
      <c r="H45"/>
      <c r="I45"/>
    </row>
    <row r="46" spans="1:9">
      <c r="A46"/>
      <c r="B46"/>
      <c r="C46"/>
      <c r="D46"/>
      <c r="E46"/>
      <c r="F46"/>
      <c r="G46"/>
      <c r="H46"/>
      <c r="I46"/>
    </row>
    <row r="47" spans="1:9">
      <c r="A47"/>
      <c r="B47"/>
      <c r="C47"/>
      <c r="D47"/>
      <c r="E47"/>
      <c r="F47"/>
      <c r="G47"/>
      <c r="H47"/>
      <c r="I47"/>
    </row>
    <row r="48" spans="1:9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  <row r="50" spans="1:9">
      <c r="A50"/>
      <c r="B50"/>
      <c r="C50"/>
      <c r="D50"/>
      <c r="E50"/>
      <c r="F50"/>
      <c r="G50"/>
      <c r="H50"/>
      <c r="I50"/>
    </row>
    <row r="51" spans="1:9">
      <c r="A51"/>
      <c r="B51"/>
      <c r="C51"/>
      <c r="D51"/>
      <c r="E51"/>
      <c r="F51"/>
      <c r="G51"/>
      <c r="H51"/>
      <c r="I51"/>
    </row>
    <row r="52" spans="1:9">
      <c r="A52"/>
      <c r="B52"/>
      <c r="C52"/>
      <c r="D52"/>
      <c r="E52"/>
      <c r="F52"/>
      <c r="G52"/>
      <c r="H52"/>
      <c r="I52"/>
    </row>
    <row r="53" spans="1:9">
      <c r="A53"/>
      <c r="B53"/>
      <c r="C53"/>
      <c r="D53"/>
      <c r="E53"/>
      <c r="F53"/>
      <c r="G53"/>
      <c r="H53"/>
      <c r="I53"/>
    </row>
    <row r="54" spans="1:9">
      <c r="A54"/>
      <c r="B54"/>
      <c r="C54"/>
      <c r="D54"/>
      <c r="E54"/>
      <c r="F54"/>
      <c r="G54"/>
      <c r="H54"/>
      <c r="I54"/>
    </row>
    <row r="55" spans="1:9">
      <c r="A55"/>
      <c r="B55"/>
      <c r="C55"/>
      <c r="D55"/>
      <c r="E55"/>
      <c r="F55"/>
      <c r="G55"/>
      <c r="H55"/>
      <c r="I55"/>
    </row>
    <row r="56" spans="1:9">
      <c r="A56"/>
      <c r="B56"/>
      <c r="C56"/>
      <c r="D56"/>
      <c r="E56"/>
      <c r="F56"/>
      <c r="G56"/>
      <c r="H56"/>
      <c r="I56"/>
    </row>
    <row r="57" spans="1:9">
      <c r="A57"/>
      <c r="B57"/>
      <c r="C57"/>
      <c r="D57"/>
      <c r="E57"/>
      <c r="F57"/>
      <c r="G57"/>
      <c r="H57"/>
      <c r="I57"/>
    </row>
    <row r="58" spans="1:9">
      <c r="A58"/>
      <c r="B58"/>
      <c r="C58"/>
      <c r="D58"/>
      <c r="E58"/>
      <c r="F58"/>
      <c r="G58"/>
      <c r="H58"/>
      <c r="I58"/>
    </row>
    <row r="59" spans="1:9">
      <c r="A59"/>
      <c r="B59"/>
      <c r="C59"/>
      <c r="D59"/>
      <c r="E59"/>
      <c r="F59"/>
      <c r="G59"/>
      <c r="H59"/>
      <c r="I59"/>
    </row>
    <row r="60" spans="1:9">
      <c r="A60"/>
      <c r="B60"/>
      <c r="C60"/>
      <c r="D60"/>
      <c r="E60"/>
      <c r="F60"/>
      <c r="G60"/>
      <c r="H60"/>
      <c r="I60"/>
    </row>
    <row r="61" spans="1:9">
      <c r="A61"/>
      <c r="B61"/>
      <c r="C61"/>
      <c r="D61"/>
      <c r="E61"/>
      <c r="F61"/>
      <c r="G61"/>
      <c r="H61"/>
      <c r="I61"/>
    </row>
    <row r="62" spans="1:9">
      <c r="A62"/>
      <c r="B62"/>
      <c r="C62"/>
      <c r="D62"/>
      <c r="E62"/>
      <c r="F62"/>
      <c r="G62"/>
      <c r="H62"/>
      <c r="I62"/>
    </row>
    <row r="63" spans="1:9">
      <c r="A63"/>
      <c r="B63"/>
      <c r="C63"/>
      <c r="D63"/>
      <c r="E63"/>
      <c r="F63"/>
      <c r="G63"/>
      <c r="H63"/>
      <c r="I63"/>
    </row>
  </sheetData>
  <mergeCells count="1">
    <mergeCell ref="A1:I2"/>
  </mergeCells>
  <conditionalFormatting sqref="A5:B15">
    <cfRule type="expression" dxfId="5" priority="9">
      <formula>IF(A$1&lt;&gt;"",MOD(ROW(),2),"")</formula>
    </cfRule>
    <cfRule type="expression" dxfId="4" priority="10">
      <formula>IF(A$1&lt;&gt;"",NOT(MOD(ROW(),2)),"")</formula>
    </cfRule>
  </conditionalFormatting>
  <conditionalFormatting sqref="D5:E18 G5:I18">
    <cfRule type="cellIs" dxfId="3" priority="8" operator="greaterThan">
      <formula>0</formula>
    </cfRule>
  </conditionalFormatting>
  <conditionalFormatting sqref="A16:B18">
    <cfRule type="expression" dxfId="2" priority="4">
      <formula>IF(A$1&lt;&gt;"",MOD(ROW(),2),"")</formula>
    </cfRule>
    <cfRule type="expression" dxfId="1" priority="5">
      <formula>IF(A$1&lt;&gt;"",NOT(MOD(ROW(),2)),"")</formula>
    </cfRule>
  </conditionalFormatting>
  <conditionalFormatting sqref="I5:I18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7:B27"/>
  <sheetViews>
    <sheetView workbookViewId="0">
      <selection activeCell="A25" sqref="A25:G35"/>
    </sheetView>
  </sheetViews>
  <sheetFormatPr baseColWidth="10" defaultRowHeight="15"/>
  <sheetData>
    <row r="27" spans="1:2">
      <c r="A27" s="16"/>
      <c r="B27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L25"/>
  <sheetViews>
    <sheetView workbookViewId="0">
      <selection activeCell="B3" sqref="B3:M30"/>
    </sheetView>
  </sheetViews>
  <sheetFormatPr baseColWidth="10" defaultRowHeight="15"/>
  <cols>
    <col min="11" max="11" width="11.5703125" bestFit="1" customWidth="1"/>
  </cols>
  <sheetData>
    <row r="3" spans="12:12" ht="15.75" thickBot="1"/>
    <row r="4" spans="12:12" ht="15.75" thickBot="1">
      <c r="L4" s="14"/>
    </row>
    <row r="25" spans="1:2">
      <c r="A25" s="16"/>
      <c r="B25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Feuil1!PRODUITFACT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</dc:creator>
  <cp:lastModifiedBy>puce</cp:lastModifiedBy>
  <dcterms:created xsi:type="dcterms:W3CDTF">2014-08-10T10:46:41Z</dcterms:created>
  <dcterms:modified xsi:type="dcterms:W3CDTF">2014-08-15T07:37:33Z</dcterms:modified>
</cp:coreProperties>
</file>