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ine\Desktop\"/>
    </mc:Choice>
  </mc:AlternateContent>
  <xr:revisionPtr revIDLastSave="0" documentId="8_{83FFD000-CB10-4157-814E-0467E59AF179}" xr6:coauthVersionLast="45" xr6:coauthVersionMax="45" xr10:uidLastSave="{00000000-0000-0000-0000-000000000000}"/>
  <bookViews>
    <workbookView xWindow="-120" yWindow="-120" windowWidth="24240" windowHeight="13140" tabRatio="682" activeTab="1" xr2:uid="{00000000-000D-0000-FFFF-FFFF00000000}"/>
  </bookViews>
  <sheets>
    <sheet name="PRODUIT - Stock" sheetId="22" r:id="rId1"/>
    <sheet name="Congé" sheetId="16" r:id="rId2"/>
    <sheet name="Parametre" sheetId="19" r:id="rId3"/>
    <sheet name="PRODUIT - Vente" sheetId="24" r:id="rId4"/>
    <sheet name="PRODUIT - Achat" sheetId="23" r:id="rId5"/>
    <sheet name="PRODUIT - Inventaire" sheetId="25" r:id="rId6"/>
    <sheet name="Statistique" sheetId="32" r:id="rId7"/>
  </sheets>
  <functionGroups builtInGroupCount="19"/>
  <externalReferences>
    <externalReference r:id="rId8"/>
  </externalReferences>
  <definedNames>
    <definedName name="allo" localSheetId="2">OFFSET([0]!p_nom,0,0,COUNTA([0]!l_nom),1)</definedName>
    <definedName name="allo" localSheetId="4">#N/A</definedName>
    <definedName name="allo" localSheetId="3">#N/A</definedName>
    <definedName name="allo">OFFSET([0]!p_nom,0,0,COUNTA([0]!l_nom),1)</definedName>
    <definedName name="f_nom" localSheetId="2">OFFSET(Parametre!p_nom,0,0,COUNTA(Parametre!l_nom),1)</definedName>
    <definedName name="f_nom" localSheetId="4">#N/A</definedName>
    <definedName name="f_nom" localSheetId="3">#N/A</definedName>
    <definedName name="f_nom">OFFSET([0]!p_nom,0,0,COUNTA([0]!l_nom),1)</definedName>
    <definedName name="l_nom" localSheetId="2">#REF!</definedName>
    <definedName name="l_nom" localSheetId="4">#REF!</definedName>
    <definedName name="l_nom" localSheetId="3">#REF!</definedName>
    <definedName name="l_nom">#REF!</definedName>
    <definedName name="NOM" localSheetId="2">[1]!Tableau3[Nom]</definedName>
    <definedName name="NOM" localSheetId="4">#REF!</definedName>
    <definedName name="NOM" localSheetId="3">#REF!</definedName>
    <definedName name="NOM">#REF!</definedName>
    <definedName name="p_nom" localSheetId="2">[1]Repertoire!#REF!</definedName>
    <definedName name="p_nom" localSheetId="4">#REF!</definedName>
    <definedName name="p_nom" localSheetId="3">#REF!</definedName>
    <definedName name="p_nom">#REF!</definedName>
    <definedName name="_xlnm.Print_Area" localSheetId="1">Congé!$A$5:$A$7</definedName>
  </definedNames>
  <calcPr calcId="181029"/>
  <pivotCaches>
    <pivotCache cacheId="1" r:id="rId9"/>
  </pivotCaches>
</workbook>
</file>

<file path=xl/calcChain.xml><?xml version="1.0" encoding="utf-8"?>
<calcChain xmlns="http://schemas.openxmlformats.org/spreadsheetml/2006/main">
  <c r="G4" i="24" l="1"/>
  <c r="H4" i="24"/>
  <c r="I4" i="24"/>
  <c r="A5" i="25" l="1"/>
  <c r="H4" i="22" l="1"/>
  <c r="I4" i="22"/>
  <c r="J4" i="22"/>
  <c r="G3" i="24"/>
  <c r="H3" i="24"/>
  <c r="I3" i="24"/>
  <c r="H3" i="22"/>
  <c r="I3" i="22"/>
  <c r="J3" i="22"/>
  <c r="H2" i="22"/>
  <c r="I2" i="22"/>
  <c r="J2" i="22"/>
  <c r="J5" i="22"/>
  <c r="B3" i="25"/>
  <c r="B4" i="25"/>
  <c r="B5" i="25"/>
  <c r="B6" i="25"/>
  <c r="B7" i="25"/>
  <c r="B8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37" i="25"/>
  <c r="B38" i="25"/>
  <c r="B39" i="25"/>
  <c r="B40" i="25"/>
  <c r="B41" i="25"/>
  <c r="B42" i="25"/>
  <c r="B43" i="25"/>
  <c r="B44" i="25"/>
  <c r="B45" i="25"/>
  <c r="B46" i="25"/>
  <c r="B47" i="25"/>
  <c r="B48" i="25"/>
  <c r="B49" i="25"/>
  <c r="B50" i="25"/>
  <c r="B51" i="25"/>
  <c r="B52" i="25"/>
  <c r="B53" i="25"/>
  <c r="B54" i="25"/>
  <c r="B55" i="25"/>
  <c r="B56" i="25"/>
  <c r="B57" i="25"/>
  <c r="B58" i="25"/>
  <c r="B59" i="25"/>
  <c r="B60" i="25"/>
  <c r="B61" i="25"/>
  <c r="B62" i="25"/>
  <c r="B63" i="25"/>
  <c r="B64" i="25"/>
  <c r="B65" i="25"/>
  <c r="B66" i="25"/>
  <c r="B67" i="25"/>
  <c r="B68" i="25"/>
  <c r="B69" i="25"/>
  <c r="B70" i="25"/>
  <c r="B71" i="25"/>
  <c r="B72" i="25"/>
  <c r="B73" i="25"/>
  <c r="B74" i="25"/>
  <c r="B75" i="25"/>
  <c r="B76" i="25"/>
  <c r="B77" i="25"/>
  <c r="B78" i="25"/>
  <c r="B79" i="25"/>
  <c r="B80" i="25"/>
  <c r="B81" i="25"/>
  <c r="B82" i="25"/>
  <c r="B83" i="25"/>
  <c r="B84" i="25"/>
  <c r="B85" i="25"/>
  <c r="B86" i="25"/>
  <c r="B87" i="25"/>
  <c r="B88" i="25"/>
  <c r="B89" i="25"/>
  <c r="B90" i="25"/>
  <c r="B91" i="25"/>
  <c r="B92" i="25"/>
  <c r="B93" i="25"/>
  <c r="B94" i="25"/>
  <c r="B95" i="25"/>
  <c r="B96" i="25"/>
  <c r="B97" i="25"/>
  <c r="B98" i="25"/>
  <c r="B99" i="25"/>
  <c r="B100" i="25"/>
  <c r="B101" i="25"/>
  <c r="B102" i="25"/>
  <c r="B103" i="25"/>
  <c r="B104" i="25"/>
  <c r="B105" i="25"/>
  <c r="B106" i="25"/>
  <c r="B107" i="25"/>
  <c r="B108" i="25"/>
  <c r="B109" i="25"/>
  <c r="B110" i="25"/>
  <c r="B111" i="25"/>
  <c r="B112" i="25"/>
  <c r="B113" i="25"/>
  <c r="B114" i="25"/>
  <c r="B115" i="25"/>
  <c r="B116" i="25"/>
  <c r="B117" i="25"/>
  <c r="B118" i="25"/>
  <c r="B119" i="25"/>
  <c r="B120" i="25"/>
  <c r="B121" i="25"/>
  <c r="B122" i="25"/>
  <c r="B123" i="25"/>
  <c r="B124" i="25"/>
  <c r="B125" i="25"/>
  <c r="B126" i="25"/>
  <c r="B127" i="25"/>
  <c r="B128" i="25"/>
  <c r="B129" i="25"/>
  <c r="B130" i="25"/>
  <c r="B131" i="25"/>
  <c r="B132" i="25"/>
  <c r="B133" i="25"/>
  <c r="B134" i="25"/>
  <c r="B135" i="25"/>
  <c r="B136" i="25"/>
  <c r="B137" i="25"/>
  <c r="B138" i="25"/>
  <c r="B139" i="25"/>
  <c r="B140" i="25"/>
  <c r="B141" i="25"/>
  <c r="B142" i="25"/>
  <c r="B143" i="25"/>
  <c r="B144" i="25"/>
  <c r="B145" i="25"/>
  <c r="B146" i="25"/>
  <c r="B147" i="25"/>
  <c r="B148" i="25"/>
  <c r="B149" i="25"/>
  <c r="B150" i="25"/>
  <c r="B151" i="25"/>
  <c r="B152" i="25"/>
  <c r="B153" i="25"/>
  <c r="B154" i="25"/>
  <c r="B155" i="25"/>
  <c r="B156" i="25"/>
  <c r="B157" i="25"/>
  <c r="B158" i="25"/>
  <c r="B159" i="25"/>
  <c r="B160" i="25"/>
  <c r="B161" i="25"/>
  <c r="B162" i="25"/>
  <c r="B163" i="25"/>
  <c r="B164" i="25"/>
  <c r="B165" i="25"/>
  <c r="B166" i="25"/>
  <c r="B167" i="25"/>
  <c r="B168" i="25"/>
  <c r="B169" i="25"/>
  <c r="B170" i="25"/>
  <c r="B171" i="25"/>
  <c r="B172" i="25"/>
  <c r="B173" i="25"/>
  <c r="B174" i="25"/>
  <c r="B175" i="25"/>
  <c r="B176" i="25"/>
  <c r="B177" i="25"/>
  <c r="B178" i="25"/>
  <c r="B179" i="25"/>
  <c r="B180" i="25"/>
  <c r="B181" i="25"/>
  <c r="B182" i="25"/>
  <c r="B183" i="25"/>
  <c r="B184" i="25"/>
  <c r="B185" i="25"/>
  <c r="B186" i="25"/>
  <c r="B187" i="25"/>
  <c r="B188" i="25"/>
  <c r="B189" i="25"/>
  <c r="B190" i="25"/>
  <c r="B191" i="25"/>
  <c r="B192" i="25"/>
  <c r="B193" i="25"/>
  <c r="B194" i="25"/>
  <c r="B195" i="25"/>
  <c r="B196" i="25"/>
  <c r="B197" i="25"/>
  <c r="B198" i="25"/>
  <c r="B199" i="25"/>
  <c r="B200" i="25"/>
  <c r="B201" i="25"/>
  <c r="B202" i="25"/>
  <c r="B203" i="25"/>
  <c r="B204" i="25"/>
  <c r="B205" i="25"/>
  <c r="B206" i="25"/>
  <c r="B207" i="25"/>
  <c r="B208" i="25"/>
  <c r="B209" i="25"/>
  <c r="B210" i="25"/>
  <c r="B211" i="25"/>
  <c r="B212" i="25"/>
  <c r="B213" i="25"/>
  <c r="B214" i="25"/>
  <c r="B215" i="25"/>
  <c r="B216" i="25"/>
  <c r="B217" i="25"/>
  <c r="B218" i="25"/>
  <c r="B219" i="25"/>
  <c r="B220" i="25"/>
  <c r="B221" i="25"/>
  <c r="B222" i="25"/>
  <c r="B223" i="25"/>
  <c r="B224" i="25"/>
  <c r="B225" i="25"/>
  <c r="B226" i="25"/>
  <c r="B227" i="25"/>
  <c r="B228" i="25"/>
  <c r="B229" i="25"/>
  <c r="B230" i="25"/>
  <c r="B231" i="25"/>
  <c r="B232" i="25"/>
  <c r="B233" i="25"/>
  <c r="B234" i="25"/>
  <c r="B235" i="25"/>
  <c r="B236" i="25"/>
  <c r="B237" i="25"/>
  <c r="B238" i="25"/>
  <c r="B239" i="25"/>
  <c r="B240" i="25"/>
  <c r="B241" i="25"/>
  <c r="B242" i="25"/>
  <c r="B243" i="25"/>
  <c r="B244" i="25"/>
  <c r="B245" i="25"/>
  <c r="B246" i="25"/>
  <c r="B247" i="25"/>
  <c r="B248" i="25"/>
  <c r="B249" i="25"/>
  <c r="B250" i="25"/>
  <c r="B251" i="25"/>
  <c r="B252" i="25"/>
  <c r="B253" i="25"/>
  <c r="B254" i="25"/>
  <c r="B255" i="25"/>
  <c r="B256" i="25"/>
  <c r="B257" i="25"/>
  <c r="B258" i="25"/>
  <c r="B259" i="25"/>
  <c r="B260" i="25"/>
  <c r="B261" i="25"/>
  <c r="B262" i="25"/>
  <c r="B263" i="25"/>
  <c r="B264" i="25"/>
  <c r="B265" i="25"/>
  <c r="B266" i="25"/>
  <c r="B267" i="25"/>
  <c r="B268" i="25"/>
  <c r="B269" i="25"/>
  <c r="B270" i="25"/>
  <c r="B271" i="25"/>
  <c r="B272" i="25"/>
  <c r="B273" i="25"/>
  <c r="B274" i="25"/>
  <c r="B275" i="25"/>
  <c r="B276" i="25"/>
  <c r="B277" i="25"/>
  <c r="B278" i="25"/>
  <c r="B279" i="25"/>
  <c r="B280" i="25"/>
  <c r="B281" i="25"/>
  <c r="B282" i="25"/>
  <c r="B283" i="25"/>
  <c r="B284" i="25"/>
  <c r="B285" i="25"/>
  <c r="B286" i="25"/>
  <c r="B287" i="25"/>
  <c r="B288" i="25"/>
  <c r="B289" i="25"/>
  <c r="B290" i="25"/>
  <c r="B291" i="25"/>
  <c r="B292" i="25"/>
  <c r="B293" i="25"/>
  <c r="B294" i="25"/>
  <c r="B295" i="25"/>
  <c r="B296" i="25"/>
  <c r="B297" i="25"/>
  <c r="B298" i="25"/>
  <c r="B299" i="25"/>
  <c r="B300" i="25"/>
  <c r="B301" i="25"/>
  <c r="B302" i="25"/>
  <c r="B303" i="25"/>
  <c r="B304" i="25"/>
  <c r="B305" i="25"/>
  <c r="B306" i="25"/>
  <c r="B307" i="25"/>
  <c r="B308" i="25"/>
  <c r="B309" i="25"/>
  <c r="B310" i="25"/>
  <c r="B311" i="25"/>
  <c r="B312" i="25"/>
  <c r="B313" i="25"/>
  <c r="B314" i="25"/>
  <c r="B315" i="25"/>
  <c r="B316" i="25"/>
  <c r="B317" i="25"/>
  <c r="B318" i="25"/>
  <c r="B319" i="25"/>
  <c r="B320" i="25"/>
  <c r="B321" i="25"/>
  <c r="B322" i="25"/>
  <c r="B323" i="25"/>
  <c r="B324" i="25"/>
  <c r="B325" i="25"/>
  <c r="B326" i="25"/>
  <c r="B327" i="25"/>
  <c r="B328" i="25"/>
  <c r="B329" i="25"/>
  <c r="B330" i="25"/>
  <c r="B331" i="25"/>
  <c r="B332" i="25"/>
  <c r="B333" i="25"/>
  <c r="B334" i="25"/>
  <c r="B335" i="25"/>
  <c r="B336" i="25"/>
  <c r="B337" i="25"/>
  <c r="B338" i="25"/>
  <c r="B339" i="25"/>
  <c r="B340" i="25"/>
  <c r="B341" i="25"/>
  <c r="B342" i="25"/>
  <c r="B343" i="25"/>
  <c r="B344" i="25"/>
  <c r="B345" i="25"/>
  <c r="B346" i="25"/>
  <c r="B347" i="25"/>
  <c r="B348" i="25"/>
  <c r="B349" i="25"/>
  <c r="B350" i="25"/>
  <c r="B351" i="25"/>
  <c r="B352" i="25"/>
  <c r="B353" i="25"/>
  <c r="B354" i="25"/>
  <c r="B355" i="25"/>
  <c r="B356" i="25"/>
  <c r="B357" i="25"/>
  <c r="B358" i="25"/>
  <c r="B359" i="25"/>
  <c r="B360" i="25"/>
  <c r="B361" i="25"/>
  <c r="B362" i="25"/>
  <c r="B363" i="25"/>
  <c r="B364" i="25"/>
  <c r="B365" i="25"/>
  <c r="B366" i="25"/>
  <c r="B367" i="25"/>
  <c r="B368" i="25"/>
  <c r="B369" i="25"/>
  <c r="B370" i="25"/>
  <c r="B371" i="25"/>
  <c r="B372" i="25"/>
  <c r="B373" i="25"/>
  <c r="B374" i="25"/>
  <c r="B375" i="25"/>
  <c r="B376" i="25"/>
  <c r="B377" i="25"/>
  <c r="B378" i="25"/>
  <c r="B379" i="25"/>
  <c r="B380" i="25"/>
  <c r="B381" i="25"/>
  <c r="B382" i="25"/>
  <c r="B383" i="25"/>
  <c r="B384" i="25"/>
  <c r="B385" i="25"/>
  <c r="B386" i="25"/>
  <c r="B387" i="25"/>
  <c r="B388" i="25"/>
  <c r="B389" i="25"/>
  <c r="B390" i="25"/>
  <c r="B391" i="25"/>
  <c r="B392" i="25"/>
  <c r="B393" i="25"/>
  <c r="B394" i="25"/>
  <c r="B395" i="25"/>
  <c r="B396" i="25"/>
  <c r="B397" i="25"/>
  <c r="B398" i="25"/>
  <c r="B399" i="25"/>
  <c r="B400" i="25"/>
  <c r="B401" i="25"/>
  <c r="B402" i="25"/>
  <c r="B403" i="25"/>
  <c r="B404" i="25"/>
  <c r="B405" i="25"/>
  <c r="B406" i="25"/>
  <c r="B407" i="25"/>
  <c r="B408" i="25"/>
  <c r="B409" i="25"/>
  <c r="B410" i="25"/>
  <c r="B411" i="25"/>
  <c r="B412" i="25"/>
  <c r="B413" i="25"/>
  <c r="B414" i="25"/>
  <c r="B415" i="25"/>
  <c r="B416" i="25"/>
  <c r="B417" i="25"/>
  <c r="B418" i="25"/>
  <c r="B419" i="25"/>
  <c r="B420" i="25"/>
  <c r="B421" i="25"/>
  <c r="B422" i="25"/>
  <c r="B423" i="25"/>
  <c r="B424" i="25"/>
  <c r="B425" i="25"/>
  <c r="B426" i="25"/>
  <c r="B427" i="25"/>
  <c r="B428" i="25"/>
  <c r="B429" i="25"/>
  <c r="B430" i="25"/>
  <c r="B431" i="25"/>
  <c r="B432" i="25"/>
  <c r="B433" i="25"/>
  <c r="B434" i="25"/>
  <c r="B435" i="25"/>
  <c r="B436" i="25"/>
  <c r="B437" i="25"/>
  <c r="B438" i="25"/>
  <c r="B439" i="25"/>
  <c r="B440" i="25"/>
  <c r="B441" i="25"/>
  <c r="B442" i="25"/>
  <c r="B443" i="25"/>
  <c r="B444" i="25"/>
  <c r="B445" i="25"/>
  <c r="B446" i="25"/>
  <c r="B447" i="25"/>
  <c r="B448" i="25"/>
  <c r="B449" i="25"/>
  <c r="B450" i="25"/>
  <c r="B451" i="25"/>
  <c r="B452" i="25"/>
  <c r="B453" i="25"/>
  <c r="B454" i="25"/>
  <c r="B455" i="25"/>
  <c r="B456" i="25"/>
  <c r="B457" i="25"/>
  <c r="B458" i="25"/>
  <c r="B459" i="25"/>
  <c r="B460" i="25"/>
  <c r="B461" i="25"/>
  <c r="B462" i="25"/>
  <c r="B463" i="25"/>
  <c r="B464" i="25"/>
  <c r="B465" i="25"/>
  <c r="B466" i="25"/>
  <c r="B467" i="25"/>
  <c r="B468" i="25"/>
  <c r="B469" i="25"/>
  <c r="B470" i="25"/>
  <c r="B471" i="25"/>
  <c r="B472" i="25"/>
  <c r="B473" i="25"/>
  <c r="B474" i="25"/>
  <c r="B475" i="25"/>
  <c r="B476" i="25"/>
  <c r="B477" i="25"/>
  <c r="B478" i="25"/>
  <c r="B479" i="25"/>
  <c r="B480" i="25"/>
  <c r="B481" i="25"/>
  <c r="B482" i="25"/>
  <c r="B483" i="25"/>
  <c r="B484" i="25"/>
  <c r="B485" i="25"/>
  <c r="B486" i="25"/>
  <c r="B487" i="25"/>
  <c r="B488" i="25"/>
  <c r="B489" i="25"/>
  <c r="B490" i="25"/>
  <c r="B491" i="25"/>
  <c r="B492" i="25"/>
  <c r="B493" i="25"/>
  <c r="B494" i="25"/>
  <c r="B495" i="25"/>
  <c r="B496" i="25"/>
  <c r="B497" i="25"/>
  <c r="B498" i="25"/>
  <c r="B499" i="25"/>
  <c r="B500" i="25"/>
  <c r="B501" i="25"/>
  <c r="B502" i="25"/>
  <c r="B503" i="25"/>
  <c r="B504" i="25"/>
  <c r="B505" i="25"/>
  <c r="B506" i="25"/>
  <c r="B507" i="25"/>
  <c r="B508" i="25"/>
  <c r="B509" i="25"/>
  <c r="B510" i="25"/>
  <c r="B511" i="25"/>
  <c r="B512" i="25"/>
  <c r="B513" i="25"/>
  <c r="B514" i="25"/>
  <c r="B515" i="25"/>
  <c r="B516" i="25"/>
  <c r="B517" i="25"/>
  <c r="B518" i="25"/>
  <c r="B519" i="25"/>
  <c r="B520" i="25"/>
  <c r="B521" i="25"/>
  <c r="B522" i="25"/>
  <c r="B523" i="25"/>
  <c r="B524" i="25"/>
  <c r="B525" i="25"/>
  <c r="B526" i="25"/>
  <c r="B527" i="25"/>
  <c r="B528" i="25"/>
  <c r="B529" i="25"/>
  <c r="B530" i="25"/>
  <c r="B531" i="25"/>
  <c r="B532" i="25"/>
  <c r="B533" i="25"/>
  <c r="B534" i="25"/>
  <c r="B535" i="25"/>
  <c r="B536" i="25"/>
  <c r="B537" i="25"/>
  <c r="B538" i="25"/>
  <c r="B539" i="25"/>
  <c r="B540" i="25"/>
  <c r="B541" i="25"/>
  <c r="B542" i="25"/>
  <c r="B543" i="25"/>
  <c r="B544" i="25"/>
  <c r="B545" i="25"/>
  <c r="B546" i="25"/>
  <c r="B547" i="25"/>
  <c r="B548" i="25"/>
  <c r="B549" i="25"/>
  <c r="B550" i="25"/>
  <c r="B551" i="25"/>
  <c r="B552" i="25"/>
  <c r="B553" i="25"/>
  <c r="B554" i="25"/>
  <c r="B555" i="25"/>
  <c r="B556" i="25"/>
  <c r="B557" i="25"/>
  <c r="B558" i="25"/>
  <c r="B559" i="25"/>
  <c r="B560" i="25"/>
  <c r="B561" i="25"/>
  <c r="B562" i="25"/>
  <c r="B563" i="25"/>
  <c r="B564" i="25"/>
  <c r="B565" i="25"/>
  <c r="B566" i="25"/>
  <c r="B567" i="25"/>
  <c r="B568" i="25"/>
  <c r="B569" i="25"/>
  <c r="B570" i="25"/>
  <c r="B571" i="25"/>
  <c r="B572" i="25"/>
  <c r="B573" i="25"/>
  <c r="B574" i="25"/>
  <c r="B575" i="25"/>
  <c r="B576" i="25"/>
  <c r="B577" i="25"/>
  <c r="B578" i="25"/>
  <c r="B579" i="25"/>
  <c r="B580" i="25"/>
  <c r="B581" i="25"/>
  <c r="B582" i="25"/>
  <c r="B583" i="25"/>
  <c r="B584" i="25"/>
  <c r="B585" i="25"/>
  <c r="B586" i="25"/>
  <c r="B587" i="25"/>
  <c r="B588" i="25"/>
  <c r="B589" i="25"/>
  <c r="B590" i="25"/>
  <c r="B591" i="25"/>
  <c r="B592" i="25"/>
  <c r="B593" i="25"/>
  <c r="B594" i="25"/>
  <c r="B595" i="25"/>
  <c r="B596" i="25"/>
  <c r="B597" i="25"/>
  <c r="B598" i="25"/>
  <c r="B599" i="25"/>
  <c r="B600" i="25"/>
  <c r="B601" i="25"/>
  <c r="B602" i="25"/>
  <c r="B603" i="25"/>
  <c r="B604" i="25"/>
  <c r="B605" i="25"/>
  <c r="B606" i="25"/>
  <c r="B607" i="25"/>
  <c r="B608" i="25"/>
  <c r="B609" i="25"/>
  <c r="B610" i="25"/>
  <c r="B611" i="25"/>
  <c r="B612" i="25"/>
  <c r="B613" i="25"/>
  <c r="B614" i="25"/>
  <c r="B615" i="25"/>
  <c r="B616" i="25"/>
  <c r="B617" i="25"/>
  <c r="B618" i="25"/>
  <c r="B619" i="25"/>
  <c r="B620" i="25"/>
  <c r="B621" i="25"/>
  <c r="B622" i="25"/>
  <c r="B623" i="25"/>
  <c r="B624" i="25"/>
  <c r="B625" i="25"/>
  <c r="B626" i="25"/>
  <c r="B627" i="25"/>
  <c r="B628" i="25"/>
  <c r="B629" i="25"/>
  <c r="B630" i="25"/>
  <c r="B631" i="25"/>
  <c r="B632" i="25"/>
  <c r="B633" i="25"/>
  <c r="B634" i="25"/>
  <c r="B635" i="25"/>
  <c r="B636" i="25"/>
  <c r="B637" i="25"/>
  <c r="B638" i="25"/>
  <c r="B639" i="25"/>
  <c r="B640" i="25"/>
  <c r="B641" i="25"/>
  <c r="B642" i="25"/>
  <c r="B643" i="25"/>
  <c r="B644" i="25"/>
  <c r="B645" i="25"/>
  <c r="B646" i="25"/>
  <c r="B647" i="25"/>
  <c r="B648" i="25"/>
  <c r="B649" i="25"/>
  <c r="B650" i="25"/>
  <c r="B651" i="25"/>
  <c r="B652" i="25"/>
  <c r="B653" i="25"/>
  <c r="B654" i="25"/>
  <c r="B655" i="25"/>
  <c r="B656" i="25"/>
  <c r="B657" i="25"/>
  <c r="B658" i="25"/>
  <c r="B659" i="25"/>
  <c r="B660" i="25"/>
  <c r="B661" i="25"/>
  <c r="B662" i="25"/>
  <c r="B663" i="25"/>
  <c r="B664" i="25"/>
  <c r="B665" i="25"/>
  <c r="B666" i="25"/>
  <c r="B667" i="25"/>
  <c r="B668" i="25"/>
  <c r="B669" i="25"/>
  <c r="B670" i="25"/>
  <c r="B671" i="25"/>
  <c r="B672" i="25"/>
  <c r="B673" i="25"/>
  <c r="B674" i="25"/>
  <c r="B675" i="25"/>
  <c r="B676" i="25"/>
  <c r="B677" i="25"/>
  <c r="B678" i="25"/>
  <c r="B679" i="25"/>
  <c r="B680" i="25"/>
  <c r="B681" i="25"/>
  <c r="B682" i="25"/>
  <c r="B683" i="25"/>
  <c r="B684" i="25"/>
  <c r="B685" i="25"/>
  <c r="B686" i="25"/>
  <c r="B687" i="25"/>
  <c r="B688" i="25"/>
  <c r="B689" i="25"/>
  <c r="B690" i="25"/>
  <c r="B691" i="25"/>
  <c r="B692" i="25"/>
  <c r="B693" i="25"/>
  <c r="B694" i="25"/>
  <c r="B695" i="25"/>
  <c r="B696" i="25"/>
  <c r="B697" i="25"/>
  <c r="B698" i="25"/>
  <c r="B699" i="25"/>
  <c r="B700" i="25"/>
  <c r="B701" i="25"/>
  <c r="B702" i="25"/>
  <c r="B703" i="25"/>
  <c r="B704" i="25"/>
  <c r="B705" i="25"/>
  <c r="B706" i="25"/>
  <c r="B707" i="25"/>
  <c r="B708" i="25"/>
  <c r="B709" i="25"/>
  <c r="B710" i="25"/>
  <c r="B711" i="25"/>
  <c r="B712" i="25"/>
  <c r="B713" i="25"/>
  <c r="B714" i="25"/>
  <c r="B715" i="25"/>
  <c r="B716" i="25"/>
  <c r="B717" i="25"/>
  <c r="B718" i="25"/>
  <c r="B719" i="25"/>
  <c r="B720" i="25"/>
  <c r="B721" i="25"/>
  <c r="B722" i="25"/>
  <c r="B723" i="25"/>
  <c r="B724" i="25"/>
  <c r="B725" i="25"/>
  <c r="B726" i="25"/>
  <c r="B727" i="25"/>
  <c r="B728" i="25"/>
  <c r="B729" i="25"/>
  <c r="B730" i="25"/>
  <c r="B731" i="25"/>
  <c r="B732" i="25"/>
  <c r="B733" i="25"/>
  <c r="B734" i="25"/>
  <c r="B735" i="25"/>
  <c r="B736" i="25"/>
  <c r="B737" i="25"/>
  <c r="B738" i="25"/>
  <c r="B739" i="25"/>
  <c r="B740" i="25"/>
  <c r="B741" i="25"/>
  <c r="B742" i="25"/>
  <c r="B743" i="25"/>
  <c r="B744" i="25"/>
  <c r="B745" i="25"/>
  <c r="B746" i="25"/>
  <c r="B747" i="25"/>
  <c r="B748" i="25"/>
  <c r="B749" i="25"/>
  <c r="B750" i="25"/>
  <c r="B751" i="25"/>
  <c r="B752" i="25"/>
  <c r="B753" i="25"/>
  <c r="B754" i="25"/>
  <c r="B755" i="25"/>
  <c r="B756" i="25"/>
  <c r="B757" i="25"/>
  <c r="B758" i="25"/>
  <c r="B759" i="25"/>
  <c r="B760" i="25"/>
  <c r="B761" i="25"/>
  <c r="B762" i="25"/>
  <c r="B763" i="25"/>
  <c r="B764" i="25"/>
  <c r="B765" i="25"/>
  <c r="B766" i="25"/>
  <c r="B767" i="25"/>
  <c r="B768" i="25"/>
  <c r="B769" i="25"/>
  <c r="B770" i="25"/>
  <c r="B771" i="25"/>
  <c r="B772" i="25"/>
  <c r="B773" i="25"/>
  <c r="B774" i="25"/>
  <c r="B775" i="25"/>
  <c r="B776" i="25"/>
  <c r="B777" i="25"/>
  <c r="B778" i="25"/>
  <c r="B779" i="25"/>
  <c r="B780" i="25"/>
  <c r="B781" i="25"/>
  <c r="B782" i="25"/>
  <c r="B783" i="25"/>
  <c r="B784" i="25"/>
  <c r="B785" i="25"/>
  <c r="B786" i="25"/>
  <c r="B787" i="25"/>
  <c r="B788" i="25"/>
  <c r="B789" i="25"/>
  <c r="B790" i="25"/>
  <c r="B791" i="25"/>
  <c r="B792" i="25"/>
  <c r="B793" i="25"/>
  <c r="B794" i="25"/>
  <c r="B795" i="25"/>
  <c r="B796" i="25"/>
  <c r="B797" i="25"/>
  <c r="B798" i="25"/>
  <c r="B799" i="25"/>
  <c r="B800" i="25"/>
  <c r="B801" i="25"/>
  <c r="B802" i="25"/>
  <c r="B803" i="25"/>
  <c r="B804" i="25"/>
  <c r="B805" i="25"/>
  <c r="B806" i="25"/>
  <c r="B807" i="25"/>
  <c r="B808" i="25"/>
  <c r="B809" i="25"/>
  <c r="B810" i="25"/>
  <c r="B811" i="25"/>
  <c r="B812" i="25"/>
  <c r="B813" i="25"/>
  <c r="B814" i="25"/>
  <c r="B815" i="25"/>
  <c r="B816" i="25"/>
  <c r="B817" i="25"/>
  <c r="B818" i="25"/>
  <c r="B819" i="25"/>
  <c r="B820" i="25"/>
  <c r="B821" i="25"/>
  <c r="B822" i="25"/>
  <c r="B823" i="25"/>
  <c r="B824" i="25"/>
  <c r="B825" i="25"/>
  <c r="B826" i="25"/>
  <c r="B827" i="25"/>
  <c r="B828" i="25"/>
  <c r="B829" i="25"/>
  <c r="B830" i="25"/>
  <c r="B831" i="25"/>
  <c r="B832" i="25"/>
  <c r="B833" i="25"/>
  <c r="B834" i="25"/>
  <c r="B835" i="25"/>
  <c r="B836" i="25"/>
  <c r="B837" i="25"/>
  <c r="B838" i="25"/>
  <c r="B839" i="25"/>
  <c r="B840" i="25"/>
  <c r="B841" i="25"/>
  <c r="B842" i="25"/>
  <c r="B843" i="25"/>
  <c r="B844" i="25"/>
  <c r="B845" i="25"/>
  <c r="B846" i="25"/>
  <c r="B847" i="25"/>
  <c r="B848" i="25"/>
  <c r="B849" i="25"/>
  <c r="B850" i="25"/>
  <c r="B851" i="25"/>
  <c r="B852" i="25"/>
  <c r="B853" i="25"/>
  <c r="B854" i="25"/>
  <c r="B855" i="25"/>
  <c r="B856" i="25"/>
  <c r="B857" i="25"/>
  <c r="B858" i="25"/>
  <c r="B859" i="25"/>
  <c r="B860" i="25"/>
  <c r="B861" i="25"/>
  <c r="B862" i="25"/>
  <c r="B863" i="25"/>
  <c r="B864" i="25"/>
  <c r="B865" i="25"/>
  <c r="B866" i="25"/>
  <c r="B867" i="25"/>
  <c r="B868" i="25"/>
  <c r="B869" i="25"/>
  <c r="B870" i="25"/>
  <c r="B871" i="25"/>
  <c r="B872" i="25"/>
  <c r="B873" i="25"/>
  <c r="B874" i="25"/>
  <c r="B875" i="25"/>
  <c r="B876" i="25"/>
  <c r="B877" i="25"/>
  <c r="B878" i="25"/>
  <c r="B879" i="25"/>
  <c r="B880" i="25"/>
  <c r="B881" i="25"/>
  <c r="B882" i="25"/>
  <c r="B883" i="25"/>
  <c r="B884" i="25"/>
  <c r="B885" i="25"/>
  <c r="B886" i="25"/>
  <c r="B887" i="25"/>
  <c r="B888" i="25"/>
  <c r="B889" i="25"/>
  <c r="B890" i="25"/>
  <c r="B891" i="25"/>
  <c r="B892" i="25"/>
  <c r="B893" i="25"/>
  <c r="B894" i="25"/>
  <c r="B895" i="25"/>
  <c r="B896" i="25"/>
  <c r="B897" i="25"/>
  <c r="B898" i="25"/>
  <c r="B899" i="25"/>
  <c r="B900" i="25"/>
  <c r="B901" i="25"/>
  <c r="B902" i="25"/>
  <c r="B903" i="25"/>
  <c r="B904" i="25"/>
  <c r="B905" i="25"/>
  <c r="B906" i="25"/>
  <c r="B907" i="25"/>
  <c r="B908" i="25"/>
  <c r="B909" i="25"/>
  <c r="B910" i="25"/>
  <c r="B911" i="25"/>
  <c r="B912" i="25"/>
  <c r="B913" i="25"/>
  <c r="B914" i="25"/>
  <c r="B915" i="25"/>
  <c r="B916" i="25"/>
  <c r="B917" i="25"/>
  <c r="B918" i="25"/>
  <c r="B919" i="25"/>
  <c r="B920" i="25"/>
  <c r="B921" i="25"/>
  <c r="B922" i="25"/>
  <c r="B923" i="25"/>
  <c r="B924" i="25"/>
  <c r="B925" i="25"/>
  <c r="B926" i="25"/>
  <c r="B927" i="25"/>
  <c r="B928" i="25"/>
  <c r="B929" i="25"/>
  <c r="B930" i="25"/>
  <c r="B931" i="25"/>
  <c r="B932" i="25"/>
  <c r="B933" i="25"/>
  <c r="B934" i="25"/>
  <c r="B935" i="25"/>
  <c r="B936" i="25"/>
  <c r="B937" i="25"/>
  <c r="B938" i="25"/>
  <c r="B939" i="25"/>
  <c r="B940" i="25"/>
  <c r="B941" i="25"/>
  <c r="B942" i="25"/>
  <c r="B943" i="25"/>
  <c r="B944" i="25"/>
  <c r="B945" i="25"/>
  <c r="B946" i="25"/>
  <c r="B947" i="25"/>
  <c r="B948" i="25"/>
  <c r="B949" i="25"/>
  <c r="B950" i="25"/>
  <c r="B951" i="25"/>
  <c r="B952" i="25"/>
  <c r="B953" i="25"/>
  <c r="B954" i="25"/>
  <c r="B955" i="25"/>
  <c r="B956" i="25"/>
  <c r="B957" i="25"/>
  <c r="B958" i="25"/>
  <c r="B959" i="25"/>
  <c r="B960" i="25"/>
  <c r="B961" i="25"/>
  <c r="B962" i="25"/>
  <c r="B963" i="25"/>
  <c r="B964" i="25"/>
  <c r="B965" i="25"/>
  <c r="B966" i="25"/>
  <c r="B967" i="25"/>
  <c r="B968" i="25"/>
  <c r="B969" i="25"/>
  <c r="B970" i="25"/>
  <c r="B971" i="25"/>
  <c r="B972" i="25"/>
  <c r="B973" i="25"/>
  <c r="B974" i="25"/>
  <c r="B975" i="25"/>
  <c r="B976" i="25"/>
  <c r="B977" i="25"/>
  <c r="B978" i="25"/>
  <c r="B979" i="25"/>
  <c r="B980" i="25"/>
  <c r="B981" i="25"/>
  <c r="B982" i="25"/>
  <c r="B983" i="25"/>
  <c r="B984" i="25"/>
  <c r="B985" i="25"/>
  <c r="B986" i="25"/>
  <c r="B987" i="25"/>
  <c r="B988" i="25"/>
  <c r="B989" i="25"/>
  <c r="B990" i="25"/>
  <c r="B991" i="25"/>
  <c r="B992" i="25"/>
  <c r="B993" i="25"/>
  <c r="B994" i="25"/>
  <c r="B995" i="25"/>
  <c r="B996" i="25"/>
  <c r="B2" i="25"/>
  <c r="H5" i="22"/>
  <c r="I5" i="22"/>
  <c r="D4" i="22" l="1"/>
  <c r="D2" i="22"/>
  <c r="D3" i="22"/>
  <c r="D5" i="22"/>
  <c r="G2" i="24"/>
  <c r="H2" i="24"/>
  <c r="I2" i="2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Goyard Maxime</author>
  </authors>
  <commentList>
    <comment ref="A2" authorId="0" shapeId="0" xr:uid="{F14EA0FD-F81A-47E9-89BF-B252FFC1F8B1}">
      <text>
        <r>
          <rPr>
            <b/>
            <sz val="9"/>
            <color indexed="81"/>
            <rFont val="Tahoma"/>
            <family val="2"/>
          </rPr>
          <t>Goyard Maxime:</t>
        </r>
        <r>
          <rPr>
            <sz val="9"/>
            <color indexed="81"/>
            <rFont val="Tahoma"/>
            <family val="2"/>
          </rPr>
          <t xml:space="preserve">
Clic puis scan
</t>
        </r>
      </text>
    </comment>
  </commentList>
</comments>
</file>

<file path=xl/sharedStrings.xml><?xml version="1.0" encoding="utf-8"?>
<sst xmlns="http://schemas.openxmlformats.org/spreadsheetml/2006/main" count="1254" uniqueCount="420">
  <si>
    <t>Prévision €</t>
  </si>
  <si>
    <t>Chèque</t>
  </si>
  <si>
    <t>Merci de votre compréhention</t>
  </si>
  <si>
    <t>Tarif 19</t>
  </si>
  <si>
    <t>Date</t>
  </si>
  <si>
    <t xml:space="preserve">Votre salon est fermé du 06/08/2020 au 24/08/2020 inclus. </t>
  </si>
  <si>
    <t>semaine</t>
  </si>
  <si>
    <t>Code Barre</t>
  </si>
  <si>
    <t>Produit</t>
  </si>
  <si>
    <t>Quantite en stock</t>
  </si>
  <si>
    <t>PU Achat</t>
  </si>
  <si>
    <t>PU Vente Conseillé</t>
  </si>
  <si>
    <t>Quantité</t>
  </si>
  <si>
    <t>PU Vente</t>
  </si>
  <si>
    <t>Mode payement</t>
  </si>
  <si>
    <t>Vente CB</t>
  </si>
  <si>
    <t>Vente Chèque</t>
  </si>
  <si>
    <t>Vente Esp</t>
  </si>
  <si>
    <t>Quantité à crèation produit</t>
  </si>
  <si>
    <t>Quantité inventaire</t>
  </si>
  <si>
    <t>Quantité vendu</t>
  </si>
  <si>
    <t>Quantité Acheté</t>
  </si>
  <si>
    <t>Nouveau produit!</t>
  </si>
  <si>
    <t>Parametre date de début lundi</t>
  </si>
  <si>
    <t>P1</t>
  </si>
  <si>
    <t>P2</t>
  </si>
  <si>
    <t>P8</t>
  </si>
  <si>
    <t>Étiquettes de lignes</t>
  </si>
  <si>
    <t>Total général</t>
  </si>
  <si>
    <t>2020</t>
  </si>
  <si>
    <t>nov</t>
  </si>
  <si>
    <t>déc</t>
  </si>
  <si>
    <t>2021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</si>
  <si>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</si>
  <si>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</si>
  <si>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</si>
  <si>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</si>
  <si>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</si>
  <si>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</si>
  <si>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</si>
  <si>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</si>
  <si>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</si>
  <si>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</si>
  <si>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Étiquettes de colonnes</t>
  </si>
  <si>
    <t>2016</t>
  </si>
  <si>
    <t>2017</t>
  </si>
  <si>
    <t>2018</t>
  </si>
  <si>
    <t>2019</t>
  </si>
  <si>
    <t>01.janv</t>
  </si>
  <si>
    <t>02.janv</t>
  </si>
  <si>
    <t>03.janv</t>
  </si>
  <si>
    <t>04.janv</t>
  </si>
  <si>
    <t>05.janv</t>
  </si>
  <si>
    <t>06.janv</t>
  </si>
  <si>
    <t>07.janv</t>
  </si>
  <si>
    <t>08.janv</t>
  </si>
  <si>
    <t>09.janv</t>
  </si>
  <si>
    <t>10.janv</t>
  </si>
  <si>
    <t>11.janv</t>
  </si>
  <si>
    <t>12.janv</t>
  </si>
  <si>
    <t>13.janv</t>
  </si>
  <si>
    <t>14.janv</t>
  </si>
  <si>
    <t>15.janv</t>
  </si>
  <si>
    <t>16.janv</t>
  </si>
  <si>
    <t>17.janv</t>
  </si>
  <si>
    <t>18.janv</t>
  </si>
  <si>
    <t>19.janv</t>
  </si>
  <si>
    <t>20.janv</t>
  </si>
  <si>
    <t>21.janv</t>
  </si>
  <si>
    <t>22.janv</t>
  </si>
  <si>
    <t>23.janv</t>
  </si>
  <si>
    <t>24.janv</t>
  </si>
  <si>
    <t>25.janv</t>
  </si>
  <si>
    <t>26.janv</t>
  </si>
  <si>
    <t>27.janv</t>
  </si>
  <si>
    <t>28.janv</t>
  </si>
  <si>
    <t>29.janv</t>
  </si>
  <si>
    <t>30.janv</t>
  </si>
  <si>
    <t>31.janv</t>
  </si>
  <si>
    <t>01.févr</t>
  </si>
  <si>
    <t>02.févr</t>
  </si>
  <si>
    <t>03.févr</t>
  </si>
  <si>
    <t>04.févr</t>
  </si>
  <si>
    <t>05.févr</t>
  </si>
  <si>
    <t>06.févr</t>
  </si>
  <si>
    <t>07.févr</t>
  </si>
  <si>
    <t>08.févr</t>
  </si>
  <si>
    <t>09.févr</t>
  </si>
  <si>
    <t>10.févr</t>
  </si>
  <si>
    <t>11.févr</t>
  </si>
  <si>
    <t>12.févr</t>
  </si>
  <si>
    <t>13.févr</t>
  </si>
  <si>
    <t>14.févr</t>
  </si>
  <si>
    <t>15.févr</t>
  </si>
  <si>
    <t>16.févr</t>
  </si>
  <si>
    <t>17.févr</t>
  </si>
  <si>
    <t>18.févr</t>
  </si>
  <si>
    <t>19.févr</t>
  </si>
  <si>
    <t>20.févr</t>
  </si>
  <si>
    <t>21.févr</t>
  </si>
  <si>
    <t>22.févr</t>
  </si>
  <si>
    <t>23.févr</t>
  </si>
  <si>
    <t>24.févr</t>
  </si>
  <si>
    <t>25.févr</t>
  </si>
  <si>
    <t>26.févr</t>
  </si>
  <si>
    <t>27.févr</t>
  </si>
  <si>
    <t>28.févr</t>
  </si>
  <si>
    <t>29.févr</t>
  </si>
  <si>
    <t>01.mars</t>
  </si>
  <si>
    <t>02.mars</t>
  </si>
  <si>
    <t>03.mars</t>
  </si>
  <si>
    <t>04.mars</t>
  </si>
  <si>
    <t>05.mars</t>
  </si>
  <si>
    <t>06.mars</t>
  </si>
  <si>
    <t>07.mars</t>
  </si>
  <si>
    <t>08.mars</t>
  </si>
  <si>
    <t>09.mars</t>
  </si>
  <si>
    <t>10.mars</t>
  </si>
  <si>
    <t>11.mars</t>
  </si>
  <si>
    <t>12.mars</t>
  </si>
  <si>
    <t>13.mars</t>
  </si>
  <si>
    <t>14.mars</t>
  </si>
  <si>
    <t>15.mars</t>
  </si>
  <si>
    <t>16.mars</t>
  </si>
  <si>
    <t>17.mars</t>
  </si>
  <si>
    <t>18.mars</t>
  </si>
  <si>
    <t>19.mars</t>
  </si>
  <si>
    <t>20.mars</t>
  </si>
  <si>
    <t>21.mars</t>
  </si>
  <si>
    <t>22.mars</t>
  </si>
  <si>
    <t>23.mars</t>
  </si>
  <si>
    <t>24.mars</t>
  </si>
  <si>
    <t>25.mars</t>
  </si>
  <si>
    <t>26.mars</t>
  </si>
  <si>
    <t>27.mars</t>
  </si>
  <si>
    <t>28.mars</t>
  </si>
  <si>
    <t>29.mars</t>
  </si>
  <si>
    <t>30.mars</t>
  </si>
  <si>
    <t>31.mars</t>
  </si>
  <si>
    <t>01.avr</t>
  </si>
  <si>
    <t>02.avr</t>
  </si>
  <si>
    <t>03.avr</t>
  </si>
  <si>
    <t>04.avr</t>
  </si>
  <si>
    <t>05.avr</t>
  </si>
  <si>
    <t>06.avr</t>
  </si>
  <si>
    <t>07.avr</t>
  </si>
  <si>
    <t>08.avr</t>
  </si>
  <si>
    <t>09.avr</t>
  </si>
  <si>
    <t>10.avr</t>
  </si>
  <si>
    <t>11.avr</t>
  </si>
  <si>
    <t>12.avr</t>
  </si>
  <si>
    <t>13.avr</t>
  </si>
  <si>
    <t>14.avr</t>
  </si>
  <si>
    <t>15.avr</t>
  </si>
  <si>
    <t>16.avr</t>
  </si>
  <si>
    <t>17.avr</t>
  </si>
  <si>
    <t>18.avr</t>
  </si>
  <si>
    <t>19.avr</t>
  </si>
  <si>
    <t>20.avr</t>
  </si>
  <si>
    <t>21.avr</t>
  </si>
  <si>
    <t>22.avr</t>
  </si>
  <si>
    <t>23.avr</t>
  </si>
  <si>
    <t>24.avr</t>
  </si>
  <si>
    <t>25.avr</t>
  </si>
  <si>
    <t>26.avr</t>
  </si>
  <si>
    <t>27.avr</t>
  </si>
  <si>
    <t>28.avr</t>
  </si>
  <si>
    <t>29.avr</t>
  </si>
  <si>
    <t>30.avr</t>
  </si>
  <si>
    <t>01.mai</t>
  </si>
  <si>
    <t>02.mai</t>
  </si>
  <si>
    <t>03.mai</t>
  </si>
  <si>
    <t>04.mai</t>
  </si>
  <si>
    <t>05.mai</t>
  </si>
  <si>
    <t>06.mai</t>
  </si>
  <si>
    <t>07.mai</t>
  </si>
  <si>
    <t>08.mai</t>
  </si>
  <si>
    <t>09.mai</t>
  </si>
  <si>
    <t>10.mai</t>
  </si>
  <si>
    <t>11.mai</t>
  </si>
  <si>
    <t>12.mai</t>
  </si>
  <si>
    <t>13.mai</t>
  </si>
  <si>
    <t>14.mai</t>
  </si>
  <si>
    <t>15.mai</t>
  </si>
  <si>
    <t>16.mai</t>
  </si>
  <si>
    <t>17.mai</t>
  </si>
  <si>
    <t>18.mai</t>
  </si>
  <si>
    <t>19.mai</t>
  </si>
  <si>
    <t>20.mai</t>
  </si>
  <si>
    <t>21.mai</t>
  </si>
  <si>
    <t>22.mai</t>
  </si>
  <si>
    <t>23.mai</t>
  </si>
  <si>
    <t>24.mai</t>
  </si>
  <si>
    <t>25.mai</t>
  </si>
  <si>
    <t>26.mai</t>
  </si>
  <si>
    <t>27.mai</t>
  </si>
  <si>
    <t>28.mai</t>
  </si>
  <si>
    <t>29.mai</t>
  </si>
  <si>
    <t>30.mai</t>
  </si>
  <si>
    <t>31.mai</t>
  </si>
  <si>
    <t>01.juin</t>
  </si>
  <si>
    <t>02.juin</t>
  </si>
  <si>
    <t>03.juin</t>
  </si>
  <si>
    <t>04.juin</t>
  </si>
  <si>
    <t>05.juin</t>
  </si>
  <si>
    <t>06.juin</t>
  </si>
  <si>
    <t>07.juin</t>
  </si>
  <si>
    <t>08.juin</t>
  </si>
  <si>
    <t>09.juin</t>
  </si>
  <si>
    <t>10.juin</t>
  </si>
  <si>
    <t>11.juin</t>
  </si>
  <si>
    <t>12.juin</t>
  </si>
  <si>
    <t>13.juin</t>
  </si>
  <si>
    <t>14.juin</t>
  </si>
  <si>
    <t>15.juin</t>
  </si>
  <si>
    <t>16.juin</t>
  </si>
  <si>
    <t>17.juin</t>
  </si>
  <si>
    <t>18.juin</t>
  </si>
  <si>
    <t>19.juin</t>
  </si>
  <si>
    <t>20.juin</t>
  </si>
  <si>
    <t>21.juin</t>
  </si>
  <si>
    <t>22.juin</t>
  </si>
  <si>
    <t>23.juin</t>
  </si>
  <si>
    <t>24.juin</t>
  </si>
  <si>
    <t>25.juin</t>
  </si>
  <si>
    <t>26.juin</t>
  </si>
  <si>
    <t>27.juin</t>
  </si>
  <si>
    <t>28.juin</t>
  </si>
  <si>
    <t>29.juin</t>
  </si>
  <si>
    <t>30.juin</t>
  </si>
  <si>
    <t>01.juil</t>
  </si>
  <si>
    <t>02.juil</t>
  </si>
  <si>
    <t>03.juil</t>
  </si>
  <si>
    <t>04.juil</t>
  </si>
  <si>
    <t>05.juil</t>
  </si>
  <si>
    <t>06.juil</t>
  </si>
  <si>
    <t>07.juil</t>
  </si>
  <si>
    <t>08.juil</t>
  </si>
  <si>
    <t>09.juil</t>
  </si>
  <si>
    <t>10.juil</t>
  </si>
  <si>
    <t>11.juil</t>
  </si>
  <si>
    <t>12.juil</t>
  </si>
  <si>
    <t>13.juil</t>
  </si>
  <si>
    <t>14.juil</t>
  </si>
  <si>
    <t>15.juil</t>
  </si>
  <si>
    <t>16.juil</t>
  </si>
  <si>
    <t>17.juil</t>
  </si>
  <si>
    <t>18.juil</t>
  </si>
  <si>
    <t>19.juil</t>
  </si>
  <si>
    <t>20.juil</t>
  </si>
  <si>
    <t>21.juil</t>
  </si>
  <si>
    <t>22.juil</t>
  </si>
  <si>
    <t>23.juil</t>
  </si>
  <si>
    <t>24.juil</t>
  </si>
  <si>
    <t>25.juil</t>
  </si>
  <si>
    <t>26.juil</t>
  </si>
  <si>
    <t>27.juil</t>
  </si>
  <si>
    <t>28.juil</t>
  </si>
  <si>
    <t>29.juil</t>
  </si>
  <si>
    <t>30.juil</t>
  </si>
  <si>
    <t>31.juil</t>
  </si>
  <si>
    <t>01.août</t>
  </si>
  <si>
    <t>02.août</t>
  </si>
  <si>
    <t>03.août</t>
  </si>
  <si>
    <t>04.août</t>
  </si>
  <si>
    <t>05.août</t>
  </si>
  <si>
    <t>06.août</t>
  </si>
  <si>
    <t>07.août</t>
  </si>
  <si>
    <t>08.août</t>
  </si>
  <si>
    <t>09.août</t>
  </si>
  <si>
    <t>10.août</t>
  </si>
  <si>
    <t>11.août</t>
  </si>
  <si>
    <t>12.août</t>
  </si>
  <si>
    <t>13.août</t>
  </si>
  <si>
    <t>14.août</t>
  </si>
  <si>
    <t>15.août</t>
  </si>
  <si>
    <t>16.août</t>
  </si>
  <si>
    <t>17.août</t>
  </si>
  <si>
    <t>18.août</t>
  </si>
  <si>
    <t>19.août</t>
  </si>
  <si>
    <t>20.août</t>
  </si>
  <si>
    <t>21.août</t>
  </si>
  <si>
    <t>22.août</t>
  </si>
  <si>
    <t>23.août</t>
  </si>
  <si>
    <t>24.août</t>
  </si>
  <si>
    <t>25.août</t>
  </si>
  <si>
    <t>26.août</t>
  </si>
  <si>
    <t>27.août</t>
  </si>
  <si>
    <t>28.août</t>
  </si>
  <si>
    <t>29.août</t>
  </si>
  <si>
    <t>30.août</t>
  </si>
  <si>
    <t>31.août</t>
  </si>
  <si>
    <t>01.sept</t>
  </si>
  <si>
    <t>02.sept</t>
  </si>
  <si>
    <t>03.sept</t>
  </si>
  <si>
    <t>04.sept</t>
  </si>
  <si>
    <t>05.sept</t>
  </si>
  <si>
    <t>06.sept</t>
  </si>
  <si>
    <t>07.sept</t>
  </si>
  <si>
    <t>08.sept</t>
  </si>
  <si>
    <t>09.sept</t>
  </si>
  <si>
    <t>10.sept</t>
  </si>
  <si>
    <t>11.sept</t>
  </si>
  <si>
    <t>12.sept</t>
  </si>
  <si>
    <t>13.sept</t>
  </si>
  <si>
    <t>14.sept</t>
  </si>
  <si>
    <t>15.sept</t>
  </si>
  <si>
    <t>16.sept</t>
  </si>
  <si>
    <t>17.sept</t>
  </si>
  <si>
    <t>18.sept</t>
  </si>
  <si>
    <t>19.sept</t>
  </si>
  <si>
    <t>20.sept</t>
  </si>
  <si>
    <t>21.sept</t>
  </si>
  <si>
    <t>22.sept</t>
  </si>
  <si>
    <t>23.sept</t>
  </si>
  <si>
    <t>24.sept</t>
  </si>
  <si>
    <t>25.sept</t>
  </si>
  <si>
    <t>26.sept</t>
  </si>
  <si>
    <t>27.sept</t>
  </si>
  <si>
    <t>28.sept</t>
  </si>
  <si>
    <t>29.sept</t>
  </si>
  <si>
    <t>30.sept</t>
  </si>
  <si>
    <t>01.oct</t>
  </si>
  <si>
    <t>02.oct</t>
  </si>
  <si>
    <t>03.oct</t>
  </si>
  <si>
    <t>04.oct</t>
  </si>
  <si>
    <t>05.oct</t>
  </si>
  <si>
    <t>06.oct</t>
  </si>
  <si>
    <t>07.oct</t>
  </si>
  <si>
    <t>08.oct</t>
  </si>
  <si>
    <t>09.oct</t>
  </si>
  <si>
    <t>10.oct</t>
  </si>
  <si>
    <t>11.oct</t>
  </si>
  <si>
    <t>12.oct</t>
  </si>
  <si>
    <t>13.oct</t>
  </si>
  <si>
    <t>14.oct</t>
  </si>
  <si>
    <t>15.oct</t>
  </si>
  <si>
    <t>16.oct</t>
  </si>
  <si>
    <t>17.oct</t>
  </si>
  <si>
    <t>18.oct</t>
  </si>
  <si>
    <t>19.oct</t>
  </si>
  <si>
    <t>20.oct</t>
  </si>
  <si>
    <t>21.oct</t>
  </si>
  <si>
    <t>22.oct</t>
  </si>
  <si>
    <t>23.oct</t>
  </si>
  <si>
    <t>24.oct</t>
  </si>
  <si>
    <t>25.oct</t>
  </si>
  <si>
    <t>26.oct</t>
  </si>
  <si>
    <t>27.oct</t>
  </si>
  <si>
    <t>28.oct</t>
  </si>
  <si>
    <t>29.oct</t>
  </si>
  <si>
    <t>30.oct</t>
  </si>
  <si>
    <t>31.oct</t>
  </si>
  <si>
    <t>01.nov</t>
  </si>
  <si>
    <t>02.nov</t>
  </si>
  <si>
    <t>03.nov</t>
  </si>
  <si>
    <t>04.nov</t>
  </si>
  <si>
    <t>05.nov</t>
  </si>
  <si>
    <t>06.nov</t>
  </si>
  <si>
    <t>07.nov</t>
  </si>
  <si>
    <t>08.nov</t>
  </si>
  <si>
    <t>09.nov</t>
  </si>
  <si>
    <t>10.nov</t>
  </si>
  <si>
    <t>11.nov</t>
  </si>
  <si>
    <t>12.nov</t>
  </si>
  <si>
    <t>13.nov</t>
  </si>
  <si>
    <t>14.nov</t>
  </si>
  <si>
    <t>15.nov</t>
  </si>
  <si>
    <t>16.nov</t>
  </si>
  <si>
    <t>17.nov</t>
  </si>
  <si>
    <t>18.nov</t>
  </si>
  <si>
    <t>19.nov</t>
  </si>
  <si>
    <t>20.nov</t>
  </si>
  <si>
    <t>21.nov</t>
  </si>
  <si>
    <t>22.nov</t>
  </si>
  <si>
    <t>23.nov</t>
  </si>
  <si>
    <t>24.nov</t>
  </si>
  <si>
    <t>25.nov</t>
  </si>
  <si>
    <t>26.nov</t>
  </si>
  <si>
    <t>27.nov</t>
  </si>
  <si>
    <t>28.nov</t>
  </si>
  <si>
    <t>29.nov</t>
  </si>
  <si>
    <t>30.nov</t>
  </si>
  <si>
    <t>01.déc</t>
  </si>
  <si>
    <t>02.déc</t>
  </si>
  <si>
    <t>03.déc</t>
  </si>
  <si>
    <t>04.déc</t>
  </si>
  <si>
    <t>05.déc</t>
  </si>
  <si>
    <t>06.déc</t>
  </si>
  <si>
    <t>07.déc</t>
  </si>
  <si>
    <t>08.déc</t>
  </si>
  <si>
    <t>09.déc</t>
  </si>
  <si>
    <t>10.déc</t>
  </si>
  <si>
    <t>11.déc</t>
  </si>
  <si>
    <t>12.déc</t>
  </si>
  <si>
    <t>13.déc</t>
  </si>
  <si>
    <t>14.déc</t>
  </si>
  <si>
    <t>15.déc</t>
  </si>
  <si>
    <t>16.déc</t>
  </si>
  <si>
    <t>17.déc</t>
  </si>
  <si>
    <t>18.déc</t>
  </si>
  <si>
    <t>19.déc</t>
  </si>
  <si>
    <t>20.déc</t>
  </si>
  <si>
    <t>21.déc</t>
  </si>
  <si>
    <t>22.déc</t>
  </si>
  <si>
    <t>23.déc</t>
  </si>
  <si>
    <t>24.déc</t>
  </si>
  <si>
    <t>25.déc</t>
  </si>
  <si>
    <t>26.déc</t>
  </si>
  <si>
    <t>27.déc</t>
  </si>
  <si>
    <t>28.déc</t>
  </si>
  <si>
    <t>29.déc</t>
  </si>
  <si>
    <t>30.déc</t>
  </si>
  <si>
    <t>31.déc</t>
  </si>
  <si>
    <t>31.10.2020</t>
  </si>
  <si>
    <t>Somme de CA Cumulé</t>
  </si>
  <si>
    <t>Marque</t>
  </si>
  <si>
    <t>aa</t>
  </si>
  <si>
    <t>bb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</si>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</sst>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dddd"/>
    <numFmt numFmtId="167" formatCode="#,##0.00\ &quot;€&quot;"/>
    <numFmt numFmtId="169" formatCode="0&quot; Cli.&quot;"/>
    <numFmt numFmtId="172" formatCode="#,##0.00\ [$€-40C];\-#,##0.00\ [$€-40C]"/>
    <numFmt numFmtId="174" formatCode="dd\.mm\.yyyy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5" fillId="0" borderId="0" xfId="0" applyFont="1"/>
    <xf numFmtId="164" fontId="0" fillId="0" borderId="0" xfId="2" applyFont="1"/>
    <xf numFmtId="172" fontId="0" fillId="0" borderId="0" xfId="0" applyNumberFormat="1"/>
    <xf numFmtId="17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</cellXfs>
  <cellStyles count="3">
    <cellStyle name="Monétaire" xfId="2" builtinId="4"/>
    <cellStyle name="Normal" xfId="0" builtinId="0"/>
    <cellStyle name="Normal 2" xfId="1" xr:uid="{00000000-0005-0000-0000-000003000000}"/>
  </cellStyles>
  <dxfs count="15">
    <dxf>
      <fill>
        <patternFill>
          <bgColor rgb="FFFF00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3300"/>
        </patternFill>
      </fill>
    </dxf>
    <dxf>
      <numFmt numFmtId="19" formatCode="dd/mm/yyyy"/>
    </dxf>
    <dxf>
      <numFmt numFmtId="0" formatCode="General"/>
    </dxf>
    <dxf>
      <numFmt numFmtId="174" formatCode="dd\.mm\.yyyy;@"/>
    </dxf>
    <dxf>
      <numFmt numFmtId="0" formatCode="General"/>
    </dxf>
    <dxf>
      <numFmt numFmtId="174" formatCode="dd\.mm\.yyyy;@"/>
    </dxf>
    <dxf>
      <numFmt numFmtId="0" formatCode="General"/>
    </dxf>
    <dxf>
      <numFmt numFmtId="0" formatCode="General"/>
    </dxf>
    <dxf>
      <numFmt numFmtId="0" formatCode="General"/>
    </dxf>
    <dxf>
      <numFmt numFmtId="172" formatCode="#,##0.00\ [$€-40C];\-#,##0.00\ [$€-40C]"/>
    </dxf>
    <dxf>
      <numFmt numFmtId="172" formatCode="#,##0.00\ [$€-40C];\-#,##0.00\ [$€-40C]"/>
    </dxf>
    <dxf>
      <numFmt numFmtId="0" formatCode="General"/>
    </dxf>
  </dxfs>
  <tableStyles count="0" defaultTableStyle="TableStyleMedium2" defaultPivotStyle="PivotStyleLight16"/>
  <colors>
    <mruColors>
      <color rgb="FFFF3300"/>
      <color rgb="FFFF66CC"/>
      <color rgb="FFFFE7F7"/>
      <color rgb="FFFFFF66"/>
      <color rgb="FFFFFFCC"/>
      <color rgb="FF0066CC"/>
      <color rgb="FFEFF7FF"/>
      <color rgb="FFCC00CC"/>
      <color rgb="FFFF7C8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ne/Dropbox/Salon%20de%20Marine/Pause%20coiff&#233;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dV"/>
      <sheetName val="COMPTA"/>
      <sheetName val="Prévision €"/>
      <sheetName val="Statistique"/>
      <sheetName val="STOCK"/>
      <sheetName val="Repertoire"/>
      <sheetName val="Impression"/>
      <sheetName val="Pause coiff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oyard Maxime" refreshedDate="44139.659352893519" createdVersion="6" refreshedVersion="6" minRefreshableVersion="3" recordCount="3132" xr:uid="{1EF6D6C8-CB3C-4FC6-B472-E42F21496CFF}">
  <cacheSource type="worksheet">
    <worksheetSource name="tableau5"/>
  </cacheSource>
  <cacheFields count="33">
    <cacheField name="Semaine" numFmtId="0">
      <sharedItems containsSemiMixedTypes="0" containsString="0" containsNumber="1" containsInteger="1" minValue="0" maxValue="53" count="54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</sharedItems>
    </cacheField>
    <cacheField name="Date" numFmtId="14">
      <sharedItems containsNonDate="0" containsDate="1" containsString="0" containsBlank="1" minDate="2016-01-01T00:00:00" maxDate="2025-12-28T00:00:00" count="3129">
        <m/>
        <d v="2016-01-01T00:00:00"/>
        <d v="2016-01-02T00:00:00"/>
        <d v="2016-01-04T00:00:00"/>
        <d v="2016-01-05T00:00:00"/>
        <d v="2016-01-06T00:00:00"/>
        <d v="2016-01-07T00:00:00"/>
        <d v="2016-01-08T00:00:00"/>
        <d v="2016-01-09T00:00:00"/>
        <d v="2016-01-11T00:00:00"/>
        <d v="2016-01-12T00:00:00"/>
        <d v="2016-01-13T00:00:00"/>
        <d v="2016-01-14T00:00:00"/>
        <d v="2016-01-15T00:00:00"/>
        <d v="2016-01-16T00:00:00"/>
        <d v="2016-01-18T00:00:00"/>
        <d v="2016-01-19T00:00:00"/>
        <d v="2016-01-20T00:00:00"/>
        <d v="2016-01-21T00:00:00"/>
        <d v="2016-01-22T00:00:00"/>
        <d v="2016-01-23T00:00:00"/>
        <d v="2016-01-25T00:00:00"/>
        <d v="2016-01-26T00:00:00"/>
        <d v="2016-01-27T00:00:00"/>
        <d v="2016-01-28T00:00:00"/>
        <d v="2016-01-29T00:00:00"/>
        <d v="2016-01-30T00:00:00"/>
        <d v="2016-02-01T00:00:00"/>
        <d v="2016-02-02T00:00:00"/>
        <d v="2016-02-03T00:00:00"/>
        <d v="2016-02-04T00:00:00"/>
        <d v="2016-02-05T00:00:00"/>
        <d v="2016-02-06T00:00:00"/>
        <d v="2016-02-08T00:00:00"/>
        <d v="2016-02-09T00:00:00"/>
        <d v="2016-02-10T00:00:00"/>
        <d v="2016-02-11T00:00:00"/>
        <d v="2016-02-12T00:00:00"/>
        <d v="2016-02-13T00:00:00"/>
        <d v="2016-02-15T00:00:00"/>
        <d v="2016-02-16T00:00:00"/>
        <d v="2016-02-17T00:00:00"/>
        <d v="2016-02-18T00:00:00"/>
        <d v="2016-02-19T00:00:00"/>
        <d v="2016-02-20T00:00:00"/>
        <d v="2016-02-22T00:00:00"/>
        <d v="2016-02-23T00:00:00"/>
        <d v="2016-02-24T00:00:00"/>
        <d v="2016-02-25T00:00:00"/>
        <d v="2016-02-26T00:00:00"/>
        <d v="2016-02-27T00:00:00"/>
        <d v="2016-02-29T00:00:00"/>
        <d v="2016-03-01T00:00:00"/>
        <d v="2016-03-02T00:00:00"/>
        <d v="2016-03-03T00:00:00"/>
        <d v="2016-03-04T00:00:00"/>
        <d v="2016-03-05T00:00:00"/>
        <d v="2016-03-07T00:00:00"/>
        <d v="2016-03-08T00:00:00"/>
        <d v="2016-03-09T00:00:00"/>
        <d v="2016-03-10T00:00:00"/>
        <d v="2016-03-11T00:00:00"/>
        <d v="2016-03-12T00:00:00"/>
        <d v="2016-03-14T00:00:00"/>
        <d v="2016-03-15T00:00:00"/>
        <d v="2016-03-16T00:00:00"/>
        <d v="2016-03-17T00:00:00"/>
        <d v="2016-03-18T00:00:00"/>
        <d v="2016-03-19T00:00:00"/>
        <d v="2016-03-21T00:00:00"/>
        <d v="2016-03-22T00:00:00"/>
        <d v="2016-03-23T00:00:00"/>
        <d v="2016-03-24T00:00:00"/>
        <d v="2016-03-25T00:00:00"/>
        <d v="2016-03-26T00:00:00"/>
        <d v="2016-03-28T00:00:00"/>
        <d v="2016-03-29T00:00:00"/>
        <d v="2016-03-30T00:00:00"/>
        <d v="2016-03-31T00:00:00"/>
        <d v="2016-04-01T00:00:00"/>
        <d v="2016-04-02T00:00:00"/>
        <d v="2016-04-04T00:00:00"/>
        <d v="2016-04-05T00:00:00"/>
        <d v="2016-04-06T00:00:00"/>
        <d v="2016-04-07T00:00:00"/>
        <d v="2016-04-08T00:00:00"/>
        <d v="2016-04-09T00:00:00"/>
        <d v="2016-04-11T00:00:00"/>
        <d v="2016-04-12T00:00:00"/>
        <d v="2016-04-13T00:00:00"/>
        <d v="2016-04-14T00:00:00"/>
        <d v="2016-04-15T00:00:00"/>
        <d v="2016-04-16T00:00:00"/>
        <d v="2016-04-18T00:00:00"/>
        <d v="2016-04-19T00:00:00"/>
        <d v="2016-04-20T00:00:00"/>
        <d v="2016-04-21T00:00:00"/>
        <d v="2016-04-22T00:00:00"/>
        <d v="2016-04-23T00:00:00"/>
        <d v="2016-04-25T00:00:00"/>
        <d v="2016-04-26T00:00:00"/>
        <d v="2016-04-27T00:00:00"/>
        <d v="2016-04-28T00:00:00"/>
        <d v="2016-04-29T00:00:00"/>
        <d v="2016-04-30T00:00:00"/>
        <d v="2016-05-02T00:00:00"/>
        <d v="2016-05-03T00:00:00"/>
        <d v="2016-05-04T00:00:00"/>
        <d v="2016-05-05T00:00:00"/>
        <d v="2016-05-06T00:00:00"/>
        <d v="2016-05-07T00:00:00"/>
        <d v="2016-05-09T00:00:00"/>
        <d v="2016-05-10T00:00:00"/>
        <d v="2016-05-11T00:00:00"/>
        <d v="2016-05-12T00:00:00"/>
        <d v="2016-05-13T00:00:00"/>
        <d v="2016-05-14T00:00:00"/>
        <d v="2016-05-16T00:00:00"/>
        <d v="2016-05-17T00:00:00"/>
        <d v="2016-05-18T00:00:00"/>
        <d v="2016-05-19T00:00:00"/>
        <d v="2016-05-20T00:00:00"/>
        <d v="2016-05-21T00:00:00"/>
        <d v="2016-05-23T00:00:00"/>
        <d v="2016-05-24T00:00:00"/>
        <d v="2016-05-25T00:00:00"/>
        <d v="2016-05-26T00:00:00"/>
        <d v="2016-05-27T00:00:00"/>
        <d v="2016-05-28T00:00:00"/>
        <d v="2016-05-30T00:00:00"/>
        <d v="2016-05-31T00:00:00"/>
        <d v="2016-06-01T00:00:00"/>
        <d v="2016-06-02T00:00:00"/>
        <d v="2016-06-03T00:00:00"/>
        <d v="2016-06-04T00:00:00"/>
        <d v="2016-06-06T00:00:00"/>
        <d v="2016-06-07T00:00:00"/>
        <d v="2016-06-08T00:00:00"/>
        <d v="2016-06-09T00:00:00"/>
        <d v="2016-06-10T00:00:00"/>
        <d v="2016-06-11T00:00:00"/>
        <d v="2016-06-13T00:00:00"/>
        <d v="2016-06-14T00:00:00"/>
        <d v="2016-06-15T00:00:00"/>
        <d v="2016-06-16T00:00:00"/>
        <d v="2016-06-17T00:00:00"/>
        <d v="2016-06-18T00:00:00"/>
        <d v="2016-06-20T00:00:00"/>
        <d v="2016-06-21T00:00:00"/>
        <d v="2016-06-22T00:00:00"/>
        <d v="2016-06-23T00:00:00"/>
        <d v="2016-06-24T00:00:00"/>
        <d v="2016-06-25T00:00:00"/>
        <d v="2016-06-27T00:00:00"/>
        <d v="2016-06-28T00:00:00"/>
        <d v="2016-06-29T00:00:00"/>
        <d v="2016-06-30T00:00:00"/>
        <d v="2016-07-01T00:00:00"/>
        <d v="2016-07-02T00:00:00"/>
        <d v="2016-07-04T00:00:00"/>
        <d v="2016-07-05T00:00:00"/>
        <d v="2016-07-06T00:00:00"/>
        <d v="2016-07-07T00:00:00"/>
        <d v="2016-07-08T00:00:00"/>
        <d v="2016-07-09T00:00:00"/>
        <d v="2016-07-11T00:00:00"/>
        <d v="2016-07-12T00:00:00"/>
        <d v="2016-07-13T00:00:00"/>
        <d v="2016-07-14T00:00:00"/>
        <d v="2016-07-15T00:00:00"/>
        <d v="2016-07-16T00:00:00"/>
        <d v="2016-07-18T00:00:00"/>
        <d v="2016-07-19T00:00:00"/>
        <d v="2016-07-20T00:00:00"/>
        <d v="2016-07-21T00:00:00"/>
        <d v="2016-07-22T00:00:00"/>
        <d v="2016-07-23T00:00:00"/>
        <d v="2016-07-25T00:00:00"/>
        <d v="2016-07-26T00:00:00"/>
        <d v="2016-07-27T00:00:00"/>
        <d v="2016-07-28T00:00:00"/>
        <d v="2016-07-29T00:00:00"/>
        <d v="2016-07-30T00:00:00"/>
        <d v="2016-08-01T00:00:00"/>
        <d v="2016-08-02T00:00:00"/>
        <d v="2016-08-03T00:00:00"/>
        <d v="2016-08-04T00:00:00"/>
        <d v="2016-08-05T00:00:00"/>
        <d v="2016-08-06T00:00:00"/>
        <d v="2016-08-08T00:00:00"/>
        <d v="2016-08-09T00:00:00"/>
        <d v="2016-08-10T00:00:00"/>
        <d v="2016-08-11T00:00:00"/>
        <d v="2016-08-12T00:00:00"/>
        <d v="2016-08-13T00:00:00"/>
        <d v="2016-08-15T00:00:00"/>
        <d v="2016-08-16T00:00:00"/>
        <d v="2016-08-17T00:00:00"/>
        <d v="2016-08-18T00:00:00"/>
        <d v="2016-08-19T00:00:00"/>
        <d v="2016-08-20T00:00:00"/>
        <d v="2016-08-22T00:00:00"/>
        <d v="2016-08-23T00:00:00"/>
        <d v="2016-08-24T00:00:00"/>
        <d v="2016-08-25T00:00:00"/>
        <d v="2016-08-26T00:00:00"/>
        <d v="2016-08-27T00:00:00"/>
        <d v="2016-08-29T00:00:00"/>
        <d v="2016-08-30T00:00:00"/>
        <d v="2016-08-31T00:00:00"/>
        <d v="2016-09-01T00:00:00"/>
        <d v="2016-09-02T00:00:00"/>
        <d v="2016-09-03T00:00:00"/>
        <d v="2016-09-05T00:00:00"/>
        <d v="2016-09-06T00:00:00"/>
        <d v="2016-09-07T00:00:00"/>
        <d v="2016-09-08T00:00:00"/>
        <d v="2016-09-09T00:00:00"/>
        <d v="2016-09-10T00:00:00"/>
        <d v="2016-09-12T00:00:00"/>
        <d v="2016-09-13T00:00:00"/>
        <d v="2016-09-14T00:00:00"/>
        <d v="2016-09-15T00:00:00"/>
        <d v="2016-09-16T00:00:00"/>
        <d v="2016-09-17T00:00:00"/>
        <d v="2016-09-19T00:00:00"/>
        <d v="2016-09-20T00:00:00"/>
        <d v="2016-09-21T00:00:00"/>
        <d v="2016-09-22T00:00:00"/>
        <d v="2016-09-23T00:00:00"/>
        <d v="2016-09-24T00:00:00"/>
        <d v="2016-09-26T00:00:00"/>
        <d v="2016-09-27T00:00:00"/>
        <d v="2016-09-28T00:00:00"/>
        <d v="2016-09-29T00:00:00"/>
        <d v="2016-09-30T00:00:00"/>
        <d v="2016-10-01T00:00:00"/>
        <d v="2016-10-03T00:00:00"/>
        <d v="2016-10-04T00:00:00"/>
        <d v="2016-10-05T00:00:00"/>
        <d v="2016-10-06T00:00:00"/>
        <d v="2016-10-07T00:00:00"/>
        <d v="2016-10-08T00:00:00"/>
        <d v="2016-10-10T00:00:00"/>
        <d v="2016-10-11T00:00:00"/>
        <d v="2016-10-12T00:00:00"/>
        <d v="2016-10-13T00:00:00"/>
        <d v="2016-10-14T00:00:00"/>
        <d v="2016-10-15T00:00:00"/>
        <d v="2016-10-17T00:00:00"/>
        <d v="2016-10-18T00:00:00"/>
        <d v="2016-10-19T00:00:00"/>
        <d v="2016-10-20T00:00:00"/>
        <d v="2016-10-21T00:00:00"/>
        <d v="2016-10-22T00:00:00"/>
        <d v="2016-10-24T00:00:00"/>
        <d v="2016-10-25T00:00:00"/>
        <d v="2016-10-26T00:00:00"/>
        <d v="2016-10-27T00:00:00"/>
        <d v="2016-10-28T00:00:00"/>
        <d v="2016-10-29T00:00:00"/>
        <d v="2016-10-31T00:00:00"/>
        <d v="2016-11-01T00:00:00"/>
        <d v="2016-11-02T00:00:00"/>
        <d v="2016-11-03T00:00:00"/>
        <d v="2016-11-04T00:00:00"/>
        <d v="2016-11-05T00:00:00"/>
        <d v="2016-11-07T00:00:00"/>
        <d v="2016-11-08T00:00:00"/>
        <d v="2016-11-09T00:00:00"/>
        <d v="2016-11-10T00:00:00"/>
        <d v="2016-11-11T00:00:00"/>
        <d v="2016-11-12T00:00:00"/>
        <d v="2016-11-14T00:00:00"/>
        <d v="2016-11-15T00:00:00"/>
        <d v="2016-11-16T00:00:00"/>
        <d v="2016-11-17T00:00:00"/>
        <d v="2016-11-18T00:00:00"/>
        <d v="2016-11-19T00:00:00"/>
        <d v="2016-11-21T00:00:00"/>
        <d v="2016-11-22T00:00:00"/>
        <d v="2016-11-23T00:00:00"/>
        <d v="2016-11-24T00:00:00"/>
        <d v="2016-11-25T00:00:00"/>
        <d v="2016-11-26T00:00:00"/>
        <d v="2016-11-28T00:00:00"/>
        <d v="2016-11-29T00:00:00"/>
        <d v="2016-11-30T00:00:00"/>
        <d v="2016-12-01T00:00:00"/>
        <d v="2016-12-02T00:00:00"/>
        <d v="2016-12-03T00:00:00"/>
        <d v="2016-12-05T00:00:00"/>
        <d v="2016-12-06T00:00:00"/>
        <d v="2016-12-07T00:00:00"/>
        <d v="2016-12-08T00:00:00"/>
        <d v="2016-12-09T00:00:00"/>
        <d v="2016-12-10T00:00:00"/>
        <d v="2016-12-12T00:00:00"/>
        <d v="2016-12-13T00:00:00"/>
        <d v="2016-12-14T00:00:00"/>
        <d v="2016-12-15T00:00:00"/>
        <d v="2016-12-16T00:00:00"/>
        <d v="2016-12-17T00:00:00"/>
        <d v="2016-12-19T00:00:00"/>
        <d v="2016-12-20T00:00:00"/>
        <d v="2016-12-21T00:00:00"/>
        <d v="2016-12-22T00:00:00"/>
        <d v="2016-12-23T00:00:00"/>
        <d v="2016-12-24T00:00:00"/>
        <d v="2016-12-26T00:00:00"/>
        <d v="2016-12-27T00:00:00"/>
        <d v="2016-12-28T00:00:00"/>
        <d v="2016-12-29T00:00:00"/>
        <d v="2016-12-30T00:00:00"/>
        <d v="2016-12-31T00:00:00"/>
        <d v="2017-01-02T00:00:00"/>
        <d v="2017-01-03T00:00:00"/>
        <d v="2017-01-04T00:00:00"/>
        <d v="2017-01-05T00:00:00"/>
        <d v="2017-01-06T00:00:00"/>
        <d v="2017-01-07T00:00:00"/>
        <d v="2017-01-09T00:00:00"/>
        <d v="2017-01-10T00:00:00"/>
        <d v="2017-01-11T00:00:00"/>
        <d v="2017-01-12T00:00:00"/>
        <d v="2017-01-13T00:00:00"/>
        <d v="2017-01-14T00:00:00"/>
        <d v="2017-01-16T00:00:00"/>
        <d v="2017-01-17T00:00:00"/>
        <d v="2017-01-18T00:00:00"/>
        <d v="2017-01-19T00:00:00"/>
        <d v="2017-01-20T00:00:00"/>
        <d v="2017-01-21T00:00:00"/>
        <d v="2017-01-23T00:00:00"/>
        <d v="2017-01-24T00:00:00"/>
        <d v="2017-01-25T00:00:00"/>
        <d v="2017-01-26T00:00:00"/>
        <d v="2017-01-27T00:00:00"/>
        <d v="2017-01-28T00:00:00"/>
        <d v="2017-01-30T00:00:00"/>
        <d v="2017-01-31T00:00:00"/>
        <d v="2017-02-01T00:00:00"/>
        <d v="2017-02-02T00:00:00"/>
        <d v="2017-02-03T00:00:00"/>
        <d v="2017-02-04T00:00:00"/>
        <d v="2017-02-06T00:00:00"/>
        <d v="2017-02-07T00:00:00"/>
        <d v="2017-02-08T00:00:00"/>
        <d v="2017-02-09T00:00:00"/>
        <d v="2017-02-10T00:00:00"/>
        <d v="2017-02-11T00:00:00"/>
        <d v="2017-02-13T00:00:00"/>
        <d v="2017-02-14T00:00:00"/>
        <d v="2017-02-15T00:00:00"/>
        <d v="2017-02-16T00:00:00"/>
        <d v="2017-02-17T00:00:00"/>
        <d v="2017-02-18T00:00:00"/>
        <d v="2017-02-20T00:00:00"/>
        <d v="2017-02-21T00:00:00"/>
        <d v="2017-02-22T00:00:00"/>
        <d v="2017-02-23T00:00:00"/>
        <d v="2017-02-24T00:00:00"/>
        <d v="2017-02-25T00:00:00"/>
        <d v="2017-02-27T00:00:00"/>
        <d v="2017-02-28T00:00:00"/>
        <d v="2017-03-01T00:00:00"/>
        <d v="2017-03-02T00:00:00"/>
        <d v="2017-03-03T00:00:00"/>
        <d v="2017-03-04T00:00:00"/>
        <d v="2017-03-06T00:00:00"/>
        <d v="2017-03-07T00:00:00"/>
        <d v="2017-03-08T00:00:00"/>
        <d v="2017-03-09T00:00:00"/>
        <d v="2017-03-10T00:00:00"/>
        <d v="2017-03-11T00:00:00"/>
        <d v="2017-03-13T00:00:00"/>
        <d v="2017-03-14T00:00:00"/>
        <d v="2017-03-15T00:00:00"/>
        <d v="2017-03-16T00:00:00"/>
        <d v="2017-03-17T00:00:00"/>
        <d v="2017-03-18T00:00:00"/>
        <d v="2017-03-20T00:00:00"/>
        <d v="2017-03-21T00:00:00"/>
        <d v="2017-03-22T00:00:00"/>
        <d v="2017-03-23T00:00:00"/>
        <d v="2017-03-24T00:00:00"/>
        <d v="2017-03-25T00:00:00"/>
        <d v="2017-03-27T00:00:00"/>
        <d v="2017-03-28T00:00:00"/>
        <d v="2017-03-29T00:00:00"/>
        <d v="2017-03-30T00:00:00"/>
        <d v="2017-03-31T00:00:00"/>
        <d v="2017-04-01T00:00:00"/>
        <d v="2017-04-03T00:00:00"/>
        <d v="2017-04-04T00:00:00"/>
        <d v="2017-04-05T00:00:00"/>
        <d v="2017-04-06T00:00:00"/>
        <d v="2017-04-07T00:00:00"/>
        <d v="2017-04-08T00:00:00"/>
        <d v="2017-04-10T00:00:00"/>
        <d v="2017-04-11T00:00:00"/>
        <d v="2017-04-12T00:00:00"/>
        <d v="2017-04-13T00:00:00"/>
        <d v="2017-04-14T00:00:00"/>
        <d v="2017-04-15T00:00:00"/>
        <d v="2017-04-17T00:00:00"/>
        <d v="2017-04-18T00:00:00"/>
        <d v="2017-04-19T00:00:00"/>
        <d v="2017-04-20T00:00:00"/>
        <d v="2017-04-21T00:00:00"/>
        <d v="2017-04-22T00:00:00"/>
        <d v="2017-04-24T00:00:00"/>
        <d v="2017-04-25T00:00:00"/>
        <d v="2017-04-26T00:00:00"/>
        <d v="2017-04-27T00:00:00"/>
        <d v="2017-04-28T00:00:00"/>
        <d v="2017-04-29T00:00:00"/>
        <d v="2017-05-01T00:00:00"/>
        <d v="2017-05-02T00:00:00"/>
        <d v="2017-05-03T00:00:00"/>
        <d v="2017-05-04T00:00:00"/>
        <d v="2017-05-05T00:00:00"/>
        <d v="2017-05-06T00:00:00"/>
        <d v="2017-05-08T00:00:00"/>
        <d v="2017-05-09T00:00:00"/>
        <d v="2017-05-10T00:00:00"/>
        <d v="2017-05-11T00:00:00"/>
        <d v="2017-05-12T00:00:00"/>
        <d v="2017-05-13T00:00:00"/>
        <d v="2017-05-15T00:00:00"/>
        <d v="2017-05-16T00:00:00"/>
        <d v="2017-05-17T00:00:00"/>
        <d v="2017-05-18T00:00:00"/>
        <d v="2017-05-19T00:00:00"/>
        <d v="2017-05-20T00:00:00"/>
        <d v="2017-05-22T00:00:00"/>
        <d v="2017-05-23T00:00:00"/>
        <d v="2017-05-24T00:00:00"/>
        <d v="2017-05-25T00:00:00"/>
        <d v="2017-05-26T00:00:00"/>
        <d v="2017-05-27T00:00:00"/>
        <d v="2017-05-29T00:00:00"/>
        <d v="2017-05-30T00:00:00"/>
        <d v="2017-05-31T00:00:00"/>
        <d v="2017-06-01T00:00:00"/>
        <d v="2017-06-02T00:00:00"/>
        <d v="2017-06-03T00:00:00"/>
        <d v="2017-06-05T00:00:00"/>
        <d v="2017-06-06T00:00:00"/>
        <d v="2017-06-07T00:00:00"/>
        <d v="2017-06-08T00:00:00"/>
        <d v="2017-06-09T00:00:00"/>
        <d v="2017-06-10T00:00:00"/>
        <d v="2017-06-12T00:00:00"/>
        <d v="2017-06-13T00:00:00"/>
        <d v="2017-06-14T00:00:00"/>
        <d v="2017-06-15T00:00:00"/>
        <d v="2017-06-16T00:00:00"/>
        <d v="2017-06-17T00:00:00"/>
        <d v="2017-06-19T00:00:00"/>
        <d v="2017-06-20T00:00:00"/>
        <d v="2017-06-21T00:00:00"/>
        <d v="2017-06-22T00:00:00"/>
        <d v="2017-06-23T00:00:00"/>
        <d v="2017-06-24T00:00:00"/>
        <d v="2017-06-26T00:00:00"/>
        <d v="2017-06-27T00:00:00"/>
        <d v="2017-06-28T00:00:00"/>
        <d v="2017-06-29T00:00:00"/>
        <d v="2017-06-30T00:00:00"/>
        <d v="2017-07-01T00:00:00"/>
        <d v="2017-07-03T00:00:00"/>
        <d v="2017-07-04T00:00:00"/>
        <d v="2017-07-05T00:00:00"/>
        <d v="2017-07-06T00:00:00"/>
        <d v="2017-07-07T00:00:00"/>
        <d v="2017-07-08T00:00:00"/>
        <d v="2017-07-10T00:00:00"/>
        <d v="2017-07-11T00:00:00"/>
        <d v="2017-07-12T00:00:00"/>
        <d v="2017-07-13T00:00:00"/>
        <d v="2017-07-14T00:00:00"/>
        <d v="2017-07-15T00:00:00"/>
        <d v="2017-07-17T00:00:00"/>
        <d v="2017-07-18T00:00:00"/>
        <d v="2017-07-19T00:00:00"/>
        <d v="2017-07-20T00:00:00"/>
        <d v="2017-07-21T00:00:00"/>
        <d v="2017-07-22T00:00:00"/>
        <d v="2017-07-24T00:00:00"/>
        <d v="2017-07-25T00:00:00"/>
        <d v="2017-07-26T00:00:00"/>
        <d v="2017-07-27T00:00:00"/>
        <d v="2017-07-28T00:00:00"/>
        <d v="2017-07-29T00:00:00"/>
        <d v="2017-07-31T00:00:00"/>
        <d v="2017-08-01T00:00:00"/>
        <d v="2017-08-02T00:00:00"/>
        <d v="2017-08-03T00:00:00"/>
        <d v="2017-08-04T00:00:00"/>
        <d v="2017-08-05T00:00:00"/>
        <d v="2017-08-07T00:00:00"/>
        <d v="2017-08-08T00:00:00"/>
        <d v="2017-08-09T00:00:00"/>
        <d v="2017-08-10T00:00:00"/>
        <d v="2017-08-11T00:00:00"/>
        <d v="2017-08-12T00:00:00"/>
        <d v="2017-08-14T00:00:00"/>
        <d v="2017-08-15T00:00:00"/>
        <d v="2017-08-16T00:00:00"/>
        <d v="2017-08-17T00:00:00"/>
        <d v="2017-08-18T00:00:00"/>
        <d v="2017-08-19T00:00:00"/>
        <d v="2017-08-21T00:00:00"/>
        <d v="2017-08-22T00:00:00"/>
        <d v="2017-08-23T00:00:00"/>
        <d v="2017-08-24T00:00:00"/>
        <d v="2017-08-25T00:00:00"/>
        <d v="2017-08-26T00:00:00"/>
        <d v="2017-08-28T00:00:00"/>
        <d v="2017-08-29T00:00:00"/>
        <d v="2017-08-30T00:00:00"/>
        <d v="2017-08-31T00:00:00"/>
        <d v="2017-09-01T00:00:00"/>
        <d v="2017-09-02T00:00:00"/>
        <d v="2017-09-04T00:00:00"/>
        <d v="2017-09-05T00:00:00"/>
        <d v="2017-09-06T00:00:00"/>
        <d v="2017-09-07T00:00:00"/>
        <d v="2017-09-08T00:00:00"/>
        <d v="2017-09-09T00:00:00"/>
        <d v="2017-09-11T00:00:00"/>
        <d v="2017-09-12T00:00:00"/>
        <d v="2017-09-13T00:00:00"/>
        <d v="2017-09-14T00:00:00"/>
        <d v="2017-09-15T00:00:00"/>
        <d v="2017-09-16T00:00:00"/>
        <d v="2017-09-18T00:00:00"/>
        <d v="2017-09-19T00:00:00"/>
        <d v="2017-09-20T00:00:00"/>
        <d v="2017-09-21T00:00:00"/>
        <d v="2017-09-22T00:00:00"/>
        <d v="2017-09-23T00:00:00"/>
        <d v="2017-09-25T00:00:00"/>
        <d v="2017-09-26T00:00:00"/>
        <d v="2017-09-27T00:00:00"/>
        <d v="2017-09-28T00:00:00"/>
        <d v="2017-09-29T00:00:00"/>
        <d v="2017-09-30T00:00:00"/>
        <d v="2017-10-02T00:00:00"/>
        <d v="2017-10-03T00:00:00"/>
        <d v="2017-10-04T00:00:00"/>
        <d v="2017-10-05T00:00:00"/>
        <d v="2017-10-06T00:00:00"/>
        <d v="2017-10-07T00:00:00"/>
        <d v="2017-10-09T00:00:00"/>
        <d v="2017-10-10T00:00:00"/>
        <d v="2017-10-11T00:00:00"/>
        <d v="2017-10-12T00:00:00"/>
        <d v="2017-10-13T00:00:00"/>
        <d v="2017-10-14T00:00:00"/>
        <d v="2017-10-16T00:00:00"/>
        <d v="2017-10-17T00:00:00"/>
        <d v="2017-10-18T00:00:00"/>
        <d v="2017-10-19T00:00:00"/>
        <d v="2017-10-20T00:00:00"/>
        <d v="2017-10-21T00:00:00"/>
        <d v="2017-10-23T00:00:00"/>
        <d v="2017-10-24T00:00:00"/>
        <d v="2017-10-25T00:00:00"/>
        <d v="2017-10-26T00:00:00"/>
        <d v="2017-10-27T00:00:00"/>
        <d v="2017-10-28T00:00:00"/>
        <d v="2017-10-30T00:00:00"/>
        <d v="2017-10-31T00:00:00"/>
        <d v="2017-11-01T00:00:00"/>
        <d v="2017-11-02T00:00:00"/>
        <d v="2017-11-03T00:00:00"/>
        <d v="2017-11-04T00:00:00"/>
        <d v="2017-11-06T00:00:00"/>
        <d v="2017-11-07T00:00:00"/>
        <d v="2017-11-08T00:00:00"/>
        <d v="2017-11-09T00:00:00"/>
        <d v="2017-11-10T00:00:00"/>
        <d v="2017-11-11T00:00:00"/>
        <d v="2017-11-13T00:00:00"/>
        <d v="2017-11-14T00:00:00"/>
        <d v="2017-11-15T00:00:00"/>
        <d v="2017-11-16T00:00:00"/>
        <d v="2017-11-17T00:00:00"/>
        <d v="2017-11-18T00:00:00"/>
        <d v="2017-11-20T00:00:00"/>
        <d v="2017-11-21T00:00:00"/>
        <d v="2017-11-22T00:00:00"/>
        <d v="2017-11-23T00:00:00"/>
        <d v="2017-11-24T00:00:00"/>
        <d v="2017-11-25T00:00:00"/>
        <d v="2017-11-27T00:00:00"/>
        <d v="2017-11-28T00:00:00"/>
        <d v="2017-11-29T00:00:00"/>
        <d v="2017-11-30T00:00:00"/>
        <d v="2017-12-01T00:00:00"/>
        <d v="2017-12-02T00:00:00"/>
        <d v="2017-12-04T00:00:00"/>
        <d v="2017-12-05T00:00:00"/>
        <d v="2017-12-06T00:00:00"/>
        <d v="2017-12-07T00:00:00"/>
        <d v="2017-12-08T00:00:00"/>
        <d v="2017-12-09T00:00:00"/>
        <d v="2017-12-11T00:00:00"/>
        <d v="2017-12-12T00:00:00"/>
        <d v="2017-12-13T00:00:00"/>
        <d v="2017-12-14T00:00:00"/>
        <d v="2017-12-15T00:00:00"/>
        <d v="2017-12-16T00:00:00"/>
        <d v="2017-12-18T00:00:00"/>
        <d v="2017-12-19T00:00:00"/>
        <d v="2017-12-20T00:00:00"/>
        <d v="2017-12-21T00:00:00"/>
        <d v="2017-12-22T00:00:00"/>
        <d v="2017-12-23T00:00:00"/>
        <d v="2017-12-25T00:00:00"/>
        <d v="2017-12-26T00:00:00"/>
        <d v="2017-12-27T00:00:00"/>
        <d v="2017-12-28T00:00:00"/>
        <d v="2017-12-29T00:00:00"/>
        <d v="2017-12-30T00:00:00"/>
        <d v="2018-01-01T00:00:00"/>
        <d v="2018-01-02T00:00:00"/>
        <d v="2018-01-03T00:00:00"/>
        <d v="2018-01-04T00:00:00"/>
        <d v="2018-01-05T00:00:00"/>
        <d v="2018-01-06T00:00:00"/>
        <d v="2018-01-08T00:00:00"/>
        <d v="2018-01-09T00:00:00"/>
        <d v="2018-01-10T00:00:00"/>
        <d v="2018-01-11T00:00:00"/>
        <d v="2018-01-12T00:00:00"/>
        <d v="2018-01-13T00:00:00"/>
        <d v="2018-01-15T00:00:00"/>
        <d v="2018-01-16T00:00:00"/>
        <d v="2018-01-17T00:00:00"/>
        <d v="2018-01-18T00:00:00"/>
        <d v="2018-01-19T00:00:00"/>
        <d v="2018-01-20T00:00:00"/>
        <d v="2018-01-22T00:00:00"/>
        <d v="2018-01-23T00:00:00"/>
        <d v="2018-01-24T00:00:00"/>
        <d v="2018-01-25T00:00:00"/>
        <d v="2018-01-26T00:00:00"/>
        <d v="2018-01-27T00:00:00"/>
        <d v="2018-01-29T00:00:00"/>
        <d v="2018-01-30T00:00:00"/>
        <d v="2018-01-31T00:00:00"/>
        <d v="2018-02-01T00:00:00"/>
        <d v="2018-02-02T00:00:00"/>
        <d v="2018-02-03T00:00:00"/>
        <d v="2018-02-05T00:00:00"/>
        <d v="2018-02-06T00:00:00"/>
        <d v="2018-02-07T00:00:00"/>
        <d v="2018-02-08T00:00:00"/>
        <d v="2018-02-09T00:00:00"/>
        <d v="2018-02-10T00:00:00"/>
        <d v="2018-02-12T00:00:00"/>
        <d v="2018-02-13T00:00:00"/>
        <d v="2018-02-14T00:00:00"/>
        <d v="2018-02-15T00:00:00"/>
        <d v="2018-02-16T00:00:00"/>
        <d v="2018-02-17T00:00:00"/>
        <d v="2018-02-19T00:00:00"/>
        <d v="2018-02-20T00:00:00"/>
        <d v="2018-02-21T00:00:00"/>
        <d v="2018-02-22T00:00:00"/>
        <d v="2018-02-23T00:00:00"/>
        <d v="2018-02-24T00:00:00"/>
        <d v="2018-02-26T00:00:00"/>
        <d v="2018-02-27T00:00:00"/>
        <d v="2018-02-28T00:00:00"/>
        <d v="2018-03-01T00:00:00"/>
        <d v="2018-03-02T00:00:00"/>
        <d v="2018-03-03T00:00:00"/>
        <d v="2018-03-05T00:00:00"/>
        <d v="2018-03-06T00:00:00"/>
        <d v="2018-03-07T00:00:00"/>
        <d v="2018-03-08T00:00:00"/>
        <d v="2018-03-09T00:00:00"/>
        <d v="2018-03-10T00:00:00"/>
        <d v="2018-03-12T00:00:00"/>
        <d v="2018-03-13T00:00:00"/>
        <d v="2018-03-14T00:00:00"/>
        <d v="2018-03-15T00:00:00"/>
        <d v="2018-03-16T00:00:00"/>
        <d v="2018-03-17T00:00:00"/>
        <d v="2018-03-19T00:00:00"/>
        <d v="2018-03-20T00:00:00"/>
        <d v="2018-03-21T00:00:00"/>
        <d v="2018-03-22T00:00:00"/>
        <d v="2018-03-23T00:00:00"/>
        <d v="2018-03-24T00:00:00"/>
        <d v="2018-03-26T00:00:00"/>
        <d v="2018-03-27T00:00:00"/>
        <d v="2018-03-28T00:00:00"/>
        <d v="2018-03-29T00:00:00"/>
        <d v="2018-03-30T00:00:00"/>
        <d v="2018-03-31T00:00:00"/>
        <d v="2018-04-02T00:00:00"/>
        <d v="2018-04-03T00:00:00"/>
        <d v="2018-04-04T00:00:00"/>
        <d v="2018-04-05T00:00:00"/>
        <d v="2018-04-06T00:00:00"/>
        <d v="2018-04-07T00:00:00"/>
        <d v="2018-04-09T00:00:00"/>
        <d v="2018-04-10T00:00:00"/>
        <d v="2018-04-11T00:00:00"/>
        <d v="2018-04-12T00:00:00"/>
        <d v="2018-04-13T00:00:00"/>
        <d v="2018-04-14T00:00:00"/>
        <d v="2018-04-16T00:00:00"/>
        <d v="2018-04-17T00:00:00"/>
        <d v="2018-04-18T00:00:00"/>
        <d v="2018-04-19T00:00:00"/>
        <d v="2018-04-20T00:00:00"/>
        <d v="2018-04-21T00:00:00"/>
        <d v="2018-04-23T00:00:00"/>
        <d v="2018-04-24T00:00:00"/>
        <d v="2018-04-25T00:00:00"/>
        <d v="2018-04-26T00:00:00"/>
        <d v="2018-04-27T00:00:00"/>
        <d v="2018-04-28T00:00:00"/>
        <d v="2018-04-30T00:00:00"/>
        <d v="2018-05-01T00:00:00"/>
        <d v="2018-05-02T00:00:00"/>
        <d v="2018-05-03T00:00:00"/>
        <d v="2018-05-04T00:00:00"/>
        <d v="2018-05-05T00:00:00"/>
        <d v="2018-05-07T00:00:00"/>
        <d v="2018-05-08T00:00:00"/>
        <d v="2018-05-09T00:00:00"/>
        <d v="2018-05-10T00:00:00"/>
        <d v="2018-05-11T00:00:00"/>
        <d v="2018-05-12T00:00:00"/>
        <d v="2018-05-14T00:00:00"/>
        <d v="2018-05-15T00:00:00"/>
        <d v="2018-05-16T00:00:00"/>
        <d v="2018-05-17T00:00:00"/>
        <d v="2018-05-18T00:00:00"/>
        <d v="2018-05-19T00:00:00"/>
        <d v="2018-05-21T00:00:00"/>
        <d v="2018-05-22T00:00:00"/>
        <d v="2018-05-23T00:00:00"/>
        <d v="2018-05-24T00:00:00"/>
        <d v="2018-05-25T00:00:00"/>
        <d v="2018-05-26T00:00:00"/>
        <d v="2018-05-28T00:00:00"/>
        <d v="2018-05-29T00:00:00"/>
        <d v="2018-05-30T00:00:00"/>
        <d v="2018-05-31T00:00:00"/>
        <d v="2018-06-01T00:00:00"/>
        <d v="2018-06-02T00:00:00"/>
        <d v="2018-06-04T00:00:00"/>
        <d v="2018-06-05T00:00:00"/>
        <d v="2018-06-06T00:00:00"/>
        <d v="2018-06-07T00:00:00"/>
        <d v="2018-06-08T00:00:00"/>
        <d v="2018-06-09T00:00:00"/>
        <d v="2018-06-11T00:00:00"/>
        <d v="2018-06-12T00:00:00"/>
        <d v="2018-06-13T00:00:00"/>
        <d v="2018-06-14T00:00:00"/>
        <d v="2018-06-15T00:00:00"/>
        <d v="2018-06-16T00:00:00"/>
        <d v="2018-06-18T00:00:00"/>
        <d v="2018-06-19T00:00:00"/>
        <d v="2018-06-20T00:00:00"/>
        <d v="2018-06-21T00:00:00"/>
        <d v="2018-06-22T00:00:00"/>
        <d v="2018-06-23T00:00:00"/>
        <d v="2018-06-25T00:00:00"/>
        <d v="2018-06-26T00:00:00"/>
        <d v="2018-06-27T00:00:00"/>
        <d v="2018-06-28T00:00:00"/>
        <d v="2018-06-29T00:00:00"/>
        <d v="2018-06-30T00:00:00"/>
        <d v="2018-07-02T00:00:00"/>
        <d v="2018-07-03T00:00:00"/>
        <d v="2018-07-04T00:00:00"/>
        <d v="2018-07-05T00:00:00"/>
        <d v="2018-07-06T00:00:00"/>
        <d v="2018-07-07T00:00:00"/>
        <d v="2018-07-09T00:00:00"/>
        <d v="2018-07-10T00:00:00"/>
        <d v="2018-07-11T00:00:00"/>
        <d v="2018-07-12T00:00:00"/>
        <d v="2018-07-13T00:00:00"/>
        <d v="2018-07-14T00:00:00"/>
        <d v="2018-07-16T00:00:00"/>
        <d v="2018-07-17T00:00:00"/>
        <d v="2018-07-18T00:00:00"/>
        <d v="2018-07-19T00:00:00"/>
        <d v="2018-07-20T00:00:00"/>
        <d v="2018-07-21T00:00:00"/>
        <d v="2018-07-23T00:00:00"/>
        <d v="2018-07-24T00:00:00"/>
        <d v="2018-07-25T00:00:00"/>
        <d v="2018-07-26T00:00:00"/>
        <d v="2018-07-27T00:00:00"/>
        <d v="2018-07-28T00:00:00"/>
        <d v="2018-07-30T00:00:00"/>
        <d v="2018-07-31T00:00:00"/>
        <d v="2018-08-01T00:00:00"/>
        <d v="2018-08-02T00:00:00"/>
        <d v="2018-08-03T00:00:00"/>
        <d v="2018-08-04T00:00:00"/>
        <d v="2018-08-06T00:00:00"/>
        <d v="2018-08-07T00:00:00"/>
        <d v="2018-08-08T00:00:00"/>
        <d v="2018-08-09T00:00:00"/>
        <d v="2018-08-10T00:00:00"/>
        <d v="2018-08-11T00:00:00"/>
        <d v="2018-08-13T00:00:00"/>
        <d v="2018-08-14T00:00:00"/>
        <d v="2018-08-15T00:00:00"/>
        <d v="2018-08-16T00:00:00"/>
        <d v="2018-08-17T00:00:00"/>
        <d v="2018-08-18T00:00:00"/>
        <d v="2018-08-20T00:00:00"/>
        <d v="2018-08-21T00:00:00"/>
        <d v="2018-08-22T00:00:00"/>
        <d v="2018-08-23T00:00:00"/>
        <d v="2018-08-24T00:00:00"/>
        <d v="2018-08-25T00:00:00"/>
        <d v="2018-08-27T00:00:00"/>
        <d v="2018-08-28T00:00:00"/>
        <d v="2018-08-29T00:00:00"/>
        <d v="2018-08-30T00:00:00"/>
        <d v="2018-08-31T00:00:00"/>
        <d v="2018-09-01T00:00:00"/>
        <d v="2018-09-03T00:00:00"/>
        <d v="2018-09-04T00:00:00"/>
        <d v="2018-09-05T00:00:00"/>
        <d v="2018-09-06T00:00:00"/>
        <d v="2018-09-07T00:00:00"/>
        <d v="2018-09-08T00:00:00"/>
        <d v="2018-09-10T00:00:00"/>
        <d v="2018-09-11T00:00:00"/>
        <d v="2018-09-12T00:00:00"/>
        <d v="2018-09-13T00:00:00"/>
        <d v="2018-09-14T00:00:00"/>
        <d v="2018-09-15T00:00:00"/>
        <d v="2018-09-17T00:00:00"/>
        <d v="2018-09-18T00:00:00"/>
        <d v="2018-09-19T00:00:00"/>
        <d v="2018-09-20T00:00:00"/>
        <d v="2018-09-21T00:00:00"/>
        <d v="2018-09-22T00:00:00"/>
        <d v="2018-09-24T00:00:00"/>
        <d v="2018-09-25T00:00:00"/>
        <d v="2018-09-26T00:00:00"/>
        <d v="2018-09-27T00:00:00"/>
        <d v="2018-09-28T00:00:00"/>
        <d v="2018-09-29T00:00:00"/>
        <d v="2018-10-01T00:00:00"/>
        <d v="2018-10-02T00:00:00"/>
        <d v="2018-10-03T00:00:00"/>
        <d v="2018-10-04T00:00:00"/>
        <d v="2018-10-05T00:00:00"/>
        <d v="2018-10-06T00:00:00"/>
        <d v="2018-10-08T00:00:00"/>
        <d v="2018-10-09T00:00:00"/>
        <d v="2018-10-10T00:00:00"/>
        <d v="2018-10-11T00:00:00"/>
        <d v="2018-10-12T00:00:00"/>
        <d v="2018-10-13T00:00:00"/>
        <d v="2018-10-15T00:00:00"/>
        <d v="2018-10-16T00:00:00"/>
        <d v="2018-10-17T00:00:00"/>
        <d v="2018-10-18T00:00:00"/>
        <d v="2018-10-19T00:00:00"/>
        <d v="2018-10-20T00:00:00"/>
        <d v="2018-10-22T00:00:00"/>
        <d v="2018-10-23T00:00:00"/>
        <d v="2018-10-24T00:00:00"/>
        <d v="2018-10-25T00:00:00"/>
        <d v="2018-10-26T00:00:00"/>
        <d v="2018-10-27T00:00:00"/>
        <d v="2018-10-29T00:00:00"/>
        <d v="2018-10-30T00:00:00"/>
        <d v="2018-10-31T00:00:00"/>
        <d v="2018-11-01T00:00:00"/>
        <d v="2018-11-02T00:00:00"/>
        <d v="2018-11-03T00:00:00"/>
        <d v="2018-11-05T00:00:00"/>
        <d v="2018-11-06T00:00:00"/>
        <d v="2018-11-07T00:00:00"/>
        <d v="2018-11-08T00:00:00"/>
        <d v="2018-11-09T00:00:00"/>
        <d v="2018-11-10T00:00:00"/>
        <d v="2018-11-12T00:00:00"/>
        <d v="2018-11-13T00:00:00"/>
        <d v="2018-11-14T00:00:00"/>
        <d v="2018-11-15T00:00:00"/>
        <d v="2018-11-16T00:00:00"/>
        <d v="2018-11-17T00:00:00"/>
        <d v="2018-11-19T00:00:00"/>
        <d v="2018-11-20T00:00:00"/>
        <d v="2018-11-21T00:00:00"/>
        <d v="2018-11-22T00:00:00"/>
        <d v="2018-11-23T00:00:00"/>
        <d v="2018-11-24T00:00:00"/>
        <d v="2018-11-26T00:00:00"/>
        <d v="2018-11-27T00:00:00"/>
        <d v="2018-11-28T00:00:00"/>
        <d v="2018-11-29T00:00:00"/>
        <d v="2018-11-30T00:00:00"/>
        <d v="2018-12-01T00:00:00"/>
        <d v="2018-12-03T00:00:00"/>
        <d v="2018-12-04T00:00:00"/>
        <d v="2018-12-05T00:00:00"/>
        <d v="2018-12-06T00:00:00"/>
        <d v="2018-12-07T00:00:00"/>
        <d v="2018-12-08T00:00:00"/>
        <d v="2018-12-10T00:00:00"/>
        <d v="2018-12-11T00:00:00"/>
        <d v="2018-12-12T00:00:00"/>
        <d v="2018-12-13T00:00:00"/>
        <d v="2018-12-14T00:00:00"/>
        <d v="2018-12-15T00:00:00"/>
        <d v="2018-12-17T00:00:00"/>
        <d v="2018-12-18T00:00:00"/>
        <d v="2018-12-19T00:00:00"/>
        <d v="2018-12-20T00:00:00"/>
        <d v="2018-12-21T00:00:00"/>
        <d v="2018-12-22T00:00:00"/>
        <d v="2018-12-24T00:00:00"/>
        <d v="2018-12-25T00:00:00"/>
        <d v="2018-12-26T00:00:00"/>
        <d v="2018-12-27T00:00:00"/>
        <d v="2018-12-28T00:00:00"/>
        <d v="2018-12-29T00:00:00"/>
        <d v="2018-12-31T00:00:00"/>
        <d v="2019-01-01T00:00:00"/>
        <d v="2019-01-02T00:00:00"/>
        <d v="2019-01-03T00:00:00"/>
        <d v="2019-01-04T00:00:00"/>
        <d v="2019-01-05T00:00:00"/>
        <d v="2019-01-07T00:00:00"/>
        <d v="2019-01-08T00:00:00"/>
        <d v="2019-01-09T00:00:00"/>
        <d v="2019-01-10T00:00:00"/>
        <d v="2019-01-11T00:00:00"/>
        <d v="2019-01-12T00:00:00"/>
        <d v="2019-01-14T00:00:00"/>
        <d v="2019-01-15T00:00:00"/>
        <d v="2019-01-16T00:00:00"/>
        <d v="2019-01-17T00:00:00"/>
        <d v="2019-01-18T00:00:00"/>
        <d v="2019-01-19T00:00:00"/>
        <d v="2019-01-21T00:00:00"/>
        <d v="2019-01-22T00:00:00"/>
        <d v="2019-01-23T00:00:00"/>
        <d v="2019-01-24T00:00:00"/>
        <d v="2019-01-25T00:00:00"/>
        <d v="2019-01-26T00:00:00"/>
        <d v="2019-01-28T00:00:00"/>
        <d v="2019-01-29T00:00:00"/>
        <d v="2019-01-30T00:00:00"/>
        <d v="2019-01-31T00:00:00"/>
        <d v="2019-02-01T00:00:00"/>
        <d v="2019-02-02T00:00:00"/>
        <d v="2019-02-04T00:00:00"/>
        <d v="2019-02-05T00:00:00"/>
        <d v="2019-02-06T00:00:00"/>
        <d v="2019-02-07T00:00:00"/>
        <d v="2019-02-08T00:00:00"/>
        <d v="2019-02-09T00:00:00"/>
        <d v="2019-02-11T00:00:00"/>
        <d v="2019-02-12T00:00:00"/>
        <d v="2019-02-13T00:00:00"/>
        <d v="2019-02-14T00:00:00"/>
        <d v="2019-02-15T00:00:00"/>
        <d v="2019-02-16T00:00:00"/>
        <d v="2019-02-18T00:00:00"/>
        <d v="2019-02-19T00:00:00"/>
        <d v="2019-02-20T00:00:00"/>
        <d v="2019-02-21T00:00:00"/>
        <d v="2019-02-22T00:00:00"/>
        <d v="2019-02-23T00:00:00"/>
        <d v="2019-02-25T00:00:00"/>
        <d v="2019-02-26T00:00:00"/>
        <d v="2019-02-27T00:00:00"/>
        <d v="2019-02-28T00:00:00"/>
        <d v="2019-03-01T00:00:00"/>
        <d v="2019-03-02T00:00:00"/>
        <d v="2019-03-04T00:00:00"/>
        <d v="2019-03-05T00:00:00"/>
        <d v="2019-03-06T00:00:00"/>
        <d v="2019-03-07T00:00:00"/>
        <d v="2019-03-08T00:00:00"/>
        <d v="2019-03-09T00:00:00"/>
        <d v="2019-03-11T00:00:00"/>
        <d v="2019-03-12T00:00:00"/>
        <d v="2019-03-13T00:00:00"/>
        <d v="2019-03-14T00:00:00"/>
        <d v="2019-03-15T00:00:00"/>
        <d v="2019-03-16T00:00:00"/>
        <d v="2019-03-18T00:00:00"/>
        <d v="2019-03-19T00:00:00"/>
        <d v="2019-03-20T00:00:00"/>
        <d v="2019-03-21T00:00:00"/>
        <d v="2019-03-22T00:00:00"/>
        <d v="2019-03-23T00:00:00"/>
        <d v="2019-03-25T00:00:00"/>
        <d v="2019-03-26T00:00:00"/>
        <d v="2019-03-27T00:00:00"/>
        <d v="2019-03-28T00:00:00"/>
        <d v="2019-03-29T00:00:00"/>
        <d v="2019-03-30T00:00:00"/>
        <d v="2019-04-01T00:00:00"/>
        <d v="2019-04-02T00:00:00"/>
        <d v="2019-04-03T00:00:00"/>
        <d v="2019-04-04T00:00:00"/>
        <d v="2019-04-05T00:00:00"/>
        <d v="2019-04-06T00:00:00"/>
        <d v="2019-04-08T00:00:00"/>
        <d v="2019-04-09T00:00:00"/>
        <d v="2019-04-10T00:00:00"/>
        <d v="2019-04-11T00:00:00"/>
        <d v="2019-04-12T00:00:00"/>
        <d v="2019-04-13T00:00:00"/>
        <d v="2019-04-15T00:00:00"/>
        <d v="2019-04-16T00:00:00"/>
        <d v="2019-04-17T00:00:00"/>
        <d v="2019-04-18T00:00:00"/>
        <d v="2019-04-19T00:00:00"/>
        <d v="2019-04-20T00:00:00"/>
        <d v="2019-04-22T00:00:00"/>
        <d v="2019-04-23T00:00:00"/>
        <d v="2019-04-24T00:00:00"/>
        <d v="2019-04-25T00:00:00"/>
        <d v="2019-04-26T00:00:00"/>
        <d v="2019-04-27T00:00:00"/>
        <d v="2019-04-29T00:00:00"/>
        <d v="2019-04-30T00:00:00"/>
        <d v="2019-05-01T00:00:00"/>
        <d v="2019-05-02T00:00:00"/>
        <d v="2019-05-03T00:00:00"/>
        <d v="2019-05-04T00:00:00"/>
        <d v="2019-05-06T00:00:00"/>
        <d v="2019-05-07T00:00:00"/>
        <d v="2019-05-08T00:00:00"/>
        <d v="2019-05-09T00:00:00"/>
        <d v="2019-05-10T00:00:00"/>
        <d v="2019-05-11T00:00:00"/>
        <d v="2019-05-13T00:00:00"/>
        <d v="2019-05-14T00:00:00"/>
        <d v="2019-05-15T00:00:00"/>
        <d v="2019-05-16T00:00:00"/>
        <d v="2019-05-17T00:00:00"/>
        <d v="2019-05-18T00:00:00"/>
        <d v="2019-05-20T00:00:00"/>
        <d v="2019-05-21T00:00:00"/>
        <d v="2019-05-22T00:00:00"/>
        <d v="2019-05-23T00:00:00"/>
        <d v="2019-05-24T00:00:00"/>
        <d v="2019-05-25T00:00:00"/>
        <d v="2019-05-27T00:00:00"/>
        <d v="2019-05-28T00:00:00"/>
        <d v="2019-05-29T00:00:00"/>
        <d v="2019-05-30T00:00:00"/>
        <d v="2019-05-31T00:00:00"/>
        <d v="2019-06-01T00:00:00"/>
        <d v="2019-06-03T00:00:00"/>
        <d v="2019-06-04T00:00:00"/>
        <d v="2019-06-05T00:00:00"/>
        <d v="2019-06-06T00:00:00"/>
        <d v="2019-06-07T00:00:00"/>
        <d v="2019-06-08T00:00:00"/>
        <d v="2019-06-10T00:00:00"/>
        <d v="2019-06-11T00:00:00"/>
        <d v="2019-06-12T00:00:00"/>
        <d v="2019-06-13T00:00:00"/>
        <d v="2019-06-14T00:00:00"/>
        <d v="2019-06-15T00:00:00"/>
        <d v="2019-06-17T00:00:00"/>
        <d v="2019-06-18T00:00:00"/>
        <d v="2019-06-19T00:00:00"/>
        <d v="2019-06-20T00:00:00"/>
        <d v="2019-06-21T00:00:00"/>
        <d v="2019-06-22T00:00:00"/>
        <d v="2019-06-24T00:00:00"/>
        <d v="2019-06-25T00:00:00"/>
        <d v="2019-06-26T00:00:00"/>
        <d v="2019-06-27T00:00:00"/>
        <d v="2019-06-28T00:00:00"/>
        <d v="2019-06-29T00:00:00"/>
        <d v="2019-07-01T00:00:00"/>
        <d v="2019-07-02T00:00:00"/>
        <d v="2019-07-03T00:00:00"/>
        <d v="2019-07-04T00:00:00"/>
        <d v="2019-07-05T00:00:00"/>
        <d v="2019-07-06T00:00:00"/>
        <d v="2019-07-08T00:00:00"/>
        <d v="2019-07-09T00:00:00"/>
        <d v="2019-07-10T00:00:00"/>
        <d v="2019-07-11T00:00:00"/>
        <d v="2019-07-12T00:00:00"/>
        <d v="2019-07-13T00:00:00"/>
        <d v="2019-07-15T00:00:00"/>
        <d v="2019-07-16T00:00:00"/>
        <d v="2019-07-17T00:00:00"/>
        <d v="2019-07-18T00:00:00"/>
        <d v="2019-07-19T00:00:00"/>
        <d v="2019-07-20T00:00:00"/>
        <d v="2019-07-22T00:00:00"/>
        <d v="2019-07-23T00:00:00"/>
        <d v="2019-07-24T00:00:00"/>
        <d v="2019-07-25T00:00:00"/>
        <d v="2019-07-26T00:00:00"/>
        <d v="2019-07-27T00:00:00"/>
        <d v="2019-07-29T00:00:00"/>
        <d v="2019-07-30T00:00:00"/>
        <d v="2019-07-31T00:00:00"/>
        <d v="2019-08-01T00:00:00"/>
        <d v="2019-08-02T00:00:00"/>
        <d v="2019-08-03T00:00:00"/>
        <d v="2019-08-05T00:00:00"/>
        <d v="2019-08-06T00:00:00"/>
        <d v="2019-08-07T00:00:00"/>
        <d v="2019-08-08T00:00:00"/>
        <d v="2019-08-09T00:00:00"/>
        <d v="2019-08-10T00:00:00"/>
        <d v="2019-08-12T00:00:00"/>
        <d v="2019-08-13T00:00:00"/>
        <d v="2019-08-14T00:00:00"/>
        <d v="2019-08-15T00:00:00"/>
        <d v="2019-08-16T00:00:00"/>
        <d v="2019-08-17T00:00:00"/>
        <d v="2019-08-19T00:00:00"/>
        <d v="2019-08-20T00:00:00"/>
        <d v="2019-08-21T00:00:00"/>
        <d v="2019-08-22T00:00:00"/>
        <d v="2019-08-23T00:00:00"/>
        <d v="2019-08-24T00:00:00"/>
        <d v="2019-08-26T00:00:00"/>
        <d v="2019-08-27T00:00:00"/>
        <d v="2019-08-28T00:00:00"/>
        <d v="2019-08-29T00:00:00"/>
        <d v="2019-08-30T00:00:00"/>
        <d v="2019-08-31T00:00:00"/>
        <d v="2019-09-02T00:00:00"/>
        <d v="2019-09-03T00:00:00"/>
        <d v="2019-09-04T00:00:00"/>
        <d v="2019-09-05T00:00:00"/>
        <d v="2019-09-06T00:00:00"/>
        <d v="2019-09-07T00:00:00"/>
        <d v="2019-09-09T00:00:00"/>
        <d v="2019-09-10T00:00:00"/>
        <d v="2019-09-11T00:00:00"/>
        <d v="2019-09-12T00:00:00"/>
        <d v="2019-09-13T00:00:00"/>
        <d v="2019-09-14T00:00:00"/>
        <d v="2019-09-16T00:00:00"/>
        <d v="2019-09-17T00:00:00"/>
        <d v="2019-09-18T00:00:00"/>
        <d v="2019-09-19T00:00:00"/>
        <d v="2019-09-20T00:00:00"/>
        <d v="2019-09-21T00:00:00"/>
        <d v="2019-09-23T00:00:00"/>
        <d v="2019-09-24T00:00:00"/>
        <d v="2019-09-25T00:00:00"/>
        <d v="2019-09-26T00:00:00"/>
        <d v="2019-09-27T00:00:00"/>
        <d v="2019-09-28T00:00:00"/>
        <d v="2019-09-30T00:00:00"/>
        <d v="2019-10-01T00:00:00"/>
        <d v="2019-10-02T00:00:00"/>
        <d v="2019-10-03T00:00:00"/>
        <d v="2019-10-04T00:00:00"/>
        <d v="2019-10-05T00:00:00"/>
        <d v="2019-10-07T00:00:00"/>
        <d v="2019-10-08T00:00:00"/>
        <d v="2019-10-09T00:00:00"/>
        <d v="2019-10-10T00:00:00"/>
        <d v="2019-10-11T00:00:00"/>
        <d v="2019-10-12T00:00:00"/>
        <d v="2019-10-14T00:00:00"/>
        <d v="2019-10-15T00:00:00"/>
        <d v="2019-10-16T00:00:00"/>
        <d v="2019-10-17T00:00:00"/>
        <d v="2019-10-18T00:00:00"/>
        <d v="2019-10-19T00:00:00"/>
        <d v="2019-10-21T00:00:00"/>
        <d v="2019-10-22T00:00:00"/>
        <d v="2019-10-23T00:00:00"/>
        <d v="2019-10-24T00:00:00"/>
        <d v="2019-10-25T00:00:00"/>
        <d v="2019-10-26T00:00:00"/>
        <d v="2019-10-28T00:00:00"/>
        <d v="2019-10-29T00:00:00"/>
        <d v="2019-10-30T00:00:00"/>
        <d v="2019-10-31T00:00:00"/>
        <d v="2019-11-01T00:00:00"/>
        <d v="2019-11-02T00:00:00"/>
        <d v="2019-11-04T00:00:00"/>
        <d v="2019-11-05T00:00:00"/>
        <d v="2019-11-06T00:00:00"/>
        <d v="2019-11-07T00:00:00"/>
        <d v="2019-11-08T00:00:00"/>
        <d v="2019-11-09T00:00:00"/>
        <d v="2019-11-11T00:00:00"/>
        <d v="2019-11-12T00:00:00"/>
        <d v="2019-11-13T00:00:00"/>
        <d v="2019-11-14T00:00:00"/>
        <d v="2019-11-15T00:00:00"/>
        <d v="2019-11-16T00:00:00"/>
        <d v="2019-11-18T00:00:00"/>
        <d v="2019-11-19T00:00:00"/>
        <d v="2019-11-20T00:00:00"/>
        <d v="2019-11-21T00:00:00"/>
        <d v="2019-11-22T00:00:00"/>
        <d v="2019-11-23T00:00:00"/>
        <d v="2019-11-25T00:00:00"/>
        <d v="2019-11-26T00:00:00"/>
        <d v="2019-11-27T00:00:00"/>
        <d v="2019-11-28T00:00:00"/>
        <d v="2019-11-29T00:00:00"/>
        <d v="2019-11-30T00:00:00"/>
        <d v="2019-12-02T00:00:00"/>
        <d v="2019-12-03T00:00:00"/>
        <d v="2019-12-04T00:00:00"/>
        <d v="2019-12-05T00:00:00"/>
        <d v="2019-12-06T00:00:00"/>
        <d v="2019-12-07T00:00:00"/>
        <d v="2019-12-09T00:00:00"/>
        <d v="2019-12-10T00:00:00"/>
        <d v="2019-12-11T00:00:00"/>
        <d v="2019-12-12T00:00:00"/>
        <d v="2019-12-13T00:00:00"/>
        <d v="2019-12-14T00:00:00"/>
        <d v="2019-12-16T00:00:00"/>
        <d v="2019-12-17T00:00:00"/>
        <d v="2019-12-18T00:00:00"/>
        <d v="2019-12-19T00:00:00"/>
        <d v="2019-12-20T00:00:00"/>
        <d v="2019-12-21T00:00:00"/>
        <d v="2019-12-23T00:00:00"/>
        <d v="2019-12-24T00:00:00"/>
        <d v="2019-12-25T00:00:00"/>
        <d v="2019-12-26T00:00:00"/>
        <d v="2019-12-27T00:00:00"/>
        <d v="2019-12-28T00:00:00"/>
        <d v="2019-12-30T00:00:00"/>
        <d v="2019-12-31T00:00:00"/>
        <d v="2020-01-01T00:00:00"/>
        <d v="2020-01-02T00:00:00"/>
        <d v="2020-01-03T00:00:00"/>
        <d v="2020-01-04T00:00:00"/>
        <d v="2020-01-06T00:00:00"/>
        <d v="2020-01-07T00:00:00"/>
        <d v="2020-01-08T00:00:00"/>
        <d v="2020-01-09T00:00:00"/>
        <d v="2020-01-10T00:00:00"/>
        <d v="2020-01-11T00:00:00"/>
        <d v="2020-01-13T00:00:00"/>
        <d v="2020-01-14T00:00:00"/>
        <d v="2020-01-15T00:00:00"/>
        <d v="2020-01-16T00:00:00"/>
        <d v="2020-01-17T00:00:00"/>
        <d v="2020-01-18T00:00:00"/>
        <d v="2020-01-20T00:00:00"/>
        <d v="2020-01-21T00:00:00"/>
        <d v="2020-01-22T00:00:00"/>
        <d v="2020-01-23T00:00:00"/>
        <d v="2020-01-24T00:00:00"/>
        <d v="2020-01-25T00:00:00"/>
        <d v="2020-01-27T00:00:00"/>
        <d v="2020-01-28T00:00:00"/>
        <d v="2020-01-29T00:00:00"/>
        <d v="2020-01-30T00:00:00"/>
        <d v="2020-01-31T00:00:00"/>
        <d v="2020-02-01T00:00:00"/>
        <d v="2020-02-03T00:00:00"/>
        <d v="2020-02-04T00:00:00"/>
        <d v="2020-02-05T00:00:00"/>
        <d v="2020-02-06T00:00:00"/>
        <d v="2020-02-07T00:00:00"/>
        <d v="2020-02-08T00:00:00"/>
        <d v="2020-02-10T00:00:00"/>
        <d v="2020-02-11T00:00:00"/>
        <d v="2020-02-12T00:00:00"/>
        <d v="2020-02-13T00:00:00"/>
        <d v="2020-02-14T00:00:00"/>
        <d v="2020-02-15T00:00:00"/>
        <d v="2020-02-17T00:00:00"/>
        <d v="2020-02-18T00:00:00"/>
        <d v="2020-02-19T00:00:00"/>
        <d v="2020-02-20T00:00:00"/>
        <d v="2020-02-21T00:00:00"/>
        <d v="2020-02-22T00:00:00"/>
        <d v="2020-02-24T00:00:00"/>
        <d v="2020-02-25T00:00:00"/>
        <d v="2020-02-26T00:00:00"/>
        <d v="2020-02-27T00:00:00"/>
        <d v="2020-02-28T00:00:00"/>
        <d v="2020-02-29T00:00:00"/>
        <d v="2020-03-02T00:00:00"/>
        <d v="2020-03-03T00:00:00"/>
        <d v="2020-03-04T00:00:00"/>
        <d v="2020-03-05T00:00:00"/>
        <d v="2020-03-06T00:00:00"/>
        <d v="2020-03-07T00:00:00"/>
        <d v="2020-03-09T00:00:00"/>
        <d v="2020-03-10T00:00:00"/>
        <d v="2020-03-11T00:00:00"/>
        <d v="2020-03-12T00:00:00"/>
        <d v="2020-03-13T00:00:00"/>
        <d v="2020-03-14T00:00:00"/>
        <d v="2020-03-16T00:00:00"/>
        <d v="2020-03-17T00:00:00"/>
        <d v="2020-03-18T00:00:00"/>
        <d v="2020-03-19T00:00:00"/>
        <d v="2020-03-20T00:00:00"/>
        <d v="2020-03-21T00:00:00"/>
        <d v="2020-03-23T00:00:00"/>
        <d v="2020-03-24T00:00:00"/>
        <d v="2020-03-25T00:00:00"/>
        <d v="2020-03-26T00:00:00"/>
        <d v="2020-03-27T00:00:00"/>
        <d v="2020-03-28T00:00:00"/>
        <d v="2020-03-30T00:00:00"/>
        <d v="2020-03-31T00:00:00"/>
        <d v="2020-04-01T00:00:00"/>
        <d v="2020-04-02T00:00:00"/>
        <d v="2020-04-03T00:00:00"/>
        <d v="2020-04-04T00:00:00"/>
        <d v="2020-04-06T00:00:00"/>
        <d v="2020-04-07T00:00:00"/>
        <d v="2020-04-08T00:00:00"/>
        <d v="2020-04-09T00:00:00"/>
        <d v="2020-04-10T00:00:00"/>
        <d v="2020-04-11T00:00:00"/>
        <d v="2020-04-13T00:00:00"/>
        <d v="2020-04-14T00:00:00"/>
        <d v="2020-04-15T00:00:00"/>
        <d v="2020-04-16T00:00:00"/>
        <d v="2020-04-17T00:00:00"/>
        <d v="2020-04-18T00:00:00"/>
        <d v="2020-04-20T00:00:00"/>
        <d v="2020-04-21T00:00:00"/>
        <d v="2020-04-22T00:00:00"/>
        <d v="2020-04-23T00:00:00"/>
        <d v="2020-04-24T00:00:00"/>
        <d v="2020-04-25T00:00:00"/>
        <d v="2020-04-27T00:00:00"/>
        <d v="2020-04-28T00:00:00"/>
        <d v="2020-04-29T00:00:00"/>
        <d v="2020-04-30T00:00:00"/>
        <d v="2020-05-01T00:00:00"/>
        <d v="2020-05-02T00:00:00"/>
        <d v="2020-05-04T00:00:00"/>
        <d v="2020-05-05T00:00:00"/>
        <d v="2020-05-06T00:00:00"/>
        <d v="2020-05-07T00:00:00"/>
        <d v="2020-05-08T00:00:00"/>
        <d v="2020-05-09T00:00:00"/>
        <d v="2020-05-11T00:00:00"/>
        <d v="2020-05-12T00:00:00"/>
        <d v="2020-05-13T00:00:00"/>
        <d v="2020-05-14T00:00:00"/>
        <d v="2020-05-15T00:00:00"/>
        <d v="2020-05-16T00:00:00"/>
        <d v="2020-05-18T00:00:00"/>
        <d v="2020-05-19T00:00:00"/>
        <d v="2020-05-20T00:00:00"/>
        <d v="2020-05-21T00:00:00"/>
        <d v="2020-05-22T00:00:00"/>
        <d v="2020-05-23T00:00:00"/>
        <d v="2020-05-25T00:00:00"/>
        <d v="2020-05-26T00:00:00"/>
        <d v="2020-05-27T00:00:00"/>
        <d v="2020-05-28T00:00:00"/>
        <d v="2020-05-29T00:00:00"/>
        <d v="2020-05-30T00:00:00"/>
        <d v="2020-06-01T00:00:00"/>
        <d v="2020-06-02T00:00:00"/>
        <d v="2020-06-03T00:00:00"/>
        <d v="2020-06-04T00:00:00"/>
        <d v="2020-06-05T00:00:00"/>
        <d v="2020-06-06T00:00:00"/>
        <d v="2020-06-08T00:00:00"/>
        <d v="2020-06-09T00:00:00"/>
        <d v="2020-06-10T00:00:00"/>
        <d v="2020-06-11T00:00:00"/>
        <d v="2020-06-12T00:00:00"/>
        <d v="2020-06-13T00:00:00"/>
        <d v="2020-06-15T00:00:00"/>
        <d v="2020-06-16T00:00:00"/>
        <d v="2020-06-17T00:00:00"/>
        <d v="2020-06-18T00:00:00"/>
        <d v="2020-06-19T00:00:00"/>
        <d v="2020-06-20T00:00:00"/>
        <d v="2020-06-22T00:00:00"/>
        <d v="2020-06-23T00:00:00"/>
        <d v="2020-06-24T00:00:00"/>
        <d v="2020-06-25T00:00:00"/>
        <d v="2020-06-26T00:00:00"/>
        <d v="2020-06-27T00:00:00"/>
        <d v="2020-06-29T00:00:00"/>
        <d v="2020-06-30T00:00:00"/>
        <d v="2020-07-01T00:00:00"/>
        <d v="2020-07-02T00:00:00"/>
        <d v="2020-07-03T00:00:00"/>
        <d v="2020-07-04T00:00:00"/>
        <d v="2020-07-06T00:00:00"/>
        <d v="2020-07-07T00:00:00"/>
        <d v="2020-07-08T00:00:00"/>
        <d v="2020-07-09T00:00:00"/>
        <d v="2020-07-10T00:00:00"/>
        <d v="2020-07-11T00:00:00"/>
        <d v="2020-07-13T00:00:00"/>
        <d v="2020-07-14T00:00:00"/>
        <d v="2020-07-15T00:00:00"/>
        <d v="2020-07-16T00:00:00"/>
        <d v="2020-07-17T00:00:00"/>
        <d v="2020-07-18T00:00:00"/>
        <d v="2020-07-20T00:00:00"/>
        <d v="2020-07-21T00:00:00"/>
        <d v="2020-07-22T00:00:00"/>
        <d v="2020-07-23T00:00:00"/>
        <d v="2020-07-24T00:00:00"/>
        <d v="2020-07-25T00:00:00"/>
        <d v="2020-07-27T00:00:00"/>
        <d v="2020-07-28T00:00:00"/>
        <d v="2020-07-29T00:00:00"/>
        <d v="2020-07-30T00:00:00"/>
        <d v="2020-07-31T00:00:00"/>
        <d v="2020-08-01T00:00:00"/>
        <d v="2020-08-03T00:00:00"/>
        <d v="2020-08-04T00:00:00"/>
        <d v="2020-08-05T00:00:00"/>
        <d v="2020-08-06T00:00:00"/>
        <d v="2020-08-07T00:00:00"/>
        <d v="2020-08-08T00:00:00"/>
        <d v="2020-08-10T00:00:00"/>
        <d v="2020-08-11T00:00:00"/>
        <d v="2020-08-12T00:00:00"/>
        <d v="2020-08-13T00:00:00"/>
        <d v="2020-08-14T00:00:00"/>
        <d v="2020-08-15T00:00:00"/>
        <d v="2020-08-17T00:00:00"/>
        <d v="2020-08-18T00:00:00"/>
        <d v="2020-08-19T00:00:00"/>
        <d v="2020-08-20T00:00:00"/>
        <d v="2020-08-21T00:00:00"/>
        <d v="2020-08-22T00:00:00"/>
        <d v="2020-08-24T00:00:00"/>
        <d v="2020-08-25T00:00:00"/>
        <d v="2020-08-26T00:00:00"/>
        <d v="2020-08-27T00:00:00"/>
        <d v="2020-08-28T00:00:00"/>
        <d v="2020-08-29T00:00:00"/>
        <d v="2020-08-31T00:00:00"/>
        <d v="2020-09-01T00:00:00"/>
        <d v="2020-09-02T00:00:00"/>
        <d v="2020-09-03T00:00:00"/>
        <d v="2020-09-04T00:00:00"/>
        <d v="2020-09-05T00:00:00"/>
        <d v="2020-09-07T00:00:00"/>
        <d v="2020-09-08T00:00:00"/>
        <d v="2020-09-09T00:00:00"/>
        <d v="2020-09-10T00:00:00"/>
        <d v="2020-09-11T00:00:00"/>
        <d v="2020-09-12T00:00:00"/>
        <d v="2020-09-14T00:00:00"/>
        <d v="2020-09-15T00:00:00"/>
        <d v="2020-09-16T00:00:00"/>
        <d v="2020-09-17T00:00:00"/>
        <d v="2020-09-18T00:00:00"/>
        <d v="2020-09-19T00:00:00"/>
        <d v="2020-09-21T00:00:00"/>
        <d v="2020-09-22T00:00:00"/>
        <d v="2020-09-23T00:00:00"/>
        <d v="2020-09-24T00:00:00"/>
        <d v="2020-09-25T00:00:00"/>
        <d v="2020-09-26T00:00:00"/>
        <d v="2020-09-28T00:00:00"/>
        <d v="2020-09-29T00:00:00"/>
        <d v="2020-09-30T00:00:00"/>
        <d v="2020-10-01T00:00:00"/>
        <d v="2020-10-02T00:00:00"/>
        <d v="2020-10-03T00:00:00"/>
        <d v="2020-10-05T00:00:00"/>
        <d v="2020-10-06T00:00:00"/>
        <d v="2020-10-07T00:00:00"/>
        <d v="2020-10-08T00:00:00"/>
        <d v="2020-10-09T00:00:00"/>
        <d v="2020-10-10T00:00:00"/>
        <d v="2020-10-12T00:00:00"/>
        <d v="2020-10-13T00:00:00"/>
        <d v="2020-10-14T00:00:00"/>
        <d v="2020-10-15T00:00:00"/>
        <d v="2020-10-16T00:00:00"/>
        <d v="2020-10-17T00:00:00"/>
        <d v="2020-10-19T00:00:00"/>
        <d v="2020-10-20T00:00:00"/>
        <d v="2020-10-21T00:00:00"/>
        <d v="2020-10-22T00:00:00"/>
        <d v="2020-10-23T00:00:00"/>
        <d v="2020-10-24T00:00:00"/>
        <d v="2020-10-26T00:00:00"/>
        <d v="2020-10-27T00:00:00"/>
        <d v="2020-10-28T00:00:00"/>
        <d v="2020-10-29T00:00:00"/>
        <d v="2020-10-30T00:00:00"/>
        <d v="2020-10-31T00:00:00"/>
        <d v="2020-11-02T00:00:00"/>
        <d v="2020-11-03T00:00:00"/>
        <d v="2020-11-04T00:00:00"/>
        <d v="2020-11-05T00:00:00"/>
        <d v="2020-11-06T00:00:00"/>
        <d v="2020-11-07T00:00:00"/>
        <d v="2020-11-09T00:00:00"/>
        <d v="2020-11-10T00:00:00"/>
        <d v="2020-11-11T00:00:00"/>
        <d v="2020-11-12T00:00:00"/>
        <d v="2020-11-13T00:00:00"/>
        <d v="2020-11-14T00:00:00"/>
        <d v="2020-11-16T00:00:00"/>
        <d v="2020-11-17T00:00:00"/>
        <d v="2020-11-18T00:00:00"/>
        <d v="2020-11-19T00:00:00"/>
        <d v="2020-11-20T00:00:00"/>
        <d v="2020-11-21T00:00:00"/>
        <d v="2020-11-23T00:00:00"/>
        <d v="2020-11-24T00:00:00"/>
        <d v="2020-11-25T00:00:00"/>
        <d v="2020-11-26T00:00:00"/>
        <d v="2020-11-27T00:00:00"/>
        <d v="2020-11-28T00:00:00"/>
        <d v="2020-11-30T00:00:00"/>
        <d v="2020-12-01T00:00:00"/>
        <d v="2020-12-02T00:00:00"/>
        <d v="2020-12-03T00:00:00"/>
        <d v="2020-12-04T00:00:00"/>
        <d v="2020-12-05T00:00:00"/>
        <d v="2020-12-07T00:00:00"/>
        <d v="2020-12-08T00:00:00"/>
        <d v="2020-12-09T00:00:00"/>
        <d v="2020-12-10T00:00:00"/>
        <d v="2020-12-11T00:00:00"/>
        <d v="2020-12-12T00:00:00"/>
        <d v="2020-12-14T00:00:00"/>
        <d v="2020-12-15T00:00:00"/>
        <d v="2020-12-16T00:00:00"/>
        <d v="2020-12-17T00:00:00"/>
        <d v="2020-12-18T00:00:00"/>
        <d v="2020-12-19T00:00:00"/>
        <d v="2020-12-21T00:00:00"/>
        <d v="2020-12-22T00:00:00"/>
        <d v="2020-12-23T00:00:00"/>
        <d v="2020-12-24T00:00:00"/>
        <d v="2020-12-25T00:00:00"/>
        <d v="2020-12-26T00:00:00"/>
        <d v="2020-12-28T00:00:00"/>
        <d v="2020-12-29T00:00:00"/>
        <d v="2020-12-30T00:00:00"/>
        <d v="2020-12-31T00:00:00"/>
        <d v="2021-01-01T00:00:00"/>
        <d v="2021-01-02T00:00:00"/>
        <d v="2021-01-04T00:00:00"/>
        <d v="2021-01-05T00:00:00"/>
        <d v="2021-01-06T00:00:00"/>
        <d v="2021-01-07T00:00:00"/>
        <d v="2021-01-08T00:00:00"/>
        <d v="2021-01-09T00:00:00"/>
        <d v="2021-01-11T00:00:00"/>
        <d v="2021-01-12T00:00:00"/>
        <d v="2021-01-13T00:00:00"/>
        <d v="2021-01-14T00:00:00"/>
        <d v="2021-01-15T00:00:00"/>
        <d v="2021-01-16T00:00:00"/>
        <d v="2021-01-18T00:00:00"/>
        <d v="2021-01-19T00:00:00"/>
        <d v="2021-01-20T00:00:00"/>
        <d v="2021-01-21T00:00:00"/>
        <d v="2021-01-22T00:00:00"/>
        <d v="2021-01-23T00:00:00"/>
        <d v="2021-01-25T00:00:00"/>
        <d v="2021-01-26T00:00:00"/>
        <d v="2021-01-27T00:00:00"/>
        <d v="2021-01-28T00:00:00"/>
        <d v="2021-01-29T00:00:00"/>
        <d v="2021-01-30T00:00:00"/>
        <d v="2021-02-01T00:00:00"/>
        <d v="2021-02-02T00:00:00"/>
        <d v="2021-02-03T00:00:00"/>
        <d v="2021-02-04T00:00:00"/>
        <d v="2021-02-05T00:00:00"/>
        <d v="2021-02-06T00:00:00"/>
        <d v="2021-02-08T00:00:00"/>
        <d v="2021-02-09T00:00:00"/>
        <d v="2021-02-10T00:00:00"/>
        <d v="2021-02-11T00:00:00"/>
        <d v="2021-02-12T00:00:00"/>
        <d v="2021-02-13T00:00:00"/>
        <d v="2021-02-15T00:00:00"/>
        <d v="2021-02-16T00:00:00"/>
        <d v="2021-02-17T00:00:00"/>
        <d v="2021-02-18T00:00:00"/>
        <d v="2021-02-19T00:00:00"/>
        <d v="2021-02-20T00:00:00"/>
        <d v="2021-02-22T00:00:00"/>
        <d v="2021-02-23T00:00:00"/>
        <d v="2021-02-24T00:00:00"/>
        <d v="2021-02-25T00:00:00"/>
        <d v="2021-02-26T00:00:00"/>
        <d v="2021-02-27T00:00:00"/>
        <d v="2021-03-01T00:00:00"/>
        <d v="2021-03-02T00:00:00"/>
        <d v="2021-03-03T00:00:00"/>
        <d v="2021-03-04T00:00:00"/>
        <d v="2021-03-05T00:00:00"/>
        <d v="2021-03-06T00:00:00"/>
        <d v="2021-03-08T00:00:00"/>
        <d v="2021-03-09T00:00:00"/>
        <d v="2021-03-10T00:00:00"/>
        <d v="2021-03-11T00:00:00"/>
        <d v="2021-03-12T00:00:00"/>
        <d v="2021-03-13T00:00:00"/>
        <d v="2021-03-15T00:00:00"/>
        <d v="2021-03-16T00:00:00"/>
        <d v="2021-03-17T00:00:00"/>
        <d v="2021-03-18T00:00:00"/>
        <d v="2021-03-19T00:00:00"/>
        <d v="2021-03-20T00:00:00"/>
        <d v="2021-03-22T00:00:00"/>
        <d v="2021-03-23T00:00:00"/>
        <d v="2021-03-24T00:00:00"/>
        <d v="2021-03-25T00:00:00"/>
        <d v="2021-03-26T00:00:00"/>
        <d v="2021-03-27T00:00:00"/>
        <d v="2021-03-29T00:00:00"/>
        <d v="2021-03-30T00:00:00"/>
        <d v="2021-03-31T00:00:00"/>
        <d v="2021-04-01T00:00:00"/>
        <d v="2021-04-02T00:00:00"/>
        <d v="2021-04-03T00:00:00"/>
        <d v="2021-04-05T00:00:00"/>
        <d v="2021-04-06T00:00:00"/>
        <d v="2021-04-07T00:00:00"/>
        <d v="2021-04-08T00:00:00"/>
        <d v="2021-04-09T00:00:00"/>
        <d v="2021-04-10T00:00:00"/>
        <d v="2021-04-12T00:00:00"/>
        <d v="2021-04-13T00:00:00"/>
        <d v="2021-04-14T00:00:00"/>
        <d v="2021-04-15T00:00:00"/>
        <d v="2021-04-16T00:00:00"/>
        <d v="2021-04-17T00:00:00"/>
        <d v="2021-04-19T00:00:00"/>
        <d v="2021-04-20T00:00:00"/>
        <d v="2021-04-21T00:00:00"/>
        <d v="2021-04-22T00:00:00"/>
        <d v="2021-04-23T00:00:00"/>
        <d v="2021-04-24T00:00:00"/>
        <d v="2021-04-26T00:00:00"/>
        <d v="2021-04-27T00:00:00"/>
        <d v="2021-04-28T00:00:00"/>
        <d v="2021-04-29T00:00:00"/>
        <d v="2021-04-30T00:00:00"/>
        <d v="2021-05-01T00:00:00"/>
        <d v="2021-05-03T00:00:00"/>
        <d v="2021-05-04T00:00:00"/>
        <d v="2021-05-05T00:00:00"/>
        <d v="2021-05-06T00:00:00"/>
        <d v="2021-05-07T00:00:00"/>
        <d v="2021-05-08T00:00:00"/>
        <d v="2021-05-10T00:00:00"/>
        <d v="2021-05-11T00:00:00"/>
        <d v="2021-05-12T00:00:00"/>
        <d v="2021-05-13T00:00:00"/>
        <d v="2021-05-14T00:00:00"/>
        <d v="2021-05-15T00:00:00"/>
        <d v="2021-05-17T00:00:00"/>
        <d v="2021-05-18T00:00:00"/>
        <d v="2021-05-19T00:00:00"/>
        <d v="2021-05-20T00:00:00"/>
        <d v="2021-05-21T00:00:00"/>
        <d v="2021-05-22T00:00:00"/>
        <d v="2021-05-24T00:00:00"/>
        <d v="2021-05-25T00:00:00"/>
        <d v="2021-05-26T00:00:00"/>
        <d v="2021-05-27T00:00:00"/>
        <d v="2021-05-28T00:00:00"/>
        <d v="2021-05-29T00:00:00"/>
        <d v="2021-05-31T00:00:00"/>
        <d v="2021-06-01T00:00:00"/>
        <d v="2021-06-02T00:00:00"/>
        <d v="2021-06-03T00:00:00"/>
        <d v="2021-06-04T00:00:00"/>
        <d v="2021-06-05T00:00:00"/>
        <d v="2021-06-07T00:00:00"/>
        <d v="2021-06-08T00:00:00"/>
        <d v="2021-06-09T00:00:00"/>
        <d v="2021-06-10T00:00:00"/>
        <d v="2021-06-11T00:00:00"/>
        <d v="2021-06-12T00:00:00"/>
        <d v="2021-06-14T00:00:00"/>
        <d v="2021-06-15T00:00:00"/>
        <d v="2021-06-16T00:00:00"/>
        <d v="2021-06-17T00:00:00"/>
        <d v="2021-06-18T00:00:00"/>
        <d v="2021-06-19T00:00:00"/>
        <d v="2021-06-21T00:00:00"/>
        <d v="2021-06-22T00:00:00"/>
        <d v="2021-06-23T00:00:00"/>
        <d v="2021-06-24T00:00:00"/>
        <d v="2021-06-25T00:00:00"/>
        <d v="2021-06-26T00:00:00"/>
        <d v="2021-06-28T00:00:00"/>
        <d v="2021-06-29T00:00:00"/>
        <d v="2021-06-30T00:00:00"/>
        <d v="2021-07-01T00:00:00"/>
        <d v="2021-07-02T00:00:00"/>
        <d v="2021-07-03T00:00:00"/>
        <d v="2021-07-05T00:00:00"/>
        <d v="2021-07-06T00:00:00"/>
        <d v="2021-07-07T00:00:00"/>
        <d v="2021-07-08T00:00:00"/>
        <d v="2021-07-09T00:00:00"/>
        <d v="2021-07-10T00:00:00"/>
        <d v="2021-07-12T00:00:00"/>
        <d v="2021-07-13T00:00:00"/>
        <d v="2021-07-14T00:00:00"/>
        <d v="2021-07-15T00:00:00"/>
        <d v="2021-07-16T00:00:00"/>
        <d v="2021-07-17T00:00:00"/>
        <d v="2021-07-19T00:00:00"/>
        <d v="2021-07-20T00:00:00"/>
        <d v="2021-07-21T00:00:00"/>
        <d v="2021-07-22T00:00:00"/>
        <d v="2021-07-23T00:00:00"/>
        <d v="2021-07-24T00:00:00"/>
        <d v="2021-07-26T00:00:00"/>
        <d v="2021-07-27T00:00:00"/>
        <d v="2021-07-28T00:00:00"/>
        <d v="2021-07-29T00:00:00"/>
        <d v="2021-07-30T00:00:00"/>
        <d v="2021-07-31T00:00:00"/>
        <d v="2021-08-02T00:00:00"/>
        <d v="2021-08-03T00:00:00"/>
        <d v="2021-08-04T00:00:00"/>
        <d v="2021-08-05T00:00:00"/>
        <d v="2021-08-06T00:00:00"/>
        <d v="2021-08-07T00:00:00"/>
        <d v="2021-08-09T00:00:00"/>
        <d v="2021-08-10T00:00:00"/>
        <d v="2021-08-11T00:00:00"/>
        <d v="2021-08-12T00:00:00"/>
        <d v="2021-08-13T00:00:00"/>
        <d v="2021-08-14T00:00:00"/>
        <d v="2021-08-16T00:00:00"/>
        <d v="2021-08-17T00:00:00"/>
        <d v="2021-08-18T00:00:00"/>
        <d v="2021-08-19T00:00:00"/>
        <d v="2021-08-20T00:00:00"/>
        <d v="2021-08-21T00:00:00"/>
        <d v="2021-08-23T00:00:00"/>
        <d v="2021-08-24T00:00:00"/>
        <d v="2021-08-25T00:00:00"/>
        <d v="2021-08-26T00:00:00"/>
        <d v="2021-08-27T00:00:00"/>
        <d v="2021-08-28T00:00:00"/>
        <d v="2021-08-30T00:00:00"/>
        <d v="2021-08-31T00:00:00"/>
        <d v="2021-09-01T00:00:00"/>
        <d v="2021-09-02T00:00:00"/>
        <d v="2021-09-03T00:00:00"/>
        <d v="2021-09-04T00:00:00"/>
        <d v="2021-09-06T00:00:00"/>
        <d v="2021-09-07T00:00:00"/>
        <d v="2021-09-08T00:00:00"/>
        <d v="2021-09-09T00:00:00"/>
        <d v="2021-09-10T00:00:00"/>
        <d v="2021-09-11T00:00:00"/>
        <d v="2021-09-13T00:00:00"/>
        <d v="2021-09-14T00:00:00"/>
        <d v="2021-09-15T00:00:00"/>
        <d v="2021-09-16T00:00:00"/>
        <d v="2021-09-17T00:00:00"/>
        <d v="2021-09-18T00:00:00"/>
        <d v="2021-09-20T00:00:00"/>
        <d v="2021-09-21T00:00:00"/>
        <d v="2021-09-22T00:00:00"/>
        <d v="2021-09-23T00:00:00"/>
        <d v="2021-09-24T00:00:00"/>
        <d v="2021-09-25T00:00:00"/>
        <d v="2021-09-27T00:00:00"/>
        <d v="2021-09-28T00:00:00"/>
        <d v="2021-09-29T00:00:00"/>
        <d v="2021-09-30T00:00:00"/>
        <d v="2021-10-01T00:00:00"/>
        <d v="2021-10-02T00:00:00"/>
        <d v="2021-10-04T00:00:00"/>
        <d v="2021-10-05T00:00:00"/>
        <d v="2021-10-06T00:00:00"/>
        <d v="2021-10-07T00:00:00"/>
        <d v="2021-10-08T00:00:00"/>
        <d v="2021-10-09T00:00:00"/>
        <d v="2021-10-11T00:00:00"/>
        <d v="2021-10-12T00:00:00"/>
        <d v="2021-10-13T00:00:00"/>
        <d v="2021-10-14T00:00:00"/>
        <d v="2021-10-15T00:00:00"/>
        <d v="2021-10-16T00:00:00"/>
        <d v="2021-10-18T00:00:00"/>
        <d v="2021-10-19T00:00:00"/>
        <d v="2021-10-20T00:00:00"/>
        <d v="2021-10-21T00:00:00"/>
        <d v="2021-10-22T00:00:00"/>
        <d v="2021-10-23T00:00:00"/>
        <d v="2021-10-25T00:00:00"/>
        <d v="2021-10-26T00:00:00"/>
        <d v="2021-10-27T00:00:00"/>
        <d v="2021-10-28T00:00:00"/>
        <d v="2021-10-29T00:00:00"/>
        <d v="2021-10-30T00:00:00"/>
        <d v="2021-11-01T00:00:00"/>
        <d v="2021-11-02T00:00:00"/>
        <d v="2021-11-03T00:00:00"/>
        <d v="2021-11-04T00:00:00"/>
        <d v="2021-11-05T00:00:00"/>
        <d v="2021-11-06T00:00:00"/>
        <d v="2021-11-08T00:00:00"/>
        <d v="2021-11-09T00:00:00"/>
        <d v="2021-11-10T00:00:00"/>
        <d v="2021-11-11T00:00:00"/>
        <d v="2021-11-12T00:00:00"/>
        <d v="2021-11-13T00:00:00"/>
        <d v="2021-11-15T00:00:00"/>
        <d v="2021-11-16T00:00:00"/>
        <d v="2021-11-17T00:00:00"/>
        <d v="2021-11-18T00:00:00"/>
        <d v="2021-11-19T00:00:00"/>
        <d v="2021-11-20T00:00:00"/>
        <d v="2021-11-22T00:00:00"/>
        <d v="2021-11-23T00:00:00"/>
        <d v="2021-11-24T00:00:00"/>
        <d v="2021-11-25T00:00:00"/>
        <d v="2021-11-26T00:00:00"/>
        <d v="2021-11-27T00:00:00"/>
        <d v="2021-11-29T00:00:00"/>
        <d v="2021-11-30T00:00:00"/>
        <d v="2021-12-01T00:00:00"/>
        <d v="2021-12-02T00:00:00"/>
        <d v="2021-12-03T00:00:00"/>
        <d v="2021-12-04T00:00:00"/>
        <d v="2021-12-06T00:00:00"/>
        <d v="2021-12-07T00:00:00"/>
        <d v="2021-12-08T00:00:00"/>
        <d v="2021-12-09T00:00:00"/>
        <d v="2021-12-10T00:00:00"/>
        <d v="2021-12-11T00:00:00"/>
        <d v="2021-12-13T00:00:00"/>
        <d v="2021-12-14T00:00:00"/>
        <d v="2021-12-15T00:00:00"/>
        <d v="2021-12-16T00:00:00"/>
        <d v="2021-12-17T00:00:00"/>
        <d v="2021-12-18T00:00:00"/>
        <d v="2021-12-20T00:00:00"/>
        <d v="2021-12-21T00:00:00"/>
        <d v="2021-12-22T00:00:00"/>
        <d v="2021-12-23T00:00:00"/>
        <d v="2021-12-24T00:00:00"/>
        <d v="2021-12-25T00:00:00"/>
        <d v="2021-12-27T00:00:00"/>
        <d v="2021-12-28T00:00:00"/>
        <d v="2021-12-29T00:00:00"/>
        <d v="2021-12-30T00:00:00"/>
        <d v="2021-12-31T00:00:00"/>
        <d v="2022-01-01T00:00:00"/>
        <d v="2022-01-03T00:00:00"/>
        <d v="2022-01-04T00:00:00"/>
        <d v="2022-01-05T00:00:00"/>
        <d v="2022-01-06T00:00:00"/>
        <d v="2022-01-07T00:00:00"/>
        <d v="2022-01-08T00:00:00"/>
        <d v="2022-01-10T00:00:00"/>
        <d v="2022-01-11T00:00:00"/>
        <d v="2022-01-12T00:00:00"/>
        <d v="2022-01-13T00:00:00"/>
        <d v="2022-01-14T00:00:00"/>
        <d v="2022-01-15T00:00:00"/>
        <d v="2022-01-17T00:00:00"/>
        <d v="2022-01-18T00:00:00"/>
        <d v="2022-01-19T00:00:00"/>
        <d v="2022-01-20T00:00:00"/>
        <d v="2022-01-21T00:00:00"/>
        <d v="2022-01-22T00:00:00"/>
        <d v="2022-01-24T00:00:00"/>
        <d v="2022-01-25T00:00:00"/>
        <d v="2022-01-26T00:00:00"/>
        <d v="2022-01-27T00:00:00"/>
        <d v="2022-01-28T00:00:00"/>
        <d v="2022-01-29T00:00:00"/>
        <d v="2022-01-31T00:00:00"/>
        <d v="2022-02-01T00:00:00"/>
        <d v="2022-02-02T00:00:00"/>
        <d v="2022-02-03T00:00:00"/>
        <d v="2022-02-04T00:00:00"/>
        <d v="2022-02-05T00:00:00"/>
        <d v="2022-02-07T00:00:00"/>
        <d v="2022-02-08T00:00:00"/>
        <d v="2022-02-09T00:00:00"/>
        <d v="2022-02-10T00:00:00"/>
        <d v="2022-02-11T00:00:00"/>
        <d v="2022-02-12T00:00:00"/>
        <d v="2022-02-14T00:00:00"/>
        <d v="2022-02-15T00:00:00"/>
        <d v="2022-02-16T00:00:00"/>
        <d v="2022-02-17T00:00:00"/>
        <d v="2022-02-18T00:00:00"/>
        <d v="2022-02-19T00:00:00"/>
        <d v="2022-02-21T00:00:00"/>
        <d v="2022-02-22T00:00:00"/>
        <d v="2022-02-23T00:00:00"/>
        <d v="2022-02-24T00:00:00"/>
        <d v="2022-02-25T00:00:00"/>
        <d v="2022-02-26T00:00:00"/>
        <d v="2022-02-28T00:00:00"/>
        <d v="2022-03-01T00:00:00"/>
        <d v="2022-03-02T00:00:00"/>
        <d v="2022-03-03T00:00:00"/>
        <d v="2022-03-04T00:00:00"/>
        <d v="2022-03-05T00:00:00"/>
        <d v="2022-03-07T00:00:00"/>
        <d v="2022-03-08T00:00:00"/>
        <d v="2022-03-09T00:00:00"/>
        <d v="2022-03-10T00:00:00"/>
        <d v="2022-03-11T00:00:00"/>
        <d v="2022-03-12T00:00:00"/>
        <d v="2022-03-14T00:00:00"/>
        <d v="2022-03-15T00:00:00"/>
        <d v="2022-03-16T00:00:00"/>
        <d v="2022-03-17T00:00:00"/>
        <d v="2022-03-18T00:00:00"/>
        <d v="2022-03-19T00:00:00"/>
        <d v="2022-03-21T00:00:00"/>
        <d v="2022-03-22T00:00:00"/>
        <d v="2022-03-23T00:00:00"/>
        <d v="2022-03-24T00:00:00"/>
        <d v="2022-03-25T00:00:00"/>
        <d v="2022-03-26T00:00:00"/>
        <d v="2022-03-28T00:00:00"/>
        <d v="2022-03-29T00:00:00"/>
        <d v="2022-03-30T00:00:00"/>
        <d v="2022-03-31T00:00:00"/>
        <d v="2022-04-01T00:00:00"/>
        <d v="2022-04-02T00:00:00"/>
        <d v="2022-04-04T00:00:00"/>
        <d v="2022-04-05T00:00:00"/>
        <d v="2022-04-06T00:00:00"/>
        <d v="2022-04-07T00:00:00"/>
        <d v="2022-04-08T00:00:00"/>
        <d v="2022-04-09T00:00:00"/>
        <d v="2022-04-11T00:00:00"/>
        <d v="2022-04-12T00:00:00"/>
        <d v="2022-04-13T00:00:00"/>
        <d v="2022-04-14T00:00:00"/>
        <d v="2022-04-15T00:00:00"/>
        <d v="2022-04-16T00:00:00"/>
        <d v="2022-04-18T00:00:00"/>
        <d v="2022-04-19T00:00:00"/>
        <d v="2022-04-20T00:00:00"/>
        <d v="2022-04-21T00:00:00"/>
        <d v="2022-04-22T00:00:00"/>
        <d v="2022-04-23T00:00:00"/>
        <d v="2022-04-25T00:00:00"/>
        <d v="2022-04-26T00:00:00"/>
        <d v="2022-04-27T00:00:00"/>
        <d v="2022-04-28T00:00:00"/>
        <d v="2022-04-29T00:00:00"/>
        <d v="2022-04-30T00:00:00"/>
        <d v="2022-05-02T00:00:00"/>
        <d v="2022-05-03T00:00:00"/>
        <d v="2022-05-04T00:00:00"/>
        <d v="2022-05-05T00:00:00"/>
        <d v="2022-05-06T00:00:00"/>
        <d v="2022-05-07T00:00:00"/>
        <d v="2022-05-09T00:00:00"/>
        <d v="2022-05-10T00:00:00"/>
        <d v="2022-05-11T00:00:00"/>
        <d v="2022-05-12T00:00:00"/>
        <d v="2022-05-13T00:00:00"/>
        <d v="2022-05-14T00:00:00"/>
        <d v="2022-05-16T00:00:00"/>
        <d v="2022-05-17T00:00:00"/>
        <d v="2022-05-18T00:00:00"/>
        <d v="2022-05-19T00:00:00"/>
        <d v="2022-05-20T00:00:00"/>
        <d v="2022-05-21T00:00:00"/>
        <d v="2022-05-23T00:00:00"/>
        <d v="2022-05-24T00:00:00"/>
        <d v="2022-05-25T00:00:00"/>
        <d v="2022-05-26T00:00:00"/>
        <d v="2022-05-27T00:00:00"/>
        <d v="2022-05-28T00:00:00"/>
        <d v="2022-05-30T00:00:00"/>
        <d v="2022-05-31T00:00:00"/>
        <d v="2022-06-01T00:00:00"/>
        <d v="2022-06-02T00:00:00"/>
        <d v="2022-06-03T00:00:00"/>
        <d v="2022-06-04T00:00:00"/>
        <d v="2022-06-06T00:00:00"/>
        <d v="2022-06-07T00:00:00"/>
        <d v="2022-06-08T00:00:00"/>
        <d v="2022-06-09T00:00:00"/>
        <d v="2022-06-10T00:00:00"/>
        <d v="2022-06-11T00:00:00"/>
        <d v="2022-06-13T00:00:00"/>
        <d v="2022-06-14T00:00:00"/>
        <d v="2022-06-15T00:00:00"/>
        <d v="2022-06-16T00:00:00"/>
        <d v="2022-06-17T00:00:00"/>
        <d v="2022-06-18T00:00:00"/>
        <d v="2022-06-20T00:00:00"/>
        <d v="2022-06-21T00:00:00"/>
        <d v="2022-06-22T00:00:00"/>
        <d v="2022-06-23T00:00:00"/>
        <d v="2022-06-24T00:00:00"/>
        <d v="2022-06-25T00:00:00"/>
        <d v="2022-06-27T00:00:00"/>
        <d v="2022-06-28T00:00:00"/>
        <d v="2022-06-29T00:00:00"/>
        <d v="2022-06-30T00:00:00"/>
        <d v="2022-07-01T00:00:00"/>
        <d v="2022-07-02T00:00:00"/>
        <d v="2022-07-04T00:00:00"/>
        <d v="2022-07-05T00:00:00"/>
        <d v="2022-07-06T00:00:00"/>
        <d v="2022-07-07T00:00:00"/>
        <d v="2022-07-08T00:00:00"/>
        <d v="2022-07-09T00:00:00"/>
        <d v="2022-07-11T00:00:00"/>
        <d v="2022-07-12T00:00:00"/>
        <d v="2022-07-13T00:00:00"/>
        <d v="2022-07-14T00:00:00"/>
        <d v="2022-07-15T00:00:00"/>
        <d v="2022-07-16T00:00:00"/>
        <d v="2022-07-18T00:00:00"/>
        <d v="2022-07-19T00:00:00"/>
        <d v="2022-07-20T00:00:00"/>
        <d v="2022-07-21T00:00:00"/>
        <d v="2022-07-22T00:00:00"/>
        <d v="2022-07-23T00:00:00"/>
        <d v="2022-07-25T00:00:00"/>
        <d v="2022-07-26T00:00:00"/>
        <d v="2022-07-27T00:00:00"/>
        <d v="2022-07-28T00:00:00"/>
        <d v="2022-07-29T00:00:00"/>
        <d v="2022-07-30T00:00:00"/>
        <d v="2022-08-01T00:00:00"/>
        <d v="2022-08-02T00:00:00"/>
        <d v="2022-08-03T00:00:00"/>
        <d v="2022-08-04T00:00:00"/>
        <d v="2022-08-05T00:00:00"/>
        <d v="2022-08-06T00:00:00"/>
        <d v="2022-08-08T00:00:00"/>
        <d v="2022-08-09T00:00:00"/>
        <d v="2022-08-10T00:00:00"/>
        <d v="2022-08-11T00:00:00"/>
        <d v="2022-08-12T00:00:00"/>
        <d v="2022-08-13T00:00:00"/>
        <d v="2022-08-15T00:00:00"/>
        <d v="2022-08-16T00:00:00"/>
        <d v="2022-08-17T00:00:00"/>
        <d v="2022-08-18T00:00:00"/>
        <d v="2022-08-19T00:00:00"/>
        <d v="2022-08-20T00:00:00"/>
        <d v="2022-08-22T00:00:00"/>
        <d v="2022-08-23T00:00:00"/>
        <d v="2022-08-24T00:00:00"/>
        <d v="2022-08-25T00:00:00"/>
        <d v="2022-08-26T00:00:00"/>
        <d v="2022-08-27T00:00:00"/>
        <d v="2022-08-29T00:00:00"/>
        <d v="2022-08-30T00:00:00"/>
        <d v="2022-08-31T00:00:00"/>
        <d v="2022-09-01T00:00:00"/>
        <d v="2022-09-02T00:00:00"/>
        <d v="2022-09-03T00:00:00"/>
        <d v="2022-09-05T00:00:00"/>
        <d v="2022-09-06T00:00:00"/>
        <d v="2022-09-07T00:00:00"/>
        <d v="2022-09-08T00:00:00"/>
        <d v="2022-09-09T00:00:00"/>
        <d v="2022-09-10T00:00:00"/>
        <d v="2022-09-12T00:00:00"/>
        <d v="2022-09-13T00:00:00"/>
        <d v="2022-09-14T00:00:00"/>
        <d v="2022-09-15T00:00:00"/>
        <d v="2022-09-16T00:00:00"/>
        <d v="2022-09-17T00:00:00"/>
        <d v="2022-09-19T00:00:00"/>
        <d v="2022-09-20T00:00:00"/>
        <d v="2022-09-21T00:00:00"/>
        <d v="2022-09-22T00:00:00"/>
        <d v="2022-09-23T00:00:00"/>
        <d v="2022-09-24T00:00:00"/>
        <d v="2022-09-26T00:00:00"/>
        <d v="2022-09-27T00:00:00"/>
        <d v="2022-09-28T00:00:00"/>
        <d v="2022-09-29T00:00:00"/>
        <d v="2022-09-30T00:00:00"/>
        <d v="2022-10-01T00:00:00"/>
        <d v="2022-10-03T00:00:00"/>
        <d v="2022-10-04T00:00:00"/>
        <d v="2022-10-05T00:00:00"/>
        <d v="2022-10-06T00:00:00"/>
        <d v="2022-10-07T00:00:00"/>
        <d v="2022-10-08T00:00:00"/>
        <d v="2022-10-10T00:00:00"/>
        <d v="2022-10-11T00:00:00"/>
        <d v="2022-10-12T00:00:00"/>
        <d v="2022-10-13T00:00:00"/>
        <d v="2022-10-14T00:00:00"/>
        <d v="2022-10-15T00:00:00"/>
        <d v="2022-10-17T00:00:00"/>
        <d v="2022-10-18T00:00:00"/>
        <d v="2022-10-19T00:00:00"/>
        <d v="2022-10-20T00:00:00"/>
        <d v="2022-10-21T00:00:00"/>
        <d v="2022-10-22T00:00:00"/>
        <d v="2022-10-24T00:00:00"/>
        <d v="2022-10-25T00:00:00"/>
        <d v="2022-10-26T00:00:00"/>
        <d v="2022-10-27T00:00:00"/>
        <d v="2022-10-28T00:00:00"/>
        <d v="2022-10-29T00:00:00"/>
        <d v="2022-10-31T00:00:00"/>
        <d v="2022-11-01T00:00:00"/>
        <d v="2022-11-02T00:00:00"/>
        <d v="2022-11-03T00:00:00"/>
        <d v="2022-11-04T00:00:00"/>
        <d v="2022-11-05T00:00:00"/>
        <d v="2022-11-07T00:00:00"/>
        <d v="2022-11-08T00:00:00"/>
        <d v="2022-11-09T00:00:00"/>
        <d v="2022-11-10T00:00:00"/>
        <d v="2022-11-11T00:00:00"/>
        <d v="2022-11-12T00:00:00"/>
        <d v="2022-11-14T00:00:00"/>
        <d v="2022-11-15T00:00:00"/>
        <d v="2022-11-16T00:00:00"/>
        <d v="2022-11-17T00:00:00"/>
        <d v="2022-11-18T00:00:00"/>
        <d v="2022-11-19T00:00:00"/>
        <d v="2022-11-21T00:00:00"/>
        <d v="2022-11-22T00:00:00"/>
        <d v="2022-11-23T00:00:00"/>
        <d v="2022-11-24T00:00:00"/>
        <d v="2022-11-25T00:00:00"/>
        <d v="2022-11-26T00:00:00"/>
        <d v="2022-11-28T00:00:00"/>
        <d v="2022-11-29T00:00:00"/>
        <d v="2022-11-30T00:00:00"/>
        <d v="2022-12-01T00:00:00"/>
        <d v="2022-12-02T00:00:00"/>
        <d v="2022-12-03T00:00:00"/>
        <d v="2022-12-05T00:00:00"/>
        <d v="2022-12-06T00:00:00"/>
        <d v="2022-12-07T00:00:00"/>
        <d v="2022-12-08T00:00:00"/>
        <d v="2022-12-09T00:00:00"/>
        <d v="2022-12-10T00:00:00"/>
        <d v="2022-12-12T00:00:00"/>
        <d v="2022-12-13T00:00:00"/>
        <d v="2022-12-14T00:00:00"/>
        <d v="2022-12-15T00:00:00"/>
        <d v="2022-12-16T00:00:00"/>
        <d v="2022-12-17T00:00:00"/>
        <d v="2022-12-19T00:00:00"/>
        <d v="2022-12-20T00:00:00"/>
        <d v="2022-12-21T00:00:00"/>
        <d v="2022-12-22T00:00:00"/>
        <d v="2022-12-23T00:00:00"/>
        <d v="2022-12-24T00:00:00"/>
        <d v="2022-12-26T00:00:00"/>
        <d v="2022-12-27T00:00:00"/>
        <d v="2022-12-28T00:00:00"/>
        <d v="2022-12-29T00:00:00"/>
        <d v="2022-12-30T00:00:00"/>
        <d v="2022-12-31T00:00:00"/>
        <d v="2023-01-02T00:00:00"/>
        <d v="2023-01-03T00:00:00"/>
        <d v="2023-01-04T00:00:00"/>
        <d v="2023-01-05T00:00:00"/>
        <d v="2023-01-06T00:00:00"/>
        <d v="2023-01-07T00:00:00"/>
        <d v="2023-01-09T00:00:00"/>
        <d v="2023-01-10T00:00:00"/>
        <d v="2023-01-11T00:00:00"/>
        <d v="2023-01-12T00:00:00"/>
        <d v="2023-01-13T00:00:00"/>
        <d v="2023-01-14T00:00:00"/>
        <d v="2023-01-16T00:00:00"/>
        <d v="2023-01-17T00:00:00"/>
        <d v="2023-01-18T00:00:00"/>
        <d v="2023-01-19T00:00:00"/>
        <d v="2023-01-20T00:00:00"/>
        <d v="2023-01-21T00:00:00"/>
        <d v="2023-01-23T00:00:00"/>
        <d v="2023-01-24T00:00:00"/>
        <d v="2023-01-25T00:00:00"/>
        <d v="2023-01-26T00:00:00"/>
        <d v="2023-01-27T00:00:00"/>
        <d v="2023-01-28T00:00:00"/>
        <d v="2023-01-30T00:00:00"/>
        <d v="2023-01-31T00:00:00"/>
        <d v="2023-02-01T00:00:00"/>
        <d v="2023-02-02T00:00:00"/>
        <d v="2023-02-03T00:00:00"/>
        <d v="2023-02-04T00:00:00"/>
        <d v="2023-02-06T00:00:00"/>
        <d v="2023-02-07T00:00:00"/>
        <d v="2023-02-08T00:00:00"/>
        <d v="2023-02-09T00:00:00"/>
        <d v="2023-02-10T00:00:00"/>
        <d v="2023-02-11T00:00:00"/>
        <d v="2023-02-13T00:00:00"/>
        <d v="2023-02-14T00:00:00"/>
        <d v="2023-02-15T00:00:00"/>
        <d v="2023-02-16T00:00:00"/>
        <d v="2023-02-17T00:00:00"/>
        <d v="2023-02-18T00:00:00"/>
        <d v="2023-02-20T00:00:00"/>
        <d v="2023-02-21T00:00:00"/>
        <d v="2023-02-22T00:00:00"/>
        <d v="2023-02-23T00:00:00"/>
        <d v="2023-02-24T00:00:00"/>
        <d v="2023-02-25T00:00:00"/>
        <d v="2023-02-27T00:00:00"/>
        <d v="2023-02-28T00:00:00"/>
        <d v="2023-03-01T00:00:00"/>
        <d v="2023-03-02T00:00:00"/>
        <d v="2023-03-03T00:00:00"/>
        <d v="2023-03-04T00:00:00"/>
        <d v="2023-03-06T00:00:00"/>
        <d v="2023-03-07T00:00:00"/>
        <d v="2023-03-08T00:00:00"/>
        <d v="2023-03-09T00:00:00"/>
        <d v="2023-03-10T00:00:00"/>
        <d v="2023-03-11T00:00:00"/>
        <d v="2023-03-13T00:00:00"/>
        <d v="2023-03-14T00:00:00"/>
        <d v="2023-03-15T00:00:00"/>
        <d v="2023-03-16T00:00:00"/>
        <d v="2023-03-17T00:00:00"/>
        <d v="2023-03-18T00:00:00"/>
        <d v="2023-03-20T00:00:00"/>
        <d v="2023-03-21T00:00:00"/>
        <d v="2023-03-22T00:00:00"/>
        <d v="2023-03-23T00:00:00"/>
        <d v="2023-03-24T00:00:00"/>
        <d v="2023-03-25T00:00:00"/>
        <d v="2023-03-27T00:00:00"/>
        <d v="2023-03-28T00:00:00"/>
        <d v="2023-03-29T00:00:00"/>
        <d v="2023-03-30T00:00:00"/>
        <d v="2023-03-31T00:00:00"/>
        <d v="2023-04-01T00:00:00"/>
        <d v="2023-04-03T00:00:00"/>
        <d v="2023-04-04T00:00:00"/>
        <d v="2023-04-05T00:00:00"/>
        <d v="2023-04-06T00:00:00"/>
        <d v="2023-04-07T00:00:00"/>
        <d v="2023-04-08T00:00:00"/>
        <d v="2023-04-10T00:00:00"/>
        <d v="2023-04-11T00:00:00"/>
        <d v="2023-04-12T00:00:00"/>
        <d v="2023-04-13T00:00:00"/>
        <d v="2023-04-14T00:00:00"/>
        <d v="2023-04-15T00:00:00"/>
        <d v="2023-04-17T00:00:00"/>
        <d v="2023-04-18T00:00:00"/>
        <d v="2023-04-19T00:00:00"/>
        <d v="2023-04-20T00:00:00"/>
        <d v="2023-04-21T00:00:00"/>
        <d v="2023-04-22T00:00:00"/>
        <d v="2023-04-24T00:00:00"/>
        <d v="2023-04-25T00:00:00"/>
        <d v="2023-04-26T00:00:00"/>
        <d v="2023-04-27T00:00:00"/>
        <d v="2023-04-28T00:00:00"/>
        <d v="2023-04-29T00:00:00"/>
        <d v="2023-05-01T00:00:00"/>
        <d v="2023-05-02T00:00:00"/>
        <d v="2023-05-03T00:00:00"/>
        <d v="2023-05-04T00:00:00"/>
        <d v="2023-05-05T00:00:00"/>
        <d v="2023-05-06T00:00:00"/>
        <d v="2023-05-08T00:00:00"/>
        <d v="2023-05-09T00:00:00"/>
        <d v="2023-05-10T00:00:00"/>
        <d v="2023-05-11T00:00:00"/>
        <d v="2023-05-12T00:00:00"/>
        <d v="2023-05-13T00:00:00"/>
        <d v="2023-05-15T00:00:00"/>
        <d v="2023-05-16T00:00:00"/>
        <d v="2023-05-17T00:00:00"/>
        <d v="2023-05-18T00:00:00"/>
        <d v="2023-05-19T00:00:00"/>
        <d v="2023-05-20T00:00:00"/>
        <d v="2023-05-22T00:00:00"/>
        <d v="2023-05-23T00:00:00"/>
        <d v="2023-05-24T00:00:00"/>
        <d v="2023-05-25T00:00:00"/>
        <d v="2023-05-26T00:00:00"/>
        <d v="2023-05-27T00:00:00"/>
        <d v="2023-05-29T00:00:00"/>
        <d v="2023-05-30T00:00:00"/>
        <d v="2023-05-31T00:00:00"/>
        <d v="2023-06-01T00:00:00"/>
        <d v="2023-06-02T00:00:00"/>
        <d v="2023-06-03T00:00:00"/>
        <d v="2023-06-05T00:00:00"/>
        <d v="2023-06-06T00:00:00"/>
        <d v="2023-06-07T00:00:00"/>
        <d v="2023-06-08T00:00:00"/>
        <d v="2023-06-09T00:00:00"/>
        <d v="2023-06-10T00:00:00"/>
        <d v="2023-06-12T00:00:00"/>
        <d v="2023-06-13T00:00:00"/>
        <d v="2023-06-14T00:00:00"/>
        <d v="2023-06-15T00:00:00"/>
        <d v="2023-06-16T00:00:00"/>
        <d v="2023-06-17T00:00:00"/>
        <d v="2023-06-19T00:00:00"/>
        <d v="2023-06-20T00:00:00"/>
        <d v="2023-06-21T00:00:00"/>
        <d v="2023-06-22T00:00:00"/>
        <d v="2023-06-23T00:00:00"/>
        <d v="2023-06-24T00:00:00"/>
        <d v="2023-06-26T00:00:00"/>
        <d v="2023-06-27T00:00:00"/>
        <d v="2023-06-28T00:00:00"/>
        <d v="2023-06-29T00:00:00"/>
        <d v="2023-06-30T00:00:00"/>
        <d v="2023-07-01T00:00:00"/>
        <d v="2023-07-03T00:00:00"/>
        <d v="2023-07-04T00:00:00"/>
        <d v="2023-07-05T00:00:00"/>
        <d v="2023-07-06T00:00:00"/>
        <d v="2023-07-07T00:00:00"/>
        <d v="2023-07-08T00:00:00"/>
        <d v="2023-07-10T00:00:00"/>
        <d v="2023-07-11T00:00:00"/>
        <d v="2023-07-12T00:00:00"/>
        <d v="2023-07-13T00:00:00"/>
        <d v="2023-07-14T00:00:00"/>
        <d v="2023-07-15T00:00:00"/>
        <d v="2023-07-17T00:00:00"/>
        <d v="2023-07-18T00:00:00"/>
        <d v="2023-07-19T00:00:00"/>
        <d v="2023-07-20T00:00:00"/>
        <d v="2023-07-21T00:00:00"/>
        <d v="2023-07-22T00:00:00"/>
        <d v="2023-07-24T00:00:00"/>
        <d v="2023-07-25T00:00:00"/>
        <d v="2023-07-26T00:00:00"/>
        <d v="2023-07-27T00:00:00"/>
        <d v="2023-07-28T00:00:00"/>
        <d v="2023-07-29T00:00:00"/>
        <d v="2023-07-31T00:00:00"/>
        <d v="2023-08-01T00:00:00"/>
        <d v="2023-08-02T00:00:00"/>
        <d v="2023-08-03T00:00:00"/>
        <d v="2023-08-04T00:00:00"/>
        <d v="2023-08-05T00:00:00"/>
        <d v="2023-08-07T00:00:00"/>
        <d v="2023-08-08T00:00:00"/>
        <d v="2023-08-09T00:00:00"/>
        <d v="2023-08-10T00:00:00"/>
        <d v="2023-08-11T00:00:00"/>
        <d v="2023-08-12T00:00:00"/>
        <d v="2023-08-14T00:00:00"/>
        <d v="2023-08-15T00:00:00"/>
        <d v="2023-08-16T00:00:00"/>
        <d v="2023-08-17T00:00:00"/>
        <d v="2023-08-18T00:00:00"/>
        <d v="2023-08-19T00:00:00"/>
        <d v="2023-08-21T00:00:00"/>
        <d v="2023-08-22T00:00:00"/>
        <d v="2023-08-23T00:00:00"/>
        <d v="2023-08-24T00:00:00"/>
        <d v="2023-08-25T00:00:00"/>
        <d v="2023-08-26T00:00:00"/>
        <d v="2023-08-28T00:00:00"/>
        <d v="2023-08-29T00:00:00"/>
        <d v="2023-08-30T00:00:00"/>
        <d v="2023-08-31T00:00:00"/>
        <d v="2023-09-01T00:00:00"/>
        <d v="2023-09-02T00:00:00"/>
        <d v="2023-09-04T00:00:00"/>
        <d v="2023-09-05T00:00:00"/>
        <d v="2023-09-06T00:00:00"/>
        <d v="2023-09-07T00:00:00"/>
        <d v="2023-09-08T00:00:00"/>
        <d v="2023-09-09T00:00:00"/>
        <d v="2023-09-11T00:00:00"/>
        <d v="2023-09-12T00:00:00"/>
        <d v="2023-09-13T00:00:00"/>
        <d v="2023-09-14T00:00:00"/>
        <d v="2023-09-15T00:00:00"/>
        <d v="2023-09-16T00:00:00"/>
        <d v="2023-09-18T00:00:00"/>
        <d v="2023-09-19T00:00:00"/>
        <d v="2023-09-20T00:00:00"/>
        <d v="2023-09-21T00:00:00"/>
        <d v="2023-09-22T00:00:00"/>
        <d v="2023-09-23T00:00:00"/>
        <d v="2023-09-25T00:00:00"/>
        <d v="2023-09-26T00:00:00"/>
        <d v="2023-09-27T00:00:00"/>
        <d v="2023-09-28T00:00:00"/>
        <d v="2023-09-29T00:00:00"/>
        <d v="2023-09-30T00:00:00"/>
        <d v="2023-10-02T00:00:00"/>
        <d v="2023-10-03T00:00:00"/>
        <d v="2023-10-04T00:00:00"/>
        <d v="2023-10-05T00:00:00"/>
        <d v="2023-10-06T00:00:00"/>
        <d v="2023-10-07T00:00:00"/>
        <d v="2023-10-09T00:00:00"/>
        <d v="2023-10-10T00:00:00"/>
        <d v="2023-10-11T00:00:00"/>
        <d v="2023-10-12T00:00:00"/>
        <d v="2023-10-13T00:00:00"/>
        <d v="2023-10-14T00:00:00"/>
        <d v="2023-10-16T00:00:00"/>
        <d v="2023-10-17T00:00:00"/>
        <d v="2023-10-18T00:00:00"/>
        <d v="2023-10-19T00:00:00"/>
        <d v="2023-10-20T00:00:00"/>
        <d v="2023-10-21T00:00:00"/>
        <d v="2023-10-23T00:00:00"/>
        <d v="2023-10-24T00:00:00"/>
        <d v="2023-10-25T00:00:00"/>
        <d v="2023-10-26T00:00:00"/>
        <d v="2023-10-27T00:00:00"/>
        <d v="2023-10-28T00:00:00"/>
        <d v="2023-10-30T00:00:00"/>
        <d v="2023-10-31T00:00:00"/>
        <d v="2023-11-01T00:00:00"/>
        <d v="2023-11-02T00:00:00"/>
        <d v="2023-11-03T00:00:00"/>
        <d v="2023-11-04T00:00:00"/>
        <d v="2023-11-06T00:00:00"/>
        <d v="2023-11-07T00:00:00"/>
        <d v="2023-11-08T00:00:00"/>
        <d v="2023-11-09T00:00:00"/>
        <d v="2023-11-10T00:00:00"/>
        <d v="2023-11-11T00:00:00"/>
        <d v="2023-11-13T00:00:00"/>
        <d v="2023-11-14T00:00:00"/>
        <d v="2023-11-15T00:00:00"/>
        <d v="2023-11-16T00:00:00"/>
        <d v="2023-11-17T00:00:00"/>
        <d v="2023-11-18T00:00:00"/>
        <d v="2023-11-20T00:00:00"/>
        <d v="2023-11-21T00:00:00"/>
        <d v="2023-11-22T00:00:00"/>
        <d v="2023-11-23T00:00:00"/>
        <d v="2023-11-24T00:00:00"/>
        <d v="2023-11-25T00:00:00"/>
        <d v="2023-11-27T00:00:00"/>
        <d v="2023-11-28T00:00:00"/>
        <d v="2023-11-29T00:00:00"/>
        <d v="2023-11-30T00:00:00"/>
        <d v="2023-12-01T00:00:00"/>
        <d v="2023-12-02T00:00:00"/>
        <d v="2023-12-04T00:00:00"/>
        <d v="2023-12-05T00:00:00"/>
        <d v="2023-12-06T00:00:00"/>
        <d v="2023-12-07T00:00:00"/>
        <d v="2023-12-08T00:00:00"/>
        <d v="2023-12-09T00:00:00"/>
        <d v="2023-12-11T00:00:00"/>
        <d v="2023-12-12T00:00:00"/>
        <d v="2023-12-13T00:00:00"/>
        <d v="2023-12-14T00:00:00"/>
        <d v="2023-12-15T00:00:00"/>
        <d v="2023-12-16T00:00:00"/>
        <d v="2023-12-18T00:00:00"/>
        <d v="2023-12-19T00:00:00"/>
        <d v="2023-12-20T00:00:00"/>
        <d v="2023-12-21T00:00:00"/>
        <d v="2023-12-22T00:00:00"/>
        <d v="2023-12-23T00:00:00"/>
        <d v="2023-12-25T00:00:00"/>
        <d v="2023-12-26T00:00:00"/>
        <d v="2023-12-27T00:00:00"/>
        <d v="2023-12-28T00:00:00"/>
        <d v="2023-12-29T00:00:00"/>
        <d v="2023-12-30T00:00:00"/>
        <d v="2024-01-01T00:00:00"/>
        <d v="2024-01-02T00:00:00"/>
        <d v="2024-01-03T00:00:00"/>
        <d v="2024-01-04T00:00:00"/>
        <d v="2024-01-05T00:00:00"/>
        <d v="2024-01-06T00:00:00"/>
        <d v="2024-01-08T00:00:00"/>
        <d v="2024-01-09T00:00:00"/>
        <d v="2024-01-10T00:00:00"/>
        <d v="2024-01-11T00:00:00"/>
        <d v="2024-01-12T00:00:00"/>
        <d v="2024-01-13T00:00:00"/>
        <d v="2024-01-15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7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7T00:00:00"/>
        <d v="2024-02-08T00:00:00"/>
        <d v="2024-02-09T00:00:00"/>
        <d v="2024-02-10T00:00:00"/>
        <d v="2024-02-12T00:00:00"/>
        <d v="2024-02-13T00:00:00"/>
        <d v="2024-02-14T00:00:00"/>
        <d v="2024-02-15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09T00:00:00"/>
        <d v="2024-03-11T00:00:00"/>
        <d v="2024-03-12T00:00:00"/>
        <d v="2024-03-13T00:00:00"/>
        <d v="2024-03-14T00:00:00"/>
        <d v="2024-03-15T00:00:00"/>
        <d v="2024-03-16T00:00:00"/>
        <d v="2024-03-18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29T00:00:00"/>
        <d v="2024-03-30T00:00:00"/>
        <d v="2024-04-01T00:00:00"/>
        <d v="2024-04-02T00:00:00"/>
        <d v="2024-04-03T00:00:00"/>
        <d v="2024-04-04T00:00:00"/>
        <d v="2024-04-05T00:00:00"/>
        <d v="2024-04-06T00:00:00"/>
        <d v="2024-04-08T00:00:00"/>
        <d v="2024-04-09T00:00:00"/>
        <d v="2024-04-10T00:00:00"/>
        <d v="2024-04-11T00:00:00"/>
        <d v="2024-04-12T00:00:00"/>
        <d v="2024-04-13T00:00:00"/>
        <d v="2024-04-15T00:00:00"/>
        <d v="2024-04-16T00:00:00"/>
        <d v="2024-04-17T00:00:00"/>
        <d v="2024-04-18T00:00:00"/>
        <d v="2024-04-19T00:00:00"/>
        <d v="2024-04-20T00:00:00"/>
        <d v="2024-04-22T00:00:00"/>
        <d v="2024-04-23T00:00:00"/>
        <d v="2024-04-24T00:00:00"/>
        <d v="2024-04-25T00:00:00"/>
        <d v="2024-04-26T00:00:00"/>
        <d v="2024-04-27T00:00:00"/>
        <d v="2024-04-29T00:00:00"/>
        <d v="2024-04-30T00:00:00"/>
        <d v="2024-05-01T00:00:00"/>
        <d v="2024-05-02T00:00:00"/>
        <d v="2024-05-03T00:00:00"/>
        <d v="2024-05-04T00:00:00"/>
        <d v="2024-05-06T00:00:00"/>
        <d v="2024-05-07T00:00:00"/>
        <d v="2024-05-08T00:00:00"/>
        <d v="2024-05-09T00:00:00"/>
        <d v="2024-05-10T00:00:00"/>
        <d v="2024-05-11T00:00:00"/>
        <d v="2024-05-13T00:00:00"/>
        <d v="2024-05-14T00:00:00"/>
        <d v="2024-05-15T00:00:00"/>
        <d v="2024-05-16T00:00:00"/>
        <d v="2024-05-17T00:00:00"/>
        <d v="2024-05-18T00:00:00"/>
        <d v="2024-05-20T00:00:00"/>
        <d v="2024-05-21T00:00:00"/>
        <d v="2024-05-22T00:00:00"/>
        <d v="2024-05-23T00:00:00"/>
        <d v="2024-05-24T00:00:00"/>
        <d v="2024-05-25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7T00:00:00"/>
        <d v="2024-06-18T00:00:00"/>
        <d v="2024-06-19T00:00:00"/>
        <d v="2024-06-20T00:00:00"/>
        <d v="2024-06-21T00:00:00"/>
        <d v="2024-06-22T00:00:00"/>
        <d v="2024-06-24T00:00:00"/>
        <d v="2024-06-25T00:00:00"/>
        <d v="2024-06-26T00:00:00"/>
        <d v="2024-06-27T00:00:00"/>
        <d v="2024-06-28T00:00:00"/>
        <d v="2024-06-29T00:00:00"/>
        <d v="2024-07-01T00:00:00"/>
        <d v="2024-07-02T00:00:00"/>
        <d v="2024-07-03T00:00:00"/>
        <d v="2024-07-04T00:00:00"/>
        <d v="2024-07-05T00:00:00"/>
        <d v="2024-07-06T00:00:00"/>
        <d v="2024-07-08T00:00:00"/>
        <d v="2024-07-09T00:00:00"/>
        <d v="2024-07-10T00:00:00"/>
        <d v="2024-07-11T00:00:00"/>
        <d v="2024-07-12T00:00:00"/>
        <d v="2024-07-13T00:00:00"/>
        <d v="2024-07-15T00:00:00"/>
        <d v="2024-07-16T00:00:00"/>
        <d v="2024-07-17T00:00:00"/>
        <d v="2024-07-18T00:00:00"/>
        <d v="2024-07-19T00:00:00"/>
        <d v="2024-07-20T00:00:00"/>
        <d v="2024-07-22T00:00:00"/>
        <d v="2024-07-23T00:00:00"/>
        <d v="2024-07-24T00:00:00"/>
        <d v="2024-07-25T00:00:00"/>
        <d v="2024-07-26T00:00:00"/>
        <d v="2024-07-27T00:00:00"/>
        <d v="2024-07-29T00:00:00"/>
        <d v="2024-07-30T00:00:00"/>
        <d v="2024-07-31T00:00:00"/>
        <d v="2024-08-01T00:00:00"/>
        <d v="2024-08-02T00:00:00"/>
        <d v="2024-08-03T00:00:00"/>
        <d v="2024-08-05T00:00:00"/>
        <d v="2024-08-06T00:00:00"/>
        <d v="2024-08-07T00:00:00"/>
        <d v="2024-08-08T00:00:00"/>
        <d v="2024-08-09T00:00:00"/>
        <d v="2024-08-10T00:00:00"/>
        <d v="2024-08-12T00:00:00"/>
        <d v="2024-08-13T00:00:00"/>
        <d v="2024-08-14T00:00:00"/>
        <d v="2024-08-15T00:00:00"/>
        <d v="2024-08-16T00:00:00"/>
        <d v="2024-08-17T00:00:00"/>
        <d v="2024-08-19T00:00:00"/>
        <d v="2024-08-20T00:00:00"/>
        <d v="2024-08-21T00:00:00"/>
        <d v="2024-08-22T00:00:00"/>
        <d v="2024-08-23T00:00:00"/>
        <d v="2024-08-24T00:00:00"/>
        <d v="2024-08-26T00:00:00"/>
        <d v="2024-08-27T00:00:00"/>
        <d v="2024-08-28T00:00:00"/>
        <d v="2024-08-29T00:00:00"/>
        <d v="2024-08-30T00:00:00"/>
        <d v="2024-08-31T00:00:00"/>
        <d v="2024-09-02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4T00:00:00"/>
        <d v="2024-09-16T00:00:00"/>
        <d v="2024-09-17T00:00:00"/>
        <d v="2024-09-18T00:00:00"/>
        <d v="2024-09-19T00:00:00"/>
        <d v="2024-09-20T00:00:00"/>
        <d v="2024-09-21T00:00:00"/>
        <d v="2024-09-23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8T00:00:00"/>
        <d v="2024-10-09T00:00:00"/>
        <d v="2024-10-10T00:00:00"/>
        <d v="2024-10-11T00:00:00"/>
        <d v="2024-10-12T00:00:00"/>
        <d v="2024-10-14T00:00:00"/>
        <d v="2024-10-15T00:00:00"/>
        <d v="2024-10-16T00:00:00"/>
        <d v="2024-10-17T00:00:00"/>
        <d v="2024-10-18T00:00:00"/>
        <d v="2024-10-19T00:00:00"/>
        <d v="2024-10-21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0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1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29T00:00:00"/>
        <d v="2024-11-30T00:00:00"/>
        <d v="2024-12-02T00:00:00"/>
        <d v="2024-12-03T00:00:00"/>
        <d v="2024-12-04T00:00:00"/>
        <d v="2024-12-05T00:00:00"/>
        <d v="2024-12-06T00:00:00"/>
        <d v="2024-12-07T00:00:00"/>
        <d v="2024-12-09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4-12-20T00:00:00"/>
        <d v="2024-12-21T00:00:00"/>
        <d v="2024-12-23T00:00:00"/>
        <d v="2024-12-24T00:00:00"/>
        <d v="2024-12-25T00:00:00"/>
        <d v="2024-12-26T00:00:00"/>
        <d v="2024-12-27T00:00:00"/>
        <d v="2024-12-28T00:00:00"/>
        <d v="2024-12-30T00:00:00"/>
        <d v="2024-12-31T00:00:00"/>
        <d v="2025-01-01T00:00:00"/>
        <d v="2025-01-02T00:00:00"/>
        <d v="2025-01-03T00:00:00"/>
        <d v="2025-01-04T00:00:00"/>
        <d v="2025-01-06T00:00:00"/>
        <d v="2025-01-07T00:00:00"/>
        <d v="2025-01-08T00:00:00"/>
        <d v="2025-01-09T00:00:00"/>
        <d v="2025-01-10T00:00:00"/>
        <d v="2025-01-11T00:00:00"/>
        <d v="2025-01-13T00:00:00"/>
        <d v="2025-01-14T00:00:00"/>
        <d v="2025-01-15T00:00:00"/>
        <d v="2025-01-16T00:00:00"/>
        <d v="2025-01-17T00:00:00"/>
        <d v="2025-01-18T00:00:00"/>
        <d v="2025-01-20T00:00:00"/>
        <d v="2025-01-21T00:00:00"/>
        <d v="2025-01-22T00:00:00"/>
        <d v="2025-01-23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07T00:00:00"/>
        <d v="2025-02-08T00:00:00"/>
        <d v="2025-02-10T00:00:00"/>
        <d v="2025-02-11T00:00:00"/>
        <d v="2025-02-12T00:00:00"/>
        <d v="2025-02-13T00:00:00"/>
        <d v="2025-02-14T00:00:00"/>
        <d v="2025-02-15T00:00:00"/>
        <d v="2025-02-17T00:00:00"/>
        <d v="2025-02-18T00:00:00"/>
        <d v="2025-02-19T00:00:00"/>
        <d v="2025-02-20T00:00:00"/>
        <d v="2025-02-21T00:00:00"/>
        <d v="2025-02-22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6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7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4T00:00:00"/>
        <d v="2025-04-15T00:00:00"/>
        <d v="2025-04-16T00:00:00"/>
        <d v="2025-04-17T00:00:00"/>
        <d v="2025-04-18T00:00:00"/>
        <d v="2025-04-19T00:00:00"/>
        <d v="2025-04-21T00:00:00"/>
        <d v="2025-04-22T00:00:00"/>
        <d v="2025-04-23T00:00:00"/>
        <d v="2025-04-24T00:00:00"/>
        <d v="2025-04-25T00:00:00"/>
        <d v="2025-04-26T00:00:00"/>
        <d v="2025-04-28T00:00:00"/>
        <d v="2025-04-29T00:00:00"/>
        <d v="2025-04-30T00:00:00"/>
        <d v="2025-05-01T00:00:00"/>
        <d v="2025-05-02T00:00:00"/>
        <d v="2025-05-03T00:00:00"/>
        <d v="2025-05-05T00:00:00"/>
        <d v="2025-05-06T00:00:00"/>
        <d v="2025-05-07T00:00:00"/>
        <d v="2025-05-08T00:00:00"/>
        <d v="2025-05-09T00:00:00"/>
        <d v="2025-05-10T00:00:00"/>
        <d v="2025-05-12T00:00:00"/>
        <d v="2025-05-13T00:00:00"/>
        <d v="2025-05-14T00:00:00"/>
        <d v="2025-05-15T00:00:00"/>
        <d v="2025-05-16T00:00:00"/>
        <d v="2025-05-17T00:00:00"/>
        <d v="2025-05-19T00:00:00"/>
        <d v="2025-05-20T00:00:00"/>
        <d v="2025-05-21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2T00:00:00"/>
        <d v="2025-06-03T00:00:00"/>
        <d v="2025-06-04T00:00:00"/>
        <d v="2025-06-05T00:00:00"/>
        <d v="2025-06-06T00:00:00"/>
        <d v="2025-06-07T00:00:00"/>
        <d v="2025-06-09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1T00:00:00"/>
        <d v="2025-06-23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2T00:00:00"/>
        <d v="2025-07-03T00:00:00"/>
        <d v="2025-07-04T00:00:00"/>
        <d v="2025-07-05T00:00:00"/>
        <d v="2025-07-07T00:00:00"/>
        <d v="2025-07-08T00:00:00"/>
        <d v="2025-07-09T00:00:00"/>
        <d v="2025-07-10T00:00:00"/>
        <d v="2025-07-11T00:00:00"/>
        <d v="2025-07-12T00:00:00"/>
        <d v="2025-07-14T00:00:00"/>
        <d v="2025-07-15T00:00:00"/>
        <d v="2025-07-16T00:00:00"/>
        <d v="2025-07-17T00:00:00"/>
        <d v="2025-07-18T00:00:00"/>
        <d v="2025-07-19T00:00:00"/>
        <d v="2025-07-21T00:00:00"/>
        <d v="2025-07-22T00:00:00"/>
        <d v="2025-07-23T00:00:00"/>
        <d v="2025-07-24T00:00:00"/>
        <d v="2025-07-25T00:00:00"/>
        <d v="2025-07-26T00:00:00"/>
        <d v="2025-07-28T00:00:00"/>
        <d v="2025-07-29T00:00:00"/>
        <d v="2025-07-30T00:00:00"/>
        <d v="2025-07-31T00:00:00"/>
        <d v="2025-08-01T00:00:00"/>
        <d v="2025-08-02T00:00:00"/>
        <d v="2025-08-04T00:00:00"/>
        <d v="2025-08-05T00:00:00"/>
        <d v="2025-08-06T00:00:00"/>
        <d v="2025-08-07T00:00:00"/>
        <d v="2025-08-08T00:00:00"/>
        <d v="2025-08-09T00:00:00"/>
        <d v="2025-08-11T00:00:00"/>
        <d v="2025-08-12T00:00:00"/>
        <d v="2025-08-13T00:00:00"/>
        <d v="2025-08-14T00:00:00"/>
        <d v="2025-08-15T00:00:00"/>
        <d v="2025-08-16T00:00:00"/>
        <d v="2025-08-18T00:00:00"/>
        <d v="2025-08-19T00:00:00"/>
        <d v="2025-08-20T00:00:00"/>
        <d v="2025-08-21T00:00:00"/>
        <d v="2025-08-22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9-03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6T00:00:00"/>
        <d v="2025-09-27T00:00:00"/>
        <d v="2025-09-29T00:00:00"/>
        <d v="2025-09-30T00:00:00"/>
        <d v="2025-10-01T00:00:00"/>
        <d v="2025-10-02T00:00:00"/>
        <d v="2025-10-03T00:00:00"/>
        <d v="2025-10-04T00:00:00"/>
        <d v="2025-10-06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18T00:00:00"/>
        <d v="2025-10-20T00:00:00"/>
        <d v="2025-10-21T00:00:00"/>
        <d v="2025-10-22T00:00:00"/>
        <d v="2025-10-23T00:00:00"/>
        <d v="2025-10-24T00:00:00"/>
        <d v="2025-10-25T00:00:00"/>
        <d v="2025-10-27T00:00:00"/>
        <d v="2025-10-28T00:00:00"/>
        <d v="2025-10-29T00:00:00"/>
        <d v="2025-10-30T00:00:00"/>
        <d v="2025-10-31T00:00:00"/>
        <d v="2025-11-01T00:00:00"/>
        <d v="2025-11-03T00:00:00"/>
        <d v="2025-11-04T00:00:00"/>
        <d v="2025-11-05T00:00:00"/>
        <d v="2025-11-06T00:00:00"/>
        <d v="2025-11-07T00:00:00"/>
        <d v="2025-11-08T00:00:00"/>
        <d v="2025-11-10T00:00:00"/>
        <d v="2025-11-11T00:00:00"/>
        <d v="2025-11-12T00:00:00"/>
        <d v="2025-11-13T00:00:00"/>
        <d v="2025-11-14T00:00:00"/>
        <d v="2025-11-15T00:00:00"/>
        <d v="2025-11-17T00:00:00"/>
        <d v="2025-11-18T00:00:00"/>
        <d v="2025-11-19T00:00:00"/>
        <d v="2025-11-20T00:00:00"/>
        <d v="2025-11-21T00:00:00"/>
        <d v="2025-11-22T00:00:00"/>
        <d v="2025-11-24T00:00:00"/>
        <d v="2025-11-25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5T00:00:00"/>
        <d v="2025-12-06T00:00:00"/>
        <d v="2025-12-08T00:00:00"/>
        <d v="2025-12-09T00:00:00"/>
        <d v="2025-12-10T00:00:00"/>
        <d v="2025-12-11T00:00:00"/>
        <d v="2025-12-12T00:00:00"/>
        <d v="2025-12-13T00:00:00"/>
        <d v="2025-12-15T00:00:00"/>
        <d v="2025-12-16T00:00:00"/>
        <d v="2025-12-17T00:00:00"/>
        <d v="2025-12-18T00:00:00"/>
        <d v="2025-12-19T00:00:00"/>
        <d v="2025-12-20T00:00:00"/>
        <d v="2025-12-22T00:00:00"/>
        <d v="2025-12-23T00:00:00"/>
        <d v="2025-12-24T00:00:00"/>
        <d v="2025-12-25T00:00:00"/>
        <d v="2025-12-26T00:00:00"/>
        <d v="2025-12-27T00:00:00"/>
      </sharedItems>
      <fieldGroup par="32" base="1">
        <rangePr groupBy="days" startDate="2016-01-01T00:00:00" endDate="2025-12-28T00:00:00"/>
        <groupItems count="368">
          <s v="(vide)"/>
          <s v="01.janv"/>
          <s v="02.janv"/>
          <s v="03.janv"/>
          <s v="04.janv"/>
          <s v="05.janv"/>
          <s v="06.janv"/>
          <s v="07.janv"/>
          <s v="08.janv"/>
          <s v="09.janv"/>
          <s v="10.janv"/>
          <s v="11.janv"/>
          <s v="12.janv"/>
          <s v="13.janv"/>
          <s v="14.janv"/>
          <s v="15.janv"/>
          <s v="16.janv"/>
          <s v="17.janv"/>
          <s v="18.janv"/>
          <s v="19.janv"/>
          <s v="20.janv"/>
          <s v="21.janv"/>
          <s v="22.janv"/>
          <s v="23.janv"/>
          <s v="24.janv"/>
          <s v="25.janv"/>
          <s v="26.janv"/>
          <s v="27.janv"/>
          <s v="28.janv"/>
          <s v="29.janv"/>
          <s v="30.janv"/>
          <s v="31.janv"/>
          <s v="01.févr"/>
          <s v="02.févr"/>
          <s v="03.févr"/>
          <s v="04.févr"/>
          <s v="05.févr"/>
          <s v="06.févr"/>
          <s v="07.févr"/>
          <s v="08.févr"/>
          <s v="09.févr"/>
          <s v="10.févr"/>
          <s v="11.févr"/>
          <s v="12.févr"/>
          <s v="13.févr"/>
          <s v="14.févr"/>
          <s v="15.févr"/>
          <s v="16.févr"/>
          <s v="17.févr"/>
          <s v="18.févr"/>
          <s v="19.févr"/>
          <s v="20.févr"/>
          <s v="21.févr"/>
          <s v="22.févr"/>
          <s v="23.févr"/>
          <s v="24.févr"/>
          <s v="25.févr"/>
          <s v="26.févr"/>
          <s v="27.févr"/>
          <s v="28.févr"/>
          <s v="29.févr"/>
          <s v="01.mars"/>
          <s v="02.mars"/>
          <s v="03.mars"/>
          <s v="04.mars"/>
          <s v="05.mars"/>
          <s v="06.mars"/>
          <s v="07.mars"/>
          <s v="08.mars"/>
          <s v="09.mars"/>
          <s v="10.mars"/>
          <s v="11.mars"/>
          <s v="12.mars"/>
          <s v="13.mars"/>
          <s v="14.mars"/>
          <s v="15.mars"/>
          <s v="16.mars"/>
          <s v="17.mars"/>
          <s v="18.mars"/>
          <s v="19.mars"/>
          <s v="20.mars"/>
          <s v="21.mars"/>
          <s v="22.mars"/>
          <s v="23.mars"/>
          <s v="24.mars"/>
          <s v="25.mars"/>
          <s v="26.mars"/>
          <s v="27.mars"/>
          <s v="28.mars"/>
          <s v="29.mars"/>
          <s v="30.mars"/>
          <s v="31.mars"/>
          <s v="01.avr"/>
          <s v="02.avr"/>
          <s v="03.avr"/>
          <s v="04.avr"/>
          <s v="05.avr"/>
          <s v="06.avr"/>
          <s v="07.avr"/>
          <s v="08.avr"/>
          <s v="09.avr"/>
          <s v="10.avr"/>
          <s v="11.avr"/>
          <s v="12.avr"/>
          <s v="13.avr"/>
          <s v="14.avr"/>
          <s v="15.avr"/>
          <s v="16.avr"/>
          <s v="17.avr"/>
          <s v="18.avr"/>
          <s v="19.avr"/>
          <s v="20.avr"/>
          <s v="21.avr"/>
          <s v="22.avr"/>
          <s v="23.avr"/>
          <s v="24.avr"/>
          <s v="25.avr"/>
          <s v="26.avr"/>
          <s v="27.avr"/>
          <s v="28.avr"/>
          <s v="29.avr"/>
          <s v="30.avr"/>
          <s v="01.mai"/>
          <s v="02.mai"/>
          <s v="03.mai"/>
          <s v="04.mai"/>
          <s v="05.mai"/>
          <s v="06.mai"/>
          <s v="07.mai"/>
          <s v="08.mai"/>
          <s v="09.mai"/>
          <s v="10.mai"/>
          <s v="11.mai"/>
          <s v="12.mai"/>
          <s v="13.mai"/>
          <s v="14.mai"/>
          <s v="15.mai"/>
          <s v="16.mai"/>
          <s v="17.mai"/>
          <s v="18.mai"/>
          <s v="19.mai"/>
          <s v="20.mai"/>
          <s v="21.mai"/>
          <s v="22.mai"/>
          <s v="23.mai"/>
          <s v="24.mai"/>
          <s v="25.mai"/>
          <s v="26.mai"/>
          <s v="27.mai"/>
          <s v="28.mai"/>
          <s v="29.mai"/>
          <s v="30.mai"/>
          <s v="31.mai"/>
          <s v="01.juin"/>
          <s v="02.juin"/>
          <s v="03.juin"/>
          <s v="04.juin"/>
          <s v="05.juin"/>
          <s v="06.juin"/>
          <s v="07.juin"/>
          <s v="08.juin"/>
          <s v="09.juin"/>
          <s v="10.juin"/>
          <s v="11.juin"/>
          <s v="12.juin"/>
          <s v="13.juin"/>
          <s v="14.juin"/>
          <s v="15.juin"/>
          <s v="16.juin"/>
          <s v="17.juin"/>
          <s v="18.juin"/>
          <s v="19.juin"/>
          <s v="20.juin"/>
          <s v="21.juin"/>
          <s v="22.juin"/>
          <s v="23.juin"/>
          <s v="24.juin"/>
          <s v="25.juin"/>
          <s v="26.juin"/>
          <s v="27.juin"/>
          <s v="28.juin"/>
          <s v="29.juin"/>
          <s v="30.juin"/>
          <s v="01.juil"/>
          <s v="02.juil"/>
          <s v="03.juil"/>
          <s v="04.juil"/>
          <s v="05.juil"/>
          <s v="06.juil"/>
          <s v="07.juil"/>
          <s v="08.juil"/>
          <s v="09.juil"/>
          <s v="10.juil"/>
          <s v="11.juil"/>
          <s v="12.juil"/>
          <s v="13.juil"/>
          <s v="14.juil"/>
          <s v="15.juil"/>
          <s v="16.juil"/>
          <s v="17.juil"/>
          <s v="18.juil"/>
          <s v="19.juil"/>
          <s v="20.juil"/>
          <s v="21.juil"/>
          <s v="22.juil"/>
          <s v="23.juil"/>
          <s v="24.juil"/>
          <s v="25.juil"/>
          <s v="26.juil"/>
          <s v="27.juil"/>
          <s v="28.juil"/>
          <s v="29.juil"/>
          <s v="30.juil"/>
          <s v="31.juil"/>
          <s v="01.août"/>
          <s v="02.août"/>
          <s v="03.août"/>
          <s v="04.août"/>
          <s v="05.août"/>
          <s v="06.août"/>
          <s v="07.août"/>
          <s v="08.août"/>
          <s v="09.août"/>
          <s v="10.août"/>
          <s v="11.août"/>
          <s v="12.août"/>
          <s v="13.août"/>
          <s v="14.août"/>
          <s v="15.août"/>
          <s v="16.août"/>
          <s v="17.août"/>
          <s v="18.août"/>
          <s v="19.août"/>
          <s v="20.août"/>
          <s v="21.août"/>
          <s v="22.août"/>
          <s v="23.août"/>
          <s v="24.août"/>
          <s v="25.août"/>
          <s v="26.août"/>
          <s v="27.août"/>
          <s v="28.août"/>
          <s v="29.août"/>
          <s v="30.août"/>
          <s v="31.août"/>
          <s v="01.sept"/>
          <s v="02.sept"/>
          <s v="03.sept"/>
          <s v="04.sept"/>
          <s v="05.sept"/>
          <s v="06.sept"/>
          <s v="07.sept"/>
          <s v="08.sept"/>
          <s v="09.sept"/>
          <s v="10.sept"/>
          <s v="11.sept"/>
          <s v="12.sept"/>
          <s v="13.sept"/>
          <s v="14.sept"/>
          <s v="15.sept"/>
          <s v="16.sept"/>
          <s v="17.sept"/>
          <s v="18.sept"/>
          <s v="19.sept"/>
          <s v="20.sept"/>
          <s v="21.sept"/>
          <s v="22.sept"/>
          <s v="23.sept"/>
          <s v="24.sept"/>
          <s v="25.sept"/>
          <s v="26.sept"/>
          <s v="27.sept"/>
          <s v="28.sept"/>
          <s v="29.sept"/>
          <s v="30.sept"/>
          <s v="01.oct"/>
          <s v="02.oct"/>
          <s v="03.oct"/>
          <s v="04.oct"/>
          <s v="05.oct"/>
          <s v="06.oct"/>
          <s v="07.oct"/>
          <s v="08.oct"/>
          <s v="09.oct"/>
          <s v="10.oct"/>
          <s v="11.oct"/>
          <s v="12.oct"/>
          <s v="13.oct"/>
          <s v="14.oct"/>
          <s v="15.oct"/>
          <s v="16.oct"/>
          <s v="17.oct"/>
          <s v="18.oct"/>
          <s v="19.oct"/>
          <s v="20.oct"/>
          <s v="21.oct"/>
          <s v="22.oct"/>
          <s v="23.oct"/>
          <s v="24.oct"/>
          <s v="25.oct"/>
          <s v="26.oct"/>
          <s v="27.oct"/>
          <s v="28.oct"/>
          <s v="29.oct"/>
          <s v="30.oct"/>
          <s v="31.oct"/>
          <s v="01.nov"/>
          <s v="02.nov"/>
          <s v="03.nov"/>
          <s v="04.nov"/>
          <s v="05.nov"/>
          <s v="06.nov"/>
          <s v="07.nov"/>
          <s v="08.nov"/>
          <s v="09.nov"/>
          <s v="10.nov"/>
          <s v="11.nov"/>
          <s v="12.nov"/>
          <s v="13.nov"/>
          <s v="14.nov"/>
          <s v="15.nov"/>
          <s v="16.nov"/>
          <s v="17.nov"/>
          <s v="18.nov"/>
          <s v="19.nov"/>
          <s v="20.nov"/>
          <s v="21.nov"/>
          <s v="22.nov"/>
          <s v="23.nov"/>
          <s v="24.nov"/>
          <s v="25.nov"/>
          <s v="26.nov"/>
          <s v="27.nov"/>
          <s v="28.nov"/>
          <s v="29.nov"/>
          <s v="30.nov"/>
          <s v="01.déc"/>
          <s v="02.déc"/>
          <s v="03.déc"/>
          <s v="04.déc"/>
          <s v="05.déc"/>
          <s v="06.déc"/>
          <s v="07.déc"/>
          <s v="08.déc"/>
          <s v="09.déc"/>
          <s v="10.déc"/>
          <s v="11.déc"/>
          <s v="12.déc"/>
          <s v="13.déc"/>
          <s v="14.déc"/>
          <s v="15.déc"/>
          <s v="16.déc"/>
          <s v="17.déc"/>
          <s v="18.déc"/>
          <s v="19.déc"/>
          <s v="20.déc"/>
          <s v="21.déc"/>
          <s v="22.déc"/>
          <s v="23.déc"/>
          <s v="24.déc"/>
          <s v="25.déc"/>
          <s v="26.déc"/>
          <s v="27.déc"/>
          <s v="28.déc"/>
          <s v="29.déc"/>
          <s v="30.déc"/>
          <s v="31.déc"/>
          <s v="&gt;28.12.2025"/>
        </groupItems>
      </fieldGroup>
    </cacheField>
    <cacheField name="Jour" numFmtId="165">
      <sharedItems containsBlank="1" count="7">
        <m/>
        <s v="vendredi"/>
        <s v="samedi"/>
        <s v="lundi"/>
        <s v="mardi"/>
        <s v="mercredi"/>
        <s v="jeudi"/>
      </sharedItems>
    </cacheField>
    <cacheField name="CA 1" numFmtId="167">
      <sharedItems containsString="0" containsBlank="1" containsNumber="1" minValue="0" maxValue="643"/>
    </cacheField>
    <cacheField name="CB 1" numFmtId="167">
      <sharedItems containsString="0" containsBlank="1" containsNumber="1" minValue="0" maxValue="643"/>
    </cacheField>
    <cacheField name="Ch 1" numFmtId="167">
      <sharedItems containsString="0" containsBlank="1" containsNumber="1" minValue="0" maxValue="286"/>
    </cacheField>
    <cacheField name="Esp 1" numFmtId="167">
      <sharedItems containsString="0" containsBlank="1" containsNumber="1" minValue="0" maxValue="243"/>
    </cacheField>
    <cacheField name="Cli 1" numFmtId="169">
      <sharedItems containsString="0" containsBlank="1" containsNumber="1" containsInteger="1" minValue="0" maxValue="24"/>
    </cacheField>
    <cacheField name="PREVISION 1" numFmtId="167">
      <sharedItems containsString="0" containsBlank="1" containsNumber="1" containsInteger="1" minValue="0" maxValue="0"/>
    </cacheField>
    <cacheField name="CA 2" numFmtId="167">
      <sharedItems containsString="0" containsBlank="1" containsNumber="1" containsInteger="1" minValue="0" maxValue="0"/>
    </cacheField>
    <cacheField name="CB 2" numFmtId="167">
      <sharedItems containsString="0" containsBlank="1" containsNumber="1" containsInteger="1" minValue="0" maxValue="0"/>
    </cacheField>
    <cacheField name="Ch 2" numFmtId="167">
      <sharedItems containsString="0" containsBlank="1" containsNumber="1" containsInteger="1" minValue="0" maxValue="0"/>
    </cacheField>
    <cacheField name="Esp 2" numFmtId="167">
      <sharedItems containsString="0" containsBlank="1" containsNumber="1" containsInteger="1" minValue="0" maxValue="0"/>
    </cacheField>
    <cacheField name="Cli 2" numFmtId="169">
      <sharedItems containsString="0" containsBlank="1" containsNumber="1" containsInteger="1" minValue="0" maxValue="0"/>
    </cacheField>
    <cacheField name="PREVISION 2" numFmtId="167">
      <sharedItems containsString="0" containsBlank="1" containsNumber="1" containsInteger="1" minValue="0" maxValue="0"/>
    </cacheField>
    <cacheField name="CA 1+2" numFmtId="167">
      <sharedItems containsString="0" containsBlank="1" containsNumber="1" minValue="0" maxValue="643"/>
    </cacheField>
    <cacheField name="CB 1+2" numFmtId="167">
      <sharedItems containsString="0" containsBlank="1" containsNumber="1" minValue="0" maxValue="643"/>
    </cacheField>
    <cacheField name="Ch 1+2" numFmtId="167">
      <sharedItems containsString="0" containsBlank="1" containsNumber="1" minValue="0" maxValue="286"/>
    </cacheField>
    <cacheField name="Esp 1+2" numFmtId="167">
      <sharedItems containsString="0" containsBlank="1" containsNumber="1" minValue="0" maxValue="243"/>
    </cacheField>
    <cacheField name="Cli 1+2" numFmtId="169">
      <sharedItems containsString="0" containsBlank="1" containsNumber="1" containsInteger="1" minValue="0" maxValue="24"/>
    </cacheField>
    <cacheField name="PREVISION 1+2" numFmtId="167">
      <sharedItems containsString="0" containsBlank="1" containsNumber="1" containsInteger="1" minValue="0" maxValue="0"/>
    </cacheField>
    <cacheField name="CA Prod" numFmtId="167">
      <sharedItems containsSemiMixedTypes="0" containsString="0" containsNumber="1" minValue="0" maxValue="189"/>
    </cacheField>
    <cacheField name="CB Prod" numFmtId="167">
      <sharedItems containsString="0" containsBlank="1" containsNumber="1" minValue="0" maxValue="172"/>
    </cacheField>
    <cacheField name="Ch Prod" numFmtId="167">
      <sharedItems containsString="0" containsBlank="1" containsNumber="1" minValue="0" maxValue="45.5"/>
    </cacheField>
    <cacheField name="Esp Prod" numFmtId="167">
      <sharedItems containsString="0" containsBlank="1" containsNumber="1" minValue="0" maxValue="175"/>
    </cacheField>
    <cacheField name="CA Total" numFmtId="167">
      <sharedItems containsSemiMixedTypes="0" containsString="0" containsNumber="1" minValue="0" maxValue="815"/>
    </cacheField>
    <cacheField name="CB Total" numFmtId="167">
      <sharedItems containsSemiMixedTypes="0" containsString="0" containsNumber="1" minValue="0" maxValue="815"/>
    </cacheField>
    <cacheField name="Ch Total" numFmtId="167">
      <sharedItems containsSemiMixedTypes="0" containsString="0" containsNumber="1" minValue="0" maxValue="286"/>
    </cacheField>
    <cacheField name="Esp Total" numFmtId="167">
      <sharedItems containsSemiMixedTypes="0" containsString="0" containsNumber="1" minValue="0" maxValue="391"/>
    </cacheField>
    <cacheField name="CA Cumulé" numFmtId="167">
      <sharedItems containsMixedTypes="1" containsNumber="1" minValue="0" maxValue="81371.899999999994"/>
    </cacheField>
    <cacheField name="Mois" numFmtId="0" databaseField="0">
      <fieldGroup base="1">
        <rangePr groupBy="months" startDate="2016-01-01T00:00:00" endDate="2025-12-28T00:00:00"/>
        <groupItems count="14">
          <s v="&lt;01.01.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.12.2025"/>
        </groupItems>
      </fieldGroup>
    </cacheField>
    <cacheField name="Trimestres" numFmtId="0" databaseField="0">
      <fieldGroup base="1">
        <rangePr groupBy="quarters" startDate="2016-01-01T00:00:00" endDate="2025-12-28T00:00:00"/>
        <groupItems count="6">
          <s v="&lt;01.01.2016"/>
          <s v="Trimestre1"/>
          <s v="Trimestre2"/>
          <s v="Trimestre3"/>
          <s v="Trimestre4"/>
          <s v="&gt;28.12.2025"/>
        </groupItems>
      </fieldGroup>
    </cacheField>
    <cacheField name="Années" numFmtId="0" databaseField="0">
      <fieldGroup base="1">
        <rangePr groupBy="years" startDate="2016-01-01T00:00:00" endDate="2025-12-28T00:00:00"/>
        <groupItems count="12">
          <s v="&lt;01.01.2016"/>
          <s v="2016"/>
          <s v="2017"/>
          <s v="2018"/>
          <s v="2019"/>
          <s v="2020"/>
          <s v="2021"/>
          <s v="2022"/>
          <s v="2023"/>
          <s v="2024"/>
          <s v="2025"/>
          <s v="&gt;28.12.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32">
  <r>
    <x v="0"/>
    <x v="0"/>
    <x v="0"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e v="#VALUE!"/>
  </r>
  <r>
    <x v="0"/>
    <x v="0"/>
    <x v="0"/>
    <m/>
    <m/>
    <m/>
    <m/>
    <m/>
    <m/>
    <m/>
    <m/>
    <m/>
    <m/>
    <m/>
    <m/>
    <m/>
    <m/>
    <m/>
    <m/>
    <m/>
    <m/>
    <n v="0"/>
    <m/>
    <m/>
    <m/>
    <n v="0"/>
    <n v="0"/>
    <n v="0"/>
    <n v="0"/>
    <e v="#VALUE!"/>
  </r>
  <r>
    <x v="0"/>
    <x v="0"/>
    <x v="0"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e v="#VALUE!"/>
  </r>
  <r>
    <x v="0"/>
    <x v="0"/>
    <x v="0"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e v="#VALUE!"/>
  </r>
  <r>
    <x v="1"/>
    <x v="1"/>
    <x v="1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0"/>
  </r>
  <r>
    <x v="1"/>
    <x v="2"/>
    <x v="2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0"/>
  </r>
  <r>
    <x v="2"/>
    <x v="3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0"/>
  </r>
  <r>
    <x v="2"/>
    <x v="4"/>
    <x v="4"/>
    <n v="162"/>
    <n v="74"/>
    <n v="56"/>
    <n v="32"/>
    <n v="7"/>
    <m/>
    <m/>
    <m/>
    <m/>
    <m/>
    <m/>
    <m/>
    <n v="162"/>
    <n v="74"/>
    <n v="56"/>
    <n v="32"/>
    <n v="7"/>
    <n v="0"/>
    <n v="0"/>
    <m/>
    <m/>
    <m/>
    <n v="162"/>
    <n v="74"/>
    <n v="56"/>
    <n v="32"/>
    <n v="162"/>
  </r>
  <r>
    <x v="2"/>
    <x v="5"/>
    <x v="5"/>
    <n v="203"/>
    <n v="188"/>
    <n v="0"/>
    <n v="15"/>
    <n v="5"/>
    <m/>
    <m/>
    <m/>
    <m/>
    <m/>
    <m/>
    <m/>
    <n v="203"/>
    <n v="188"/>
    <n v="0"/>
    <n v="15"/>
    <n v="5"/>
    <n v="0"/>
    <n v="20"/>
    <n v="20"/>
    <m/>
    <m/>
    <n v="223"/>
    <n v="208"/>
    <n v="0"/>
    <n v="15"/>
    <n v="385"/>
  </r>
  <r>
    <x v="2"/>
    <x v="6"/>
    <x v="6"/>
    <n v="256"/>
    <n v="212"/>
    <n v="27"/>
    <n v="17"/>
    <n v="9"/>
    <m/>
    <m/>
    <m/>
    <m/>
    <m/>
    <m/>
    <m/>
    <n v="256"/>
    <n v="212"/>
    <n v="27"/>
    <n v="17"/>
    <n v="9"/>
    <n v="0"/>
    <n v="0"/>
    <m/>
    <m/>
    <m/>
    <n v="256"/>
    <n v="212"/>
    <n v="27"/>
    <n v="17"/>
    <n v="641"/>
  </r>
  <r>
    <x v="2"/>
    <x v="7"/>
    <x v="1"/>
    <n v="337"/>
    <n v="48"/>
    <n v="109"/>
    <n v="180"/>
    <n v="10"/>
    <m/>
    <m/>
    <m/>
    <m/>
    <m/>
    <m/>
    <m/>
    <n v="337"/>
    <n v="48"/>
    <n v="109"/>
    <n v="180"/>
    <n v="10"/>
    <n v="0"/>
    <n v="0"/>
    <m/>
    <m/>
    <m/>
    <n v="337"/>
    <n v="48"/>
    <n v="109"/>
    <n v="180"/>
    <n v="978"/>
  </r>
  <r>
    <x v="2"/>
    <x v="8"/>
    <x v="2"/>
    <n v="112"/>
    <n v="92"/>
    <n v="0"/>
    <n v="20"/>
    <n v="3"/>
    <m/>
    <m/>
    <m/>
    <m/>
    <m/>
    <m/>
    <m/>
    <n v="112"/>
    <n v="92"/>
    <n v="0"/>
    <n v="20"/>
    <n v="3"/>
    <n v="0"/>
    <n v="19"/>
    <n v="19"/>
    <m/>
    <m/>
    <n v="131"/>
    <n v="111"/>
    <n v="0"/>
    <n v="20"/>
    <n v="1109"/>
  </r>
  <r>
    <x v="3"/>
    <x v="9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1109"/>
  </r>
  <r>
    <x v="3"/>
    <x v="10"/>
    <x v="4"/>
    <n v="301"/>
    <n v="274"/>
    <n v="27"/>
    <n v="0"/>
    <n v="9"/>
    <m/>
    <m/>
    <m/>
    <m/>
    <m/>
    <m/>
    <m/>
    <n v="301"/>
    <n v="274"/>
    <n v="27"/>
    <n v="0"/>
    <n v="9"/>
    <n v="0"/>
    <n v="0"/>
    <m/>
    <m/>
    <m/>
    <n v="301"/>
    <n v="274"/>
    <n v="27"/>
    <n v="0"/>
    <n v="1410"/>
  </r>
  <r>
    <x v="3"/>
    <x v="11"/>
    <x v="5"/>
    <n v="187"/>
    <n v="146"/>
    <n v="41"/>
    <n v="0"/>
    <n v="7"/>
    <m/>
    <m/>
    <m/>
    <m/>
    <m/>
    <m/>
    <m/>
    <n v="187"/>
    <n v="146"/>
    <n v="41"/>
    <n v="0"/>
    <n v="7"/>
    <n v="0"/>
    <n v="0"/>
    <m/>
    <m/>
    <m/>
    <n v="187"/>
    <n v="146"/>
    <n v="41"/>
    <n v="0"/>
    <n v="1597"/>
  </r>
  <r>
    <x v="3"/>
    <x v="12"/>
    <x v="6"/>
    <n v="292"/>
    <n v="292"/>
    <n v="0"/>
    <n v="0"/>
    <n v="9"/>
    <m/>
    <m/>
    <m/>
    <m/>
    <m/>
    <m/>
    <m/>
    <n v="292"/>
    <n v="292"/>
    <n v="0"/>
    <n v="0"/>
    <n v="9"/>
    <n v="0"/>
    <n v="0"/>
    <m/>
    <m/>
    <m/>
    <n v="292"/>
    <n v="292"/>
    <n v="0"/>
    <n v="0"/>
    <n v="1889"/>
  </r>
  <r>
    <x v="3"/>
    <x v="13"/>
    <x v="1"/>
    <n v="362"/>
    <n v="231"/>
    <n v="83"/>
    <n v="48"/>
    <n v="10"/>
    <m/>
    <m/>
    <m/>
    <m/>
    <m/>
    <m/>
    <m/>
    <n v="362"/>
    <n v="231"/>
    <n v="83"/>
    <n v="48"/>
    <n v="10"/>
    <n v="0"/>
    <n v="0"/>
    <m/>
    <m/>
    <m/>
    <n v="362"/>
    <n v="231"/>
    <n v="83"/>
    <n v="48"/>
    <n v="2251"/>
  </r>
  <r>
    <x v="3"/>
    <x v="14"/>
    <x v="2"/>
    <n v="134"/>
    <n v="102"/>
    <n v="0"/>
    <n v="32"/>
    <n v="5"/>
    <m/>
    <m/>
    <m/>
    <m/>
    <m/>
    <m/>
    <m/>
    <n v="134"/>
    <n v="102"/>
    <n v="0"/>
    <n v="32"/>
    <n v="5"/>
    <n v="0"/>
    <n v="0"/>
    <m/>
    <m/>
    <m/>
    <n v="134"/>
    <n v="102"/>
    <n v="0"/>
    <n v="32"/>
    <n v="2385"/>
  </r>
  <r>
    <x v="4"/>
    <x v="15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2385"/>
  </r>
  <r>
    <x v="4"/>
    <x v="16"/>
    <x v="4"/>
    <n v="223.1"/>
    <n v="141.1"/>
    <n v="8"/>
    <n v="74"/>
    <n v="6"/>
    <m/>
    <m/>
    <m/>
    <m/>
    <m/>
    <m/>
    <m/>
    <n v="223.1"/>
    <n v="141.1"/>
    <n v="8"/>
    <n v="74"/>
    <n v="6"/>
    <n v="0"/>
    <n v="0"/>
    <m/>
    <m/>
    <m/>
    <n v="223.1"/>
    <n v="141.1"/>
    <n v="8"/>
    <n v="74"/>
    <n v="2608.1"/>
  </r>
  <r>
    <x v="4"/>
    <x v="17"/>
    <x v="5"/>
    <n v="335"/>
    <n v="335"/>
    <n v="0"/>
    <n v="0"/>
    <n v="10"/>
    <m/>
    <m/>
    <m/>
    <m/>
    <m/>
    <m/>
    <m/>
    <n v="335"/>
    <n v="335"/>
    <n v="0"/>
    <n v="0"/>
    <n v="10"/>
    <n v="0"/>
    <n v="0"/>
    <m/>
    <m/>
    <m/>
    <n v="335"/>
    <n v="335"/>
    <n v="0"/>
    <n v="0"/>
    <n v="2943.1"/>
  </r>
  <r>
    <x v="4"/>
    <x v="18"/>
    <x v="6"/>
    <n v="256"/>
    <n v="68"/>
    <n v="132"/>
    <n v="56"/>
    <n v="7"/>
    <m/>
    <m/>
    <m/>
    <m/>
    <m/>
    <m/>
    <m/>
    <n v="256"/>
    <n v="68"/>
    <n v="132"/>
    <n v="56"/>
    <n v="7"/>
    <n v="0"/>
    <n v="0"/>
    <m/>
    <m/>
    <m/>
    <n v="256"/>
    <n v="68"/>
    <n v="132"/>
    <n v="56"/>
    <n v="3199.1"/>
  </r>
  <r>
    <x v="4"/>
    <x v="19"/>
    <x v="1"/>
    <n v="448"/>
    <n v="230"/>
    <n v="218"/>
    <n v="0"/>
    <n v="10"/>
    <m/>
    <m/>
    <m/>
    <m/>
    <m/>
    <m/>
    <m/>
    <n v="448"/>
    <n v="230"/>
    <n v="218"/>
    <n v="0"/>
    <n v="10"/>
    <n v="0"/>
    <n v="16"/>
    <n v="16"/>
    <m/>
    <m/>
    <n v="464"/>
    <n v="246"/>
    <n v="218"/>
    <n v="0"/>
    <n v="3663.1"/>
  </r>
  <r>
    <x v="4"/>
    <x v="20"/>
    <x v="2"/>
    <n v="96"/>
    <n v="89"/>
    <n v="0"/>
    <n v="7"/>
    <n v="3"/>
    <m/>
    <m/>
    <m/>
    <m/>
    <m/>
    <m/>
    <m/>
    <n v="96"/>
    <n v="89"/>
    <n v="0"/>
    <n v="7"/>
    <n v="3"/>
    <n v="0"/>
    <n v="0"/>
    <m/>
    <m/>
    <m/>
    <n v="96"/>
    <n v="89"/>
    <n v="0"/>
    <n v="7"/>
    <n v="3759.1"/>
  </r>
  <r>
    <x v="5"/>
    <x v="21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3759.1"/>
  </r>
  <r>
    <x v="5"/>
    <x v="22"/>
    <x v="4"/>
    <n v="315"/>
    <n v="193"/>
    <n v="122"/>
    <n v="0"/>
    <n v="9"/>
    <m/>
    <m/>
    <m/>
    <m/>
    <m/>
    <m/>
    <m/>
    <n v="315"/>
    <n v="193"/>
    <n v="122"/>
    <n v="0"/>
    <n v="9"/>
    <n v="0"/>
    <n v="0"/>
    <m/>
    <m/>
    <m/>
    <n v="315"/>
    <n v="193"/>
    <n v="122"/>
    <n v="0"/>
    <n v="4074.1"/>
  </r>
  <r>
    <x v="5"/>
    <x v="23"/>
    <x v="5"/>
    <n v="270.7"/>
    <n v="201"/>
    <n v="69.7"/>
    <n v="0"/>
    <n v="10"/>
    <m/>
    <m/>
    <m/>
    <m/>
    <m/>
    <m/>
    <m/>
    <n v="270.7"/>
    <n v="201"/>
    <n v="69.7"/>
    <n v="0"/>
    <n v="10"/>
    <n v="0"/>
    <n v="0"/>
    <m/>
    <m/>
    <m/>
    <n v="270.7"/>
    <n v="201"/>
    <n v="69.7"/>
    <n v="0"/>
    <n v="4344.8"/>
  </r>
  <r>
    <x v="5"/>
    <x v="24"/>
    <x v="6"/>
    <n v="510"/>
    <n v="238"/>
    <n v="56"/>
    <n v="216"/>
    <n v="11"/>
    <m/>
    <m/>
    <m/>
    <m/>
    <m/>
    <m/>
    <m/>
    <n v="510"/>
    <n v="238"/>
    <n v="56"/>
    <n v="216"/>
    <n v="11"/>
    <n v="0"/>
    <n v="189"/>
    <n v="14"/>
    <m/>
    <n v="175"/>
    <n v="699"/>
    <n v="252"/>
    <n v="56"/>
    <n v="391"/>
    <n v="5043.8"/>
  </r>
  <r>
    <x v="5"/>
    <x v="25"/>
    <x v="1"/>
    <n v="343"/>
    <n v="241"/>
    <n v="39"/>
    <n v="63"/>
    <n v="11"/>
    <m/>
    <m/>
    <m/>
    <m/>
    <m/>
    <m/>
    <m/>
    <n v="343"/>
    <n v="241"/>
    <n v="39"/>
    <n v="63"/>
    <n v="11"/>
    <n v="0"/>
    <n v="0"/>
    <m/>
    <m/>
    <m/>
    <n v="343"/>
    <n v="241"/>
    <n v="39"/>
    <n v="63"/>
    <n v="5386.8"/>
  </r>
  <r>
    <x v="5"/>
    <x v="26"/>
    <x v="2"/>
    <n v="68"/>
    <n v="44"/>
    <n v="24"/>
    <n v="0"/>
    <n v="3"/>
    <m/>
    <m/>
    <m/>
    <m/>
    <m/>
    <m/>
    <m/>
    <n v="68"/>
    <n v="44"/>
    <n v="24"/>
    <n v="0"/>
    <n v="3"/>
    <n v="0"/>
    <n v="0"/>
    <m/>
    <m/>
    <m/>
    <n v="68"/>
    <n v="44"/>
    <n v="24"/>
    <n v="0"/>
    <n v="5454.8"/>
  </r>
  <r>
    <x v="6"/>
    <x v="27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5454.8"/>
  </r>
  <r>
    <x v="6"/>
    <x v="28"/>
    <x v="4"/>
    <n v="324"/>
    <n v="324"/>
    <n v="0"/>
    <n v="0"/>
    <n v="10"/>
    <m/>
    <m/>
    <m/>
    <m/>
    <m/>
    <m/>
    <m/>
    <n v="324"/>
    <n v="324"/>
    <n v="0"/>
    <n v="0"/>
    <n v="10"/>
    <n v="0"/>
    <n v="32"/>
    <n v="32"/>
    <m/>
    <m/>
    <n v="356"/>
    <n v="356"/>
    <n v="0"/>
    <n v="0"/>
    <n v="5810.8"/>
  </r>
  <r>
    <x v="6"/>
    <x v="29"/>
    <x v="5"/>
    <n v="348"/>
    <n v="255"/>
    <n v="93"/>
    <n v="0"/>
    <n v="10"/>
    <m/>
    <m/>
    <m/>
    <m/>
    <m/>
    <m/>
    <m/>
    <n v="348"/>
    <n v="255"/>
    <n v="93"/>
    <n v="0"/>
    <n v="10"/>
    <n v="0"/>
    <n v="0"/>
    <m/>
    <m/>
    <m/>
    <n v="348"/>
    <n v="255"/>
    <n v="93"/>
    <n v="0"/>
    <n v="6158.8"/>
  </r>
  <r>
    <x v="6"/>
    <x v="30"/>
    <x v="6"/>
    <n v="456"/>
    <n v="420"/>
    <n v="0"/>
    <n v="36"/>
    <n v="11"/>
    <m/>
    <m/>
    <m/>
    <m/>
    <m/>
    <m/>
    <m/>
    <n v="456"/>
    <n v="420"/>
    <n v="0"/>
    <n v="36"/>
    <n v="11"/>
    <n v="0"/>
    <n v="0"/>
    <m/>
    <m/>
    <m/>
    <n v="456"/>
    <n v="420"/>
    <n v="0"/>
    <n v="36"/>
    <n v="6614.8"/>
  </r>
  <r>
    <x v="6"/>
    <x v="31"/>
    <x v="1"/>
    <n v="419"/>
    <n v="283"/>
    <n v="121"/>
    <n v="15"/>
    <n v="9"/>
    <m/>
    <m/>
    <m/>
    <m/>
    <m/>
    <m/>
    <m/>
    <n v="419"/>
    <n v="283"/>
    <n v="121"/>
    <n v="15"/>
    <n v="9"/>
    <n v="0"/>
    <n v="0"/>
    <m/>
    <m/>
    <m/>
    <n v="419"/>
    <n v="283"/>
    <n v="121"/>
    <n v="15"/>
    <n v="7033.8"/>
  </r>
  <r>
    <x v="6"/>
    <x v="32"/>
    <x v="2"/>
    <n v="136"/>
    <n v="136"/>
    <n v="0"/>
    <n v="0"/>
    <n v="7"/>
    <m/>
    <m/>
    <m/>
    <m/>
    <m/>
    <m/>
    <m/>
    <n v="136"/>
    <n v="136"/>
    <n v="0"/>
    <n v="0"/>
    <n v="7"/>
    <n v="0"/>
    <n v="16"/>
    <n v="16"/>
    <m/>
    <m/>
    <n v="152"/>
    <n v="152"/>
    <n v="0"/>
    <n v="0"/>
    <n v="7185.8"/>
  </r>
  <r>
    <x v="7"/>
    <x v="33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7185.8"/>
  </r>
  <r>
    <x v="7"/>
    <x v="34"/>
    <x v="4"/>
    <n v="429"/>
    <n v="341"/>
    <n v="73"/>
    <n v="15"/>
    <n v="12"/>
    <m/>
    <m/>
    <m/>
    <m/>
    <m/>
    <m/>
    <m/>
    <n v="429"/>
    <n v="341"/>
    <n v="73"/>
    <n v="15"/>
    <n v="12"/>
    <n v="0"/>
    <n v="14"/>
    <n v="14"/>
    <m/>
    <m/>
    <n v="443"/>
    <n v="355"/>
    <n v="73"/>
    <n v="15"/>
    <n v="7628.8"/>
  </r>
  <r>
    <x v="7"/>
    <x v="35"/>
    <x v="5"/>
    <n v="210"/>
    <n v="181"/>
    <n v="12"/>
    <n v="17"/>
    <n v="9"/>
    <m/>
    <m/>
    <m/>
    <m/>
    <m/>
    <m/>
    <m/>
    <n v="210"/>
    <n v="181"/>
    <n v="12"/>
    <n v="17"/>
    <n v="9"/>
    <n v="0"/>
    <n v="0"/>
    <m/>
    <m/>
    <m/>
    <n v="210"/>
    <n v="181"/>
    <n v="12"/>
    <n v="17"/>
    <n v="7838.8"/>
  </r>
  <r>
    <x v="7"/>
    <x v="36"/>
    <x v="6"/>
    <n v="349"/>
    <n v="349"/>
    <n v="0"/>
    <n v="0"/>
    <n v="11"/>
    <m/>
    <m/>
    <m/>
    <m/>
    <m/>
    <m/>
    <m/>
    <n v="349"/>
    <n v="349"/>
    <n v="0"/>
    <n v="0"/>
    <n v="11"/>
    <n v="0"/>
    <n v="0"/>
    <m/>
    <m/>
    <m/>
    <n v="349"/>
    <n v="349"/>
    <n v="0"/>
    <n v="0"/>
    <n v="8187.8"/>
  </r>
  <r>
    <x v="7"/>
    <x v="37"/>
    <x v="1"/>
    <n v="149"/>
    <n v="78"/>
    <n v="71"/>
    <n v="0"/>
    <n v="5"/>
    <m/>
    <m/>
    <m/>
    <m/>
    <m/>
    <m/>
    <m/>
    <n v="149"/>
    <n v="78"/>
    <n v="71"/>
    <n v="0"/>
    <n v="5"/>
    <n v="0"/>
    <n v="0"/>
    <m/>
    <m/>
    <m/>
    <n v="149"/>
    <n v="78"/>
    <n v="71"/>
    <n v="0"/>
    <n v="8336.7999999999993"/>
  </r>
  <r>
    <x v="7"/>
    <x v="38"/>
    <x v="2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8336.7999999999993"/>
  </r>
  <r>
    <x v="8"/>
    <x v="39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8336.7999999999993"/>
  </r>
  <r>
    <x v="8"/>
    <x v="40"/>
    <x v="4"/>
    <n v="374"/>
    <n v="325"/>
    <n v="24"/>
    <n v="25"/>
    <n v="11"/>
    <m/>
    <m/>
    <m/>
    <m/>
    <m/>
    <m/>
    <m/>
    <n v="374"/>
    <n v="325"/>
    <n v="24"/>
    <n v="25"/>
    <n v="11"/>
    <n v="0"/>
    <n v="0"/>
    <m/>
    <m/>
    <m/>
    <n v="374"/>
    <n v="325"/>
    <n v="24"/>
    <n v="25"/>
    <n v="8710.7999999999993"/>
  </r>
  <r>
    <x v="8"/>
    <x v="41"/>
    <x v="5"/>
    <n v="280"/>
    <n v="280"/>
    <n v="0"/>
    <n v="0"/>
    <n v="6"/>
    <m/>
    <m/>
    <m/>
    <m/>
    <m/>
    <m/>
    <m/>
    <n v="280"/>
    <n v="280"/>
    <n v="0"/>
    <n v="0"/>
    <n v="6"/>
    <n v="0"/>
    <n v="0"/>
    <m/>
    <m/>
    <m/>
    <n v="280"/>
    <n v="280"/>
    <n v="0"/>
    <n v="0"/>
    <n v="8990.7999999999993"/>
  </r>
  <r>
    <x v="8"/>
    <x v="42"/>
    <x v="6"/>
    <n v="427"/>
    <n v="349"/>
    <n v="78"/>
    <n v="0"/>
    <n v="9"/>
    <m/>
    <m/>
    <m/>
    <m/>
    <m/>
    <m/>
    <m/>
    <n v="427"/>
    <n v="349"/>
    <n v="78"/>
    <n v="0"/>
    <n v="9"/>
    <n v="0"/>
    <n v="0"/>
    <m/>
    <m/>
    <m/>
    <n v="427"/>
    <n v="349"/>
    <n v="78"/>
    <n v="0"/>
    <n v="9417.7999999999993"/>
  </r>
  <r>
    <x v="8"/>
    <x v="43"/>
    <x v="1"/>
    <n v="278"/>
    <n v="222"/>
    <n v="56"/>
    <n v="0"/>
    <n v="10"/>
    <m/>
    <m/>
    <m/>
    <m/>
    <m/>
    <m/>
    <m/>
    <n v="278"/>
    <n v="222"/>
    <n v="56"/>
    <n v="0"/>
    <n v="10"/>
    <n v="0"/>
    <n v="0"/>
    <m/>
    <m/>
    <m/>
    <n v="278"/>
    <n v="222"/>
    <n v="56"/>
    <n v="0"/>
    <n v="9695.7999999999993"/>
  </r>
  <r>
    <x v="8"/>
    <x v="44"/>
    <x v="2"/>
    <n v="115"/>
    <n v="88"/>
    <n v="27"/>
    <n v="0"/>
    <n v="5"/>
    <m/>
    <m/>
    <m/>
    <m/>
    <m/>
    <m/>
    <m/>
    <n v="115"/>
    <n v="88"/>
    <n v="27"/>
    <n v="0"/>
    <n v="5"/>
    <n v="0"/>
    <n v="17"/>
    <n v="17"/>
    <m/>
    <m/>
    <n v="132"/>
    <n v="105"/>
    <n v="27"/>
    <n v="0"/>
    <n v="9827.7999999999993"/>
  </r>
  <r>
    <x v="9"/>
    <x v="45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9827.7999999999993"/>
  </r>
  <r>
    <x v="9"/>
    <x v="46"/>
    <x v="4"/>
    <n v="344"/>
    <n v="313"/>
    <n v="0"/>
    <n v="31"/>
    <n v="15"/>
    <m/>
    <m/>
    <m/>
    <m/>
    <m/>
    <m/>
    <m/>
    <n v="344"/>
    <n v="313"/>
    <n v="0"/>
    <n v="31"/>
    <n v="15"/>
    <n v="0"/>
    <n v="16"/>
    <m/>
    <m/>
    <n v="16"/>
    <n v="360"/>
    <n v="313"/>
    <n v="0"/>
    <n v="47"/>
    <n v="10187.799999999999"/>
  </r>
  <r>
    <x v="9"/>
    <x v="47"/>
    <x v="5"/>
    <n v="258"/>
    <n v="224"/>
    <n v="26"/>
    <n v="8"/>
    <n v="12"/>
    <m/>
    <m/>
    <m/>
    <m/>
    <m/>
    <m/>
    <m/>
    <n v="258"/>
    <n v="224"/>
    <n v="26"/>
    <n v="8"/>
    <n v="12"/>
    <n v="0"/>
    <n v="0"/>
    <m/>
    <m/>
    <m/>
    <n v="258"/>
    <n v="224"/>
    <n v="26"/>
    <n v="8"/>
    <n v="10445.799999999999"/>
  </r>
  <r>
    <x v="9"/>
    <x v="48"/>
    <x v="6"/>
    <n v="399"/>
    <n v="287"/>
    <n v="97"/>
    <n v="15"/>
    <n v="9"/>
    <m/>
    <m/>
    <m/>
    <m/>
    <m/>
    <m/>
    <m/>
    <n v="399"/>
    <n v="287"/>
    <n v="97"/>
    <n v="15"/>
    <n v="9"/>
    <n v="0"/>
    <n v="16"/>
    <n v="16"/>
    <m/>
    <m/>
    <n v="415"/>
    <n v="303"/>
    <n v="97"/>
    <n v="15"/>
    <n v="10860.8"/>
  </r>
  <r>
    <x v="9"/>
    <x v="49"/>
    <x v="1"/>
    <n v="435"/>
    <n v="117"/>
    <n v="286"/>
    <n v="32"/>
    <n v="11"/>
    <m/>
    <m/>
    <m/>
    <m/>
    <m/>
    <m/>
    <m/>
    <n v="435"/>
    <n v="117"/>
    <n v="286"/>
    <n v="32"/>
    <n v="11"/>
    <n v="0"/>
    <n v="0"/>
    <m/>
    <m/>
    <m/>
    <n v="435"/>
    <n v="117"/>
    <n v="286"/>
    <n v="32"/>
    <n v="11295.8"/>
  </r>
  <r>
    <x v="9"/>
    <x v="50"/>
    <x v="2"/>
    <n v="150.9"/>
    <n v="101"/>
    <n v="24"/>
    <n v="25.9"/>
    <n v="4"/>
    <m/>
    <m/>
    <m/>
    <m/>
    <m/>
    <m/>
    <m/>
    <n v="150.9"/>
    <n v="101"/>
    <n v="24"/>
    <n v="25.9"/>
    <n v="4"/>
    <n v="0"/>
    <n v="8.9"/>
    <m/>
    <m/>
    <n v="8.9"/>
    <n v="159.80000000000001"/>
    <n v="101"/>
    <n v="24"/>
    <n v="34.799999999999997"/>
    <n v="11455.599999999999"/>
  </r>
  <r>
    <x v="10"/>
    <x v="51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11455.599999999999"/>
  </r>
  <r>
    <x v="10"/>
    <x v="52"/>
    <x v="4"/>
    <n v="369"/>
    <n v="215"/>
    <n v="44"/>
    <n v="110"/>
    <n v="8"/>
    <m/>
    <m/>
    <m/>
    <m/>
    <m/>
    <m/>
    <m/>
    <n v="369"/>
    <n v="215"/>
    <n v="44"/>
    <n v="110"/>
    <n v="8"/>
    <n v="0"/>
    <n v="21"/>
    <n v="21"/>
    <m/>
    <m/>
    <n v="390"/>
    <n v="236"/>
    <n v="44"/>
    <n v="110"/>
    <n v="11845.599999999999"/>
  </r>
  <r>
    <x v="10"/>
    <x v="53"/>
    <x v="5"/>
    <n v="251"/>
    <n v="197"/>
    <n v="54"/>
    <n v="0"/>
    <n v="10"/>
    <m/>
    <m/>
    <m/>
    <m/>
    <m/>
    <m/>
    <m/>
    <n v="251"/>
    <n v="197"/>
    <n v="54"/>
    <n v="0"/>
    <n v="10"/>
    <n v="0"/>
    <n v="20"/>
    <n v="20"/>
    <m/>
    <m/>
    <n v="271"/>
    <n v="217"/>
    <n v="54"/>
    <n v="0"/>
    <n v="12116.599999999999"/>
  </r>
  <r>
    <x v="10"/>
    <x v="54"/>
    <x v="6"/>
    <n v="487"/>
    <n v="433"/>
    <n v="54"/>
    <n v="0"/>
    <n v="16"/>
    <m/>
    <m/>
    <m/>
    <m/>
    <m/>
    <m/>
    <m/>
    <n v="487"/>
    <n v="433"/>
    <n v="54"/>
    <n v="0"/>
    <n v="16"/>
    <n v="0"/>
    <n v="18"/>
    <n v="18"/>
    <m/>
    <m/>
    <n v="505"/>
    <n v="451"/>
    <n v="54"/>
    <n v="0"/>
    <n v="12621.599999999999"/>
  </r>
  <r>
    <x v="10"/>
    <x v="55"/>
    <x v="1"/>
    <n v="318"/>
    <n v="242"/>
    <n v="61"/>
    <n v="15"/>
    <n v="10"/>
    <m/>
    <m/>
    <m/>
    <m/>
    <m/>
    <m/>
    <m/>
    <n v="318"/>
    <n v="242"/>
    <n v="61"/>
    <n v="15"/>
    <n v="10"/>
    <n v="0"/>
    <n v="0"/>
    <n v="0"/>
    <n v="0"/>
    <n v="0"/>
    <n v="318"/>
    <n v="242"/>
    <n v="61"/>
    <n v="15"/>
    <n v="12939.599999999999"/>
  </r>
  <r>
    <x v="10"/>
    <x v="56"/>
    <x v="2"/>
    <n v="170"/>
    <n v="170"/>
    <n v="0"/>
    <n v="0"/>
    <n v="5"/>
    <m/>
    <m/>
    <m/>
    <m/>
    <m/>
    <m/>
    <m/>
    <n v="170"/>
    <n v="170"/>
    <n v="0"/>
    <n v="0"/>
    <n v="5"/>
    <n v="0"/>
    <n v="0"/>
    <n v="0"/>
    <n v="0"/>
    <n v="0"/>
    <n v="170"/>
    <n v="170"/>
    <n v="0"/>
    <n v="0"/>
    <n v="13109.599999999999"/>
  </r>
  <r>
    <x v="11"/>
    <x v="5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3109.599999999999"/>
  </r>
  <r>
    <x v="11"/>
    <x v="58"/>
    <x v="4"/>
    <n v="235"/>
    <n v="235"/>
    <n v="0"/>
    <n v="0"/>
    <n v="7"/>
    <m/>
    <m/>
    <m/>
    <m/>
    <m/>
    <m/>
    <m/>
    <n v="235"/>
    <n v="235"/>
    <n v="0"/>
    <n v="0"/>
    <n v="7"/>
    <n v="0"/>
    <n v="0"/>
    <n v="0"/>
    <n v="0"/>
    <n v="0"/>
    <n v="235"/>
    <n v="235"/>
    <n v="0"/>
    <n v="0"/>
    <n v="13344.599999999999"/>
  </r>
  <r>
    <x v="11"/>
    <x v="59"/>
    <x v="5"/>
    <n v="307"/>
    <n v="214"/>
    <n v="27"/>
    <n v="66"/>
    <n v="8"/>
    <m/>
    <m/>
    <m/>
    <m/>
    <m/>
    <m/>
    <m/>
    <n v="307"/>
    <n v="214"/>
    <n v="27"/>
    <n v="66"/>
    <n v="8"/>
    <n v="0"/>
    <n v="0"/>
    <n v="0"/>
    <n v="0"/>
    <n v="0"/>
    <n v="307"/>
    <n v="214"/>
    <n v="27"/>
    <n v="66"/>
    <n v="13651.599999999999"/>
  </r>
  <r>
    <x v="11"/>
    <x v="60"/>
    <x v="6"/>
    <n v="470"/>
    <n v="396"/>
    <n v="74"/>
    <n v="0"/>
    <n v="9"/>
    <m/>
    <m/>
    <m/>
    <m/>
    <m/>
    <m/>
    <m/>
    <n v="470"/>
    <n v="396"/>
    <n v="74"/>
    <n v="0"/>
    <n v="9"/>
    <n v="0"/>
    <n v="18"/>
    <n v="0"/>
    <n v="18"/>
    <n v="0"/>
    <n v="488"/>
    <n v="396"/>
    <n v="92"/>
    <n v="0"/>
    <n v="14139.599999999999"/>
  </r>
  <r>
    <x v="11"/>
    <x v="61"/>
    <x v="1"/>
    <n v="325"/>
    <n v="228"/>
    <n v="80"/>
    <n v="17"/>
    <n v="9"/>
    <m/>
    <m/>
    <m/>
    <m/>
    <m/>
    <m/>
    <m/>
    <n v="325"/>
    <n v="228"/>
    <n v="80"/>
    <n v="17"/>
    <n v="9"/>
    <n v="0"/>
    <n v="0"/>
    <n v="0"/>
    <n v="0"/>
    <n v="0"/>
    <n v="325"/>
    <n v="228"/>
    <n v="80"/>
    <n v="17"/>
    <n v="14464.599999999999"/>
  </r>
  <r>
    <x v="11"/>
    <x v="62"/>
    <x v="2"/>
    <n v="204"/>
    <n v="187"/>
    <n v="0"/>
    <n v="17"/>
    <n v="5"/>
    <m/>
    <m/>
    <m/>
    <m/>
    <m/>
    <m/>
    <m/>
    <n v="204"/>
    <n v="187"/>
    <n v="0"/>
    <n v="17"/>
    <n v="5"/>
    <n v="0"/>
    <n v="0"/>
    <n v="0"/>
    <n v="0"/>
    <n v="0"/>
    <n v="204"/>
    <n v="187"/>
    <n v="0"/>
    <n v="17"/>
    <n v="14668.599999999999"/>
  </r>
  <r>
    <x v="12"/>
    <x v="6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4668.599999999999"/>
  </r>
  <r>
    <x v="12"/>
    <x v="64"/>
    <x v="4"/>
    <n v="245"/>
    <n v="181"/>
    <n v="0"/>
    <n v="64"/>
    <n v="7"/>
    <m/>
    <m/>
    <m/>
    <m/>
    <m/>
    <m/>
    <m/>
    <n v="245"/>
    <n v="181"/>
    <n v="0"/>
    <n v="64"/>
    <n v="7"/>
    <n v="0"/>
    <n v="0"/>
    <n v="0"/>
    <n v="0"/>
    <n v="0"/>
    <n v="245"/>
    <n v="181"/>
    <n v="0"/>
    <n v="64"/>
    <n v="14913.599999999999"/>
  </r>
  <r>
    <x v="12"/>
    <x v="65"/>
    <x v="5"/>
    <n v="83"/>
    <n v="71"/>
    <n v="0"/>
    <n v="12"/>
    <n v="5"/>
    <m/>
    <m/>
    <m/>
    <m/>
    <m/>
    <m/>
    <m/>
    <n v="83"/>
    <n v="71"/>
    <n v="0"/>
    <n v="12"/>
    <n v="5"/>
    <n v="0"/>
    <n v="0"/>
    <n v="0"/>
    <n v="0"/>
    <n v="0"/>
    <n v="83"/>
    <n v="71"/>
    <n v="0"/>
    <n v="12"/>
    <n v="14996.599999999999"/>
  </r>
  <r>
    <x v="12"/>
    <x v="66"/>
    <x v="6"/>
    <n v="326"/>
    <n v="282"/>
    <n v="0"/>
    <n v="44"/>
    <n v="13"/>
    <m/>
    <m/>
    <m/>
    <m/>
    <m/>
    <m/>
    <m/>
    <n v="326"/>
    <n v="282"/>
    <n v="0"/>
    <n v="44"/>
    <n v="13"/>
    <n v="0"/>
    <n v="0"/>
    <n v="0"/>
    <n v="0"/>
    <n v="0"/>
    <n v="326"/>
    <n v="282"/>
    <n v="0"/>
    <n v="44"/>
    <n v="15322.599999999999"/>
  </r>
  <r>
    <x v="12"/>
    <x v="67"/>
    <x v="1"/>
    <n v="331"/>
    <n v="219"/>
    <n v="46"/>
    <n v="66"/>
    <n v="9"/>
    <m/>
    <m/>
    <m/>
    <m/>
    <m/>
    <m/>
    <m/>
    <n v="331"/>
    <n v="219"/>
    <n v="46"/>
    <n v="66"/>
    <n v="9"/>
    <n v="0"/>
    <n v="0"/>
    <n v="0"/>
    <n v="0"/>
    <n v="0"/>
    <n v="331"/>
    <n v="219"/>
    <n v="46"/>
    <n v="66"/>
    <n v="15653.599999999999"/>
  </r>
  <r>
    <x v="12"/>
    <x v="68"/>
    <x v="2"/>
    <n v="80"/>
    <n v="24"/>
    <n v="0"/>
    <n v="56"/>
    <n v="5"/>
    <m/>
    <m/>
    <m/>
    <m/>
    <m/>
    <m/>
    <m/>
    <n v="80"/>
    <n v="24"/>
    <n v="0"/>
    <n v="56"/>
    <n v="5"/>
    <n v="0"/>
    <n v="0"/>
    <n v="0"/>
    <n v="0"/>
    <n v="0"/>
    <n v="80"/>
    <n v="24"/>
    <n v="0"/>
    <n v="56"/>
    <n v="15733.599999999999"/>
  </r>
  <r>
    <x v="13"/>
    <x v="6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733.599999999999"/>
  </r>
  <r>
    <x v="13"/>
    <x v="70"/>
    <x v="4"/>
    <n v="254"/>
    <n v="128"/>
    <n v="83"/>
    <n v="43"/>
    <n v="10"/>
    <m/>
    <m/>
    <m/>
    <m/>
    <m/>
    <m/>
    <m/>
    <n v="254"/>
    <n v="128"/>
    <n v="83"/>
    <n v="43"/>
    <n v="10"/>
    <n v="0"/>
    <n v="16"/>
    <n v="16"/>
    <n v="0"/>
    <n v="0"/>
    <n v="270"/>
    <n v="144"/>
    <n v="83"/>
    <n v="43"/>
    <n v="16003.599999999999"/>
  </r>
  <r>
    <x v="13"/>
    <x v="71"/>
    <x v="5"/>
    <n v="326"/>
    <n v="187"/>
    <n v="125"/>
    <n v="14"/>
    <n v="8"/>
    <m/>
    <m/>
    <m/>
    <m/>
    <m/>
    <m/>
    <m/>
    <n v="326"/>
    <n v="187"/>
    <n v="125"/>
    <n v="14"/>
    <n v="8"/>
    <n v="0"/>
    <n v="0"/>
    <n v="0"/>
    <n v="0"/>
    <n v="0"/>
    <n v="326"/>
    <n v="187"/>
    <n v="125"/>
    <n v="14"/>
    <n v="16329.599999999999"/>
  </r>
  <r>
    <x v="13"/>
    <x v="72"/>
    <x v="6"/>
    <n v="358"/>
    <n v="227"/>
    <n v="68"/>
    <n v="63"/>
    <n v="9"/>
    <m/>
    <m/>
    <m/>
    <m/>
    <m/>
    <m/>
    <m/>
    <n v="358"/>
    <n v="227"/>
    <n v="68"/>
    <n v="63"/>
    <n v="9"/>
    <n v="0"/>
    <n v="0"/>
    <n v="0"/>
    <n v="0"/>
    <n v="0"/>
    <n v="358"/>
    <n v="227"/>
    <n v="68"/>
    <n v="63"/>
    <n v="16687.599999999999"/>
  </r>
  <r>
    <x v="13"/>
    <x v="73"/>
    <x v="1"/>
    <n v="326"/>
    <n v="232"/>
    <n v="80"/>
    <n v="14"/>
    <n v="10"/>
    <m/>
    <m/>
    <m/>
    <m/>
    <m/>
    <m/>
    <m/>
    <n v="326"/>
    <n v="232"/>
    <n v="80"/>
    <n v="14"/>
    <n v="10"/>
    <n v="0"/>
    <n v="0"/>
    <n v="0"/>
    <n v="0"/>
    <n v="0"/>
    <n v="326"/>
    <n v="232"/>
    <n v="80"/>
    <n v="14"/>
    <n v="17013.599999999999"/>
  </r>
  <r>
    <x v="13"/>
    <x v="74"/>
    <x v="2"/>
    <n v="186"/>
    <n v="186"/>
    <n v="0"/>
    <n v="0"/>
    <n v="4"/>
    <m/>
    <m/>
    <m/>
    <m/>
    <m/>
    <m/>
    <m/>
    <n v="186"/>
    <n v="186"/>
    <n v="0"/>
    <n v="0"/>
    <n v="4"/>
    <n v="0"/>
    <n v="0"/>
    <n v="0"/>
    <n v="0"/>
    <n v="0"/>
    <n v="186"/>
    <n v="186"/>
    <n v="0"/>
    <n v="0"/>
    <n v="17199.599999999999"/>
  </r>
  <r>
    <x v="14"/>
    <x v="7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7199.599999999999"/>
  </r>
  <r>
    <x v="14"/>
    <x v="76"/>
    <x v="4"/>
    <n v="302"/>
    <n v="294"/>
    <n v="0"/>
    <n v="8"/>
    <n v="10"/>
    <m/>
    <m/>
    <m/>
    <m/>
    <m/>
    <m/>
    <m/>
    <n v="302"/>
    <n v="294"/>
    <n v="0"/>
    <n v="8"/>
    <n v="10"/>
    <n v="0"/>
    <n v="0"/>
    <n v="0"/>
    <n v="0"/>
    <n v="0"/>
    <n v="302"/>
    <n v="294"/>
    <n v="0"/>
    <n v="8"/>
    <n v="17501.599999999999"/>
  </r>
  <r>
    <x v="14"/>
    <x v="77"/>
    <x v="5"/>
    <n v="340"/>
    <n v="206"/>
    <n v="134"/>
    <n v="0"/>
    <n v="9"/>
    <m/>
    <m/>
    <m/>
    <m/>
    <m/>
    <m/>
    <m/>
    <n v="340"/>
    <n v="206"/>
    <n v="134"/>
    <n v="0"/>
    <n v="9"/>
    <n v="0"/>
    <n v="0"/>
    <n v="0"/>
    <n v="0"/>
    <n v="0"/>
    <n v="340"/>
    <n v="206"/>
    <n v="134"/>
    <n v="0"/>
    <n v="17841.599999999999"/>
  </r>
  <r>
    <x v="14"/>
    <x v="78"/>
    <x v="6"/>
    <n v="378"/>
    <n v="251"/>
    <n v="54"/>
    <n v="73"/>
    <n v="9"/>
    <m/>
    <m/>
    <m/>
    <m/>
    <m/>
    <m/>
    <m/>
    <n v="378"/>
    <n v="251"/>
    <n v="54"/>
    <n v="73"/>
    <n v="9"/>
    <n v="0"/>
    <n v="0"/>
    <n v="0"/>
    <n v="0"/>
    <n v="0"/>
    <n v="378"/>
    <n v="251"/>
    <n v="54"/>
    <n v="73"/>
    <n v="18219.599999999999"/>
  </r>
  <r>
    <x v="14"/>
    <x v="79"/>
    <x v="1"/>
    <n v="440"/>
    <n v="269"/>
    <n v="171"/>
    <n v="0"/>
    <n v="13"/>
    <m/>
    <m/>
    <m/>
    <m/>
    <m/>
    <m/>
    <m/>
    <n v="440"/>
    <n v="269"/>
    <n v="171"/>
    <n v="0"/>
    <n v="13"/>
    <n v="0"/>
    <n v="0"/>
    <n v="0"/>
    <n v="0"/>
    <n v="0"/>
    <n v="440"/>
    <n v="269"/>
    <n v="171"/>
    <n v="0"/>
    <n v="18659.599999999999"/>
  </r>
  <r>
    <x v="14"/>
    <x v="80"/>
    <x v="2"/>
    <n v="169"/>
    <n v="75"/>
    <n v="94"/>
    <n v="0"/>
    <n v="4"/>
    <m/>
    <m/>
    <m/>
    <m/>
    <m/>
    <m/>
    <m/>
    <n v="169"/>
    <n v="75"/>
    <n v="94"/>
    <n v="0"/>
    <n v="4"/>
    <n v="0"/>
    <n v="0"/>
    <n v="0"/>
    <n v="0"/>
    <n v="0"/>
    <n v="169"/>
    <n v="75"/>
    <n v="94"/>
    <n v="0"/>
    <n v="18828.599999999999"/>
  </r>
  <r>
    <x v="15"/>
    <x v="8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8828.599999999999"/>
  </r>
  <r>
    <x v="15"/>
    <x v="82"/>
    <x v="4"/>
    <n v="241"/>
    <n v="153"/>
    <n v="71"/>
    <n v="17"/>
    <n v="9"/>
    <m/>
    <m/>
    <m/>
    <m/>
    <m/>
    <m/>
    <m/>
    <n v="241"/>
    <n v="153"/>
    <n v="71"/>
    <n v="17"/>
    <n v="9"/>
    <n v="0"/>
    <n v="16"/>
    <n v="16"/>
    <n v="0"/>
    <n v="0"/>
    <n v="257"/>
    <n v="169"/>
    <n v="71"/>
    <n v="17"/>
    <n v="19085.599999999999"/>
  </r>
  <r>
    <x v="15"/>
    <x v="83"/>
    <x v="5"/>
    <n v="275"/>
    <n v="258"/>
    <n v="0"/>
    <n v="17"/>
    <n v="14"/>
    <m/>
    <m/>
    <m/>
    <m/>
    <m/>
    <m/>
    <m/>
    <n v="275"/>
    <n v="258"/>
    <n v="0"/>
    <n v="17"/>
    <n v="14"/>
    <n v="0"/>
    <n v="18"/>
    <n v="18"/>
    <n v="0"/>
    <n v="0"/>
    <n v="293"/>
    <n v="276"/>
    <n v="0"/>
    <n v="17"/>
    <n v="19378.599999999999"/>
  </r>
  <r>
    <x v="15"/>
    <x v="84"/>
    <x v="6"/>
    <n v="326.5"/>
    <n v="210"/>
    <n v="100.5"/>
    <n v="16"/>
    <n v="11"/>
    <m/>
    <m/>
    <m/>
    <m/>
    <m/>
    <m/>
    <m/>
    <n v="326.5"/>
    <n v="210"/>
    <n v="100.5"/>
    <n v="16"/>
    <n v="11"/>
    <n v="0"/>
    <n v="17.5"/>
    <n v="0"/>
    <n v="17.5"/>
    <n v="0"/>
    <n v="344"/>
    <n v="210"/>
    <n v="118"/>
    <n v="16"/>
    <n v="19722.599999999999"/>
  </r>
  <r>
    <x v="15"/>
    <x v="85"/>
    <x v="1"/>
    <n v="377"/>
    <n v="278"/>
    <n v="99"/>
    <n v="0"/>
    <n v="9"/>
    <m/>
    <m/>
    <m/>
    <m/>
    <m/>
    <m/>
    <m/>
    <n v="377"/>
    <n v="278"/>
    <n v="99"/>
    <n v="0"/>
    <n v="9"/>
    <n v="0"/>
    <n v="0"/>
    <n v="0"/>
    <n v="0"/>
    <n v="0"/>
    <n v="377"/>
    <n v="278"/>
    <n v="99"/>
    <n v="0"/>
    <n v="20099.599999999999"/>
  </r>
  <r>
    <x v="15"/>
    <x v="86"/>
    <x v="2"/>
    <n v="194"/>
    <n v="165"/>
    <n v="29"/>
    <n v="0"/>
    <n v="6"/>
    <m/>
    <m/>
    <m/>
    <m/>
    <m/>
    <m/>
    <m/>
    <n v="194"/>
    <n v="165"/>
    <n v="29"/>
    <n v="0"/>
    <n v="6"/>
    <n v="0"/>
    <n v="0"/>
    <n v="0"/>
    <n v="0"/>
    <n v="0"/>
    <n v="194"/>
    <n v="165"/>
    <n v="29"/>
    <n v="0"/>
    <n v="20293.599999999999"/>
  </r>
  <r>
    <x v="16"/>
    <x v="8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0293.599999999999"/>
  </r>
  <r>
    <x v="16"/>
    <x v="88"/>
    <x v="4"/>
    <n v="317.5"/>
    <n v="295.5"/>
    <n v="22"/>
    <n v="0"/>
    <n v="11"/>
    <m/>
    <m/>
    <m/>
    <m/>
    <m/>
    <m/>
    <m/>
    <n v="317.5"/>
    <n v="295.5"/>
    <n v="22"/>
    <n v="0"/>
    <n v="11"/>
    <n v="0"/>
    <n v="8.5"/>
    <n v="8.5"/>
    <n v="0"/>
    <n v="0"/>
    <n v="326"/>
    <n v="304"/>
    <n v="22"/>
    <n v="0"/>
    <n v="20619.599999999999"/>
  </r>
  <r>
    <x v="16"/>
    <x v="89"/>
    <x v="5"/>
    <n v="269"/>
    <n v="154"/>
    <n v="56"/>
    <n v="59"/>
    <n v="7"/>
    <m/>
    <m/>
    <m/>
    <m/>
    <m/>
    <m/>
    <m/>
    <n v="269"/>
    <n v="154"/>
    <n v="56"/>
    <n v="59"/>
    <n v="7"/>
    <n v="0"/>
    <n v="30"/>
    <n v="14"/>
    <n v="0"/>
    <n v="16"/>
    <n v="299"/>
    <n v="168"/>
    <n v="56"/>
    <n v="75"/>
    <n v="20918.599999999999"/>
  </r>
  <r>
    <x v="16"/>
    <x v="90"/>
    <x v="6"/>
    <n v="335"/>
    <n v="252"/>
    <n v="83"/>
    <n v="0"/>
    <n v="9"/>
    <m/>
    <m/>
    <m/>
    <m/>
    <m/>
    <m/>
    <m/>
    <n v="335"/>
    <n v="252"/>
    <n v="83"/>
    <n v="0"/>
    <n v="9"/>
    <n v="0"/>
    <n v="0"/>
    <n v="0"/>
    <n v="0"/>
    <n v="0"/>
    <n v="335"/>
    <n v="252"/>
    <n v="83"/>
    <n v="0"/>
    <n v="21253.599999999999"/>
  </r>
  <r>
    <x v="16"/>
    <x v="91"/>
    <x v="1"/>
    <n v="415"/>
    <n v="323"/>
    <n v="56"/>
    <n v="36"/>
    <n v="10"/>
    <m/>
    <m/>
    <m/>
    <m/>
    <m/>
    <m/>
    <m/>
    <n v="415"/>
    <n v="323"/>
    <n v="56"/>
    <n v="36"/>
    <n v="10"/>
    <n v="0"/>
    <n v="0"/>
    <n v="0"/>
    <n v="0"/>
    <n v="0"/>
    <n v="415"/>
    <n v="323"/>
    <n v="56"/>
    <n v="36"/>
    <n v="21668.6"/>
  </r>
  <r>
    <x v="16"/>
    <x v="92"/>
    <x v="2"/>
    <n v="191"/>
    <n v="130"/>
    <n v="61"/>
    <n v="0"/>
    <n v="4"/>
    <m/>
    <m/>
    <m/>
    <m/>
    <m/>
    <m/>
    <m/>
    <n v="191"/>
    <n v="130"/>
    <n v="61"/>
    <n v="0"/>
    <n v="4"/>
    <n v="0"/>
    <n v="0"/>
    <n v="0"/>
    <n v="0"/>
    <n v="0"/>
    <n v="191"/>
    <n v="130"/>
    <n v="61"/>
    <n v="0"/>
    <n v="21859.599999999999"/>
  </r>
  <r>
    <x v="17"/>
    <x v="9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1859.599999999999"/>
  </r>
  <r>
    <x v="17"/>
    <x v="94"/>
    <x v="4"/>
    <n v="371"/>
    <n v="268"/>
    <n v="88"/>
    <n v="15"/>
    <n v="13"/>
    <m/>
    <m/>
    <m/>
    <m/>
    <m/>
    <m/>
    <m/>
    <n v="371"/>
    <n v="268"/>
    <n v="88"/>
    <n v="15"/>
    <n v="13"/>
    <n v="0"/>
    <n v="0"/>
    <n v="0"/>
    <n v="0"/>
    <n v="0"/>
    <n v="371"/>
    <n v="268"/>
    <n v="88"/>
    <n v="15"/>
    <n v="22230.6"/>
  </r>
  <r>
    <x v="17"/>
    <x v="95"/>
    <x v="5"/>
    <n v="172"/>
    <n v="117"/>
    <n v="31"/>
    <n v="24"/>
    <n v="8"/>
    <m/>
    <m/>
    <m/>
    <m/>
    <m/>
    <m/>
    <m/>
    <n v="172"/>
    <n v="117"/>
    <n v="31"/>
    <n v="24"/>
    <n v="8"/>
    <n v="0"/>
    <n v="0"/>
    <n v="0"/>
    <n v="0"/>
    <n v="0"/>
    <n v="172"/>
    <n v="117"/>
    <n v="31"/>
    <n v="24"/>
    <n v="22402.6"/>
  </r>
  <r>
    <x v="17"/>
    <x v="96"/>
    <x v="6"/>
    <n v="423"/>
    <n v="385"/>
    <n v="22"/>
    <n v="16"/>
    <n v="12"/>
    <m/>
    <m/>
    <m/>
    <m/>
    <m/>
    <m/>
    <m/>
    <n v="423"/>
    <n v="385"/>
    <n v="22"/>
    <n v="16"/>
    <n v="12"/>
    <n v="0"/>
    <n v="14"/>
    <n v="14"/>
    <n v="0"/>
    <n v="0"/>
    <n v="437"/>
    <n v="399"/>
    <n v="22"/>
    <n v="16"/>
    <n v="22839.599999999999"/>
  </r>
  <r>
    <x v="17"/>
    <x v="97"/>
    <x v="1"/>
    <n v="394"/>
    <n v="221"/>
    <n v="127"/>
    <n v="46"/>
    <n v="12"/>
    <m/>
    <m/>
    <m/>
    <m/>
    <m/>
    <m/>
    <m/>
    <n v="394"/>
    <n v="221"/>
    <n v="127"/>
    <n v="46"/>
    <n v="12"/>
    <n v="0"/>
    <n v="0"/>
    <n v="0"/>
    <n v="0"/>
    <n v="0"/>
    <n v="394"/>
    <n v="221"/>
    <n v="127"/>
    <n v="46"/>
    <n v="23233.599999999999"/>
  </r>
  <r>
    <x v="17"/>
    <x v="98"/>
    <x v="2"/>
    <n v="220"/>
    <n v="220"/>
    <n v="0"/>
    <n v="0"/>
    <n v="4"/>
    <m/>
    <m/>
    <m/>
    <m/>
    <m/>
    <m/>
    <m/>
    <n v="220"/>
    <n v="220"/>
    <n v="0"/>
    <n v="0"/>
    <n v="4"/>
    <n v="0"/>
    <n v="0"/>
    <n v="0"/>
    <n v="0"/>
    <n v="0"/>
    <n v="220"/>
    <n v="220"/>
    <n v="0"/>
    <n v="0"/>
    <n v="23453.599999999999"/>
  </r>
  <r>
    <x v="18"/>
    <x v="9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453.599999999999"/>
  </r>
  <r>
    <x v="18"/>
    <x v="100"/>
    <x v="4"/>
    <n v="201"/>
    <n v="111"/>
    <n v="56"/>
    <n v="34"/>
    <n v="9"/>
    <m/>
    <m/>
    <m/>
    <m/>
    <m/>
    <m/>
    <m/>
    <n v="201"/>
    <n v="111"/>
    <n v="56"/>
    <n v="34"/>
    <n v="9"/>
    <n v="0"/>
    <n v="0"/>
    <n v="0"/>
    <n v="0"/>
    <n v="0"/>
    <n v="201"/>
    <n v="111"/>
    <n v="56"/>
    <n v="34"/>
    <n v="23654.6"/>
  </r>
  <r>
    <x v="18"/>
    <x v="101"/>
    <x v="5"/>
    <n v="263"/>
    <n v="166"/>
    <n v="81"/>
    <n v="16"/>
    <n v="11"/>
    <m/>
    <m/>
    <m/>
    <m/>
    <m/>
    <m/>
    <m/>
    <n v="263"/>
    <n v="166"/>
    <n v="81"/>
    <n v="16"/>
    <n v="11"/>
    <n v="0"/>
    <n v="0"/>
    <n v="0"/>
    <n v="0"/>
    <n v="0"/>
    <n v="263"/>
    <n v="166"/>
    <n v="81"/>
    <n v="16"/>
    <n v="23917.599999999999"/>
  </r>
  <r>
    <x v="18"/>
    <x v="102"/>
    <x v="6"/>
    <n v="285"/>
    <n v="201"/>
    <n v="70"/>
    <n v="14"/>
    <n v="12"/>
    <m/>
    <m/>
    <m/>
    <m/>
    <m/>
    <m/>
    <m/>
    <n v="285"/>
    <n v="201"/>
    <n v="70"/>
    <n v="14"/>
    <n v="12"/>
    <n v="0"/>
    <n v="0"/>
    <n v="0"/>
    <n v="0"/>
    <n v="0"/>
    <n v="285"/>
    <n v="201"/>
    <n v="70"/>
    <n v="14"/>
    <n v="24202.6"/>
  </r>
  <r>
    <x v="18"/>
    <x v="103"/>
    <x v="1"/>
    <n v="351"/>
    <n v="240"/>
    <n v="97"/>
    <n v="14"/>
    <n v="8"/>
    <m/>
    <m/>
    <m/>
    <m/>
    <m/>
    <m/>
    <m/>
    <n v="351"/>
    <n v="240"/>
    <n v="97"/>
    <n v="14"/>
    <n v="8"/>
    <n v="0"/>
    <n v="17"/>
    <n v="0"/>
    <n v="17"/>
    <n v="0"/>
    <n v="368"/>
    <n v="240"/>
    <n v="114"/>
    <n v="14"/>
    <n v="24570.6"/>
  </r>
  <r>
    <x v="18"/>
    <x v="104"/>
    <x v="2"/>
    <n v="175"/>
    <n v="139"/>
    <n v="0"/>
    <n v="36"/>
    <n v="4"/>
    <m/>
    <m/>
    <m/>
    <m/>
    <m/>
    <m/>
    <m/>
    <n v="175"/>
    <n v="139"/>
    <n v="0"/>
    <n v="36"/>
    <n v="4"/>
    <n v="0"/>
    <n v="0"/>
    <n v="0"/>
    <n v="0"/>
    <n v="0"/>
    <n v="175"/>
    <n v="139"/>
    <n v="0"/>
    <n v="36"/>
    <n v="24745.599999999999"/>
  </r>
  <r>
    <x v="19"/>
    <x v="10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4745.599999999999"/>
  </r>
  <r>
    <x v="19"/>
    <x v="106"/>
    <x v="4"/>
    <n v="361.9"/>
    <n v="349.9"/>
    <n v="0"/>
    <n v="12"/>
    <n v="12"/>
    <m/>
    <m/>
    <m/>
    <m/>
    <m/>
    <m/>
    <m/>
    <n v="361.9"/>
    <n v="349.9"/>
    <n v="0"/>
    <n v="12"/>
    <n v="12"/>
    <n v="0"/>
    <n v="39.9"/>
    <n v="39.9"/>
    <n v="0"/>
    <n v="0"/>
    <n v="401.79999999999995"/>
    <n v="389.79999999999995"/>
    <n v="0"/>
    <n v="12"/>
    <n v="25147.399999999998"/>
  </r>
  <r>
    <x v="19"/>
    <x v="107"/>
    <x v="5"/>
    <n v="323"/>
    <n v="309"/>
    <n v="0"/>
    <n v="14"/>
    <n v="9"/>
    <m/>
    <m/>
    <m/>
    <m/>
    <m/>
    <m/>
    <m/>
    <n v="323"/>
    <n v="309"/>
    <n v="0"/>
    <n v="14"/>
    <n v="9"/>
    <n v="0"/>
    <n v="0"/>
    <n v="0"/>
    <n v="0"/>
    <n v="0"/>
    <n v="323"/>
    <n v="309"/>
    <n v="0"/>
    <n v="14"/>
    <n v="25470.399999999998"/>
  </r>
  <r>
    <x v="19"/>
    <x v="10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470.399999999998"/>
  </r>
  <r>
    <x v="19"/>
    <x v="10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470.399999999998"/>
  </r>
  <r>
    <x v="19"/>
    <x v="11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470.399999999998"/>
  </r>
  <r>
    <x v="20"/>
    <x v="11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470.399999999998"/>
  </r>
  <r>
    <x v="20"/>
    <x v="112"/>
    <x v="4"/>
    <n v="362"/>
    <n v="334"/>
    <n v="0"/>
    <n v="28"/>
    <n v="12"/>
    <m/>
    <m/>
    <m/>
    <m/>
    <m/>
    <m/>
    <m/>
    <n v="362"/>
    <n v="334"/>
    <n v="0"/>
    <n v="28"/>
    <n v="12"/>
    <n v="0"/>
    <n v="17"/>
    <n v="17"/>
    <n v="0"/>
    <n v="0"/>
    <n v="379"/>
    <n v="351"/>
    <n v="0"/>
    <n v="28"/>
    <n v="25849.399999999998"/>
  </r>
  <r>
    <x v="20"/>
    <x v="113"/>
    <x v="5"/>
    <n v="286"/>
    <n v="239"/>
    <n v="15"/>
    <n v="32"/>
    <n v="9"/>
    <m/>
    <m/>
    <m/>
    <m/>
    <m/>
    <m/>
    <m/>
    <n v="286"/>
    <n v="239"/>
    <n v="15"/>
    <n v="32"/>
    <n v="9"/>
    <n v="0"/>
    <n v="20"/>
    <n v="20"/>
    <n v="0"/>
    <n v="0"/>
    <n v="306"/>
    <n v="259"/>
    <n v="15"/>
    <n v="32"/>
    <n v="26155.399999999998"/>
  </r>
  <r>
    <x v="20"/>
    <x v="114"/>
    <x v="6"/>
    <n v="383"/>
    <n v="239"/>
    <n v="112"/>
    <n v="32"/>
    <n v="14"/>
    <m/>
    <m/>
    <m/>
    <m/>
    <m/>
    <m/>
    <m/>
    <n v="383"/>
    <n v="239"/>
    <n v="112"/>
    <n v="32"/>
    <n v="14"/>
    <n v="0"/>
    <n v="0"/>
    <n v="0"/>
    <n v="0"/>
    <n v="0"/>
    <n v="383"/>
    <n v="239"/>
    <n v="112"/>
    <n v="32"/>
    <n v="26538.399999999998"/>
  </r>
  <r>
    <x v="20"/>
    <x v="115"/>
    <x v="1"/>
    <n v="429"/>
    <n v="344"/>
    <n v="85"/>
    <n v="0"/>
    <n v="11"/>
    <m/>
    <m/>
    <m/>
    <m/>
    <m/>
    <m/>
    <m/>
    <n v="429"/>
    <n v="344"/>
    <n v="85"/>
    <n v="0"/>
    <n v="11"/>
    <n v="0"/>
    <n v="0"/>
    <n v="0"/>
    <n v="0"/>
    <n v="0"/>
    <n v="429"/>
    <n v="344"/>
    <n v="85"/>
    <n v="0"/>
    <n v="26967.399999999998"/>
  </r>
  <r>
    <x v="20"/>
    <x v="116"/>
    <x v="2"/>
    <n v="132"/>
    <n v="132"/>
    <n v="0"/>
    <n v="0"/>
    <n v="5"/>
    <m/>
    <m/>
    <m/>
    <m/>
    <m/>
    <m/>
    <m/>
    <n v="132"/>
    <n v="132"/>
    <n v="0"/>
    <n v="0"/>
    <n v="5"/>
    <n v="0"/>
    <n v="0"/>
    <n v="0"/>
    <n v="0"/>
    <n v="0"/>
    <n v="132"/>
    <n v="132"/>
    <n v="0"/>
    <n v="0"/>
    <n v="27099.399999999998"/>
  </r>
  <r>
    <x v="21"/>
    <x v="11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7099.399999999998"/>
  </r>
  <r>
    <x v="21"/>
    <x v="118"/>
    <x v="4"/>
    <n v="380"/>
    <n v="363"/>
    <n v="0"/>
    <n v="17"/>
    <n v="12"/>
    <m/>
    <m/>
    <m/>
    <m/>
    <m/>
    <m/>
    <m/>
    <n v="380"/>
    <n v="363"/>
    <n v="0"/>
    <n v="17"/>
    <n v="12"/>
    <n v="0"/>
    <n v="18"/>
    <n v="18"/>
    <n v="0"/>
    <n v="0"/>
    <n v="398"/>
    <n v="381"/>
    <n v="0"/>
    <n v="17"/>
    <n v="27497.399999999998"/>
  </r>
  <r>
    <x v="21"/>
    <x v="119"/>
    <x v="5"/>
    <n v="291"/>
    <n v="291"/>
    <n v="0"/>
    <n v="0"/>
    <n v="6"/>
    <m/>
    <m/>
    <m/>
    <m/>
    <m/>
    <m/>
    <m/>
    <n v="291"/>
    <n v="291"/>
    <n v="0"/>
    <n v="0"/>
    <n v="6"/>
    <n v="0"/>
    <n v="14"/>
    <n v="14"/>
    <n v="0"/>
    <n v="0"/>
    <n v="305"/>
    <n v="305"/>
    <n v="0"/>
    <n v="0"/>
    <n v="27802.399999999998"/>
  </r>
  <r>
    <x v="21"/>
    <x v="120"/>
    <x v="6"/>
    <n v="437"/>
    <n v="288"/>
    <n v="132"/>
    <n v="17"/>
    <n v="10"/>
    <m/>
    <m/>
    <m/>
    <m/>
    <m/>
    <m/>
    <m/>
    <n v="437"/>
    <n v="288"/>
    <n v="132"/>
    <n v="17"/>
    <n v="10"/>
    <n v="0"/>
    <n v="23"/>
    <n v="23"/>
    <n v="0"/>
    <n v="0"/>
    <n v="460"/>
    <n v="311"/>
    <n v="132"/>
    <n v="17"/>
    <n v="28262.399999999998"/>
  </r>
  <r>
    <x v="21"/>
    <x v="121"/>
    <x v="1"/>
    <n v="270.5"/>
    <n v="158"/>
    <n v="72.5"/>
    <n v="40"/>
    <n v="10"/>
    <m/>
    <m/>
    <m/>
    <m/>
    <m/>
    <m/>
    <m/>
    <n v="270.5"/>
    <n v="158"/>
    <n v="72.5"/>
    <n v="40"/>
    <n v="10"/>
    <n v="0"/>
    <n v="16.5"/>
    <n v="0"/>
    <n v="16.5"/>
    <n v="0"/>
    <n v="287"/>
    <n v="158"/>
    <n v="89"/>
    <n v="40"/>
    <n v="28549.399999999998"/>
  </r>
  <r>
    <x v="21"/>
    <x v="122"/>
    <x v="2"/>
    <n v="132"/>
    <n v="87"/>
    <n v="45"/>
    <n v="0"/>
    <n v="6"/>
    <m/>
    <m/>
    <m/>
    <m/>
    <m/>
    <m/>
    <m/>
    <n v="132"/>
    <n v="87"/>
    <n v="45"/>
    <n v="0"/>
    <n v="6"/>
    <n v="0"/>
    <n v="0"/>
    <n v="0"/>
    <n v="0"/>
    <n v="0"/>
    <n v="132"/>
    <n v="87"/>
    <n v="45"/>
    <n v="0"/>
    <n v="28681.399999999998"/>
  </r>
  <r>
    <x v="22"/>
    <x v="12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8681.399999999998"/>
  </r>
  <r>
    <x v="22"/>
    <x v="124"/>
    <x v="4"/>
    <n v="358"/>
    <n v="238"/>
    <n v="88"/>
    <n v="32"/>
    <n v="10"/>
    <m/>
    <m/>
    <m/>
    <m/>
    <m/>
    <m/>
    <m/>
    <n v="358"/>
    <n v="238"/>
    <n v="88"/>
    <n v="32"/>
    <n v="10"/>
    <n v="0"/>
    <n v="0"/>
    <n v="0"/>
    <n v="0"/>
    <n v="0"/>
    <n v="358"/>
    <n v="238"/>
    <n v="88"/>
    <n v="32"/>
    <n v="29039.399999999998"/>
  </r>
  <r>
    <x v="22"/>
    <x v="125"/>
    <x v="5"/>
    <n v="365"/>
    <n v="295"/>
    <n v="56"/>
    <n v="14"/>
    <n v="9"/>
    <m/>
    <m/>
    <m/>
    <m/>
    <m/>
    <m/>
    <m/>
    <n v="365"/>
    <n v="295"/>
    <n v="56"/>
    <n v="14"/>
    <n v="9"/>
    <n v="0"/>
    <n v="0"/>
    <n v="0"/>
    <n v="0"/>
    <n v="0"/>
    <n v="365"/>
    <n v="295"/>
    <n v="56"/>
    <n v="14"/>
    <n v="29404.399999999998"/>
  </r>
  <r>
    <x v="22"/>
    <x v="126"/>
    <x v="6"/>
    <n v="332.3"/>
    <n v="176.3"/>
    <n v="139"/>
    <n v="17"/>
    <n v="7"/>
    <m/>
    <m/>
    <m/>
    <m/>
    <m/>
    <m/>
    <m/>
    <n v="332.3"/>
    <n v="176.3"/>
    <n v="139"/>
    <n v="17"/>
    <n v="7"/>
    <n v="0"/>
    <n v="0"/>
    <n v="0"/>
    <n v="0"/>
    <n v="0"/>
    <n v="332.3"/>
    <n v="176.3"/>
    <n v="139"/>
    <n v="17"/>
    <n v="29736.699999999997"/>
  </r>
  <r>
    <x v="22"/>
    <x v="127"/>
    <x v="1"/>
    <n v="443"/>
    <n v="251"/>
    <n v="192"/>
    <n v="0"/>
    <n v="12"/>
    <m/>
    <m/>
    <m/>
    <m/>
    <m/>
    <m/>
    <m/>
    <n v="443"/>
    <n v="251"/>
    <n v="192"/>
    <n v="0"/>
    <n v="12"/>
    <n v="0"/>
    <n v="0"/>
    <n v="0"/>
    <n v="0"/>
    <n v="0"/>
    <n v="443"/>
    <n v="251"/>
    <n v="192"/>
    <n v="0"/>
    <n v="30179.699999999997"/>
  </r>
  <r>
    <x v="22"/>
    <x v="128"/>
    <x v="2"/>
    <n v="155"/>
    <n v="68"/>
    <n v="66"/>
    <n v="21"/>
    <n v="5"/>
    <m/>
    <m/>
    <m/>
    <m/>
    <m/>
    <m/>
    <m/>
    <n v="155"/>
    <n v="68"/>
    <n v="66"/>
    <n v="21"/>
    <n v="5"/>
    <n v="0"/>
    <n v="21"/>
    <n v="0"/>
    <n v="0"/>
    <n v="21"/>
    <n v="176"/>
    <n v="68"/>
    <n v="66"/>
    <n v="42"/>
    <n v="30355.699999999997"/>
  </r>
  <r>
    <x v="23"/>
    <x v="12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0355.699999999997"/>
  </r>
  <r>
    <x v="23"/>
    <x v="130"/>
    <x v="4"/>
    <n v="269"/>
    <n v="213"/>
    <n v="56"/>
    <n v="0"/>
    <n v="9"/>
    <m/>
    <m/>
    <m/>
    <m/>
    <m/>
    <m/>
    <m/>
    <n v="269"/>
    <n v="213"/>
    <n v="56"/>
    <n v="0"/>
    <n v="9"/>
    <n v="0"/>
    <n v="45"/>
    <n v="45"/>
    <n v="0"/>
    <n v="0"/>
    <n v="314"/>
    <n v="258"/>
    <n v="56"/>
    <n v="0"/>
    <n v="30669.699999999997"/>
  </r>
  <r>
    <x v="23"/>
    <x v="131"/>
    <x v="5"/>
    <n v="401"/>
    <n v="320"/>
    <n v="64"/>
    <n v="17"/>
    <n v="13"/>
    <m/>
    <m/>
    <m/>
    <m/>
    <m/>
    <m/>
    <m/>
    <n v="401"/>
    <n v="320"/>
    <n v="64"/>
    <n v="17"/>
    <n v="13"/>
    <n v="0"/>
    <n v="0"/>
    <n v="0"/>
    <n v="0"/>
    <n v="0"/>
    <n v="401"/>
    <n v="320"/>
    <n v="64"/>
    <n v="17"/>
    <n v="31070.699999999997"/>
  </r>
  <r>
    <x v="23"/>
    <x v="132"/>
    <x v="6"/>
    <n v="421"/>
    <n v="377"/>
    <n v="12"/>
    <n v="32"/>
    <n v="13"/>
    <m/>
    <m/>
    <m/>
    <m/>
    <m/>
    <m/>
    <m/>
    <n v="421"/>
    <n v="377"/>
    <n v="12"/>
    <n v="32"/>
    <n v="13"/>
    <n v="0"/>
    <n v="34"/>
    <n v="34"/>
    <n v="0"/>
    <n v="0"/>
    <n v="455"/>
    <n v="411"/>
    <n v="12"/>
    <n v="32"/>
    <n v="31525.699999999997"/>
  </r>
  <r>
    <x v="23"/>
    <x v="133"/>
    <x v="1"/>
    <n v="361"/>
    <n v="219"/>
    <n v="98"/>
    <n v="44"/>
    <n v="11"/>
    <m/>
    <m/>
    <m/>
    <m/>
    <m/>
    <m/>
    <m/>
    <n v="361"/>
    <n v="219"/>
    <n v="98"/>
    <n v="44"/>
    <n v="11"/>
    <n v="0"/>
    <n v="0"/>
    <n v="0"/>
    <n v="0"/>
    <n v="0"/>
    <n v="361"/>
    <n v="219"/>
    <n v="98"/>
    <n v="44"/>
    <n v="31886.699999999997"/>
  </r>
  <r>
    <x v="23"/>
    <x v="13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4"/>
    <x v="13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4"/>
    <x v="13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4"/>
    <x v="137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4"/>
    <x v="13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4"/>
    <x v="13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4"/>
    <x v="14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5"/>
    <x v="14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5"/>
    <x v="142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5"/>
    <x v="143"/>
    <x v="5"/>
    <n v="349"/>
    <n v="265"/>
    <n v="28"/>
    <n v="56"/>
    <n v="10"/>
    <m/>
    <m/>
    <m/>
    <m/>
    <m/>
    <m/>
    <m/>
    <n v="349"/>
    <n v="265"/>
    <n v="28"/>
    <n v="56"/>
    <n v="10"/>
    <n v="0"/>
    <n v="0"/>
    <n v="0"/>
    <n v="0"/>
    <n v="0"/>
    <n v="349"/>
    <n v="265"/>
    <n v="28"/>
    <n v="56"/>
    <n v="32235.699999999997"/>
  </r>
  <r>
    <x v="25"/>
    <x v="144"/>
    <x v="6"/>
    <n v="388"/>
    <n v="376"/>
    <n v="0"/>
    <n v="12"/>
    <n v="12"/>
    <m/>
    <m/>
    <m/>
    <m/>
    <m/>
    <m/>
    <m/>
    <n v="388"/>
    <n v="376"/>
    <n v="0"/>
    <n v="12"/>
    <n v="12"/>
    <n v="0"/>
    <n v="0"/>
    <n v="0"/>
    <n v="0"/>
    <n v="0"/>
    <n v="388"/>
    <n v="376"/>
    <n v="0"/>
    <n v="12"/>
    <n v="32623.699999999997"/>
  </r>
  <r>
    <x v="25"/>
    <x v="145"/>
    <x v="1"/>
    <n v="361"/>
    <n v="277"/>
    <n v="46"/>
    <n v="38"/>
    <n v="10"/>
    <m/>
    <m/>
    <m/>
    <m/>
    <m/>
    <m/>
    <m/>
    <n v="361"/>
    <n v="277"/>
    <n v="46"/>
    <n v="38"/>
    <n v="10"/>
    <n v="0"/>
    <n v="0"/>
    <n v="0"/>
    <n v="0"/>
    <n v="0"/>
    <n v="361"/>
    <n v="277"/>
    <n v="46"/>
    <n v="38"/>
    <n v="32984.699999999997"/>
  </r>
  <r>
    <x v="25"/>
    <x v="146"/>
    <x v="2"/>
    <n v="207"/>
    <n v="95"/>
    <n v="63"/>
    <n v="49"/>
    <n v="6"/>
    <m/>
    <m/>
    <m/>
    <m/>
    <m/>
    <m/>
    <m/>
    <n v="207"/>
    <n v="95"/>
    <n v="63"/>
    <n v="49"/>
    <n v="6"/>
    <n v="0"/>
    <n v="0"/>
    <n v="0"/>
    <n v="0"/>
    <n v="0"/>
    <n v="207"/>
    <n v="95"/>
    <n v="63"/>
    <n v="49"/>
    <n v="33191.699999999997"/>
  </r>
  <r>
    <x v="26"/>
    <x v="14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3191.699999999997"/>
  </r>
  <r>
    <x v="26"/>
    <x v="148"/>
    <x v="4"/>
    <n v="369"/>
    <n v="361"/>
    <n v="0"/>
    <n v="8"/>
    <n v="11"/>
    <m/>
    <m/>
    <m/>
    <m/>
    <m/>
    <m/>
    <m/>
    <n v="369"/>
    <n v="361"/>
    <n v="0"/>
    <n v="8"/>
    <n v="11"/>
    <n v="0"/>
    <n v="0"/>
    <n v="0"/>
    <n v="0"/>
    <n v="0"/>
    <n v="369"/>
    <n v="361"/>
    <n v="0"/>
    <n v="8"/>
    <n v="33560.699999999997"/>
  </r>
  <r>
    <x v="26"/>
    <x v="149"/>
    <x v="5"/>
    <n v="284"/>
    <n v="192"/>
    <n v="56"/>
    <n v="36"/>
    <n v="9"/>
    <m/>
    <m/>
    <m/>
    <m/>
    <m/>
    <m/>
    <m/>
    <n v="284"/>
    <n v="192"/>
    <n v="56"/>
    <n v="36"/>
    <n v="9"/>
    <n v="0"/>
    <n v="0"/>
    <n v="0"/>
    <n v="0"/>
    <n v="0"/>
    <n v="284"/>
    <n v="192"/>
    <n v="56"/>
    <n v="36"/>
    <n v="33844.699999999997"/>
  </r>
  <r>
    <x v="26"/>
    <x v="150"/>
    <x v="6"/>
    <n v="471"/>
    <n v="411"/>
    <n v="29"/>
    <n v="31"/>
    <n v="12"/>
    <m/>
    <m/>
    <m/>
    <m/>
    <m/>
    <m/>
    <m/>
    <n v="471"/>
    <n v="411"/>
    <n v="29"/>
    <n v="31"/>
    <n v="12"/>
    <n v="0"/>
    <n v="18"/>
    <n v="18"/>
    <n v="0"/>
    <n v="0"/>
    <n v="489"/>
    <n v="429"/>
    <n v="29"/>
    <n v="31"/>
    <n v="34333.699999999997"/>
  </r>
  <r>
    <x v="26"/>
    <x v="151"/>
    <x v="1"/>
    <n v="391"/>
    <n v="197"/>
    <n v="168"/>
    <n v="26"/>
    <n v="11"/>
    <m/>
    <m/>
    <m/>
    <m/>
    <m/>
    <m/>
    <m/>
    <n v="391"/>
    <n v="197"/>
    <n v="168"/>
    <n v="26"/>
    <n v="11"/>
    <n v="0"/>
    <n v="0"/>
    <n v="0"/>
    <n v="0"/>
    <n v="0"/>
    <n v="391"/>
    <n v="197"/>
    <n v="168"/>
    <n v="26"/>
    <n v="34724.699999999997"/>
  </r>
  <r>
    <x v="26"/>
    <x v="152"/>
    <x v="2"/>
    <n v="219"/>
    <n v="163"/>
    <n v="56"/>
    <n v="0"/>
    <n v="6"/>
    <m/>
    <m/>
    <m/>
    <m/>
    <m/>
    <m/>
    <m/>
    <n v="219"/>
    <n v="163"/>
    <n v="56"/>
    <n v="0"/>
    <n v="6"/>
    <n v="0"/>
    <n v="0"/>
    <n v="0"/>
    <n v="0"/>
    <n v="0"/>
    <n v="219"/>
    <n v="163"/>
    <n v="56"/>
    <n v="0"/>
    <n v="34943.699999999997"/>
  </r>
  <r>
    <x v="27"/>
    <x v="15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4943.699999999997"/>
  </r>
  <r>
    <x v="27"/>
    <x v="154"/>
    <x v="4"/>
    <n v="435"/>
    <n v="356"/>
    <n v="17"/>
    <n v="62"/>
    <n v="9"/>
    <m/>
    <m/>
    <m/>
    <m/>
    <m/>
    <m/>
    <m/>
    <n v="435"/>
    <n v="356"/>
    <n v="17"/>
    <n v="62"/>
    <n v="9"/>
    <n v="0"/>
    <n v="102"/>
    <n v="57"/>
    <n v="0"/>
    <n v="45"/>
    <n v="537"/>
    <n v="413"/>
    <n v="17"/>
    <n v="107"/>
    <n v="35480.699999999997"/>
  </r>
  <r>
    <x v="27"/>
    <x v="155"/>
    <x v="5"/>
    <n v="400"/>
    <n v="400"/>
    <n v="0"/>
    <n v="0"/>
    <n v="11"/>
    <m/>
    <m/>
    <m/>
    <m/>
    <m/>
    <m/>
    <m/>
    <n v="400"/>
    <n v="400"/>
    <n v="0"/>
    <n v="0"/>
    <n v="11"/>
    <n v="0"/>
    <n v="0"/>
    <n v="0"/>
    <n v="0"/>
    <n v="0"/>
    <n v="400"/>
    <n v="400"/>
    <n v="0"/>
    <n v="0"/>
    <n v="35880.699999999997"/>
  </r>
  <r>
    <x v="27"/>
    <x v="156"/>
    <x v="6"/>
    <n v="460"/>
    <n v="311"/>
    <n v="149"/>
    <n v="0"/>
    <n v="15"/>
    <m/>
    <m/>
    <m/>
    <m/>
    <m/>
    <m/>
    <m/>
    <n v="460"/>
    <n v="311"/>
    <n v="149"/>
    <n v="0"/>
    <n v="15"/>
    <n v="0"/>
    <n v="16"/>
    <n v="16"/>
    <n v="0"/>
    <n v="0"/>
    <n v="476"/>
    <n v="327"/>
    <n v="149"/>
    <n v="0"/>
    <n v="36356.699999999997"/>
  </r>
  <r>
    <x v="27"/>
    <x v="157"/>
    <x v="1"/>
    <n v="374"/>
    <n v="337"/>
    <n v="20"/>
    <n v="17"/>
    <n v="14"/>
    <m/>
    <m/>
    <m/>
    <m/>
    <m/>
    <m/>
    <m/>
    <n v="374"/>
    <n v="337"/>
    <n v="20"/>
    <n v="17"/>
    <n v="14"/>
    <n v="0"/>
    <n v="0"/>
    <n v="0"/>
    <n v="0"/>
    <n v="0"/>
    <n v="374"/>
    <n v="337"/>
    <n v="20"/>
    <n v="17"/>
    <n v="36730.699999999997"/>
  </r>
  <r>
    <x v="27"/>
    <x v="158"/>
    <x v="2"/>
    <n v="178"/>
    <n v="116"/>
    <n v="62"/>
    <n v="0"/>
    <n v="4"/>
    <m/>
    <m/>
    <m/>
    <m/>
    <m/>
    <m/>
    <m/>
    <n v="178"/>
    <n v="116"/>
    <n v="62"/>
    <n v="0"/>
    <n v="4"/>
    <n v="0"/>
    <n v="0"/>
    <n v="0"/>
    <n v="0"/>
    <n v="0"/>
    <n v="178"/>
    <n v="116"/>
    <n v="62"/>
    <n v="0"/>
    <n v="36908.699999999997"/>
  </r>
  <r>
    <x v="28"/>
    <x v="15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6908.699999999997"/>
  </r>
  <r>
    <x v="28"/>
    <x v="160"/>
    <x v="4"/>
    <n v="373"/>
    <n v="343"/>
    <n v="22"/>
    <n v="8"/>
    <n v="10"/>
    <m/>
    <m/>
    <m/>
    <m/>
    <m/>
    <m/>
    <m/>
    <n v="373"/>
    <n v="343"/>
    <n v="22"/>
    <n v="8"/>
    <n v="10"/>
    <n v="0"/>
    <n v="0"/>
    <n v="0"/>
    <n v="0"/>
    <n v="0"/>
    <n v="373"/>
    <n v="343"/>
    <n v="22"/>
    <n v="8"/>
    <n v="37281.699999999997"/>
  </r>
  <r>
    <x v="28"/>
    <x v="161"/>
    <x v="5"/>
    <n v="327"/>
    <n v="239"/>
    <n v="63"/>
    <n v="25"/>
    <n v="10"/>
    <m/>
    <m/>
    <m/>
    <m/>
    <m/>
    <m/>
    <m/>
    <n v="327"/>
    <n v="239"/>
    <n v="63"/>
    <n v="25"/>
    <n v="10"/>
    <n v="0"/>
    <n v="25"/>
    <n v="0"/>
    <n v="0"/>
    <n v="25"/>
    <n v="352"/>
    <n v="239"/>
    <n v="63"/>
    <n v="50"/>
    <n v="37633.699999999997"/>
  </r>
  <r>
    <x v="28"/>
    <x v="162"/>
    <x v="6"/>
    <n v="269"/>
    <n v="244"/>
    <n v="0"/>
    <n v="25"/>
    <n v="10"/>
    <m/>
    <m/>
    <m/>
    <m/>
    <m/>
    <m/>
    <m/>
    <n v="269"/>
    <n v="244"/>
    <n v="0"/>
    <n v="25"/>
    <n v="10"/>
    <n v="0"/>
    <n v="0"/>
    <n v="0"/>
    <n v="0"/>
    <n v="0"/>
    <n v="269"/>
    <n v="244"/>
    <n v="0"/>
    <n v="25"/>
    <n v="37902.699999999997"/>
  </r>
  <r>
    <x v="28"/>
    <x v="163"/>
    <x v="1"/>
    <n v="486.79999999999995"/>
    <n v="397.9"/>
    <n v="38.9"/>
    <n v="50"/>
    <n v="13"/>
    <m/>
    <m/>
    <m/>
    <m/>
    <m/>
    <m/>
    <m/>
    <n v="486.79999999999995"/>
    <n v="397.9"/>
    <n v="38.9"/>
    <n v="50"/>
    <n v="13"/>
    <n v="0"/>
    <n v="35.4"/>
    <n v="16.5"/>
    <n v="18.899999999999999"/>
    <n v="0"/>
    <n v="522.19999999999993"/>
    <n v="414.4"/>
    <n v="57.8"/>
    <n v="50"/>
    <n v="38424.899999999994"/>
  </r>
  <r>
    <x v="28"/>
    <x v="164"/>
    <x v="2"/>
    <n v="167"/>
    <n v="73"/>
    <n v="94"/>
    <n v="0"/>
    <n v="3"/>
    <m/>
    <m/>
    <m/>
    <m/>
    <m/>
    <m/>
    <m/>
    <n v="167"/>
    <n v="73"/>
    <n v="94"/>
    <n v="0"/>
    <n v="3"/>
    <n v="0"/>
    <n v="0"/>
    <n v="0"/>
    <n v="0"/>
    <n v="0"/>
    <n v="167"/>
    <n v="73"/>
    <n v="94"/>
    <n v="0"/>
    <n v="38591.899999999994"/>
  </r>
  <r>
    <x v="29"/>
    <x v="16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591.899999999994"/>
  </r>
  <r>
    <x v="29"/>
    <x v="166"/>
    <x v="4"/>
    <n v="252"/>
    <n v="206"/>
    <n v="46"/>
    <n v="0"/>
    <n v="9"/>
    <m/>
    <m/>
    <m/>
    <m/>
    <m/>
    <m/>
    <m/>
    <n v="252"/>
    <n v="206"/>
    <n v="46"/>
    <n v="0"/>
    <n v="9"/>
    <n v="0"/>
    <n v="18"/>
    <n v="18"/>
    <n v="0"/>
    <n v="0"/>
    <n v="270"/>
    <n v="224"/>
    <n v="46"/>
    <n v="0"/>
    <n v="38861.899999999994"/>
  </r>
  <r>
    <x v="29"/>
    <x v="167"/>
    <x v="5"/>
    <n v="364"/>
    <n v="364"/>
    <n v="0"/>
    <n v="0"/>
    <n v="13"/>
    <m/>
    <m/>
    <m/>
    <m/>
    <m/>
    <m/>
    <m/>
    <n v="364"/>
    <n v="364"/>
    <n v="0"/>
    <n v="0"/>
    <n v="13"/>
    <n v="0"/>
    <n v="0"/>
    <n v="0"/>
    <n v="0"/>
    <n v="0"/>
    <n v="364"/>
    <n v="364"/>
    <n v="0"/>
    <n v="0"/>
    <n v="39225.899999999994"/>
  </r>
  <r>
    <x v="29"/>
    <x v="16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9225.899999999994"/>
  </r>
  <r>
    <x v="29"/>
    <x v="169"/>
    <x v="1"/>
    <n v="188"/>
    <n v="37"/>
    <n v="77"/>
    <n v="74"/>
    <n v="7"/>
    <m/>
    <m/>
    <m/>
    <m/>
    <m/>
    <m/>
    <m/>
    <n v="188"/>
    <n v="37"/>
    <n v="77"/>
    <n v="74"/>
    <n v="7"/>
    <n v="0"/>
    <n v="21"/>
    <n v="0"/>
    <n v="21"/>
    <n v="0"/>
    <n v="209"/>
    <n v="37"/>
    <n v="98"/>
    <n v="74"/>
    <n v="39434.899999999994"/>
  </r>
  <r>
    <x v="29"/>
    <x v="170"/>
    <x v="2"/>
    <n v="145"/>
    <n v="93"/>
    <n v="52"/>
    <n v="0"/>
    <n v="6"/>
    <m/>
    <m/>
    <m/>
    <m/>
    <m/>
    <m/>
    <m/>
    <n v="145"/>
    <n v="93"/>
    <n v="52"/>
    <n v="0"/>
    <n v="6"/>
    <n v="0"/>
    <n v="0"/>
    <n v="0"/>
    <n v="0"/>
    <n v="0"/>
    <n v="145"/>
    <n v="93"/>
    <n v="52"/>
    <n v="0"/>
    <n v="39579.899999999994"/>
  </r>
  <r>
    <x v="30"/>
    <x v="17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9579.899999999994"/>
  </r>
  <r>
    <x v="30"/>
    <x v="172"/>
    <x v="4"/>
    <n v="462"/>
    <n v="462"/>
    <n v="0"/>
    <n v="0"/>
    <n v="11"/>
    <m/>
    <m/>
    <m/>
    <m/>
    <m/>
    <m/>
    <m/>
    <n v="462"/>
    <n v="462"/>
    <n v="0"/>
    <n v="0"/>
    <n v="11"/>
    <n v="0"/>
    <n v="16"/>
    <n v="16"/>
    <n v="0"/>
    <n v="0"/>
    <n v="478"/>
    <n v="478"/>
    <n v="0"/>
    <n v="0"/>
    <n v="40057.899999999994"/>
  </r>
  <r>
    <x v="30"/>
    <x v="173"/>
    <x v="5"/>
    <n v="240"/>
    <n v="213"/>
    <n v="0"/>
    <n v="27"/>
    <n v="12"/>
    <m/>
    <m/>
    <m/>
    <m/>
    <m/>
    <m/>
    <m/>
    <n v="240"/>
    <n v="213"/>
    <n v="0"/>
    <n v="27"/>
    <n v="12"/>
    <n v="0"/>
    <n v="0"/>
    <n v="0"/>
    <n v="0"/>
    <n v="0"/>
    <n v="240"/>
    <n v="213"/>
    <n v="0"/>
    <n v="27"/>
    <n v="40297.899999999994"/>
  </r>
  <r>
    <x v="30"/>
    <x v="174"/>
    <x v="6"/>
    <n v="402"/>
    <n v="346"/>
    <n v="56"/>
    <n v="0"/>
    <n v="13"/>
    <m/>
    <m/>
    <m/>
    <m/>
    <m/>
    <m/>
    <m/>
    <n v="402"/>
    <n v="346"/>
    <n v="56"/>
    <n v="0"/>
    <n v="13"/>
    <n v="0"/>
    <n v="0"/>
    <n v="0"/>
    <n v="0"/>
    <n v="0"/>
    <n v="402"/>
    <n v="346"/>
    <n v="56"/>
    <n v="0"/>
    <n v="40699.899999999994"/>
  </r>
  <r>
    <x v="30"/>
    <x v="175"/>
    <x v="1"/>
    <n v="405"/>
    <n v="239"/>
    <n v="139"/>
    <n v="27"/>
    <n v="11"/>
    <m/>
    <m/>
    <m/>
    <m/>
    <m/>
    <m/>
    <m/>
    <n v="405"/>
    <n v="239"/>
    <n v="139"/>
    <n v="27"/>
    <n v="11"/>
    <n v="0"/>
    <n v="37"/>
    <n v="37"/>
    <n v="0"/>
    <n v="0"/>
    <n v="442"/>
    <n v="276"/>
    <n v="139"/>
    <n v="27"/>
    <n v="41141.899999999994"/>
  </r>
  <r>
    <x v="30"/>
    <x v="176"/>
    <x v="2"/>
    <n v="171.9"/>
    <n v="64.900000000000006"/>
    <n v="41"/>
    <n v="66"/>
    <n v="6"/>
    <m/>
    <m/>
    <m/>
    <m/>
    <m/>
    <m/>
    <m/>
    <n v="171.9"/>
    <n v="64.900000000000006"/>
    <n v="41"/>
    <n v="66"/>
    <n v="6"/>
    <n v="0"/>
    <n v="18.899999999999999"/>
    <n v="18.899999999999999"/>
    <n v="0"/>
    <n v="0"/>
    <n v="190.8"/>
    <n v="83.800000000000011"/>
    <n v="41"/>
    <n v="66"/>
    <n v="41332.699999999997"/>
  </r>
  <r>
    <x v="31"/>
    <x v="17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332.699999999997"/>
  </r>
  <r>
    <x v="31"/>
    <x v="178"/>
    <x v="4"/>
    <n v="363"/>
    <n v="337"/>
    <n v="14"/>
    <n v="12"/>
    <n v="17"/>
    <m/>
    <m/>
    <m/>
    <m/>
    <m/>
    <m/>
    <m/>
    <n v="363"/>
    <n v="337"/>
    <n v="14"/>
    <n v="12"/>
    <n v="17"/>
    <n v="0"/>
    <n v="0"/>
    <n v="0"/>
    <n v="0"/>
    <n v="0"/>
    <n v="363"/>
    <n v="337"/>
    <n v="14"/>
    <n v="12"/>
    <n v="41695.699999999997"/>
  </r>
  <r>
    <x v="31"/>
    <x v="179"/>
    <x v="5"/>
    <n v="338"/>
    <n v="309"/>
    <n v="17"/>
    <n v="12"/>
    <n v="9"/>
    <m/>
    <m/>
    <m/>
    <m/>
    <m/>
    <m/>
    <m/>
    <n v="338"/>
    <n v="309"/>
    <n v="17"/>
    <n v="12"/>
    <n v="9"/>
    <n v="0"/>
    <n v="0"/>
    <n v="0"/>
    <n v="0"/>
    <n v="0"/>
    <n v="338"/>
    <n v="309"/>
    <n v="17"/>
    <n v="12"/>
    <n v="42033.7"/>
  </r>
  <r>
    <x v="31"/>
    <x v="180"/>
    <x v="6"/>
    <n v="372"/>
    <n v="258"/>
    <n v="87"/>
    <n v="27"/>
    <n v="11"/>
    <m/>
    <m/>
    <m/>
    <m/>
    <m/>
    <m/>
    <m/>
    <n v="372"/>
    <n v="258"/>
    <n v="87"/>
    <n v="27"/>
    <n v="11"/>
    <n v="0"/>
    <n v="0"/>
    <n v="0"/>
    <n v="0"/>
    <n v="0"/>
    <n v="372"/>
    <n v="258"/>
    <n v="87"/>
    <n v="27"/>
    <n v="42405.7"/>
  </r>
  <r>
    <x v="31"/>
    <x v="181"/>
    <x v="1"/>
    <n v="438"/>
    <n v="217"/>
    <n v="221"/>
    <n v="0"/>
    <n v="15"/>
    <m/>
    <m/>
    <m/>
    <m/>
    <m/>
    <m/>
    <m/>
    <n v="438"/>
    <n v="217"/>
    <n v="221"/>
    <n v="0"/>
    <n v="15"/>
    <n v="0"/>
    <n v="0"/>
    <n v="0"/>
    <n v="0"/>
    <n v="0"/>
    <n v="438"/>
    <n v="217"/>
    <n v="221"/>
    <n v="0"/>
    <n v="42843.7"/>
  </r>
  <r>
    <x v="31"/>
    <x v="182"/>
    <x v="2"/>
    <n v="218"/>
    <n v="218"/>
    <n v="0"/>
    <n v="0"/>
    <n v="6"/>
    <m/>
    <m/>
    <m/>
    <m/>
    <m/>
    <m/>
    <m/>
    <n v="218"/>
    <n v="218"/>
    <n v="0"/>
    <n v="0"/>
    <n v="6"/>
    <n v="0"/>
    <n v="18"/>
    <n v="18"/>
    <n v="0"/>
    <n v="0"/>
    <n v="236"/>
    <n v="236"/>
    <n v="0"/>
    <n v="0"/>
    <n v="43079.7"/>
  </r>
  <r>
    <x v="32"/>
    <x v="18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3079.7"/>
  </r>
  <r>
    <x v="32"/>
    <x v="184"/>
    <x v="4"/>
    <n v="394"/>
    <n v="349"/>
    <n v="27"/>
    <n v="18"/>
    <n v="15"/>
    <m/>
    <m/>
    <m/>
    <m/>
    <m/>
    <m/>
    <m/>
    <n v="394"/>
    <n v="349"/>
    <n v="27"/>
    <n v="18"/>
    <n v="15"/>
    <n v="0"/>
    <n v="0"/>
    <n v="0"/>
    <n v="0"/>
    <n v="0"/>
    <n v="394"/>
    <n v="349"/>
    <n v="27"/>
    <n v="18"/>
    <n v="43473.7"/>
  </r>
  <r>
    <x v="32"/>
    <x v="185"/>
    <x v="5"/>
    <n v="317"/>
    <n v="290"/>
    <n v="0"/>
    <n v="27"/>
    <n v="9"/>
    <m/>
    <m/>
    <m/>
    <m/>
    <m/>
    <m/>
    <m/>
    <n v="317"/>
    <n v="290"/>
    <n v="0"/>
    <n v="27"/>
    <n v="9"/>
    <n v="0"/>
    <n v="0"/>
    <n v="0"/>
    <n v="0"/>
    <n v="0"/>
    <n v="317"/>
    <n v="290"/>
    <n v="0"/>
    <n v="27"/>
    <n v="43790.7"/>
  </r>
  <r>
    <x v="32"/>
    <x v="186"/>
    <x v="6"/>
    <n v="302.89999999999998"/>
    <n v="157.9"/>
    <n v="68"/>
    <n v="77"/>
    <n v="9"/>
    <m/>
    <m/>
    <m/>
    <m/>
    <m/>
    <m/>
    <m/>
    <n v="302.89999999999998"/>
    <n v="157.9"/>
    <n v="68"/>
    <n v="77"/>
    <n v="9"/>
    <n v="0"/>
    <n v="0"/>
    <n v="0"/>
    <n v="0"/>
    <n v="0"/>
    <n v="302.89999999999998"/>
    <n v="157.9"/>
    <n v="68"/>
    <n v="77"/>
    <n v="44093.599999999999"/>
  </r>
  <r>
    <x v="32"/>
    <x v="187"/>
    <x v="1"/>
    <n v="538.79999999999995"/>
    <n v="522.79999999999995"/>
    <n v="0"/>
    <n v="16"/>
    <n v="13"/>
    <m/>
    <m/>
    <m/>
    <m/>
    <m/>
    <m/>
    <m/>
    <n v="538.79999999999995"/>
    <n v="522.79999999999995"/>
    <n v="0"/>
    <n v="16"/>
    <n v="13"/>
    <n v="0"/>
    <n v="53.8"/>
    <n v="37.799999999999997"/>
    <n v="0"/>
    <n v="16"/>
    <n v="592.59999999999991"/>
    <n v="560.59999999999991"/>
    <n v="0"/>
    <n v="32"/>
    <n v="44686.2"/>
  </r>
  <r>
    <x v="32"/>
    <x v="188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3"/>
    <x v="18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3"/>
    <x v="19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3"/>
    <x v="191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3"/>
    <x v="192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3"/>
    <x v="193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3"/>
    <x v="19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4"/>
    <x v="19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4"/>
    <x v="19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4"/>
    <x v="197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4"/>
    <x v="19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4"/>
    <x v="19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4"/>
    <x v="20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5"/>
    <x v="20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5"/>
    <x v="202"/>
    <x v="4"/>
    <n v="421"/>
    <n v="352"/>
    <n v="61"/>
    <n v="8"/>
    <n v="10"/>
    <m/>
    <m/>
    <m/>
    <m/>
    <m/>
    <m/>
    <m/>
    <n v="421"/>
    <n v="352"/>
    <n v="61"/>
    <n v="8"/>
    <n v="10"/>
    <n v="0"/>
    <n v="0"/>
    <n v="0"/>
    <n v="0"/>
    <n v="0"/>
    <n v="421"/>
    <n v="352"/>
    <n v="61"/>
    <n v="8"/>
    <n v="45107.199999999997"/>
  </r>
  <r>
    <x v="35"/>
    <x v="203"/>
    <x v="5"/>
    <n v="382"/>
    <n v="311"/>
    <n v="56"/>
    <n v="15"/>
    <n v="12"/>
    <m/>
    <m/>
    <m/>
    <m/>
    <m/>
    <m/>
    <m/>
    <n v="382"/>
    <n v="311"/>
    <n v="56"/>
    <n v="15"/>
    <n v="12"/>
    <n v="0"/>
    <n v="17"/>
    <n v="17"/>
    <n v="0"/>
    <n v="0"/>
    <n v="399"/>
    <n v="328"/>
    <n v="56"/>
    <n v="15"/>
    <n v="45506.2"/>
  </r>
  <r>
    <x v="35"/>
    <x v="204"/>
    <x v="6"/>
    <n v="415"/>
    <n v="303"/>
    <n v="112"/>
    <n v="0"/>
    <n v="10"/>
    <m/>
    <m/>
    <m/>
    <m/>
    <m/>
    <m/>
    <m/>
    <n v="415"/>
    <n v="303"/>
    <n v="112"/>
    <n v="0"/>
    <n v="10"/>
    <n v="0"/>
    <n v="0"/>
    <n v="0"/>
    <n v="0"/>
    <n v="0"/>
    <n v="415"/>
    <n v="303"/>
    <n v="112"/>
    <n v="0"/>
    <n v="45921.2"/>
  </r>
  <r>
    <x v="35"/>
    <x v="205"/>
    <x v="1"/>
    <n v="391"/>
    <n v="322"/>
    <n v="69"/>
    <n v="0"/>
    <n v="12"/>
    <m/>
    <m/>
    <m/>
    <m/>
    <m/>
    <m/>
    <m/>
    <n v="391"/>
    <n v="322"/>
    <n v="69"/>
    <n v="0"/>
    <n v="12"/>
    <n v="0"/>
    <n v="0"/>
    <n v="0"/>
    <n v="0"/>
    <n v="0"/>
    <n v="391"/>
    <n v="322"/>
    <n v="69"/>
    <n v="0"/>
    <n v="46312.2"/>
  </r>
  <r>
    <x v="35"/>
    <x v="206"/>
    <x v="2"/>
    <n v="112"/>
    <n v="85"/>
    <n v="0"/>
    <n v="27"/>
    <n v="4"/>
    <m/>
    <m/>
    <m/>
    <m/>
    <m/>
    <m/>
    <m/>
    <n v="112"/>
    <n v="85"/>
    <n v="0"/>
    <n v="27"/>
    <n v="4"/>
    <n v="0"/>
    <n v="0"/>
    <n v="0"/>
    <n v="0"/>
    <n v="0"/>
    <n v="112"/>
    <n v="85"/>
    <n v="0"/>
    <n v="27"/>
    <n v="46424.2"/>
  </r>
  <r>
    <x v="36"/>
    <x v="20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6424.2"/>
  </r>
  <r>
    <x v="36"/>
    <x v="208"/>
    <x v="4"/>
    <n v="369"/>
    <n v="205"/>
    <n v="138"/>
    <n v="26"/>
    <n v="13"/>
    <m/>
    <m/>
    <m/>
    <m/>
    <m/>
    <m/>
    <m/>
    <n v="369"/>
    <n v="205"/>
    <n v="138"/>
    <n v="26"/>
    <n v="13"/>
    <n v="0"/>
    <n v="0"/>
    <n v="0"/>
    <n v="0"/>
    <n v="0"/>
    <n v="369"/>
    <n v="205"/>
    <n v="138"/>
    <n v="26"/>
    <n v="46793.2"/>
  </r>
  <r>
    <x v="36"/>
    <x v="209"/>
    <x v="5"/>
    <n v="262"/>
    <n v="248"/>
    <n v="14"/>
    <n v="0"/>
    <n v="13"/>
    <m/>
    <m/>
    <m/>
    <m/>
    <m/>
    <m/>
    <m/>
    <n v="262"/>
    <n v="248"/>
    <n v="14"/>
    <n v="0"/>
    <n v="13"/>
    <n v="0"/>
    <n v="0"/>
    <n v="0"/>
    <n v="0"/>
    <n v="0"/>
    <n v="262"/>
    <n v="248"/>
    <n v="14"/>
    <n v="0"/>
    <n v="47055.199999999997"/>
  </r>
  <r>
    <x v="36"/>
    <x v="210"/>
    <x v="6"/>
    <n v="374"/>
    <n v="313"/>
    <n v="27"/>
    <n v="34"/>
    <n v="9"/>
    <m/>
    <m/>
    <m/>
    <m/>
    <m/>
    <m/>
    <m/>
    <n v="374"/>
    <n v="313"/>
    <n v="27"/>
    <n v="34"/>
    <n v="9"/>
    <n v="0"/>
    <n v="0"/>
    <n v="0"/>
    <n v="0"/>
    <n v="0"/>
    <n v="374"/>
    <n v="313"/>
    <n v="27"/>
    <n v="34"/>
    <n v="47429.2"/>
  </r>
  <r>
    <x v="36"/>
    <x v="211"/>
    <x v="1"/>
    <n v="429"/>
    <n v="201"/>
    <n v="201"/>
    <n v="27"/>
    <n v="12"/>
    <m/>
    <m/>
    <m/>
    <m/>
    <m/>
    <m/>
    <m/>
    <n v="429"/>
    <n v="201"/>
    <n v="201"/>
    <n v="27"/>
    <n v="12"/>
    <n v="0"/>
    <n v="20"/>
    <n v="0"/>
    <n v="20"/>
    <n v="0"/>
    <n v="449"/>
    <n v="201"/>
    <n v="221"/>
    <n v="27"/>
    <n v="47878.2"/>
  </r>
  <r>
    <x v="36"/>
    <x v="212"/>
    <x v="2"/>
    <n v="129"/>
    <n v="115"/>
    <n v="0"/>
    <n v="14"/>
    <n v="4"/>
    <m/>
    <m/>
    <m/>
    <m/>
    <m/>
    <m/>
    <m/>
    <n v="129"/>
    <n v="115"/>
    <n v="0"/>
    <n v="14"/>
    <n v="4"/>
    <n v="0"/>
    <n v="0"/>
    <n v="0"/>
    <n v="0"/>
    <n v="0"/>
    <n v="129"/>
    <n v="115"/>
    <n v="0"/>
    <n v="14"/>
    <n v="48007.199999999997"/>
  </r>
  <r>
    <x v="37"/>
    <x v="21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8007.199999999997"/>
  </r>
  <r>
    <x v="37"/>
    <x v="214"/>
    <x v="4"/>
    <n v="419"/>
    <n v="334"/>
    <n v="68"/>
    <n v="17"/>
    <n v="12"/>
    <m/>
    <m/>
    <m/>
    <m/>
    <m/>
    <m/>
    <m/>
    <n v="419"/>
    <n v="334"/>
    <n v="68"/>
    <n v="17"/>
    <n v="12"/>
    <n v="0"/>
    <n v="18"/>
    <n v="18"/>
    <n v="0"/>
    <n v="0"/>
    <n v="437"/>
    <n v="352"/>
    <n v="68"/>
    <n v="17"/>
    <n v="48444.2"/>
  </r>
  <r>
    <x v="37"/>
    <x v="215"/>
    <x v="5"/>
    <n v="258.5"/>
    <n v="246.5"/>
    <n v="0"/>
    <n v="12"/>
    <n v="11"/>
    <m/>
    <m/>
    <m/>
    <m/>
    <m/>
    <m/>
    <m/>
    <n v="258.5"/>
    <n v="246.5"/>
    <n v="0"/>
    <n v="12"/>
    <n v="11"/>
    <n v="0"/>
    <n v="16.5"/>
    <n v="16.5"/>
    <n v="0"/>
    <n v="0"/>
    <n v="275"/>
    <n v="263"/>
    <n v="0"/>
    <n v="12"/>
    <n v="48719.199999999997"/>
  </r>
  <r>
    <x v="37"/>
    <x v="216"/>
    <x v="6"/>
    <n v="427"/>
    <n v="344"/>
    <n v="61"/>
    <n v="22"/>
    <n v="10"/>
    <m/>
    <m/>
    <m/>
    <m/>
    <m/>
    <m/>
    <m/>
    <n v="427"/>
    <n v="344"/>
    <n v="61"/>
    <n v="22"/>
    <n v="10"/>
    <n v="0"/>
    <n v="18"/>
    <n v="18"/>
    <n v="0"/>
    <n v="0"/>
    <n v="445"/>
    <n v="362"/>
    <n v="61"/>
    <n v="22"/>
    <n v="49164.2"/>
  </r>
  <r>
    <x v="37"/>
    <x v="217"/>
    <x v="1"/>
    <n v="406"/>
    <n v="372"/>
    <n v="20"/>
    <n v="14"/>
    <n v="11"/>
    <m/>
    <m/>
    <m/>
    <m/>
    <m/>
    <m/>
    <m/>
    <n v="406"/>
    <n v="372"/>
    <n v="20"/>
    <n v="14"/>
    <n v="11"/>
    <n v="0"/>
    <n v="0"/>
    <n v="0"/>
    <n v="0"/>
    <n v="0"/>
    <n v="406"/>
    <n v="372"/>
    <n v="20"/>
    <n v="14"/>
    <n v="49570.2"/>
  </r>
  <r>
    <x v="37"/>
    <x v="218"/>
    <x v="2"/>
    <n v="162.80000000000001"/>
    <n v="162.80000000000001"/>
    <n v="0"/>
    <n v="0"/>
    <n v="3"/>
    <m/>
    <m/>
    <m/>
    <m/>
    <m/>
    <m/>
    <m/>
    <n v="162.80000000000001"/>
    <n v="162.80000000000001"/>
    <n v="0"/>
    <n v="0"/>
    <n v="3"/>
    <n v="0"/>
    <n v="16.8"/>
    <n v="16.8"/>
    <n v="0"/>
    <n v="0"/>
    <n v="179.60000000000002"/>
    <n v="179.60000000000002"/>
    <n v="0"/>
    <n v="0"/>
    <n v="49749.799999999996"/>
  </r>
  <r>
    <x v="38"/>
    <x v="21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9749.799999999996"/>
  </r>
  <r>
    <x v="38"/>
    <x v="220"/>
    <x v="4"/>
    <n v="350"/>
    <n v="277"/>
    <n v="73"/>
    <n v="0"/>
    <n v="8"/>
    <m/>
    <m/>
    <m/>
    <m/>
    <m/>
    <m/>
    <m/>
    <n v="350"/>
    <n v="277"/>
    <n v="73"/>
    <n v="0"/>
    <n v="8"/>
    <n v="0"/>
    <n v="0"/>
    <n v="0"/>
    <n v="0"/>
    <n v="0"/>
    <n v="350"/>
    <n v="277"/>
    <n v="73"/>
    <n v="0"/>
    <n v="50099.799999999996"/>
  </r>
  <r>
    <x v="38"/>
    <x v="221"/>
    <x v="5"/>
    <n v="160"/>
    <n v="160"/>
    <n v="0"/>
    <n v="0"/>
    <n v="5"/>
    <m/>
    <m/>
    <m/>
    <m/>
    <m/>
    <m/>
    <m/>
    <n v="160"/>
    <n v="160"/>
    <n v="0"/>
    <n v="0"/>
    <n v="5"/>
    <n v="0"/>
    <n v="0"/>
    <n v="0"/>
    <n v="0"/>
    <n v="0"/>
    <n v="160"/>
    <n v="160"/>
    <n v="0"/>
    <n v="0"/>
    <n v="50259.799999999996"/>
  </r>
  <r>
    <x v="38"/>
    <x v="222"/>
    <x v="6"/>
    <n v="269"/>
    <n v="181"/>
    <n v="32"/>
    <n v="56"/>
    <n v="10"/>
    <m/>
    <m/>
    <m/>
    <m/>
    <m/>
    <m/>
    <m/>
    <n v="269"/>
    <n v="181"/>
    <n v="32"/>
    <n v="56"/>
    <n v="10"/>
    <n v="0"/>
    <n v="0"/>
    <n v="0"/>
    <n v="0"/>
    <n v="0"/>
    <n v="269"/>
    <n v="181"/>
    <n v="32"/>
    <n v="56"/>
    <n v="50528.799999999996"/>
  </r>
  <r>
    <x v="38"/>
    <x v="223"/>
    <x v="1"/>
    <n v="331"/>
    <n v="260"/>
    <n v="0"/>
    <n v="71"/>
    <n v="10"/>
    <m/>
    <m/>
    <m/>
    <m/>
    <m/>
    <m/>
    <m/>
    <n v="331"/>
    <n v="260"/>
    <n v="0"/>
    <n v="71"/>
    <n v="10"/>
    <n v="0"/>
    <n v="0"/>
    <n v="0"/>
    <n v="0"/>
    <n v="0"/>
    <n v="331"/>
    <n v="260"/>
    <n v="0"/>
    <n v="71"/>
    <n v="50859.799999999996"/>
  </r>
  <r>
    <x v="38"/>
    <x v="224"/>
    <x v="2"/>
    <n v="119"/>
    <n v="104"/>
    <n v="15"/>
    <n v="0"/>
    <n v="4"/>
    <m/>
    <m/>
    <m/>
    <m/>
    <m/>
    <m/>
    <m/>
    <n v="119"/>
    <n v="104"/>
    <n v="15"/>
    <n v="0"/>
    <n v="4"/>
    <n v="0"/>
    <n v="0"/>
    <n v="0"/>
    <n v="0"/>
    <n v="0"/>
    <n v="119"/>
    <n v="104"/>
    <n v="15"/>
    <n v="0"/>
    <n v="50978.799999999996"/>
  </r>
  <r>
    <x v="39"/>
    <x v="22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0978.799999999996"/>
  </r>
  <r>
    <x v="39"/>
    <x v="226"/>
    <x v="4"/>
    <n v="337"/>
    <n v="244"/>
    <n v="76"/>
    <n v="17"/>
    <n v="11"/>
    <m/>
    <m/>
    <m/>
    <m/>
    <m/>
    <m/>
    <m/>
    <n v="337"/>
    <n v="244"/>
    <n v="76"/>
    <n v="17"/>
    <n v="11"/>
    <n v="0"/>
    <n v="0"/>
    <n v="0"/>
    <n v="0"/>
    <n v="0"/>
    <n v="337"/>
    <n v="244"/>
    <n v="76"/>
    <n v="17"/>
    <n v="51315.799999999996"/>
  </r>
  <r>
    <x v="39"/>
    <x v="227"/>
    <x v="5"/>
    <n v="178"/>
    <n v="161"/>
    <n v="0"/>
    <n v="17"/>
    <n v="6"/>
    <m/>
    <m/>
    <m/>
    <m/>
    <m/>
    <m/>
    <m/>
    <n v="178"/>
    <n v="161"/>
    <n v="0"/>
    <n v="17"/>
    <n v="6"/>
    <n v="0"/>
    <n v="0"/>
    <n v="0"/>
    <n v="0"/>
    <n v="0"/>
    <n v="178"/>
    <n v="161"/>
    <n v="0"/>
    <n v="17"/>
    <n v="51493.799999999996"/>
  </r>
  <r>
    <x v="39"/>
    <x v="228"/>
    <x v="6"/>
    <n v="384"/>
    <n v="301"/>
    <n v="83"/>
    <n v="0"/>
    <n v="10"/>
    <m/>
    <m/>
    <m/>
    <m/>
    <m/>
    <m/>
    <m/>
    <n v="384"/>
    <n v="301"/>
    <n v="83"/>
    <n v="0"/>
    <n v="10"/>
    <n v="0"/>
    <n v="0"/>
    <n v="0"/>
    <n v="0"/>
    <n v="0"/>
    <n v="384"/>
    <n v="301"/>
    <n v="83"/>
    <n v="0"/>
    <n v="51877.799999999996"/>
  </r>
  <r>
    <x v="39"/>
    <x v="229"/>
    <x v="1"/>
    <n v="320"/>
    <n v="214"/>
    <n v="76"/>
    <n v="30"/>
    <n v="10"/>
    <m/>
    <m/>
    <m/>
    <m/>
    <m/>
    <m/>
    <m/>
    <n v="320"/>
    <n v="214"/>
    <n v="76"/>
    <n v="30"/>
    <n v="10"/>
    <n v="0"/>
    <n v="0"/>
    <n v="0"/>
    <n v="0"/>
    <n v="0"/>
    <n v="320"/>
    <n v="214"/>
    <n v="76"/>
    <n v="30"/>
    <n v="52197.799999999996"/>
  </r>
  <r>
    <x v="39"/>
    <x v="230"/>
    <x v="2"/>
    <n v="129"/>
    <n v="80"/>
    <n v="0"/>
    <n v="49"/>
    <n v="3"/>
    <m/>
    <m/>
    <m/>
    <m/>
    <m/>
    <m/>
    <m/>
    <n v="129"/>
    <n v="80"/>
    <n v="0"/>
    <n v="49"/>
    <n v="3"/>
    <n v="0"/>
    <n v="18"/>
    <n v="0"/>
    <n v="0"/>
    <n v="18"/>
    <n v="147"/>
    <n v="80"/>
    <n v="0"/>
    <n v="67"/>
    <n v="52344.799999999996"/>
  </r>
  <r>
    <x v="40"/>
    <x v="23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2344.799999999996"/>
  </r>
  <r>
    <x v="40"/>
    <x v="232"/>
    <x v="4"/>
    <n v="185"/>
    <n v="153"/>
    <n v="0"/>
    <n v="32"/>
    <n v="5"/>
    <m/>
    <m/>
    <m/>
    <m/>
    <m/>
    <m/>
    <m/>
    <n v="185"/>
    <n v="153"/>
    <n v="0"/>
    <n v="32"/>
    <n v="5"/>
    <n v="0"/>
    <n v="0"/>
    <n v="0"/>
    <n v="0"/>
    <n v="0"/>
    <n v="185"/>
    <n v="153"/>
    <n v="0"/>
    <n v="32"/>
    <n v="52529.799999999996"/>
  </r>
  <r>
    <x v="40"/>
    <x v="233"/>
    <x v="5"/>
    <n v="226"/>
    <n v="195"/>
    <n v="14"/>
    <n v="17"/>
    <n v="9"/>
    <m/>
    <m/>
    <m/>
    <m/>
    <m/>
    <m/>
    <m/>
    <n v="226"/>
    <n v="195"/>
    <n v="14"/>
    <n v="17"/>
    <n v="9"/>
    <n v="0"/>
    <n v="0"/>
    <n v="0"/>
    <n v="0"/>
    <n v="0"/>
    <n v="226"/>
    <n v="195"/>
    <n v="14"/>
    <n v="17"/>
    <n v="52755.799999999996"/>
  </r>
  <r>
    <x v="40"/>
    <x v="234"/>
    <x v="6"/>
    <n v="347"/>
    <n v="291"/>
    <n v="56"/>
    <n v="0"/>
    <n v="9"/>
    <m/>
    <m/>
    <m/>
    <m/>
    <m/>
    <m/>
    <m/>
    <n v="347"/>
    <n v="291"/>
    <n v="56"/>
    <n v="0"/>
    <n v="9"/>
    <n v="0"/>
    <n v="0"/>
    <n v="0"/>
    <n v="0"/>
    <n v="0"/>
    <n v="347"/>
    <n v="291"/>
    <n v="56"/>
    <n v="0"/>
    <n v="53102.799999999996"/>
  </r>
  <r>
    <x v="40"/>
    <x v="235"/>
    <x v="1"/>
    <n v="393"/>
    <n v="246"/>
    <n v="127"/>
    <n v="20"/>
    <n v="8"/>
    <m/>
    <m/>
    <m/>
    <m/>
    <m/>
    <m/>
    <m/>
    <n v="393"/>
    <n v="246"/>
    <n v="127"/>
    <n v="20"/>
    <n v="8"/>
    <n v="0"/>
    <n v="0"/>
    <n v="0"/>
    <n v="0"/>
    <n v="0"/>
    <n v="393"/>
    <n v="246"/>
    <n v="127"/>
    <n v="20"/>
    <n v="53495.799999999996"/>
  </r>
  <r>
    <x v="40"/>
    <x v="236"/>
    <x v="2"/>
    <n v="124"/>
    <n v="97"/>
    <n v="0"/>
    <n v="27"/>
    <n v="3"/>
    <m/>
    <m/>
    <m/>
    <m/>
    <m/>
    <m/>
    <m/>
    <n v="124"/>
    <n v="97"/>
    <n v="0"/>
    <n v="27"/>
    <n v="3"/>
    <n v="0"/>
    <n v="0"/>
    <n v="0"/>
    <n v="0"/>
    <n v="0"/>
    <n v="124"/>
    <n v="97"/>
    <n v="0"/>
    <n v="27"/>
    <n v="53619.799999999996"/>
  </r>
  <r>
    <x v="41"/>
    <x v="23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3619.799999999996"/>
  </r>
  <r>
    <x v="41"/>
    <x v="238"/>
    <x v="4"/>
    <n v="322"/>
    <n v="322"/>
    <n v="0"/>
    <n v="0"/>
    <n v="11"/>
    <m/>
    <m/>
    <m/>
    <m/>
    <m/>
    <m/>
    <m/>
    <n v="322"/>
    <n v="322"/>
    <n v="0"/>
    <n v="0"/>
    <n v="11"/>
    <n v="0"/>
    <n v="17"/>
    <n v="17"/>
    <n v="0"/>
    <n v="0"/>
    <n v="339"/>
    <n v="339"/>
    <n v="0"/>
    <n v="0"/>
    <n v="53958.799999999996"/>
  </r>
  <r>
    <x v="41"/>
    <x v="239"/>
    <x v="5"/>
    <n v="234"/>
    <n v="203"/>
    <n v="14"/>
    <n v="17"/>
    <n v="5"/>
    <m/>
    <m/>
    <m/>
    <m/>
    <m/>
    <m/>
    <m/>
    <n v="234"/>
    <n v="203"/>
    <n v="14"/>
    <n v="17"/>
    <n v="5"/>
    <n v="0"/>
    <n v="0"/>
    <n v="0"/>
    <n v="0"/>
    <n v="0"/>
    <n v="234"/>
    <n v="203"/>
    <n v="14"/>
    <n v="17"/>
    <n v="54192.799999999996"/>
  </r>
  <r>
    <x v="41"/>
    <x v="240"/>
    <x v="6"/>
    <n v="348"/>
    <n v="222"/>
    <n v="113"/>
    <n v="13"/>
    <n v="9"/>
    <m/>
    <m/>
    <m/>
    <m/>
    <m/>
    <m/>
    <m/>
    <n v="348"/>
    <n v="222"/>
    <n v="113"/>
    <n v="13"/>
    <n v="9"/>
    <n v="0"/>
    <n v="0"/>
    <n v="0"/>
    <n v="0"/>
    <n v="0"/>
    <n v="348"/>
    <n v="222"/>
    <n v="113"/>
    <n v="13"/>
    <n v="54540.799999999996"/>
  </r>
  <r>
    <x v="41"/>
    <x v="241"/>
    <x v="1"/>
    <n v="414"/>
    <n v="317"/>
    <n v="80"/>
    <n v="17"/>
    <n v="11"/>
    <m/>
    <m/>
    <m/>
    <m/>
    <m/>
    <m/>
    <m/>
    <n v="414"/>
    <n v="317"/>
    <n v="80"/>
    <n v="17"/>
    <n v="11"/>
    <n v="0"/>
    <n v="32"/>
    <n v="32"/>
    <n v="0"/>
    <n v="0"/>
    <n v="446"/>
    <n v="349"/>
    <n v="80"/>
    <n v="17"/>
    <n v="54986.799999999996"/>
  </r>
  <r>
    <x v="41"/>
    <x v="242"/>
    <x v="2"/>
    <n v="144"/>
    <n v="112"/>
    <n v="0"/>
    <n v="32"/>
    <n v="6"/>
    <m/>
    <m/>
    <m/>
    <m/>
    <m/>
    <m/>
    <m/>
    <n v="144"/>
    <n v="112"/>
    <n v="0"/>
    <n v="32"/>
    <n v="6"/>
    <n v="0"/>
    <n v="0"/>
    <n v="0"/>
    <n v="0"/>
    <n v="0"/>
    <n v="144"/>
    <n v="112"/>
    <n v="0"/>
    <n v="32"/>
    <n v="55130.799999999996"/>
  </r>
  <r>
    <x v="42"/>
    <x v="24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5130.799999999996"/>
  </r>
  <r>
    <x v="42"/>
    <x v="244"/>
    <x v="4"/>
    <n v="215"/>
    <n v="161"/>
    <n v="0"/>
    <n v="54"/>
    <n v="9"/>
    <m/>
    <m/>
    <m/>
    <m/>
    <m/>
    <m/>
    <m/>
    <n v="215"/>
    <n v="161"/>
    <n v="0"/>
    <n v="54"/>
    <n v="9"/>
    <n v="0"/>
    <n v="16"/>
    <n v="0"/>
    <n v="0"/>
    <n v="16"/>
    <n v="231"/>
    <n v="161"/>
    <n v="0"/>
    <n v="70"/>
    <n v="55361.799999999996"/>
  </r>
  <r>
    <x v="42"/>
    <x v="245"/>
    <x v="5"/>
    <n v="294"/>
    <n v="253"/>
    <n v="27"/>
    <n v="14"/>
    <n v="10"/>
    <m/>
    <m/>
    <m/>
    <m/>
    <m/>
    <m/>
    <m/>
    <n v="294"/>
    <n v="253"/>
    <n v="27"/>
    <n v="14"/>
    <n v="10"/>
    <n v="0"/>
    <n v="0"/>
    <n v="0"/>
    <n v="0"/>
    <n v="0"/>
    <n v="294"/>
    <n v="253"/>
    <n v="27"/>
    <n v="14"/>
    <n v="55655.799999999996"/>
  </r>
  <r>
    <x v="42"/>
    <x v="246"/>
    <x v="6"/>
    <n v="370.9"/>
    <n v="306.89999999999998"/>
    <n v="56"/>
    <n v="8"/>
    <n v="10"/>
    <m/>
    <m/>
    <m/>
    <m/>
    <m/>
    <m/>
    <m/>
    <n v="370.9"/>
    <n v="306.89999999999998"/>
    <n v="56"/>
    <n v="8"/>
    <n v="10"/>
    <n v="0"/>
    <n v="35.9"/>
    <n v="35.9"/>
    <n v="0"/>
    <n v="0"/>
    <n v="406.79999999999995"/>
    <n v="342.79999999999995"/>
    <n v="56"/>
    <n v="8"/>
    <n v="56062.6"/>
  </r>
  <r>
    <x v="42"/>
    <x v="247"/>
    <x v="1"/>
    <n v="289"/>
    <n v="237"/>
    <n v="20"/>
    <n v="32"/>
    <n v="10"/>
    <m/>
    <m/>
    <m/>
    <m/>
    <m/>
    <m/>
    <m/>
    <n v="289"/>
    <n v="237"/>
    <n v="20"/>
    <n v="32"/>
    <n v="10"/>
    <n v="0"/>
    <n v="0"/>
    <n v="0"/>
    <n v="0"/>
    <n v="0"/>
    <n v="289"/>
    <n v="237"/>
    <n v="20"/>
    <n v="32"/>
    <n v="56351.6"/>
  </r>
  <r>
    <x v="42"/>
    <x v="248"/>
    <x v="2"/>
    <n v="194.5"/>
    <n v="115"/>
    <n v="79.5"/>
    <n v="0"/>
    <n v="4"/>
    <m/>
    <m/>
    <m/>
    <m/>
    <m/>
    <m/>
    <m/>
    <n v="194.5"/>
    <n v="115"/>
    <n v="79.5"/>
    <n v="0"/>
    <n v="4"/>
    <n v="0"/>
    <n v="45.5"/>
    <n v="0"/>
    <n v="45.5"/>
    <n v="0"/>
    <n v="240"/>
    <n v="115"/>
    <n v="125"/>
    <n v="0"/>
    <n v="56591.6"/>
  </r>
  <r>
    <x v="43"/>
    <x v="24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6591.6"/>
  </r>
  <r>
    <x v="43"/>
    <x v="250"/>
    <x v="4"/>
    <n v="232"/>
    <n v="232"/>
    <n v="0"/>
    <n v="0"/>
    <n v="9"/>
    <m/>
    <m/>
    <m/>
    <m/>
    <m/>
    <m/>
    <m/>
    <n v="232"/>
    <n v="232"/>
    <n v="0"/>
    <n v="0"/>
    <n v="9"/>
    <n v="0"/>
    <n v="0"/>
    <n v="0"/>
    <n v="0"/>
    <n v="0"/>
    <n v="232"/>
    <n v="232"/>
    <n v="0"/>
    <n v="0"/>
    <n v="56823.6"/>
  </r>
  <r>
    <x v="43"/>
    <x v="251"/>
    <x v="5"/>
    <n v="270"/>
    <n v="240"/>
    <n v="0"/>
    <n v="30"/>
    <n v="7"/>
    <m/>
    <m/>
    <m/>
    <m/>
    <m/>
    <m/>
    <m/>
    <n v="270"/>
    <n v="240"/>
    <n v="0"/>
    <n v="30"/>
    <n v="7"/>
    <n v="0"/>
    <n v="0"/>
    <n v="0"/>
    <n v="0"/>
    <n v="0"/>
    <n v="270"/>
    <n v="240"/>
    <n v="0"/>
    <n v="30"/>
    <n v="57093.599999999999"/>
  </r>
  <r>
    <x v="43"/>
    <x v="252"/>
    <x v="6"/>
    <n v="276"/>
    <n v="208"/>
    <n v="0"/>
    <n v="68"/>
    <n v="8"/>
    <m/>
    <m/>
    <m/>
    <m/>
    <m/>
    <m/>
    <m/>
    <n v="276"/>
    <n v="208"/>
    <n v="0"/>
    <n v="68"/>
    <n v="8"/>
    <n v="0"/>
    <n v="0"/>
    <n v="0"/>
    <n v="0"/>
    <n v="0"/>
    <n v="276"/>
    <n v="208"/>
    <n v="0"/>
    <n v="68"/>
    <n v="57369.599999999999"/>
  </r>
  <r>
    <x v="43"/>
    <x v="253"/>
    <x v="1"/>
    <n v="310"/>
    <n v="247"/>
    <n v="46"/>
    <n v="17"/>
    <n v="12"/>
    <m/>
    <m/>
    <m/>
    <m/>
    <m/>
    <m/>
    <m/>
    <n v="310"/>
    <n v="247"/>
    <n v="46"/>
    <n v="17"/>
    <n v="12"/>
    <n v="0"/>
    <n v="0"/>
    <n v="0"/>
    <n v="0"/>
    <n v="0"/>
    <n v="310"/>
    <n v="247"/>
    <n v="46"/>
    <n v="17"/>
    <n v="57679.6"/>
  </r>
  <r>
    <x v="43"/>
    <x v="254"/>
    <x v="2"/>
    <n v="78"/>
    <n v="78"/>
    <n v="0"/>
    <n v="0"/>
    <n v="3"/>
    <m/>
    <m/>
    <m/>
    <m/>
    <m/>
    <m/>
    <m/>
    <n v="78"/>
    <n v="78"/>
    <n v="0"/>
    <n v="0"/>
    <n v="3"/>
    <n v="0"/>
    <n v="0"/>
    <n v="0"/>
    <n v="0"/>
    <n v="0"/>
    <n v="78"/>
    <n v="78"/>
    <n v="0"/>
    <n v="0"/>
    <n v="57757.599999999999"/>
  </r>
  <r>
    <x v="44"/>
    <x v="25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7757.599999999999"/>
  </r>
  <r>
    <x v="44"/>
    <x v="256"/>
    <x v="4"/>
    <n v="277.8"/>
    <n v="189"/>
    <n v="43"/>
    <n v="45.8"/>
    <n v="13"/>
    <m/>
    <m/>
    <m/>
    <m/>
    <m/>
    <m/>
    <m/>
    <n v="277.8"/>
    <n v="189"/>
    <n v="43"/>
    <n v="45.8"/>
    <n v="13"/>
    <n v="0"/>
    <n v="16.8"/>
    <n v="0"/>
    <n v="0"/>
    <n v="16.8"/>
    <n v="294.60000000000002"/>
    <n v="189"/>
    <n v="43"/>
    <n v="62.599999999999994"/>
    <n v="58052.2"/>
  </r>
  <r>
    <x v="44"/>
    <x v="257"/>
    <x v="5"/>
    <n v="360"/>
    <n v="248"/>
    <n v="112"/>
    <n v="0"/>
    <n v="9"/>
    <m/>
    <m/>
    <m/>
    <m/>
    <m/>
    <m/>
    <m/>
    <n v="360"/>
    <n v="248"/>
    <n v="112"/>
    <n v="0"/>
    <n v="9"/>
    <n v="0"/>
    <n v="0"/>
    <n v="0"/>
    <n v="0"/>
    <n v="0"/>
    <n v="360"/>
    <n v="248"/>
    <n v="112"/>
    <n v="0"/>
    <n v="58412.2"/>
  </r>
  <r>
    <x v="44"/>
    <x v="258"/>
    <x v="6"/>
    <n v="406"/>
    <n v="333"/>
    <n v="56"/>
    <n v="17"/>
    <n v="9"/>
    <m/>
    <m/>
    <m/>
    <m/>
    <m/>
    <m/>
    <m/>
    <n v="406"/>
    <n v="333"/>
    <n v="56"/>
    <n v="17"/>
    <n v="9"/>
    <n v="0"/>
    <n v="0"/>
    <n v="0"/>
    <n v="0"/>
    <n v="0"/>
    <n v="406"/>
    <n v="333"/>
    <n v="56"/>
    <n v="17"/>
    <n v="58818.2"/>
  </r>
  <r>
    <x v="44"/>
    <x v="259"/>
    <x v="1"/>
    <n v="326"/>
    <n v="109"/>
    <n v="128"/>
    <n v="89"/>
    <n v="9"/>
    <m/>
    <m/>
    <m/>
    <m/>
    <m/>
    <m/>
    <m/>
    <n v="326"/>
    <n v="109"/>
    <n v="128"/>
    <n v="89"/>
    <n v="9"/>
    <n v="0"/>
    <n v="21"/>
    <n v="0"/>
    <n v="21"/>
    <n v="0"/>
    <n v="347"/>
    <n v="109"/>
    <n v="149"/>
    <n v="89"/>
    <n v="59165.2"/>
  </r>
  <r>
    <x v="44"/>
    <x v="26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9165.2"/>
  </r>
  <r>
    <x v="45"/>
    <x v="26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9165.2"/>
  </r>
  <r>
    <x v="45"/>
    <x v="262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9165.2"/>
  </r>
  <r>
    <x v="45"/>
    <x v="263"/>
    <x v="5"/>
    <n v="295"/>
    <n v="139"/>
    <n v="139"/>
    <n v="17"/>
    <n v="10"/>
    <m/>
    <m/>
    <m/>
    <m/>
    <m/>
    <m/>
    <m/>
    <n v="295"/>
    <n v="139"/>
    <n v="139"/>
    <n v="17"/>
    <n v="10"/>
    <n v="0"/>
    <n v="0"/>
    <n v="0"/>
    <n v="0"/>
    <n v="0"/>
    <n v="295"/>
    <n v="139"/>
    <n v="139"/>
    <n v="17"/>
    <n v="59460.2"/>
  </r>
  <r>
    <x v="45"/>
    <x v="264"/>
    <x v="6"/>
    <n v="426"/>
    <n v="409"/>
    <n v="0"/>
    <n v="17"/>
    <n v="14"/>
    <m/>
    <m/>
    <m/>
    <m/>
    <m/>
    <m/>
    <m/>
    <n v="426"/>
    <n v="409"/>
    <n v="0"/>
    <n v="17"/>
    <n v="14"/>
    <n v="0"/>
    <n v="0"/>
    <n v="0"/>
    <n v="0"/>
    <n v="0"/>
    <n v="426"/>
    <n v="409"/>
    <n v="0"/>
    <n v="17"/>
    <n v="59886.2"/>
  </r>
  <r>
    <x v="45"/>
    <x v="265"/>
    <x v="1"/>
    <n v="296"/>
    <n v="233"/>
    <n v="0"/>
    <n v="63"/>
    <n v="12"/>
    <m/>
    <m/>
    <m/>
    <m/>
    <m/>
    <m/>
    <m/>
    <n v="296"/>
    <n v="233"/>
    <n v="0"/>
    <n v="63"/>
    <n v="12"/>
    <n v="0"/>
    <n v="32"/>
    <n v="0"/>
    <n v="0"/>
    <n v="32"/>
    <n v="328"/>
    <n v="233"/>
    <n v="0"/>
    <n v="95"/>
    <n v="60214.2"/>
  </r>
  <r>
    <x v="45"/>
    <x v="266"/>
    <x v="2"/>
    <n v="209"/>
    <n v="209"/>
    <n v="0"/>
    <n v="0"/>
    <n v="4"/>
    <m/>
    <m/>
    <m/>
    <m/>
    <m/>
    <m/>
    <m/>
    <n v="209"/>
    <n v="209"/>
    <n v="0"/>
    <n v="0"/>
    <n v="4"/>
    <n v="0"/>
    <n v="0"/>
    <n v="0"/>
    <n v="0"/>
    <n v="0"/>
    <n v="209"/>
    <n v="209"/>
    <n v="0"/>
    <n v="0"/>
    <n v="60423.199999999997"/>
  </r>
  <r>
    <x v="46"/>
    <x v="26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423.199999999997"/>
  </r>
  <r>
    <x v="46"/>
    <x v="268"/>
    <x v="4"/>
    <n v="351"/>
    <n v="336"/>
    <n v="0"/>
    <n v="15"/>
    <n v="8"/>
    <m/>
    <m/>
    <m/>
    <m/>
    <m/>
    <m/>
    <m/>
    <n v="351"/>
    <n v="336"/>
    <n v="0"/>
    <n v="15"/>
    <n v="8"/>
    <n v="0"/>
    <n v="0"/>
    <n v="0"/>
    <n v="0"/>
    <n v="0"/>
    <n v="351"/>
    <n v="336"/>
    <n v="0"/>
    <n v="15"/>
    <n v="60774.2"/>
  </r>
  <r>
    <x v="46"/>
    <x v="269"/>
    <x v="5"/>
    <n v="305"/>
    <n v="235"/>
    <n v="0"/>
    <n v="70"/>
    <n v="8"/>
    <m/>
    <m/>
    <m/>
    <m/>
    <m/>
    <m/>
    <m/>
    <n v="305"/>
    <n v="235"/>
    <n v="0"/>
    <n v="70"/>
    <n v="8"/>
    <n v="0"/>
    <n v="0"/>
    <n v="0"/>
    <n v="0"/>
    <n v="0"/>
    <n v="305"/>
    <n v="235"/>
    <n v="0"/>
    <n v="70"/>
    <n v="61079.199999999997"/>
  </r>
  <r>
    <x v="46"/>
    <x v="270"/>
    <x v="6"/>
    <n v="358"/>
    <n v="225"/>
    <n v="78"/>
    <n v="55"/>
    <n v="8"/>
    <m/>
    <m/>
    <m/>
    <m/>
    <m/>
    <m/>
    <m/>
    <n v="358"/>
    <n v="225"/>
    <n v="78"/>
    <n v="55"/>
    <n v="8"/>
    <n v="0"/>
    <n v="31"/>
    <n v="15"/>
    <n v="0"/>
    <n v="16"/>
    <n v="389"/>
    <n v="240"/>
    <n v="78"/>
    <n v="71"/>
    <n v="61468.2"/>
  </r>
  <r>
    <x v="46"/>
    <x v="27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1468.2"/>
  </r>
  <r>
    <x v="46"/>
    <x v="27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1468.2"/>
  </r>
  <r>
    <x v="47"/>
    <x v="27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1468.2"/>
  </r>
  <r>
    <x v="47"/>
    <x v="274"/>
    <x v="4"/>
    <n v="295"/>
    <n v="185"/>
    <n v="36"/>
    <n v="74"/>
    <n v="11"/>
    <m/>
    <m/>
    <m/>
    <m/>
    <m/>
    <m/>
    <m/>
    <n v="295"/>
    <n v="185"/>
    <n v="36"/>
    <n v="74"/>
    <n v="11"/>
    <n v="0"/>
    <n v="18"/>
    <n v="18"/>
    <n v="0"/>
    <n v="0"/>
    <n v="313"/>
    <n v="203"/>
    <n v="36"/>
    <n v="74"/>
    <n v="61781.2"/>
  </r>
  <r>
    <x v="47"/>
    <x v="275"/>
    <x v="5"/>
    <n v="308.89999999999998"/>
    <n v="184.9"/>
    <n v="56"/>
    <n v="68"/>
    <n v="7"/>
    <m/>
    <m/>
    <m/>
    <m/>
    <m/>
    <m/>
    <m/>
    <n v="308.89999999999998"/>
    <n v="184.9"/>
    <n v="56"/>
    <n v="68"/>
    <n v="7"/>
    <n v="0"/>
    <n v="0"/>
    <n v="0"/>
    <n v="0"/>
    <n v="0"/>
    <n v="308.89999999999998"/>
    <n v="184.9"/>
    <n v="56"/>
    <n v="68"/>
    <n v="62090.1"/>
  </r>
  <r>
    <x v="47"/>
    <x v="276"/>
    <x v="6"/>
    <n v="379"/>
    <n v="214"/>
    <n v="148"/>
    <n v="17"/>
    <n v="10"/>
    <m/>
    <m/>
    <m/>
    <m/>
    <m/>
    <m/>
    <m/>
    <n v="379"/>
    <n v="214"/>
    <n v="148"/>
    <n v="17"/>
    <n v="10"/>
    <n v="0"/>
    <n v="16"/>
    <n v="0"/>
    <n v="16"/>
    <n v="0"/>
    <n v="395"/>
    <n v="214"/>
    <n v="164"/>
    <n v="17"/>
    <n v="62485.1"/>
  </r>
  <r>
    <x v="47"/>
    <x v="277"/>
    <x v="1"/>
    <n v="333.5"/>
    <n v="299.5"/>
    <n v="20"/>
    <n v="14"/>
    <n v="9"/>
    <m/>
    <m/>
    <m/>
    <m/>
    <m/>
    <m/>
    <m/>
    <n v="333.5"/>
    <n v="299.5"/>
    <n v="20"/>
    <n v="14"/>
    <n v="9"/>
    <n v="0"/>
    <n v="16.5"/>
    <n v="16.5"/>
    <n v="0"/>
    <n v="0"/>
    <n v="350"/>
    <n v="316"/>
    <n v="20"/>
    <n v="14"/>
    <n v="62835.1"/>
  </r>
  <r>
    <x v="47"/>
    <x v="278"/>
    <x v="2"/>
    <n v="168"/>
    <n v="74"/>
    <n v="94"/>
    <n v="0"/>
    <n v="7"/>
    <m/>
    <m/>
    <m/>
    <m/>
    <m/>
    <m/>
    <m/>
    <n v="168"/>
    <n v="74"/>
    <n v="94"/>
    <n v="0"/>
    <n v="7"/>
    <n v="0"/>
    <n v="17"/>
    <n v="17"/>
    <n v="0"/>
    <n v="0"/>
    <n v="185"/>
    <n v="91"/>
    <n v="94"/>
    <n v="0"/>
    <n v="63020.1"/>
  </r>
  <r>
    <x v="48"/>
    <x v="27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3020.1"/>
  </r>
  <r>
    <x v="48"/>
    <x v="280"/>
    <x v="4"/>
    <n v="303"/>
    <n v="274"/>
    <n v="0"/>
    <n v="29"/>
    <n v="9"/>
    <m/>
    <m/>
    <m/>
    <m/>
    <m/>
    <m/>
    <m/>
    <n v="303"/>
    <n v="274"/>
    <n v="0"/>
    <n v="29"/>
    <n v="9"/>
    <n v="0"/>
    <n v="0"/>
    <n v="0"/>
    <n v="0"/>
    <n v="0"/>
    <n v="303"/>
    <n v="274"/>
    <n v="0"/>
    <n v="29"/>
    <n v="63323.1"/>
  </r>
  <r>
    <x v="48"/>
    <x v="281"/>
    <x v="5"/>
    <n v="270"/>
    <n v="212"/>
    <n v="0"/>
    <n v="58"/>
    <n v="11"/>
    <m/>
    <m/>
    <m/>
    <m/>
    <m/>
    <m/>
    <m/>
    <n v="270"/>
    <n v="212"/>
    <n v="0"/>
    <n v="58"/>
    <n v="11"/>
    <n v="0"/>
    <n v="0"/>
    <n v="0"/>
    <n v="0"/>
    <n v="0"/>
    <n v="270"/>
    <n v="212"/>
    <n v="0"/>
    <n v="58"/>
    <n v="63593.1"/>
  </r>
  <r>
    <x v="48"/>
    <x v="282"/>
    <x v="6"/>
    <n v="300"/>
    <n v="190"/>
    <n v="110"/>
    <n v="0"/>
    <n v="10"/>
    <m/>
    <m/>
    <m/>
    <m/>
    <m/>
    <m/>
    <m/>
    <n v="300"/>
    <n v="190"/>
    <n v="110"/>
    <n v="0"/>
    <n v="10"/>
    <n v="0"/>
    <n v="0"/>
    <n v="0"/>
    <n v="0"/>
    <n v="0"/>
    <n v="300"/>
    <n v="190"/>
    <n v="110"/>
    <n v="0"/>
    <n v="63893.1"/>
  </r>
  <r>
    <x v="48"/>
    <x v="283"/>
    <x v="1"/>
    <n v="354"/>
    <n v="60"/>
    <n v="277"/>
    <n v="17"/>
    <n v="9"/>
    <m/>
    <m/>
    <m/>
    <m/>
    <m/>
    <m/>
    <m/>
    <n v="354"/>
    <n v="60"/>
    <n v="277"/>
    <n v="17"/>
    <n v="9"/>
    <n v="0"/>
    <n v="0"/>
    <n v="0"/>
    <n v="0"/>
    <n v="0"/>
    <n v="354"/>
    <n v="60"/>
    <n v="277"/>
    <n v="17"/>
    <n v="64247.1"/>
  </r>
  <r>
    <x v="48"/>
    <x v="284"/>
    <x v="2"/>
    <n v="132.4"/>
    <n v="93"/>
    <n v="0"/>
    <n v="39.4"/>
    <n v="4"/>
    <m/>
    <m/>
    <m/>
    <m/>
    <m/>
    <m/>
    <m/>
    <n v="132.4"/>
    <n v="93"/>
    <n v="0"/>
    <n v="39.4"/>
    <n v="4"/>
    <n v="0"/>
    <n v="0"/>
    <n v="0"/>
    <n v="0"/>
    <n v="0"/>
    <n v="132.4"/>
    <n v="93"/>
    <n v="0"/>
    <n v="39.4"/>
    <n v="64379.5"/>
  </r>
  <r>
    <x v="49"/>
    <x v="28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4379.5"/>
  </r>
  <r>
    <x v="49"/>
    <x v="286"/>
    <x v="4"/>
    <n v="263"/>
    <n v="219"/>
    <n v="27"/>
    <n v="17"/>
    <n v="9"/>
    <m/>
    <m/>
    <m/>
    <m/>
    <m/>
    <m/>
    <m/>
    <n v="263"/>
    <n v="219"/>
    <n v="27"/>
    <n v="17"/>
    <n v="9"/>
    <n v="0"/>
    <n v="0"/>
    <n v="0"/>
    <n v="0"/>
    <n v="0"/>
    <n v="263"/>
    <n v="219"/>
    <n v="27"/>
    <n v="17"/>
    <n v="64642.5"/>
  </r>
  <r>
    <x v="49"/>
    <x v="287"/>
    <x v="5"/>
    <n v="263"/>
    <n v="176"/>
    <n v="41"/>
    <n v="46"/>
    <n v="6"/>
    <m/>
    <m/>
    <m/>
    <m/>
    <m/>
    <m/>
    <m/>
    <n v="263"/>
    <n v="176"/>
    <n v="41"/>
    <n v="46"/>
    <n v="6"/>
    <n v="0"/>
    <n v="46"/>
    <n v="0"/>
    <n v="0"/>
    <n v="46"/>
    <n v="309"/>
    <n v="176"/>
    <n v="41"/>
    <n v="92"/>
    <n v="64951.5"/>
  </r>
  <r>
    <x v="49"/>
    <x v="288"/>
    <x v="6"/>
    <n v="449"/>
    <n v="347"/>
    <n v="56"/>
    <n v="46"/>
    <n v="10"/>
    <m/>
    <m/>
    <m/>
    <m/>
    <m/>
    <m/>
    <m/>
    <n v="449"/>
    <n v="347"/>
    <n v="56"/>
    <n v="46"/>
    <n v="10"/>
    <n v="0"/>
    <n v="51"/>
    <n v="51"/>
    <n v="0"/>
    <n v="0"/>
    <n v="500"/>
    <n v="398"/>
    <n v="56"/>
    <n v="46"/>
    <n v="65451.5"/>
  </r>
  <r>
    <x v="49"/>
    <x v="289"/>
    <x v="1"/>
    <n v="364"/>
    <n v="327"/>
    <n v="20"/>
    <n v="17"/>
    <n v="11"/>
    <m/>
    <m/>
    <m/>
    <m/>
    <m/>
    <m/>
    <m/>
    <n v="364"/>
    <n v="327"/>
    <n v="20"/>
    <n v="17"/>
    <n v="11"/>
    <n v="0"/>
    <n v="0"/>
    <n v="0"/>
    <n v="0"/>
    <n v="0"/>
    <n v="364"/>
    <n v="327"/>
    <n v="20"/>
    <n v="17"/>
    <n v="65815.5"/>
  </r>
  <r>
    <x v="49"/>
    <x v="290"/>
    <x v="2"/>
    <n v="117"/>
    <n v="27"/>
    <n v="56"/>
    <n v="34"/>
    <n v="4"/>
    <m/>
    <m/>
    <m/>
    <m/>
    <m/>
    <m/>
    <m/>
    <n v="117"/>
    <n v="27"/>
    <n v="56"/>
    <n v="34"/>
    <n v="4"/>
    <n v="0"/>
    <n v="0"/>
    <n v="0"/>
    <n v="0"/>
    <n v="0"/>
    <n v="117"/>
    <n v="27"/>
    <n v="56"/>
    <n v="34"/>
    <n v="65932.5"/>
  </r>
  <r>
    <x v="50"/>
    <x v="29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5932.5"/>
  </r>
  <r>
    <x v="50"/>
    <x v="292"/>
    <x v="4"/>
    <n v="405"/>
    <n v="209"/>
    <n v="188"/>
    <n v="8"/>
    <n v="10"/>
    <m/>
    <m/>
    <m/>
    <m/>
    <m/>
    <m/>
    <m/>
    <n v="405"/>
    <n v="209"/>
    <n v="188"/>
    <n v="8"/>
    <n v="10"/>
    <n v="0"/>
    <n v="18"/>
    <n v="0"/>
    <n v="18"/>
    <n v="0"/>
    <n v="423"/>
    <n v="209"/>
    <n v="206"/>
    <n v="8"/>
    <n v="66355.5"/>
  </r>
  <r>
    <x v="50"/>
    <x v="293"/>
    <x v="5"/>
    <n v="285"/>
    <n v="195"/>
    <n v="17"/>
    <n v="73"/>
    <n v="6"/>
    <m/>
    <m/>
    <m/>
    <m/>
    <m/>
    <m/>
    <m/>
    <n v="285"/>
    <n v="195"/>
    <n v="17"/>
    <n v="73"/>
    <n v="6"/>
    <n v="0"/>
    <n v="0"/>
    <n v="0"/>
    <n v="0"/>
    <n v="0"/>
    <n v="285"/>
    <n v="195"/>
    <n v="17"/>
    <n v="73"/>
    <n v="66640.5"/>
  </r>
  <r>
    <x v="50"/>
    <x v="294"/>
    <x v="6"/>
    <n v="318"/>
    <n v="318"/>
    <n v="0"/>
    <n v="0"/>
    <n v="8"/>
    <m/>
    <m/>
    <m/>
    <m/>
    <m/>
    <m/>
    <m/>
    <n v="318"/>
    <n v="318"/>
    <n v="0"/>
    <n v="0"/>
    <n v="8"/>
    <n v="0"/>
    <n v="0"/>
    <n v="0"/>
    <n v="0"/>
    <n v="0"/>
    <n v="318"/>
    <n v="318"/>
    <n v="0"/>
    <n v="0"/>
    <n v="66958.5"/>
  </r>
  <r>
    <x v="50"/>
    <x v="295"/>
    <x v="1"/>
    <n v="309"/>
    <n v="277"/>
    <n v="15"/>
    <n v="17"/>
    <n v="12"/>
    <m/>
    <m/>
    <m/>
    <m/>
    <m/>
    <m/>
    <m/>
    <n v="309"/>
    <n v="277"/>
    <n v="15"/>
    <n v="17"/>
    <n v="12"/>
    <n v="0"/>
    <n v="0"/>
    <n v="0"/>
    <n v="0"/>
    <n v="0"/>
    <n v="309"/>
    <n v="277"/>
    <n v="15"/>
    <n v="17"/>
    <n v="67267.5"/>
  </r>
  <r>
    <x v="50"/>
    <x v="296"/>
    <x v="2"/>
    <n v="132"/>
    <n v="76"/>
    <n v="29"/>
    <n v="27"/>
    <n v="6"/>
    <m/>
    <m/>
    <m/>
    <m/>
    <m/>
    <m/>
    <m/>
    <n v="132"/>
    <n v="76"/>
    <n v="29"/>
    <n v="27"/>
    <n v="6"/>
    <n v="0"/>
    <n v="0"/>
    <n v="0"/>
    <n v="0"/>
    <n v="0"/>
    <n v="132"/>
    <n v="76"/>
    <n v="29"/>
    <n v="27"/>
    <n v="67399.5"/>
  </r>
  <r>
    <x v="51"/>
    <x v="29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7399.5"/>
  </r>
  <r>
    <x v="51"/>
    <x v="298"/>
    <x v="4"/>
    <n v="307"/>
    <n v="290"/>
    <n v="0"/>
    <n v="17"/>
    <n v="11"/>
    <m/>
    <m/>
    <m/>
    <m/>
    <m/>
    <m/>
    <m/>
    <n v="307"/>
    <n v="290"/>
    <n v="0"/>
    <n v="17"/>
    <n v="11"/>
    <n v="0"/>
    <n v="0"/>
    <n v="0"/>
    <n v="0"/>
    <n v="0"/>
    <n v="307"/>
    <n v="290"/>
    <n v="0"/>
    <n v="17"/>
    <n v="67706.5"/>
  </r>
  <r>
    <x v="51"/>
    <x v="299"/>
    <x v="5"/>
    <n v="284"/>
    <n v="238"/>
    <n v="0"/>
    <n v="46"/>
    <n v="9"/>
    <m/>
    <m/>
    <m/>
    <m/>
    <m/>
    <m/>
    <m/>
    <n v="284"/>
    <n v="238"/>
    <n v="0"/>
    <n v="46"/>
    <n v="9"/>
    <n v="0"/>
    <n v="0"/>
    <n v="0"/>
    <n v="0"/>
    <n v="0"/>
    <n v="284"/>
    <n v="238"/>
    <n v="0"/>
    <n v="46"/>
    <n v="67990.5"/>
  </r>
  <r>
    <x v="51"/>
    <x v="300"/>
    <x v="6"/>
    <n v="471"/>
    <n v="407"/>
    <n v="56"/>
    <n v="8"/>
    <n v="11"/>
    <m/>
    <m/>
    <m/>
    <m/>
    <m/>
    <m/>
    <m/>
    <n v="471"/>
    <n v="407"/>
    <n v="56"/>
    <n v="8"/>
    <n v="11"/>
    <n v="0"/>
    <n v="0"/>
    <n v="0"/>
    <n v="0"/>
    <n v="0"/>
    <n v="471"/>
    <n v="407"/>
    <n v="56"/>
    <n v="8"/>
    <n v="68461.5"/>
  </r>
  <r>
    <x v="51"/>
    <x v="301"/>
    <x v="1"/>
    <n v="441"/>
    <n v="310"/>
    <n v="108"/>
    <n v="23"/>
    <n v="11"/>
    <m/>
    <m/>
    <m/>
    <m/>
    <m/>
    <m/>
    <m/>
    <n v="441"/>
    <n v="310"/>
    <n v="108"/>
    <n v="23"/>
    <n v="11"/>
    <n v="0"/>
    <n v="23"/>
    <n v="0"/>
    <n v="0"/>
    <n v="23"/>
    <n v="464"/>
    <n v="310"/>
    <n v="108"/>
    <n v="46"/>
    <n v="68925.5"/>
  </r>
  <r>
    <x v="51"/>
    <x v="302"/>
    <x v="2"/>
    <n v="147"/>
    <n v="147"/>
    <n v="0"/>
    <n v="0"/>
    <n v="3"/>
    <m/>
    <m/>
    <m/>
    <m/>
    <m/>
    <m/>
    <m/>
    <n v="147"/>
    <n v="147"/>
    <n v="0"/>
    <n v="0"/>
    <n v="3"/>
    <n v="0"/>
    <n v="0"/>
    <n v="0"/>
    <n v="0"/>
    <n v="0"/>
    <n v="147"/>
    <n v="147"/>
    <n v="0"/>
    <n v="0"/>
    <n v="69072.5"/>
  </r>
  <r>
    <x v="52"/>
    <x v="30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9072.5"/>
  </r>
  <r>
    <x v="52"/>
    <x v="304"/>
    <x v="4"/>
    <n v="409"/>
    <n v="395"/>
    <n v="0"/>
    <n v="14"/>
    <n v="12"/>
    <m/>
    <m/>
    <m/>
    <m/>
    <m/>
    <m/>
    <m/>
    <n v="409"/>
    <n v="395"/>
    <n v="0"/>
    <n v="14"/>
    <n v="12"/>
    <n v="0"/>
    <n v="0"/>
    <n v="0"/>
    <n v="0"/>
    <n v="0"/>
    <n v="409"/>
    <n v="395"/>
    <n v="0"/>
    <n v="14"/>
    <n v="69481.5"/>
  </r>
  <r>
    <x v="52"/>
    <x v="305"/>
    <x v="5"/>
    <n v="415"/>
    <n v="267"/>
    <n v="87"/>
    <n v="61"/>
    <n v="11"/>
    <m/>
    <m/>
    <m/>
    <m/>
    <m/>
    <m/>
    <m/>
    <n v="415"/>
    <n v="267"/>
    <n v="87"/>
    <n v="61"/>
    <n v="11"/>
    <n v="0"/>
    <n v="0"/>
    <n v="0"/>
    <n v="0"/>
    <n v="0"/>
    <n v="415"/>
    <n v="267"/>
    <n v="87"/>
    <n v="61"/>
    <n v="69896.5"/>
  </r>
  <r>
    <x v="52"/>
    <x v="306"/>
    <x v="6"/>
    <n v="343"/>
    <n v="301"/>
    <n v="42"/>
    <n v="0"/>
    <n v="12"/>
    <m/>
    <m/>
    <m/>
    <m/>
    <m/>
    <m/>
    <m/>
    <n v="343"/>
    <n v="301"/>
    <n v="42"/>
    <n v="0"/>
    <n v="12"/>
    <n v="0"/>
    <n v="0"/>
    <n v="0"/>
    <n v="0"/>
    <n v="0"/>
    <n v="343"/>
    <n v="301"/>
    <n v="42"/>
    <n v="0"/>
    <n v="70239.5"/>
  </r>
  <r>
    <x v="52"/>
    <x v="307"/>
    <x v="1"/>
    <n v="404"/>
    <n v="299"/>
    <n v="83"/>
    <n v="22"/>
    <n v="14"/>
    <m/>
    <m/>
    <m/>
    <m/>
    <m/>
    <m/>
    <m/>
    <n v="404"/>
    <n v="299"/>
    <n v="83"/>
    <n v="22"/>
    <n v="14"/>
    <n v="0"/>
    <n v="0"/>
    <n v="0"/>
    <n v="0"/>
    <n v="0"/>
    <n v="404"/>
    <n v="299"/>
    <n v="83"/>
    <n v="22"/>
    <n v="70643.5"/>
  </r>
  <r>
    <x v="52"/>
    <x v="308"/>
    <x v="2"/>
    <n v="316"/>
    <n v="202"/>
    <n v="114"/>
    <n v="0"/>
    <n v="8"/>
    <m/>
    <m/>
    <m/>
    <m/>
    <m/>
    <m/>
    <m/>
    <n v="316"/>
    <n v="202"/>
    <n v="114"/>
    <n v="0"/>
    <n v="8"/>
    <n v="0"/>
    <n v="0"/>
    <n v="0"/>
    <n v="0"/>
    <n v="0"/>
    <n v="316"/>
    <n v="202"/>
    <n v="114"/>
    <n v="0"/>
    <n v="70959.5"/>
  </r>
  <r>
    <x v="53"/>
    <x v="30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0959.5"/>
  </r>
  <r>
    <x v="53"/>
    <x v="310"/>
    <x v="4"/>
    <n v="327"/>
    <n v="280"/>
    <n v="32"/>
    <n v="15"/>
    <n v="12"/>
    <m/>
    <m/>
    <m/>
    <m/>
    <m/>
    <m/>
    <m/>
    <n v="327"/>
    <n v="280"/>
    <n v="32"/>
    <n v="15"/>
    <n v="12"/>
    <n v="0"/>
    <n v="0"/>
    <n v="0"/>
    <n v="0"/>
    <n v="0"/>
    <n v="327"/>
    <n v="280"/>
    <n v="32"/>
    <n v="15"/>
    <n v="71286.5"/>
  </r>
  <r>
    <x v="53"/>
    <x v="311"/>
    <x v="5"/>
    <n v="355"/>
    <n v="279"/>
    <n v="76"/>
    <n v="0"/>
    <n v="5"/>
    <m/>
    <m/>
    <m/>
    <m/>
    <m/>
    <m/>
    <m/>
    <n v="355"/>
    <n v="279"/>
    <n v="76"/>
    <n v="0"/>
    <n v="5"/>
    <n v="0"/>
    <n v="0"/>
    <n v="0"/>
    <n v="0"/>
    <n v="0"/>
    <n v="355"/>
    <n v="279"/>
    <n v="76"/>
    <n v="0"/>
    <n v="71641.5"/>
  </r>
  <r>
    <x v="53"/>
    <x v="312"/>
    <x v="6"/>
    <n v="327"/>
    <n v="266"/>
    <n v="61"/>
    <n v="0"/>
    <n v="12"/>
    <m/>
    <m/>
    <m/>
    <m/>
    <m/>
    <m/>
    <m/>
    <n v="327"/>
    <n v="266"/>
    <n v="61"/>
    <n v="0"/>
    <n v="12"/>
    <n v="0"/>
    <n v="0"/>
    <n v="0"/>
    <n v="0"/>
    <n v="0"/>
    <n v="327"/>
    <n v="266"/>
    <n v="61"/>
    <n v="0"/>
    <n v="71968.5"/>
  </r>
  <r>
    <x v="53"/>
    <x v="313"/>
    <x v="1"/>
    <n v="415"/>
    <n v="285"/>
    <n v="101"/>
    <n v="29"/>
    <n v="10"/>
    <m/>
    <m/>
    <m/>
    <m/>
    <m/>
    <m/>
    <m/>
    <n v="415"/>
    <n v="285"/>
    <n v="101"/>
    <n v="29"/>
    <n v="10"/>
    <n v="0"/>
    <n v="24"/>
    <n v="24"/>
    <n v="0"/>
    <n v="0"/>
    <n v="439"/>
    <n v="309"/>
    <n v="101"/>
    <n v="29"/>
    <n v="72407.5"/>
  </r>
  <r>
    <x v="53"/>
    <x v="314"/>
    <x v="2"/>
    <n v="154"/>
    <n v="117"/>
    <n v="20"/>
    <n v="17"/>
    <n v="4"/>
    <m/>
    <m/>
    <m/>
    <m/>
    <m/>
    <m/>
    <m/>
    <n v="154"/>
    <n v="117"/>
    <n v="20"/>
    <n v="17"/>
    <n v="4"/>
    <n v="0"/>
    <n v="0"/>
    <n v="0"/>
    <n v="0"/>
    <n v="0"/>
    <n v="154"/>
    <n v="117"/>
    <n v="20"/>
    <n v="17"/>
    <n v="72561.5"/>
  </r>
  <r>
    <x v="1"/>
    <x v="31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31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317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318"/>
    <x v="6"/>
    <n v="324"/>
    <n v="302"/>
    <n v="0"/>
    <n v="22"/>
    <n v="11"/>
    <m/>
    <m/>
    <m/>
    <m/>
    <m/>
    <m/>
    <m/>
    <n v="324"/>
    <n v="302"/>
    <n v="0"/>
    <n v="22"/>
    <n v="11"/>
    <n v="0"/>
    <n v="0"/>
    <n v="0"/>
    <n v="0"/>
    <n v="0"/>
    <n v="324"/>
    <n v="302"/>
    <n v="0"/>
    <n v="22"/>
    <n v="324"/>
  </r>
  <r>
    <x v="1"/>
    <x v="319"/>
    <x v="1"/>
    <n v="284"/>
    <n v="208"/>
    <n v="0"/>
    <n v="76"/>
    <n v="11"/>
    <m/>
    <m/>
    <m/>
    <m/>
    <m/>
    <m/>
    <m/>
    <n v="284"/>
    <n v="208"/>
    <n v="0"/>
    <n v="76"/>
    <n v="11"/>
    <n v="0"/>
    <n v="16"/>
    <n v="16"/>
    <n v="0"/>
    <n v="0"/>
    <n v="300"/>
    <n v="224"/>
    <n v="0"/>
    <n v="76"/>
    <n v="624"/>
  </r>
  <r>
    <x v="1"/>
    <x v="320"/>
    <x v="2"/>
    <n v="131"/>
    <n v="117"/>
    <n v="14"/>
    <n v="0"/>
    <n v="6"/>
    <m/>
    <m/>
    <m/>
    <m/>
    <m/>
    <m/>
    <m/>
    <n v="131"/>
    <n v="117"/>
    <n v="14"/>
    <n v="0"/>
    <n v="6"/>
    <n v="0"/>
    <n v="0"/>
    <n v="0"/>
    <n v="0"/>
    <n v="0"/>
    <n v="131"/>
    <n v="117"/>
    <n v="14"/>
    <n v="0"/>
    <n v="755"/>
  </r>
  <r>
    <x v="2"/>
    <x v="32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55"/>
  </r>
  <r>
    <x v="2"/>
    <x v="322"/>
    <x v="4"/>
    <n v="186"/>
    <n v="142"/>
    <n v="27"/>
    <n v="17"/>
    <n v="8"/>
    <m/>
    <m/>
    <m/>
    <m/>
    <m/>
    <m/>
    <m/>
    <n v="186"/>
    <n v="142"/>
    <n v="27"/>
    <n v="17"/>
    <n v="8"/>
    <n v="0"/>
    <n v="0"/>
    <n v="0"/>
    <n v="0"/>
    <n v="0"/>
    <n v="186"/>
    <n v="142"/>
    <n v="27"/>
    <n v="17"/>
    <n v="941"/>
  </r>
  <r>
    <x v="2"/>
    <x v="323"/>
    <x v="5"/>
    <n v="211"/>
    <n v="199"/>
    <n v="0"/>
    <n v="12"/>
    <n v="8"/>
    <m/>
    <m/>
    <m/>
    <m/>
    <m/>
    <m/>
    <m/>
    <n v="211"/>
    <n v="199"/>
    <n v="0"/>
    <n v="12"/>
    <n v="8"/>
    <n v="0"/>
    <n v="0"/>
    <n v="0"/>
    <n v="0"/>
    <n v="0"/>
    <n v="211"/>
    <n v="199"/>
    <n v="0"/>
    <n v="12"/>
    <n v="1152"/>
  </r>
  <r>
    <x v="2"/>
    <x v="324"/>
    <x v="6"/>
    <n v="261"/>
    <n v="211"/>
    <n v="0"/>
    <n v="50"/>
    <n v="6"/>
    <m/>
    <m/>
    <m/>
    <m/>
    <m/>
    <m/>
    <m/>
    <n v="261"/>
    <n v="211"/>
    <n v="0"/>
    <n v="50"/>
    <n v="6"/>
    <n v="0"/>
    <n v="0"/>
    <n v="0"/>
    <n v="0"/>
    <n v="0"/>
    <n v="261"/>
    <n v="211"/>
    <n v="0"/>
    <n v="50"/>
    <n v="1413"/>
  </r>
  <r>
    <x v="2"/>
    <x v="325"/>
    <x v="1"/>
    <n v="304"/>
    <n v="237"/>
    <n v="67"/>
    <n v="0"/>
    <n v="6"/>
    <m/>
    <m/>
    <m/>
    <m/>
    <m/>
    <m/>
    <m/>
    <n v="304"/>
    <n v="237"/>
    <n v="67"/>
    <n v="0"/>
    <n v="6"/>
    <n v="0"/>
    <n v="0"/>
    <n v="0"/>
    <n v="0"/>
    <n v="0"/>
    <n v="304"/>
    <n v="237"/>
    <n v="67"/>
    <n v="0"/>
    <n v="1717"/>
  </r>
  <r>
    <x v="2"/>
    <x v="326"/>
    <x v="2"/>
    <n v="76"/>
    <n v="42"/>
    <n v="0"/>
    <n v="34"/>
    <n v="5"/>
    <m/>
    <m/>
    <m/>
    <m/>
    <m/>
    <m/>
    <m/>
    <n v="76"/>
    <n v="42"/>
    <n v="0"/>
    <n v="34"/>
    <n v="5"/>
    <n v="0"/>
    <n v="0"/>
    <n v="0"/>
    <n v="0"/>
    <n v="0"/>
    <n v="76"/>
    <n v="42"/>
    <n v="0"/>
    <n v="34"/>
    <n v="1793"/>
  </r>
  <r>
    <x v="3"/>
    <x v="32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793"/>
  </r>
  <r>
    <x v="3"/>
    <x v="328"/>
    <x v="4"/>
    <n v="252"/>
    <n v="196"/>
    <n v="27"/>
    <n v="29"/>
    <n v="5"/>
    <m/>
    <m/>
    <m/>
    <m/>
    <m/>
    <m/>
    <m/>
    <n v="252"/>
    <n v="196"/>
    <n v="27"/>
    <n v="29"/>
    <n v="5"/>
    <n v="0"/>
    <n v="18"/>
    <n v="18"/>
    <n v="0"/>
    <n v="0"/>
    <n v="270"/>
    <n v="214"/>
    <n v="27"/>
    <n v="29"/>
    <n v="2063"/>
  </r>
  <r>
    <x v="3"/>
    <x v="329"/>
    <x v="5"/>
    <n v="194"/>
    <n v="91"/>
    <n v="0"/>
    <n v="103"/>
    <n v="6"/>
    <m/>
    <m/>
    <m/>
    <m/>
    <m/>
    <m/>
    <m/>
    <n v="194"/>
    <n v="91"/>
    <n v="0"/>
    <n v="103"/>
    <n v="6"/>
    <n v="0"/>
    <n v="0"/>
    <n v="0"/>
    <n v="0"/>
    <n v="0"/>
    <n v="194"/>
    <n v="91"/>
    <n v="0"/>
    <n v="103"/>
    <n v="2257"/>
  </r>
  <r>
    <x v="3"/>
    <x v="330"/>
    <x v="6"/>
    <n v="262"/>
    <n v="198"/>
    <n v="64"/>
    <n v="0"/>
    <n v="6"/>
    <m/>
    <m/>
    <m/>
    <m/>
    <m/>
    <m/>
    <m/>
    <n v="262"/>
    <n v="198"/>
    <n v="64"/>
    <n v="0"/>
    <n v="6"/>
    <n v="0"/>
    <n v="16"/>
    <n v="16"/>
    <n v="0"/>
    <n v="0"/>
    <n v="278"/>
    <n v="214"/>
    <n v="64"/>
    <n v="0"/>
    <n v="2535"/>
  </r>
  <r>
    <x v="3"/>
    <x v="331"/>
    <x v="1"/>
    <n v="296"/>
    <n v="296"/>
    <n v="0"/>
    <n v="0"/>
    <n v="9"/>
    <m/>
    <m/>
    <m/>
    <m/>
    <m/>
    <m/>
    <m/>
    <n v="296"/>
    <n v="296"/>
    <n v="0"/>
    <n v="0"/>
    <n v="9"/>
    <n v="0"/>
    <n v="16"/>
    <n v="16"/>
    <n v="0"/>
    <n v="0"/>
    <n v="312"/>
    <n v="312"/>
    <n v="0"/>
    <n v="0"/>
    <n v="2847"/>
  </r>
  <r>
    <x v="3"/>
    <x v="332"/>
    <x v="2"/>
    <n v="93"/>
    <n v="29"/>
    <n v="0"/>
    <n v="64"/>
    <n v="5"/>
    <m/>
    <m/>
    <m/>
    <m/>
    <m/>
    <m/>
    <m/>
    <n v="93"/>
    <n v="29"/>
    <n v="0"/>
    <n v="64"/>
    <n v="5"/>
    <n v="0"/>
    <n v="14"/>
    <n v="0"/>
    <n v="0"/>
    <n v="14"/>
    <n v="107"/>
    <n v="29"/>
    <n v="0"/>
    <n v="78"/>
    <n v="2954"/>
  </r>
  <r>
    <x v="4"/>
    <x v="33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954"/>
  </r>
  <r>
    <x v="4"/>
    <x v="334"/>
    <x v="4"/>
    <n v="203"/>
    <n v="156"/>
    <n v="47"/>
    <n v="0"/>
    <n v="7"/>
    <m/>
    <m/>
    <m/>
    <m/>
    <m/>
    <m/>
    <m/>
    <n v="203"/>
    <n v="156"/>
    <n v="47"/>
    <n v="0"/>
    <n v="7"/>
    <n v="0"/>
    <n v="0"/>
    <n v="0"/>
    <n v="0"/>
    <n v="0"/>
    <n v="203"/>
    <n v="156"/>
    <n v="47"/>
    <n v="0"/>
    <n v="3157"/>
  </r>
  <r>
    <x v="4"/>
    <x v="335"/>
    <x v="5"/>
    <n v="296"/>
    <n v="296"/>
    <n v="0"/>
    <n v="0"/>
    <n v="8"/>
    <m/>
    <m/>
    <m/>
    <m/>
    <m/>
    <m/>
    <m/>
    <n v="296"/>
    <n v="296"/>
    <n v="0"/>
    <n v="0"/>
    <n v="8"/>
    <n v="0"/>
    <n v="16"/>
    <n v="16"/>
    <n v="0"/>
    <n v="0"/>
    <n v="312"/>
    <n v="312"/>
    <n v="0"/>
    <n v="0"/>
    <n v="3469"/>
  </r>
  <r>
    <x v="4"/>
    <x v="336"/>
    <x v="6"/>
    <n v="386"/>
    <n v="255"/>
    <n v="131"/>
    <n v="0"/>
    <n v="13"/>
    <m/>
    <m/>
    <m/>
    <m/>
    <m/>
    <m/>
    <m/>
    <n v="386"/>
    <n v="255"/>
    <n v="131"/>
    <n v="0"/>
    <n v="13"/>
    <n v="0"/>
    <n v="0"/>
    <n v="0"/>
    <n v="0"/>
    <n v="0"/>
    <n v="386"/>
    <n v="255"/>
    <n v="131"/>
    <n v="0"/>
    <n v="3855"/>
  </r>
  <r>
    <x v="4"/>
    <x v="337"/>
    <x v="1"/>
    <n v="224"/>
    <n v="177"/>
    <n v="47"/>
    <n v="0"/>
    <n v="7"/>
    <m/>
    <m/>
    <m/>
    <m/>
    <m/>
    <m/>
    <m/>
    <n v="224"/>
    <n v="177"/>
    <n v="47"/>
    <n v="0"/>
    <n v="7"/>
    <n v="0"/>
    <n v="0"/>
    <n v="0"/>
    <n v="0"/>
    <n v="0"/>
    <n v="224"/>
    <n v="177"/>
    <n v="47"/>
    <n v="0"/>
    <n v="4079"/>
  </r>
  <r>
    <x v="4"/>
    <x v="338"/>
    <x v="2"/>
    <n v="104"/>
    <n v="39"/>
    <n v="63"/>
    <n v="2"/>
    <n v="5"/>
    <m/>
    <m/>
    <m/>
    <m/>
    <m/>
    <m/>
    <m/>
    <n v="104"/>
    <n v="39"/>
    <n v="63"/>
    <n v="2"/>
    <n v="5"/>
    <n v="0"/>
    <n v="0"/>
    <n v="0"/>
    <n v="0"/>
    <n v="0"/>
    <n v="104"/>
    <n v="39"/>
    <n v="63"/>
    <n v="2"/>
    <n v="4183"/>
  </r>
  <r>
    <x v="5"/>
    <x v="33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3"/>
  </r>
  <r>
    <x v="5"/>
    <x v="340"/>
    <x v="4"/>
    <n v="404"/>
    <n v="330"/>
    <n v="74"/>
    <n v="0"/>
    <n v="11"/>
    <m/>
    <m/>
    <m/>
    <m/>
    <m/>
    <m/>
    <m/>
    <n v="404"/>
    <n v="330"/>
    <n v="74"/>
    <n v="0"/>
    <n v="11"/>
    <n v="0"/>
    <n v="45"/>
    <n v="45"/>
    <n v="0"/>
    <n v="0"/>
    <n v="449"/>
    <n v="375"/>
    <n v="74"/>
    <n v="0"/>
    <n v="4632"/>
  </r>
  <r>
    <x v="5"/>
    <x v="341"/>
    <x v="5"/>
    <n v="256"/>
    <n v="151"/>
    <n v="105"/>
    <n v="0"/>
    <n v="6"/>
    <m/>
    <m/>
    <m/>
    <m/>
    <m/>
    <m/>
    <m/>
    <n v="256"/>
    <n v="151"/>
    <n v="105"/>
    <n v="0"/>
    <n v="6"/>
    <n v="0"/>
    <n v="0"/>
    <n v="0"/>
    <n v="0"/>
    <n v="0"/>
    <n v="256"/>
    <n v="151"/>
    <n v="105"/>
    <n v="0"/>
    <n v="4888"/>
  </r>
  <r>
    <x v="5"/>
    <x v="342"/>
    <x v="6"/>
    <n v="420"/>
    <n v="306"/>
    <n v="57"/>
    <n v="57"/>
    <n v="10"/>
    <m/>
    <m/>
    <m/>
    <m/>
    <m/>
    <m/>
    <m/>
    <n v="420"/>
    <n v="306"/>
    <n v="57"/>
    <n v="57"/>
    <n v="10"/>
    <n v="0"/>
    <n v="0"/>
    <n v="0"/>
    <n v="0"/>
    <n v="0"/>
    <n v="420"/>
    <n v="306"/>
    <n v="57"/>
    <n v="57"/>
    <n v="5308"/>
  </r>
  <r>
    <x v="5"/>
    <x v="343"/>
    <x v="1"/>
    <n v="344"/>
    <n v="344"/>
    <n v="0"/>
    <n v="0"/>
    <n v="10"/>
    <m/>
    <m/>
    <m/>
    <m/>
    <m/>
    <m/>
    <m/>
    <n v="344"/>
    <n v="344"/>
    <n v="0"/>
    <n v="0"/>
    <n v="10"/>
    <n v="0"/>
    <n v="34"/>
    <n v="34"/>
    <n v="0"/>
    <n v="0"/>
    <n v="378"/>
    <n v="378"/>
    <n v="0"/>
    <n v="0"/>
    <n v="5686"/>
  </r>
  <r>
    <x v="5"/>
    <x v="344"/>
    <x v="2"/>
    <n v="161"/>
    <n v="161"/>
    <n v="0"/>
    <n v="0"/>
    <n v="4"/>
    <m/>
    <m/>
    <m/>
    <m/>
    <m/>
    <m/>
    <m/>
    <n v="161"/>
    <n v="161"/>
    <n v="0"/>
    <n v="0"/>
    <n v="4"/>
    <n v="0"/>
    <n v="0"/>
    <n v="0"/>
    <n v="0"/>
    <n v="0"/>
    <n v="161"/>
    <n v="161"/>
    <n v="0"/>
    <n v="0"/>
    <n v="5847"/>
  </r>
  <r>
    <x v="6"/>
    <x v="34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47"/>
  </r>
  <r>
    <x v="6"/>
    <x v="346"/>
    <x v="4"/>
    <n v="335"/>
    <n v="236"/>
    <n v="0"/>
    <n v="99"/>
    <n v="9"/>
    <m/>
    <m/>
    <m/>
    <m/>
    <m/>
    <m/>
    <m/>
    <n v="335"/>
    <n v="236"/>
    <n v="0"/>
    <n v="99"/>
    <n v="9"/>
    <n v="0"/>
    <n v="0"/>
    <n v="0"/>
    <n v="0"/>
    <n v="0"/>
    <n v="335"/>
    <n v="236"/>
    <n v="0"/>
    <n v="99"/>
    <n v="6182"/>
  </r>
  <r>
    <x v="6"/>
    <x v="347"/>
    <x v="5"/>
    <n v="282"/>
    <n v="282"/>
    <n v="0"/>
    <n v="0"/>
    <n v="8"/>
    <m/>
    <m/>
    <m/>
    <m/>
    <m/>
    <m/>
    <m/>
    <n v="282"/>
    <n v="282"/>
    <n v="0"/>
    <n v="0"/>
    <n v="8"/>
    <n v="0"/>
    <n v="0"/>
    <n v="0"/>
    <n v="0"/>
    <n v="0"/>
    <n v="282"/>
    <n v="282"/>
    <n v="0"/>
    <n v="0"/>
    <n v="6464"/>
  </r>
  <r>
    <x v="6"/>
    <x v="348"/>
    <x v="6"/>
    <n v="405"/>
    <n v="346"/>
    <n v="59"/>
    <n v="0"/>
    <n v="14"/>
    <m/>
    <m/>
    <m/>
    <m/>
    <m/>
    <m/>
    <m/>
    <n v="405"/>
    <n v="346"/>
    <n v="59"/>
    <n v="0"/>
    <n v="14"/>
    <n v="0"/>
    <n v="0"/>
    <n v="0"/>
    <n v="0"/>
    <n v="0"/>
    <n v="405"/>
    <n v="346"/>
    <n v="59"/>
    <n v="0"/>
    <n v="6869"/>
  </r>
  <r>
    <x v="6"/>
    <x v="349"/>
    <x v="1"/>
    <n v="410"/>
    <n v="304"/>
    <n v="106"/>
    <n v="0"/>
    <n v="11"/>
    <m/>
    <m/>
    <m/>
    <m/>
    <m/>
    <m/>
    <m/>
    <n v="410"/>
    <n v="304"/>
    <n v="106"/>
    <n v="0"/>
    <n v="11"/>
    <n v="0"/>
    <n v="0"/>
    <n v="0"/>
    <n v="0"/>
    <n v="0"/>
    <n v="410"/>
    <n v="304"/>
    <n v="106"/>
    <n v="0"/>
    <n v="7279"/>
  </r>
  <r>
    <x v="6"/>
    <x v="35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279"/>
  </r>
  <r>
    <x v="7"/>
    <x v="35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279"/>
  </r>
  <r>
    <x v="7"/>
    <x v="352"/>
    <x v="4"/>
    <n v="286"/>
    <n v="178"/>
    <n v="54"/>
    <n v="54"/>
    <n v="7"/>
    <m/>
    <m/>
    <m/>
    <m/>
    <m/>
    <m/>
    <m/>
    <n v="286"/>
    <n v="178"/>
    <n v="54"/>
    <n v="54"/>
    <n v="7"/>
    <n v="0"/>
    <n v="16"/>
    <n v="0"/>
    <n v="0"/>
    <n v="16"/>
    <n v="302"/>
    <n v="178"/>
    <n v="54"/>
    <n v="70"/>
    <n v="7581"/>
  </r>
  <r>
    <x v="7"/>
    <x v="353"/>
    <x v="5"/>
    <n v="239"/>
    <n v="227"/>
    <n v="0"/>
    <n v="12"/>
    <n v="7"/>
    <m/>
    <m/>
    <m/>
    <m/>
    <m/>
    <m/>
    <m/>
    <n v="239"/>
    <n v="227"/>
    <n v="0"/>
    <n v="12"/>
    <n v="7"/>
    <n v="0"/>
    <n v="0"/>
    <n v="0"/>
    <n v="0"/>
    <n v="0"/>
    <n v="239"/>
    <n v="227"/>
    <n v="0"/>
    <n v="12"/>
    <n v="7820"/>
  </r>
  <r>
    <x v="7"/>
    <x v="354"/>
    <x v="6"/>
    <n v="312"/>
    <n v="164"/>
    <n v="148"/>
    <n v="0"/>
    <n v="7"/>
    <m/>
    <m/>
    <m/>
    <m/>
    <m/>
    <m/>
    <m/>
    <n v="312"/>
    <n v="164"/>
    <n v="148"/>
    <n v="0"/>
    <n v="7"/>
    <n v="0"/>
    <n v="0"/>
    <n v="0"/>
    <n v="0"/>
    <n v="0"/>
    <n v="312"/>
    <n v="164"/>
    <n v="148"/>
    <n v="0"/>
    <n v="8132"/>
  </r>
  <r>
    <x v="7"/>
    <x v="355"/>
    <x v="1"/>
    <n v="244"/>
    <n v="136"/>
    <n v="54"/>
    <n v="54"/>
    <n v="9"/>
    <m/>
    <m/>
    <m/>
    <m/>
    <m/>
    <m/>
    <m/>
    <n v="244"/>
    <n v="136"/>
    <n v="54"/>
    <n v="54"/>
    <n v="9"/>
    <n v="0"/>
    <n v="0"/>
    <n v="0"/>
    <n v="0"/>
    <n v="0"/>
    <n v="244"/>
    <n v="136"/>
    <n v="54"/>
    <n v="54"/>
    <n v="8376"/>
  </r>
  <r>
    <x v="7"/>
    <x v="356"/>
    <x v="2"/>
    <n v="152"/>
    <n v="138"/>
    <n v="14"/>
    <n v="0"/>
    <n v="6"/>
    <m/>
    <m/>
    <m/>
    <m/>
    <m/>
    <m/>
    <m/>
    <n v="152"/>
    <n v="138"/>
    <n v="14"/>
    <n v="0"/>
    <n v="6"/>
    <n v="0"/>
    <n v="0"/>
    <n v="0"/>
    <n v="0"/>
    <n v="0"/>
    <n v="152"/>
    <n v="138"/>
    <n v="14"/>
    <n v="0"/>
    <n v="8528"/>
  </r>
  <r>
    <x v="8"/>
    <x v="35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8528"/>
  </r>
  <r>
    <x v="8"/>
    <x v="358"/>
    <x v="4"/>
    <n v="241"/>
    <n v="136"/>
    <n v="17"/>
    <n v="88"/>
    <n v="10"/>
    <m/>
    <m/>
    <m/>
    <m/>
    <m/>
    <m/>
    <m/>
    <n v="241"/>
    <n v="136"/>
    <n v="17"/>
    <n v="88"/>
    <n v="10"/>
    <n v="0"/>
    <n v="16"/>
    <n v="16"/>
    <n v="0"/>
    <n v="0"/>
    <n v="257"/>
    <n v="152"/>
    <n v="17"/>
    <n v="88"/>
    <n v="8785"/>
  </r>
  <r>
    <x v="8"/>
    <x v="359"/>
    <x v="5"/>
    <n v="206"/>
    <n v="163"/>
    <n v="0"/>
    <n v="43"/>
    <n v="10"/>
    <m/>
    <m/>
    <m/>
    <m/>
    <m/>
    <m/>
    <m/>
    <n v="206"/>
    <n v="163"/>
    <n v="0"/>
    <n v="43"/>
    <n v="10"/>
    <n v="0"/>
    <n v="0"/>
    <n v="0"/>
    <n v="0"/>
    <n v="0"/>
    <n v="206"/>
    <n v="163"/>
    <n v="0"/>
    <n v="43"/>
    <n v="8991"/>
  </r>
  <r>
    <x v="8"/>
    <x v="360"/>
    <x v="6"/>
    <n v="387"/>
    <n v="262"/>
    <n v="108"/>
    <n v="17"/>
    <n v="15"/>
    <m/>
    <m/>
    <m/>
    <m/>
    <m/>
    <m/>
    <m/>
    <n v="387"/>
    <n v="262"/>
    <n v="108"/>
    <n v="17"/>
    <n v="15"/>
    <n v="0"/>
    <n v="0"/>
    <n v="0"/>
    <n v="0"/>
    <n v="0"/>
    <n v="387"/>
    <n v="262"/>
    <n v="108"/>
    <n v="17"/>
    <n v="9378"/>
  </r>
  <r>
    <x v="8"/>
    <x v="361"/>
    <x v="1"/>
    <n v="373"/>
    <n v="301"/>
    <n v="57"/>
    <n v="15"/>
    <n v="9"/>
    <m/>
    <m/>
    <m/>
    <m/>
    <m/>
    <m/>
    <m/>
    <n v="373"/>
    <n v="301"/>
    <n v="57"/>
    <n v="15"/>
    <n v="9"/>
    <n v="0"/>
    <n v="17"/>
    <n v="17"/>
    <n v="0"/>
    <n v="0"/>
    <n v="390"/>
    <n v="318"/>
    <n v="57"/>
    <n v="15"/>
    <n v="9768"/>
  </r>
  <r>
    <x v="8"/>
    <x v="362"/>
    <x v="2"/>
    <n v="117"/>
    <n v="39"/>
    <n v="78"/>
    <n v="0"/>
    <n v="3"/>
    <m/>
    <m/>
    <m/>
    <m/>
    <m/>
    <m/>
    <m/>
    <n v="117"/>
    <n v="39"/>
    <n v="78"/>
    <n v="0"/>
    <n v="3"/>
    <n v="0"/>
    <n v="0"/>
    <n v="0"/>
    <n v="0"/>
    <n v="0"/>
    <n v="117"/>
    <n v="39"/>
    <n v="78"/>
    <n v="0"/>
    <n v="9885"/>
  </r>
  <r>
    <x v="9"/>
    <x v="36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885"/>
  </r>
  <r>
    <x v="9"/>
    <x v="364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885"/>
  </r>
  <r>
    <x v="9"/>
    <x v="36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885"/>
  </r>
  <r>
    <x v="9"/>
    <x v="366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885"/>
  </r>
  <r>
    <x v="9"/>
    <x v="367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885"/>
  </r>
  <r>
    <x v="9"/>
    <x v="368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885"/>
  </r>
  <r>
    <x v="10"/>
    <x v="36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885"/>
  </r>
  <r>
    <x v="10"/>
    <x v="370"/>
    <x v="4"/>
    <n v="374"/>
    <n v="250"/>
    <n v="112"/>
    <n v="12"/>
    <n v="13"/>
    <m/>
    <m/>
    <m/>
    <m/>
    <m/>
    <m/>
    <m/>
    <n v="374"/>
    <n v="250"/>
    <n v="112"/>
    <n v="12"/>
    <n v="13"/>
    <n v="0"/>
    <n v="18"/>
    <n v="18"/>
    <n v="0"/>
    <n v="0"/>
    <n v="392"/>
    <n v="268"/>
    <n v="112"/>
    <n v="12"/>
    <n v="10277"/>
  </r>
  <r>
    <x v="10"/>
    <x v="371"/>
    <x v="5"/>
    <n v="246"/>
    <n v="246"/>
    <n v="0"/>
    <n v="0"/>
    <n v="8"/>
    <m/>
    <m/>
    <m/>
    <m/>
    <m/>
    <m/>
    <m/>
    <n v="246"/>
    <n v="246"/>
    <n v="0"/>
    <n v="0"/>
    <n v="8"/>
    <n v="0"/>
    <n v="0"/>
    <n v="0"/>
    <n v="0"/>
    <n v="0"/>
    <n v="246"/>
    <n v="246"/>
    <n v="0"/>
    <n v="0"/>
    <n v="10523"/>
  </r>
  <r>
    <x v="10"/>
    <x v="372"/>
    <x v="6"/>
    <n v="405"/>
    <n v="378"/>
    <n v="27"/>
    <n v="0"/>
    <n v="10"/>
    <m/>
    <m/>
    <m/>
    <m/>
    <m/>
    <m/>
    <m/>
    <n v="405"/>
    <n v="378"/>
    <n v="27"/>
    <n v="0"/>
    <n v="10"/>
    <n v="0"/>
    <n v="18"/>
    <n v="18"/>
    <n v="0"/>
    <n v="0"/>
    <n v="423"/>
    <n v="396"/>
    <n v="27"/>
    <n v="0"/>
    <n v="10946"/>
  </r>
  <r>
    <x v="10"/>
    <x v="373"/>
    <x v="1"/>
    <n v="428"/>
    <n v="406"/>
    <n v="22"/>
    <n v="0"/>
    <n v="11"/>
    <m/>
    <m/>
    <m/>
    <m/>
    <m/>
    <m/>
    <m/>
    <n v="428"/>
    <n v="406"/>
    <n v="22"/>
    <n v="0"/>
    <n v="11"/>
    <n v="0"/>
    <n v="0"/>
    <n v="0"/>
    <n v="0"/>
    <n v="0"/>
    <n v="428"/>
    <n v="406"/>
    <n v="22"/>
    <n v="0"/>
    <n v="11374"/>
  </r>
  <r>
    <x v="10"/>
    <x v="374"/>
    <x v="2"/>
    <n v="155"/>
    <n v="155"/>
    <n v="0"/>
    <n v="0"/>
    <n v="7"/>
    <m/>
    <m/>
    <m/>
    <m/>
    <m/>
    <m/>
    <m/>
    <n v="155"/>
    <n v="155"/>
    <n v="0"/>
    <n v="0"/>
    <n v="7"/>
    <n v="0"/>
    <n v="0"/>
    <n v="0"/>
    <n v="0"/>
    <n v="0"/>
    <n v="155"/>
    <n v="155"/>
    <n v="0"/>
    <n v="0"/>
    <n v="11529"/>
  </r>
  <r>
    <x v="11"/>
    <x v="37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1529"/>
  </r>
  <r>
    <x v="11"/>
    <x v="376"/>
    <x v="4"/>
    <n v="318"/>
    <n v="252"/>
    <n v="27"/>
    <n v="39"/>
    <n v="12"/>
    <m/>
    <m/>
    <m/>
    <m/>
    <m/>
    <m/>
    <m/>
    <n v="318"/>
    <n v="252"/>
    <n v="27"/>
    <n v="39"/>
    <n v="12"/>
    <n v="0"/>
    <n v="0"/>
    <n v="0"/>
    <n v="0"/>
    <n v="0"/>
    <n v="318"/>
    <n v="252"/>
    <n v="27"/>
    <n v="39"/>
    <n v="11847"/>
  </r>
  <r>
    <x v="11"/>
    <x v="377"/>
    <x v="5"/>
    <n v="387"/>
    <n v="252"/>
    <n v="135"/>
    <n v="0"/>
    <n v="8"/>
    <m/>
    <m/>
    <m/>
    <m/>
    <m/>
    <m/>
    <m/>
    <n v="387"/>
    <n v="252"/>
    <n v="135"/>
    <n v="0"/>
    <n v="8"/>
    <n v="0"/>
    <n v="18"/>
    <n v="18"/>
    <n v="0"/>
    <n v="0"/>
    <n v="405"/>
    <n v="270"/>
    <n v="135"/>
    <n v="0"/>
    <n v="12252"/>
  </r>
  <r>
    <x v="11"/>
    <x v="378"/>
    <x v="6"/>
    <n v="391"/>
    <n v="357"/>
    <n v="0"/>
    <n v="34"/>
    <n v="12"/>
    <m/>
    <m/>
    <m/>
    <m/>
    <m/>
    <m/>
    <m/>
    <n v="391"/>
    <n v="357"/>
    <n v="0"/>
    <n v="34"/>
    <n v="12"/>
    <n v="0"/>
    <n v="0"/>
    <n v="0"/>
    <n v="0"/>
    <n v="0"/>
    <n v="391"/>
    <n v="357"/>
    <n v="0"/>
    <n v="34"/>
    <n v="12643"/>
  </r>
  <r>
    <x v="11"/>
    <x v="379"/>
    <x v="1"/>
    <n v="406"/>
    <n v="252"/>
    <n v="93"/>
    <n v="61"/>
    <n v="11"/>
    <m/>
    <m/>
    <m/>
    <m/>
    <m/>
    <m/>
    <m/>
    <n v="406"/>
    <n v="252"/>
    <n v="93"/>
    <n v="61"/>
    <n v="11"/>
    <n v="0"/>
    <n v="0"/>
    <n v="0"/>
    <n v="0"/>
    <n v="0"/>
    <n v="406"/>
    <n v="252"/>
    <n v="93"/>
    <n v="61"/>
    <n v="13049"/>
  </r>
  <r>
    <x v="11"/>
    <x v="380"/>
    <x v="2"/>
    <n v="160"/>
    <n v="160"/>
    <n v="0"/>
    <n v="0"/>
    <n v="4"/>
    <m/>
    <m/>
    <m/>
    <m/>
    <m/>
    <m/>
    <m/>
    <n v="160"/>
    <n v="160"/>
    <n v="0"/>
    <n v="0"/>
    <n v="4"/>
    <n v="0"/>
    <n v="0"/>
    <n v="0"/>
    <n v="0"/>
    <n v="0"/>
    <n v="160"/>
    <n v="160"/>
    <n v="0"/>
    <n v="0"/>
    <n v="13209"/>
  </r>
  <r>
    <x v="12"/>
    <x v="38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3209"/>
  </r>
  <r>
    <x v="12"/>
    <x v="382"/>
    <x v="4"/>
    <n v="353"/>
    <n v="331"/>
    <n v="8"/>
    <n v="14"/>
    <n v="11"/>
    <m/>
    <m/>
    <m/>
    <m/>
    <m/>
    <m/>
    <m/>
    <n v="353"/>
    <n v="331"/>
    <n v="8"/>
    <n v="14"/>
    <n v="11"/>
    <n v="0"/>
    <n v="0"/>
    <n v="0"/>
    <n v="0"/>
    <n v="0"/>
    <n v="353"/>
    <n v="331"/>
    <n v="8"/>
    <n v="14"/>
    <n v="13562"/>
  </r>
  <r>
    <x v="12"/>
    <x v="383"/>
    <x v="5"/>
    <n v="319"/>
    <n v="148"/>
    <n v="114"/>
    <n v="57"/>
    <n v="8"/>
    <m/>
    <m/>
    <m/>
    <m/>
    <m/>
    <m/>
    <m/>
    <n v="319"/>
    <n v="148"/>
    <n v="114"/>
    <n v="57"/>
    <n v="8"/>
    <n v="0"/>
    <n v="17"/>
    <n v="17"/>
    <n v="0"/>
    <n v="0"/>
    <n v="336"/>
    <n v="165"/>
    <n v="114"/>
    <n v="57"/>
    <n v="13898"/>
  </r>
  <r>
    <x v="12"/>
    <x v="384"/>
    <x v="6"/>
    <n v="267"/>
    <n v="242"/>
    <n v="0"/>
    <n v="25"/>
    <n v="9"/>
    <m/>
    <m/>
    <m/>
    <m/>
    <m/>
    <m/>
    <m/>
    <n v="267"/>
    <n v="242"/>
    <n v="0"/>
    <n v="25"/>
    <n v="9"/>
    <n v="0"/>
    <n v="0"/>
    <n v="0"/>
    <n v="0"/>
    <n v="0"/>
    <n v="267"/>
    <n v="242"/>
    <n v="0"/>
    <n v="25"/>
    <n v="14165"/>
  </r>
  <r>
    <x v="12"/>
    <x v="385"/>
    <x v="1"/>
    <n v="351"/>
    <n v="302"/>
    <n v="49"/>
    <n v="0"/>
    <n v="11"/>
    <m/>
    <m/>
    <m/>
    <m/>
    <m/>
    <m/>
    <m/>
    <n v="351"/>
    <n v="302"/>
    <n v="49"/>
    <n v="0"/>
    <n v="11"/>
    <n v="0"/>
    <n v="0"/>
    <n v="0"/>
    <n v="0"/>
    <n v="0"/>
    <n v="351"/>
    <n v="302"/>
    <n v="49"/>
    <n v="0"/>
    <n v="14516"/>
  </r>
  <r>
    <x v="12"/>
    <x v="386"/>
    <x v="2"/>
    <n v="215"/>
    <n v="201"/>
    <n v="14"/>
    <n v="0"/>
    <n v="4"/>
    <m/>
    <m/>
    <m/>
    <m/>
    <m/>
    <m/>
    <m/>
    <n v="215"/>
    <n v="201"/>
    <n v="14"/>
    <n v="0"/>
    <n v="4"/>
    <n v="0"/>
    <n v="0"/>
    <n v="0"/>
    <n v="0"/>
    <n v="0"/>
    <n v="215"/>
    <n v="201"/>
    <n v="14"/>
    <n v="0"/>
    <n v="14731"/>
  </r>
  <r>
    <x v="13"/>
    <x v="38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4731"/>
  </r>
  <r>
    <x v="13"/>
    <x v="388"/>
    <x v="4"/>
    <n v="247"/>
    <n v="190"/>
    <n v="0"/>
    <n v="57"/>
    <n v="8"/>
    <m/>
    <m/>
    <m/>
    <m/>
    <m/>
    <m/>
    <m/>
    <n v="247"/>
    <n v="190"/>
    <n v="0"/>
    <n v="57"/>
    <n v="8"/>
    <n v="0"/>
    <n v="0"/>
    <n v="0"/>
    <n v="0"/>
    <n v="0"/>
    <n v="247"/>
    <n v="190"/>
    <n v="0"/>
    <n v="57"/>
    <n v="14978"/>
  </r>
  <r>
    <x v="13"/>
    <x v="389"/>
    <x v="5"/>
    <n v="235"/>
    <n v="164"/>
    <n v="71"/>
    <n v="0"/>
    <n v="7"/>
    <m/>
    <m/>
    <m/>
    <m/>
    <m/>
    <m/>
    <m/>
    <n v="235"/>
    <n v="164"/>
    <n v="71"/>
    <n v="0"/>
    <n v="7"/>
    <n v="0"/>
    <n v="0"/>
    <n v="0"/>
    <n v="0"/>
    <n v="0"/>
    <n v="235"/>
    <n v="164"/>
    <n v="71"/>
    <n v="0"/>
    <n v="15213"/>
  </r>
  <r>
    <x v="13"/>
    <x v="390"/>
    <x v="6"/>
    <n v="339"/>
    <n v="339"/>
    <n v="0"/>
    <n v="0"/>
    <n v="8"/>
    <m/>
    <m/>
    <m/>
    <m/>
    <m/>
    <m/>
    <m/>
    <n v="339"/>
    <n v="339"/>
    <n v="0"/>
    <n v="0"/>
    <n v="8"/>
    <n v="0"/>
    <n v="0"/>
    <n v="0"/>
    <n v="0"/>
    <n v="0"/>
    <n v="339"/>
    <n v="339"/>
    <n v="0"/>
    <n v="0"/>
    <n v="15552"/>
  </r>
  <r>
    <x v="13"/>
    <x v="391"/>
    <x v="1"/>
    <n v="357"/>
    <n v="212"/>
    <n v="83"/>
    <n v="62"/>
    <n v="11"/>
    <m/>
    <m/>
    <m/>
    <m/>
    <m/>
    <m/>
    <m/>
    <n v="357"/>
    <n v="212"/>
    <n v="83"/>
    <n v="62"/>
    <n v="11"/>
    <n v="0"/>
    <n v="0"/>
    <n v="0"/>
    <n v="0"/>
    <n v="0"/>
    <n v="357"/>
    <n v="212"/>
    <n v="83"/>
    <n v="62"/>
    <n v="15909"/>
  </r>
  <r>
    <x v="13"/>
    <x v="392"/>
    <x v="2"/>
    <n v="174"/>
    <n v="147"/>
    <n v="27"/>
    <n v="0"/>
    <n v="5"/>
    <m/>
    <m/>
    <m/>
    <m/>
    <m/>
    <m/>
    <m/>
    <n v="174"/>
    <n v="147"/>
    <n v="27"/>
    <n v="0"/>
    <n v="5"/>
    <n v="0"/>
    <n v="0"/>
    <n v="0"/>
    <n v="0"/>
    <n v="0"/>
    <n v="174"/>
    <n v="147"/>
    <n v="27"/>
    <n v="0"/>
    <n v="16083"/>
  </r>
  <r>
    <x v="14"/>
    <x v="39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6083"/>
  </r>
  <r>
    <x v="14"/>
    <x v="394"/>
    <x v="4"/>
    <n v="299"/>
    <n v="225"/>
    <n v="57"/>
    <n v="17"/>
    <n v="9"/>
    <m/>
    <m/>
    <m/>
    <m/>
    <m/>
    <m/>
    <m/>
    <n v="299"/>
    <n v="225"/>
    <n v="57"/>
    <n v="17"/>
    <n v="9"/>
    <n v="0"/>
    <n v="0"/>
    <n v="0"/>
    <n v="0"/>
    <n v="0"/>
    <n v="299"/>
    <n v="225"/>
    <n v="57"/>
    <n v="17"/>
    <n v="16382"/>
  </r>
  <r>
    <x v="14"/>
    <x v="395"/>
    <x v="5"/>
    <n v="267"/>
    <n v="233"/>
    <n v="22"/>
    <n v="12"/>
    <n v="7"/>
    <m/>
    <m/>
    <m/>
    <m/>
    <m/>
    <m/>
    <m/>
    <n v="267"/>
    <n v="233"/>
    <n v="22"/>
    <n v="12"/>
    <n v="7"/>
    <n v="0"/>
    <n v="0"/>
    <n v="0"/>
    <n v="0"/>
    <n v="0"/>
    <n v="267"/>
    <n v="233"/>
    <n v="22"/>
    <n v="12"/>
    <n v="16649"/>
  </r>
  <r>
    <x v="14"/>
    <x v="396"/>
    <x v="6"/>
    <n v="383"/>
    <n v="321"/>
    <n v="62"/>
    <n v="0"/>
    <n v="8"/>
    <m/>
    <m/>
    <m/>
    <m/>
    <m/>
    <m/>
    <m/>
    <n v="383"/>
    <n v="321"/>
    <n v="62"/>
    <n v="0"/>
    <n v="8"/>
    <n v="0"/>
    <n v="0"/>
    <n v="0"/>
    <n v="0"/>
    <n v="0"/>
    <n v="383"/>
    <n v="321"/>
    <n v="62"/>
    <n v="0"/>
    <n v="17032"/>
  </r>
  <r>
    <x v="14"/>
    <x v="397"/>
    <x v="1"/>
    <n v="348"/>
    <n v="326"/>
    <n v="22"/>
    <n v="0"/>
    <n v="10"/>
    <m/>
    <m/>
    <m/>
    <m/>
    <m/>
    <m/>
    <m/>
    <n v="348"/>
    <n v="326"/>
    <n v="22"/>
    <n v="0"/>
    <n v="10"/>
    <n v="0"/>
    <n v="16"/>
    <n v="16"/>
    <n v="0"/>
    <n v="0"/>
    <n v="364"/>
    <n v="342"/>
    <n v="22"/>
    <n v="0"/>
    <n v="17396"/>
  </r>
  <r>
    <x v="14"/>
    <x v="398"/>
    <x v="2"/>
    <n v="120"/>
    <n v="103"/>
    <n v="0"/>
    <n v="17"/>
    <n v="5"/>
    <m/>
    <m/>
    <m/>
    <m/>
    <m/>
    <m/>
    <m/>
    <n v="120"/>
    <n v="103"/>
    <n v="0"/>
    <n v="17"/>
    <n v="5"/>
    <n v="0"/>
    <n v="0"/>
    <n v="0"/>
    <n v="0"/>
    <n v="0"/>
    <n v="120"/>
    <n v="103"/>
    <n v="0"/>
    <n v="17"/>
    <n v="17516"/>
  </r>
  <r>
    <x v="15"/>
    <x v="39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7516"/>
  </r>
  <r>
    <x v="15"/>
    <x v="400"/>
    <x v="4"/>
    <n v="392"/>
    <n v="308"/>
    <n v="69"/>
    <n v="15"/>
    <n v="10"/>
    <m/>
    <m/>
    <m/>
    <m/>
    <m/>
    <m/>
    <m/>
    <n v="392"/>
    <n v="308"/>
    <n v="69"/>
    <n v="15"/>
    <n v="10"/>
    <n v="0"/>
    <n v="0"/>
    <n v="0"/>
    <n v="0"/>
    <n v="0"/>
    <n v="392"/>
    <n v="308"/>
    <n v="69"/>
    <n v="15"/>
    <n v="17908"/>
  </r>
  <r>
    <x v="15"/>
    <x v="401"/>
    <x v="5"/>
    <n v="317"/>
    <n v="141"/>
    <n v="135"/>
    <n v="41"/>
    <n v="9"/>
    <m/>
    <m/>
    <m/>
    <m/>
    <m/>
    <m/>
    <m/>
    <n v="317"/>
    <n v="141"/>
    <n v="135"/>
    <n v="41"/>
    <n v="9"/>
    <n v="0"/>
    <n v="0"/>
    <n v="0"/>
    <n v="0"/>
    <n v="0"/>
    <n v="317"/>
    <n v="141"/>
    <n v="135"/>
    <n v="41"/>
    <n v="18225"/>
  </r>
  <r>
    <x v="15"/>
    <x v="402"/>
    <x v="6"/>
    <n v="480"/>
    <n v="396"/>
    <n v="77"/>
    <n v="7"/>
    <n v="13"/>
    <m/>
    <m/>
    <m/>
    <m/>
    <m/>
    <m/>
    <m/>
    <n v="480"/>
    <n v="396"/>
    <n v="77"/>
    <n v="7"/>
    <n v="13"/>
    <n v="0"/>
    <n v="21"/>
    <n v="21"/>
    <n v="0"/>
    <n v="0"/>
    <n v="501"/>
    <n v="417"/>
    <n v="77"/>
    <n v="7"/>
    <n v="18726"/>
  </r>
  <r>
    <x v="15"/>
    <x v="403"/>
    <x v="1"/>
    <n v="388"/>
    <n v="240"/>
    <n v="116"/>
    <n v="32"/>
    <n v="11"/>
    <m/>
    <m/>
    <m/>
    <m/>
    <m/>
    <m/>
    <m/>
    <n v="388"/>
    <n v="240"/>
    <n v="116"/>
    <n v="32"/>
    <n v="11"/>
    <n v="0"/>
    <n v="0"/>
    <n v="0"/>
    <n v="0"/>
    <n v="0"/>
    <n v="388"/>
    <n v="240"/>
    <n v="116"/>
    <n v="32"/>
    <n v="19114"/>
  </r>
  <r>
    <x v="15"/>
    <x v="404"/>
    <x v="2"/>
    <n v="201"/>
    <n v="99"/>
    <n v="85"/>
    <n v="17"/>
    <n v="4"/>
    <m/>
    <m/>
    <m/>
    <m/>
    <m/>
    <m/>
    <m/>
    <n v="201"/>
    <n v="99"/>
    <n v="85"/>
    <n v="17"/>
    <n v="4"/>
    <n v="0"/>
    <n v="0"/>
    <n v="0"/>
    <n v="0"/>
    <n v="0"/>
    <n v="201"/>
    <n v="99"/>
    <n v="85"/>
    <n v="17"/>
    <n v="19315"/>
  </r>
  <r>
    <x v="16"/>
    <x v="40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9315"/>
  </r>
  <r>
    <x v="16"/>
    <x v="406"/>
    <x v="4"/>
    <n v="206"/>
    <n v="186"/>
    <n v="12"/>
    <n v="8"/>
    <n v="13"/>
    <m/>
    <m/>
    <m/>
    <m/>
    <m/>
    <m/>
    <m/>
    <n v="206"/>
    <n v="186"/>
    <n v="12"/>
    <n v="8"/>
    <n v="13"/>
    <n v="0"/>
    <n v="0"/>
    <n v="0"/>
    <n v="0"/>
    <n v="0"/>
    <n v="206"/>
    <n v="186"/>
    <n v="12"/>
    <n v="8"/>
    <n v="19521"/>
  </r>
  <r>
    <x v="16"/>
    <x v="407"/>
    <x v="5"/>
    <n v="173"/>
    <n v="75"/>
    <n v="57"/>
    <n v="41"/>
    <n v="7"/>
    <m/>
    <m/>
    <m/>
    <m/>
    <m/>
    <m/>
    <m/>
    <n v="173"/>
    <n v="75"/>
    <n v="57"/>
    <n v="41"/>
    <n v="7"/>
    <n v="0"/>
    <n v="0"/>
    <n v="0"/>
    <n v="0"/>
    <n v="0"/>
    <n v="173"/>
    <n v="75"/>
    <n v="57"/>
    <n v="41"/>
    <n v="19694"/>
  </r>
  <r>
    <x v="16"/>
    <x v="408"/>
    <x v="6"/>
    <n v="308"/>
    <n v="223"/>
    <n v="39"/>
    <n v="46"/>
    <n v="10"/>
    <m/>
    <m/>
    <m/>
    <m/>
    <m/>
    <m/>
    <m/>
    <n v="308"/>
    <n v="223"/>
    <n v="39"/>
    <n v="46"/>
    <n v="10"/>
    <n v="0"/>
    <n v="0"/>
    <n v="0"/>
    <n v="0"/>
    <n v="0"/>
    <n v="308"/>
    <n v="223"/>
    <n v="39"/>
    <n v="46"/>
    <n v="20002"/>
  </r>
  <r>
    <x v="16"/>
    <x v="409"/>
    <x v="1"/>
    <n v="307"/>
    <n v="273"/>
    <n v="0"/>
    <n v="34"/>
    <n v="11"/>
    <m/>
    <m/>
    <m/>
    <m/>
    <m/>
    <m/>
    <m/>
    <n v="307"/>
    <n v="273"/>
    <n v="0"/>
    <n v="34"/>
    <n v="11"/>
    <n v="0"/>
    <n v="0"/>
    <n v="0"/>
    <n v="0"/>
    <n v="0"/>
    <n v="307"/>
    <n v="273"/>
    <n v="0"/>
    <n v="34"/>
    <n v="20309"/>
  </r>
  <r>
    <x v="16"/>
    <x v="410"/>
    <x v="2"/>
    <n v="168"/>
    <n v="119"/>
    <n v="32"/>
    <n v="17"/>
    <n v="4"/>
    <m/>
    <m/>
    <m/>
    <m/>
    <m/>
    <m/>
    <m/>
    <n v="168"/>
    <n v="119"/>
    <n v="32"/>
    <n v="17"/>
    <n v="4"/>
    <n v="0"/>
    <n v="0"/>
    <n v="0"/>
    <n v="0"/>
    <n v="0"/>
    <n v="168"/>
    <n v="119"/>
    <n v="32"/>
    <n v="17"/>
    <n v="20477"/>
  </r>
  <r>
    <x v="17"/>
    <x v="41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0477"/>
  </r>
  <r>
    <x v="17"/>
    <x v="412"/>
    <x v="4"/>
    <n v="299"/>
    <n v="171"/>
    <n v="71"/>
    <n v="57"/>
    <n v="7"/>
    <m/>
    <m/>
    <m/>
    <m/>
    <m/>
    <m/>
    <m/>
    <n v="299"/>
    <n v="171"/>
    <n v="71"/>
    <n v="57"/>
    <n v="7"/>
    <n v="0"/>
    <n v="0"/>
    <n v="0"/>
    <n v="0"/>
    <n v="0"/>
    <n v="299"/>
    <n v="171"/>
    <n v="71"/>
    <n v="57"/>
    <n v="20776"/>
  </r>
  <r>
    <x v="17"/>
    <x v="413"/>
    <x v="5"/>
    <n v="361"/>
    <n v="361"/>
    <n v="0"/>
    <n v="0"/>
    <n v="8"/>
    <m/>
    <m/>
    <m/>
    <m/>
    <m/>
    <m/>
    <m/>
    <n v="361"/>
    <n v="361"/>
    <n v="0"/>
    <n v="0"/>
    <n v="8"/>
    <n v="0"/>
    <n v="0"/>
    <n v="0"/>
    <n v="0"/>
    <n v="0"/>
    <n v="361"/>
    <n v="361"/>
    <n v="0"/>
    <n v="0"/>
    <n v="21137"/>
  </r>
  <r>
    <x v="17"/>
    <x v="414"/>
    <x v="6"/>
    <n v="358"/>
    <n v="344"/>
    <n v="14"/>
    <n v="0"/>
    <n v="8"/>
    <m/>
    <m/>
    <m/>
    <m/>
    <m/>
    <m/>
    <m/>
    <n v="358"/>
    <n v="344"/>
    <n v="14"/>
    <n v="0"/>
    <n v="8"/>
    <n v="0"/>
    <n v="51"/>
    <n v="51"/>
    <n v="0"/>
    <n v="0"/>
    <n v="409"/>
    <n v="395"/>
    <n v="14"/>
    <n v="0"/>
    <n v="21546"/>
  </r>
  <r>
    <x v="17"/>
    <x v="415"/>
    <x v="1"/>
    <n v="364.8"/>
    <n v="298.8"/>
    <n v="51"/>
    <n v="15"/>
    <n v="9"/>
    <m/>
    <m/>
    <m/>
    <m/>
    <m/>
    <m/>
    <m/>
    <n v="364.8"/>
    <n v="298.8"/>
    <n v="51"/>
    <n v="15"/>
    <n v="9"/>
    <n v="0"/>
    <n v="22.8"/>
    <n v="22.8"/>
    <n v="0"/>
    <n v="0"/>
    <n v="387.6"/>
    <n v="321.60000000000002"/>
    <n v="51"/>
    <n v="15"/>
    <n v="21933.599999999999"/>
  </r>
  <r>
    <x v="17"/>
    <x v="416"/>
    <x v="2"/>
    <n v="165"/>
    <n v="133"/>
    <n v="32"/>
    <n v="0"/>
    <n v="6"/>
    <m/>
    <m/>
    <m/>
    <m/>
    <m/>
    <m/>
    <m/>
    <n v="165"/>
    <n v="133"/>
    <n v="32"/>
    <n v="0"/>
    <n v="6"/>
    <n v="0"/>
    <n v="0"/>
    <n v="0"/>
    <n v="0"/>
    <n v="0"/>
    <n v="165"/>
    <n v="133"/>
    <n v="32"/>
    <n v="0"/>
    <n v="22098.6"/>
  </r>
  <r>
    <x v="18"/>
    <x v="41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2098.6"/>
  </r>
  <r>
    <x v="18"/>
    <x v="418"/>
    <x v="4"/>
    <n v="274"/>
    <n v="241"/>
    <n v="0"/>
    <n v="33"/>
    <n v="9"/>
    <m/>
    <m/>
    <m/>
    <m/>
    <m/>
    <m/>
    <m/>
    <n v="274"/>
    <n v="241"/>
    <n v="0"/>
    <n v="33"/>
    <n v="9"/>
    <n v="0"/>
    <n v="33"/>
    <n v="0"/>
    <n v="0"/>
    <n v="33"/>
    <n v="307"/>
    <n v="241"/>
    <n v="0"/>
    <n v="66"/>
    <n v="22405.599999999999"/>
  </r>
  <r>
    <x v="18"/>
    <x v="419"/>
    <x v="5"/>
    <n v="294"/>
    <n v="247"/>
    <n v="47"/>
    <n v="0"/>
    <n v="10"/>
    <m/>
    <m/>
    <m/>
    <m/>
    <m/>
    <m/>
    <m/>
    <n v="294"/>
    <n v="247"/>
    <n v="47"/>
    <n v="0"/>
    <n v="10"/>
    <n v="0"/>
    <n v="0"/>
    <n v="0"/>
    <n v="0"/>
    <n v="0"/>
    <n v="294"/>
    <n v="247"/>
    <n v="47"/>
    <n v="0"/>
    <n v="22699.599999999999"/>
  </r>
  <r>
    <x v="18"/>
    <x v="420"/>
    <x v="6"/>
    <n v="372"/>
    <n v="248"/>
    <n v="77"/>
    <n v="47"/>
    <n v="7"/>
    <m/>
    <m/>
    <m/>
    <m/>
    <m/>
    <m/>
    <m/>
    <n v="372"/>
    <n v="248"/>
    <n v="77"/>
    <n v="47"/>
    <n v="7"/>
    <n v="0"/>
    <n v="0"/>
    <n v="0"/>
    <n v="0"/>
    <n v="0"/>
    <n v="372"/>
    <n v="248"/>
    <n v="77"/>
    <n v="47"/>
    <n v="23071.599999999999"/>
  </r>
  <r>
    <x v="18"/>
    <x v="421"/>
    <x v="1"/>
    <n v="455"/>
    <n v="356"/>
    <n v="99"/>
    <n v="0"/>
    <n v="10"/>
    <m/>
    <m/>
    <m/>
    <m/>
    <m/>
    <m/>
    <m/>
    <n v="455"/>
    <n v="356"/>
    <n v="99"/>
    <n v="0"/>
    <n v="10"/>
    <n v="0"/>
    <n v="0"/>
    <n v="0"/>
    <n v="0"/>
    <n v="0"/>
    <n v="455"/>
    <n v="356"/>
    <n v="99"/>
    <n v="0"/>
    <n v="23526.6"/>
  </r>
  <r>
    <x v="18"/>
    <x v="422"/>
    <x v="2"/>
    <n v="109"/>
    <n v="109"/>
    <n v="0"/>
    <n v="0"/>
    <n v="2"/>
    <m/>
    <m/>
    <m/>
    <m/>
    <m/>
    <m/>
    <m/>
    <n v="109"/>
    <n v="109"/>
    <n v="0"/>
    <n v="0"/>
    <n v="2"/>
    <n v="0"/>
    <n v="0"/>
    <n v="0"/>
    <n v="0"/>
    <n v="0"/>
    <n v="109"/>
    <n v="109"/>
    <n v="0"/>
    <n v="0"/>
    <n v="23635.599999999999"/>
  </r>
  <r>
    <x v="19"/>
    <x v="42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635.599999999999"/>
  </r>
  <r>
    <x v="19"/>
    <x v="424"/>
    <x v="4"/>
    <n v="250"/>
    <n v="233"/>
    <n v="0"/>
    <n v="17"/>
    <n v="10"/>
    <m/>
    <m/>
    <m/>
    <m/>
    <m/>
    <m/>
    <m/>
    <n v="250"/>
    <n v="233"/>
    <n v="0"/>
    <n v="17"/>
    <n v="10"/>
    <n v="0"/>
    <n v="0"/>
    <n v="0"/>
    <n v="0"/>
    <n v="0"/>
    <n v="250"/>
    <n v="233"/>
    <n v="0"/>
    <n v="17"/>
    <n v="23885.599999999999"/>
  </r>
  <r>
    <x v="19"/>
    <x v="425"/>
    <x v="5"/>
    <n v="303.5"/>
    <n v="246.5"/>
    <n v="57"/>
    <n v="0"/>
    <n v="6"/>
    <m/>
    <m/>
    <m/>
    <m/>
    <m/>
    <m/>
    <m/>
    <n v="303.5"/>
    <n v="246.5"/>
    <n v="57"/>
    <n v="0"/>
    <n v="6"/>
    <n v="0"/>
    <n v="9.5"/>
    <n v="9.5"/>
    <n v="0"/>
    <n v="0"/>
    <n v="313"/>
    <n v="256"/>
    <n v="57"/>
    <n v="0"/>
    <n v="24198.6"/>
  </r>
  <r>
    <x v="19"/>
    <x v="426"/>
    <x v="6"/>
    <n v="259"/>
    <n v="123"/>
    <n v="57"/>
    <n v="79"/>
    <n v="8"/>
    <m/>
    <m/>
    <m/>
    <m/>
    <m/>
    <m/>
    <m/>
    <n v="259"/>
    <n v="123"/>
    <n v="57"/>
    <n v="79"/>
    <n v="8"/>
    <n v="0"/>
    <n v="0"/>
    <n v="0"/>
    <n v="0"/>
    <n v="0"/>
    <n v="259"/>
    <n v="123"/>
    <n v="57"/>
    <n v="79"/>
    <n v="24457.599999999999"/>
  </r>
  <r>
    <x v="19"/>
    <x v="427"/>
    <x v="1"/>
    <n v="414.4"/>
    <n v="292.39999999999998"/>
    <n v="122"/>
    <n v="0"/>
    <n v="10"/>
    <m/>
    <m/>
    <m/>
    <m/>
    <m/>
    <m/>
    <m/>
    <n v="414.4"/>
    <n v="292.39999999999998"/>
    <n v="122"/>
    <n v="0"/>
    <n v="10"/>
    <n v="0"/>
    <n v="86.4"/>
    <n v="68.400000000000006"/>
    <n v="18"/>
    <n v="0"/>
    <n v="500.79999999999995"/>
    <n v="360.79999999999995"/>
    <n v="140"/>
    <n v="0"/>
    <n v="24958.399999999998"/>
  </r>
  <r>
    <x v="19"/>
    <x v="428"/>
    <x v="2"/>
    <n v="114"/>
    <n v="83"/>
    <n v="31"/>
    <n v="0"/>
    <n v="6"/>
    <m/>
    <m/>
    <m/>
    <m/>
    <m/>
    <m/>
    <m/>
    <n v="114"/>
    <n v="83"/>
    <n v="31"/>
    <n v="0"/>
    <n v="6"/>
    <n v="0"/>
    <n v="0"/>
    <n v="0"/>
    <n v="0"/>
    <n v="0"/>
    <n v="114"/>
    <n v="83"/>
    <n v="31"/>
    <n v="0"/>
    <n v="25072.399999999998"/>
  </r>
  <r>
    <x v="20"/>
    <x v="42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072.399999999998"/>
  </r>
  <r>
    <x v="20"/>
    <x v="430"/>
    <x v="4"/>
    <n v="211"/>
    <n v="154"/>
    <n v="57"/>
    <n v="0"/>
    <n v="9"/>
    <m/>
    <m/>
    <m/>
    <m/>
    <m/>
    <m/>
    <m/>
    <n v="211"/>
    <n v="154"/>
    <n v="57"/>
    <n v="0"/>
    <n v="9"/>
    <n v="0"/>
    <n v="0"/>
    <n v="0"/>
    <n v="0"/>
    <n v="0"/>
    <n v="211"/>
    <n v="154"/>
    <n v="57"/>
    <n v="0"/>
    <n v="25283.399999999998"/>
  </r>
  <r>
    <x v="20"/>
    <x v="431"/>
    <x v="5"/>
    <n v="252"/>
    <n v="213"/>
    <n v="27"/>
    <n v="12"/>
    <n v="7"/>
    <m/>
    <m/>
    <m/>
    <m/>
    <m/>
    <m/>
    <m/>
    <n v="252"/>
    <n v="213"/>
    <n v="27"/>
    <n v="12"/>
    <n v="7"/>
    <n v="0"/>
    <n v="0"/>
    <n v="0"/>
    <n v="0"/>
    <n v="0"/>
    <n v="252"/>
    <n v="213"/>
    <n v="27"/>
    <n v="12"/>
    <n v="25535.399999999998"/>
  </r>
  <r>
    <x v="20"/>
    <x v="432"/>
    <x v="6"/>
    <n v="336"/>
    <n v="336"/>
    <n v="0"/>
    <n v="0"/>
    <n v="10"/>
    <m/>
    <m/>
    <m/>
    <m/>
    <m/>
    <m/>
    <m/>
    <n v="336"/>
    <n v="336"/>
    <n v="0"/>
    <n v="0"/>
    <n v="10"/>
    <n v="0"/>
    <n v="12"/>
    <n v="12"/>
    <n v="0"/>
    <n v="0"/>
    <n v="348"/>
    <n v="348"/>
    <n v="0"/>
    <n v="0"/>
    <n v="25883.399999999998"/>
  </r>
  <r>
    <x v="20"/>
    <x v="433"/>
    <x v="1"/>
    <n v="313.5"/>
    <n v="210"/>
    <n v="56.5"/>
    <n v="47"/>
    <n v="9"/>
    <m/>
    <m/>
    <m/>
    <m/>
    <m/>
    <m/>
    <m/>
    <n v="313.5"/>
    <n v="210"/>
    <n v="56.5"/>
    <n v="47"/>
    <n v="9"/>
    <n v="0"/>
    <n v="7.5"/>
    <n v="0"/>
    <n v="7.5"/>
    <n v="0"/>
    <n v="321"/>
    <n v="210"/>
    <n v="64"/>
    <n v="47"/>
    <n v="26204.399999999998"/>
  </r>
  <r>
    <x v="20"/>
    <x v="434"/>
    <x v="2"/>
    <n v="162.5"/>
    <n v="127"/>
    <n v="35.5"/>
    <n v="0"/>
    <n v="5"/>
    <m/>
    <m/>
    <m/>
    <m/>
    <m/>
    <m/>
    <m/>
    <n v="162.5"/>
    <n v="127"/>
    <n v="35.5"/>
    <n v="0"/>
    <n v="5"/>
    <n v="0"/>
    <n v="8.5"/>
    <n v="0"/>
    <n v="8.5"/>
    <n v="0"/>
    <n v="171"/>
    <n v="127"/>
    <n v="44"/>
    <n v="0"/>
    <n v="26375.399999999998"/>
  </r>
  <r>
    <x v="21"/>
    <x v="43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6375.399999999998"/>
  </r>
  <r>
    <x v="21"/>
    <x v="436"/>
    <x v="4"/>
    <n v="362"/>
    <n v="233"/>
    <n v="89"/>
    <n v="40"/>
    <n v="11"/>
    <m/>
    <m/>
    <m/>
    <m/>
    <m/>
    <m/>
    <m/>
    <n v="362"/>
    <n v="233"/>
    <n v="89"/>
    <n v="40"/>
    <n v="11"/>
    <n v="0"/>
    <n v="40"/>
    <n v="0"/>
    <n v="0"/>
    <n v="40"/>
    <n v="402"/>
    <n v="233"/>
    <n v="89"/>
    <n v="80"/>
    <n v="26777.399999999998"/>
  </r>
  <r>
    <x v="21"/>
    <x v="437"/>
    <x v="5"/>
    <n v="314"/>
    <n v="230"/>
    <n v="84"/>
    <n v="0"/>
    <n v="9"/>
    <m/>
    <m/>
    <m/>
    <m/>
    <m/>
    <m/>
    <m/>
    <n v="314"/>
    <n v="230"/>
    <n v="84"/>
    <n v="0"/>
    <n v="9"/>
    <n v="0"/>
    <n v="16"/>
    <n v="16"/>
    <n v="0"/>
    <n v="0"/>
    <n v="330"/>
    <n v="246"/>
    <n v="84"/>
    <n v="0"/>
    <n v="27107.399999999998"/>
  </r>
  <r>
    <x v="21"/>
    <x v="43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7107.399999999998"/>
  </r>
  <r>
    <x v="21"/>
    <x v="439"/>
    <x v="1"/>
    <n v="310"/>
    <n v="273"/>
    <n v="37"/>
    <n v="0"/>
    <n v="8"/>
    <m/>
    <m/>
    <m/>
    <m/>
    <m/>
    <m/>
    <m/>
    <n v="310"/>
    <n v="273"/>
    <n v="37"/>
    <n v="0"/>
    <n v="8"/>
    <n v="0"/>
    <n v="15"/>
    <n v="0"/>
    <n v="15"/>
    <n v="0"/>
    <n v="325"/>
    <n v="273"/>
    <n v="52"/>
    <n v="0"/>
    <n v="27432.399999999998"/>
  </r>
  <r>
    <x v="21"/>
    <x v="44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7432.399999999998"/>
  </r>
  <r>
    <x v="22"/>
    <x v="44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7432.399999999998"/>
  </r>
  <r>
    <x v="22"/>
    <x v="442"/>
    <x v="4"/>
    <n v="391"/>
    <n v="285"/>
    <n v="106"/>
    <n v="0"/>
    <n v="9"/>
    <m/>
    <m/>
    <m/>
    <m/>
    <m/>
    <m/>
    <m/>
    <n v="391"/>
    <n v="285"/>
    <n v="106"/>
    <n v="0"/>
    <n v="9"/>
    <n v="0"/>
    <n v="45"/>
    <n v="45"/>
    <n v="0"/>
    <n v="0"/>
    <n v="436"/>
    <n v="330"/>
    <n v="106"/>
    <n v="0"/>
    <n v="27868.399999999998"/>
  </r>
  <r>
    <x v="22"/>
    <x v="443"/>
    <x v="5"/>
    <n v="307"/>
    <n v="293"/>
    <n v="14"/>
    <n v="0"/>
    <n v="10"/>
    <m/>
    <m/>
    <m/>
    <m/>
    <m/>
    <m/>
    <m/>
    <n v="307"/>
    <n v="293"/>
    <n v="14"/>
    <n v="0"/>
    <n v="10"/>
    <n v="0"/>
    <n v="12"/>
    <n v="12"/>
    <n v="0"/>
    <n v="0"/>
    <n v="319"/>
    <n v="305"/>
    <n v="14"/>
    <n v="0"/>
    <n v="28187.399999999998"/>
  </r>
  <r>
    <x v="22"/>
    <x v="444"/>
    <x v="6"/>
    <n v="396"/>
    <n v="261"/>
    <n v="135"/>
    <n v="0"/>
    <n v="8"/>
    <m/>
    <m/>
    <m/>
    <m/>
    <m/>
    <m/>
    <m/>
    <n v="396"/>
    <n v="261"/>
    <n v="135"/>
    <n v="0"/>
    <n v="8"/>
    <n v="0"/>
    <n v="0"/>
    <n v="0"/>
    <n v="0"/>
    <n v="0"/>
    <n v="396"/>
    <n v="261"/>
    <n v="135"/>
    <n v="0"/>
    <n v="28583.399999999998"/>
  </r>
  <r>
    <x v="22"/>
    <x v="445"/>
    <x v="1"/>
    <n v="451.5"/>
    <n v="345.5"/>
    <n v="14"/>
    <n v="92"/>
    <n v="10"/>
    <m/>
    <m/>
    <m/>
    <m/>
    <m/>
    <m/>
    <m/>
    <n v="451.5"/>
    <n v="345.5"/>
    <n v="14"/>
    <n v="92"/>
    <n v="10"/>
    <n v="0"/>
    <n v="40.5"/>
    <n v="16.5"/>
    <n v="0"/>
    <n v="24"/>
    <n v="492"/>
    <n v="362"/>
    <n v="14"/>
    <n v="116"/>
    <n v="29075.399999999998"/>
  </r>
  <r>
    <x v="22"/>
    <x v="446"/>
    <x v="2"/>
    <n v="225"/>
    <n v="91"/>
    <n v="114"/>
    <n v="20"/>
    <n v="3"/>
    <m/>
    <m/>
    <m/>
    <m/>
    <m/>
    <m/>
    <m/>
    <n v="225"/>
    <n v="91"/>
    <n v="114"/>
    <n v="20"/>
    <n v="3"/>
    <n v="0"/>
    <n v="48"/>
    <n v="16"/>
    <n v="12"/>
    <n v="20"/>
    <n v="273"/>
    <n v="107"/>
    <n v="126"/>
    <n v="40"/>
    <n v="29348.399999999998"/>
  </r>
  <r>
    <x v="23"/>
    <x v="44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9348.399999999998"/>
  </r>
  <r>
    <x v="23"/>
    <x v="448"/>
    <x v="4"/>
    <n v="322"/>
    <n v="280"/>
    <n v="27"/>
    <n v="15"/>
    <n v="9"/>
    <m/>
    <m/>
    <m/>
    <m/>
    <m/>
    <m/>
    <m/>
    <n v="322"/>
    <n v="280"/>
    <n v="27"/>
    <n v="15"/>
    <n v="9"/>
    <n v="0"/>
    <n v="24"/>
    <n v="24"/>
    <n v="0"/>
    <n v="0"/>
    <n v="346"/>
    <n v="304"/>
    <n v="27"/>
    <n v="15"/>
    <n v="29694.399999999998"/>
  </r>
  <r>
    <x v="23"/>
    <x v="449"/>
    <x v="5"/>
    <n v="299.10000000000002"/>
    <n v="212.5"/>
    <n v="67"/>
    <n v="19.600000000000001"/>
    <n v="8"/>
    <m/>
    <m/>
    <m/>
    <m/>
    <m/>
    <m/>
    <m/>
    <n v="299.10000000000002"/>
    <n v="212.5"/>
    <n v="67"/>
    <n v="19.600000000000001"/>
    <n v="8"/>
    <n v="0"/>
    <n v="39.1"/>
    <n v="35.5"/>
    <n v="0"/>
    <n v="3.6"/>
    <n v="338.20000000000005"/>
    <n v="248"/>
    <n v="67"/>
    <n v="23.200000000000003"/>
    <n v="30032.6"/>
  </r>
  <r>
    <x v="23"/>
    <x v="450"/>
    <x v="6"/>
    <n v="449"/>
    <n v="449"/>
    <n v="0"/>
    <n v="0"/>
    <n v="10"/>
    <m/>
    <m/>
    <m/>
    <m/>
    <m/>
    <m/>
    <m/>
    <n v="449"/>
    <n v="449"/>
    <n v="0"/>
    <n v="0"/>
    <n v="10"/>
    <n v="0"/>
    <n v="38"/>
    <n v="38"/>
    <n v="0"/>
    <n v="0"/>
    <n v="487"/>
    <n v="487"/>
    <n v="0"/>
    <n v="0"/>
    <n v="30519.599999999999"/>
  </r>
  <r>
    <x v="23"/>
    <x v="451"/>
    <x v="1"/>
    <n v="355"/>
    <n v="283"/>
    <n v="72"/>
    <n v="0"/>
    <n v="9"/>
    <m/>
    <m/>
    <m/>
    <m/>
    <m/>
    <m/>
    <m/>
    <n v="355"/>
    <n v="283"/>
    <n v="72"/>
    <n v="0"/>
    <n v="9"/>
    <n v="0"/>
    <n v="34"/>
    <n v="34"/>
    <n v="0"/>
    <n v="0"/>
    <n v="389"/>
    <n v="317"/>
    <n v="72"/>
    <n v="0"/>
    <n v="30908.6"/>
  </r>
  <r>
    <x v="23"/>
    <x v="452"/>
    <x v="2"/>
    <n v="145"/>
    <n v="109"/>
    <n v="22"/>
    <n v="14"/>
    <n v="5"/>
    <m/>
    <m/>
    <m/>
    <m/>
    <m/>
    <m/>
    <m/>
    <n v="145"/>
    <n v="109"/>
    <n v="22"/>
    <n v="14"/>
    <n v="5"/>
    <n v="0"/>
    <n v="0"/>
    <n v="0"/>
    <n v="0"/>
    <n v="0"/>
    <n v="145"/>
    <n v="109"/>
    <n v="22"/>
    <n v="14"/>
    <n v="31053.599999999999"/>
  </r>
  <r>
    <x v="24"/>
    <x v="45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053.599999999999"/>
  </r>
  <r>
    <x v="24"/>
    <x v="454"/>
    <x v="4"/>
    <n v="362"/>
    <n v="241"/>
    <n v="104"/>
    <n v="17"/>
    <n v="10"/>
    <m/>
    <m/>
    <m/>
    <m/>
    <m/>
    <m/>
    <m/>
    <n v="362"/>
    <n v="241"/>
    <n v="104"/>
    <n v="17"/>
    <n v="10"/>
    <n v="0"/>
    <n v="0"/>
    <n v="0"/>
    <n v="0"/>
    <n v="0"/>
    <n v="362"/>
    <n v="241"/>
    <n v="104"/>
    <n v="17"/>
    <n v="31415.599999999999"/>
  </r>
  <r>
    <x v="24"/>
    <x v="455"/>
    <x v="5"/>
    <n v="262"/>
    <n v="227"/>
    <n v="0"/>
    <n v="35"/>
    <n v="8"/>
    <m/>
    <m/>
    <m/>
    <m/>
    <m/>
    <m/>
    <m/>
    <n v="262"/>
    <n v="227"/>
    <n v="0"/>
    <n v="35"/>
    <n v="8"/>
    <n v="0"/>
    <n v="21"/>
    <n v="0"/>
    <n v="0"/>
    <n v="21"/>
    <n v="283"/>
    <n v="227"/>
    <n v="0"/>
    <n v="56"/>
    <n v="31698.6"/>
  </r>
  <r>
    <x v="24"/>
    <x v="456"/>
    <x v="6"/>
    <n v="361"/>
    <n v="317"/>
    <n v="27"/>
    <n v="17"/>
    <n v="12"/>
    <m/>
    <m/>
    <m/>
    <m/>
    <m/>
    <m/>
    <m/>
    <n v="361"/>
    <n v="317"/>
    <n v="27"/>
    <n v="17"/>
    <n v="12"/>
    <n v="0"/>
    <n v="0"/>
    <n v="0"/>
    <n v="0"/>
    <n v="0"/>
    <n v="361"/>
    <n v="317"/>
    <n v="27"/>
    <n v="17"/>
    <n v="32059.599999999999"/>
  </r>
  <r>
    <x v="24"/>
    <x v="457"/>
    <x v="1"/>
    <n v="363"/>
    <n v="306"/>
    <n v="0"/>
    <n v="57"/>
    <n v="11"/>
    <m/>
    <m/>
    <m/>
    <m/>
    <m/>
    <m/>
    <m/>
    <n v="363"/>
    <n v="306"/>
    <n v="0"/>
    <n v="57"/>
    <n v="11"/>
    <n v="0"/>
    <n v="0"/>
    <n v="0"/>
    <n v="0"/>
    <n v="0"/>
    <n v="363"/>
    <n v="306"/>
    <n v="0"/>
    <n v="57"/>
    <n v="32422.6"/>
  </r>
  <r>
    <x v="24"/>
    <x v="458"/>
    <x v="2"/>
    <n v="115"/>
    <n v="115"/>
    <n v="0"/>
    <n v="0"/>
    <n v="5"/>
    <m/>
    <m/>
    <m/>
    <m/>
    <m/>
    <m/>
    <m/>
    <n v="115"/>
    <n v="115"/>
    <n v="0"/>
    <n v="0"/>
    <n v="5"/>
    <n v="0"/>
    <n v="0"/>
    <n v="0"/>
    <n v="0"/>
    <n v="0"/>
    <n v="115"/>
    <n v="115"/>
    <n v="0"/>
    <n v="0"/>
    <n v="32537.599999999999"/>
  </r>
  <r>
    <x v="25"/>
    <x v="45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2537.599999999999"/>
  </r>
  <r>
    <x v="25"/>
    <x v="460"/>
    <x v="4"/>
    <n v="297"/>
    <n v="252"/>
    <n v="30"/>
    <n v="15"/>
    <n v="9"/>
    <m/>
    <m/>
    <m/>
    <m/>
    <m/>
    <m/>
    <m/>
    <n v="297"/>
    <n v="252"/>
    <n v="30"/>
    <n v="15"/>
    <n v="9"/>
    <n v="0"/>
    <n v="16"/>
    <n v="16"/>
    <n v="0"/>
    <n v="0"/>
    <n v="313"/>
    <n v="268"/>
    <n v="30"/>
    <n v="15"/>
    <n v="32850.6"/>
  </r>
  <r>
    <x v="25"/>
    <x v="461"/>
    <x v="5"/>
    <n v="248"/>
    <n v="183"/>
    <n v="55"/>
    <n v="10"/>
    <n v="10"/>
    <m/>
    <m/>
    <m/>
    <m/>
    <m/>
    <m/>
    <m/>
    <n v="248"/>
    <n v="183"/>
    <n v="55"/>
    <n v="10"/>
    <n v="10"/>
    <n v="0"/>
    <n v="10"/>
    <n v="0"/>
    <n v="0"/>
    <n v="10"/>
    <n v="258"/>
    <n v="183"/>
    <n v="55"/>
    <n v="20"/>
    <n v="33108.6"/>
  </r>
  <r>
    <x v="25"/>
    <x v="462"/>
    <x v="6"/>
    <n v="247"/>
    <n v="227"/>
    <n v="0"/>
    <n v="20"/>
    <n v="9"/>
    <m/>
    <m/>
    <m/>
    <m/>
    <m/>
    <m/>
    <m/>
    <n v="247"/>
    <n v="227"/>
    <n v="0"/>
    <n v="20"/>
    <n v="9"/>
    <n v="0"/>
    <n v="0"/>
    <n v="0"/>
    <n v="0"/>
    <n v="0"/>
    <n v="247"/>
    <n v="227"/>
    <n v="0"/>
    <n v="20"/>
    <n v="33355.599999999999"/>
  </r>
  <r>
    <x v="25"/>
    <x v="463"/>
    <x v="1"/>
    <n v="432"/>
    <n v="418"/>
    <n v="0"/>
    <n v="14"/>
    <n v="10"/>
    <m/>
    <m/>
    <m/>
    <m/>
    <m/>
    <m/>
    <m/>
    <n v="432"/>
    <n v="418"/>
    <n v="0"/>
    <n v="14"/>
    <n v="10"/>
    <n v="0"/>
    <n v="30"/>
    <n v="30"/>
    <n v="0"/>
    <n v="0"/>
    <n v="462"/>
    <n v="448"/>
    <n v="0"/>
    <n v="14"/>
    <n v="33817.599999999999"/>
  </r>
  <r>
    <x v="25"/>
    <x v="464"/>
    <x v="2"/>
    <n v="143"/>
    <n v="143"/>
    <n v="0"/>
    <n v="0"/>
    <n v="5"/>
    <m/>
    <m/>
    <m/>
    <m/>
    <m/>
    <m/>
    <m/>
    <n v="143"/>
    <n v="143"/>
    <n v="0"/>
    <n v="0"/>
    <n v="5"/>
    <n v="0"/>
    <n v="0"/>
    <n v="0"/>
    <n v="0"/>
    <n v="0"/>
    <n v="143"/>
    <n v="143"/>
    <n v="0"/>
    <n v="0"/>
    <n v="33960.6"/>
  </r>
  <r>
    <x v="26"/>
    <x v="46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3960.6"/>
  </r>
  <r>
    <x v="26"/>
    <x v="466"/>
    <x v="4"/>
    <n v="342"/>
    <n v="193"/>
    <n v="77"/>
    <n v="72"/>
    <n v="11"/>
    <m/>
    <m/>
    <m/>
    <m/>
    <m/>
    <m/>
    <m/>
    <n v="342"/>
    <n v="193"/>
    <n v="77"/>
    <n v="72"/>
    <n v="11"/>
    <n v="0"/>
    <n v="0"/>
    <n v="0"/>
    <n v="0"/>
    <n v="0"/>
    <n v="342"/>
    <n v="193"/>
    <n v="77"/>
    <n v="72"/>
    <n v="34302.6"/>
  </r>
  <r>
    <x v="26"/>
    <x v="467"/>
    <x v="5"/>
    <n v="326.5"/>
    <n v="184"/>
    <n v="142.5"/>
    <n v="0"/>
    <n v="8"/>
    <m/>
    <m/>
    <m/>
    <m/>
    <m/>
    <m/>
    <m/>
    <n v="326.5"/>
    <n v="184"/>
    <n v="142.5"/>
    <n v="0"/>
    <n v="8"/>
    <n v="0"/>
    <n v="49.5"/>
    <n v="34"/>
    <n v="15.5"/>
    <n v="0"/>
    <n v="376"/>
    <n v="218"/>
    <n v="158"/>
    <n v="0"/>
    <n v="34678.6"/>
  </r>
  <r>
    <x v="26"/>
    <x v="468"/>
    <x v="6"/>
    <n v="389.9"/>
    <n v="332.9"/>
    <n v="57"/>
    <n v="0"/>
    <n v="9"/>
    <m/>
    <m/>
    <m/>
    <m/>
    <m/>
    <m/>
    <m/>
    <n v="389.9"/>
    <n v="332.9"/>
    <n v="57"/>
    <n v="0"/>
    <n v="9"/>
    <n v="0"/>
    <n v="0"/>
    <n v="0"/>
    <n v="0"/>
    <n v="0"/>
    <n v="389.9"/>
    <n v="332.9"/>
    <n v="57"/>
    <n v="0"/>
    <n v="35068.5"/>
  </r>
  <r>
    <x v="26"/>
    <x v="469"/>
    <x v="1"/>
    <n v="333"/>
    <n v="165"/>
    <n v="154"/>
    <n v="14"/>
    <n v="8"/>
    <m/>
    <m/>
    <m/>
    <m/>
    <m/>
    <m/>
    <m/>
    <n v="333"/>
    <n v="165"/>
    <n v="154"/>
    <n v="14"/>
    <n v="8"/>
    <n v="0"/>
    <n v="8"/>
    <n v="0"/>
    <n v="8"/>
    <n v="0"/>
    <n v="341"/>
    <n v="165"/>
    <n v="162"/>
    <n v="14"/>
    <n v="35409.5"/>
  </r>
  <r>
    <x v="26"/>
    <x v="470"/>
    <x v="2"/>
    <n v="144"/>
    <n v="57"/>
    <n v="72"/>
    <n v="15"/>
    <n v="3"/>
    <m/>
    <m/>
    <m/>
    <m/>
    <m/>
    <m/>
    <m/>
    <n v="144"/>
    <n v="57"/>
    <n v="72"/>
    <n v="15"/>
    <n v="3"/>
    <n v="0"/>
    <n v="0"/>
    <n v="0"/>
    <n v="0"/>
    <n v="0"/>
    <n v="144"/>
    <n v="57"/>
    <n v="72"/>
    <n v="15"/>
    <n v="35553.5"/>
  </r>
  <r>
    <x v="27"/>
    <x v="47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5553.5"/>
  </r>
  <r>
    <x v="27"/>
    <x v="472"/>
    <x v="4"/>
    <n v="278"/>
    <n v="190"/>
    <n v="0"/>
    <n v="88"/>
    <n v="10"/>
    <m/>
    <m/>
    <m/>
    <m/>
    <m/>
    <m/>
    <m/>
    <n v="278"/>
    <n v="190"/>
    <n v="0"/>
    <n v="88"/>
    <n v="10"/>
    <n v="0"/>
    <n v="0"/>
    <n v="0"/>
    <n v="0"/>
    <n v="0"/>
    <n v="278"/>
    <n v="190"/>
    <n v="0"/>
    <n v="88"/>
    <n v="35831.5"/>
  </r>
  <r>
    <x v="27"/>
    <x v="473"/>
    <x v="5"/>
    <n v="293.89999999999998"/>
    <n v="236.9"/>
    <n v="57"/>
    <n v="0"/>
    <n v="7"/>
    <m/>
    <m/>
    <m/>
    <m/>
    <m/>
    <m/>
    <m/>
    <n v="293.89999999999998"/>
    <n v="236.9"/>
    <n v="57"/>
    <n v="0"/>
    <n v="7"/>
    <n v="0"/>
    <n v="18.899999999999999"/>
    <n v="18.899999999999999"/>
    <n v="0"/>
    <n v="0"/>
    <n v="312.79999999999995"/>
    <n v="255.8"/>
    <n v="57"/>
    <n v="0"/>
    <n v="36144.300000000003"/>
  </r>
  <r>
    <x v="27"/>
    <x v="474"/>
    <x v="6"/>
    <n v="327"/>
    <n v="244"/>
    <n v="0"/>
    <n v="83"/>
    <n v="9"/>
    <m/>
    <m/>
    <m/>
    <m/>
    <m/>
    <m/>
    <m/>
    <n v="327"/>
    <n v="244"/>
    <n v="0"/>
    <n v="83"/>
    <n v="9"/>
    <n v="0"/>
    <n v="0"/>
    <n v="0"/>
    <n v="0"/>
    <n v="0"/>
    <n v="327"/>
    <n v="244"/>
    <n v="0"/>
    <n v="83"/>
    <n v="36471.300000000003"/>
  </r>
  <r>
    <x v="27"/>
    <x v="475"/>
    <x v="1"/>
    <n v="465.3"/>
    <n v="317.3"/>
    <n v="148"/>
    <n v="0"/>
    <n v="11"/>
    <m/>
    <m/>
    <m/>
    <m/>
    <m/>
    <m/>
    <m/>
    <n v="465.3"/>
    <n v="317.3"/>
    <n v="148"/>
    <n v="0"/>
    <n v="11"/>
    <n v="0"/>
    <n v="54.3"/>
    <n v="39.299999999999997"/>
    <n v="15"/>
    <n v="0"/>
    <n v="519.6"/>
    <n v="356.6"/>
    <n v="163"/>
    <n v="0"/>
    <n v="36990.9"/>
  </r>
  <r>
    <x v="27"/>
    <x v="476"/>
    <x v="2"/>
    <n v="68"/>
    <n v="51"/>
    <n v="0"/>
    <n v="17"/>
    <n v="4"/>
    <m/>
    <m/>
    <m/>
    <m/>
    <m/>
    <m/>
    <m/>
    <n v="68"/>
    <n v="51"/>
    <n v="0"/>
    <n v="17"/>
    <n v="4"/>
    <n v="0"/>
    <n v="0"/>
    <n v="0"/>
    <n v="0"/>
    <n v="0"/>
    <n v="68"/>
    <n v="51"/>
    <n v="0"/>
    <n v="17"/>
    <n v="37058.9"/>
  </r>
  <r>
    <x v="28"/>
    <x v="47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7058.9"/>
  </r>
  <r>
    <x v="28"/>
    <x v="478"/>
    <x v="4"/>
    <n v="302"/>
    <n v="255"/>
    <n v="47"/>
    <n v="0"/>
    <n v="12"/>
    <m/>
    <m/>
    <m/>
    <m/>
    <m/>
    <m/>
    <m/>
    <n v="302"/>
    <n v="255"/>
    <n v="47"/>
    <n v="0"/>
    <n v="12"/>
    <n v="0"/>
    <n v="28"/>
    <n v="28"/>
    <n v="0"/>
    <n v="0"/>
    <n v="330"/>
    <n v="283"/>
    <n v="47"/>
    <n v="0"/>
    <n v="37388.9"/>
  </r>
  <r>
    <x v="28"/>
    <x v="479"/>
    <x v="5"/>
    <n v="290"/>
    <n v="273"/>
    <n v="0"/>
    <n v="17"/>
    <n v="11"/>
    <m/>
    <m/>
    <m/>
    <m/>
    <m/>
    <m/>
    <m/>
    <n v="290"/>
    <n v="273"/>
    <n v="0"/>
    <n v="17"/>
    <n v="11"/>
    <n v="0"/>
    <n v="0"/>
    <n v="0"/>
    <n v="0"/>
    <n v="0"/>
    <n v="290"/>
    <n v="273"/>
    <n v="0"/>
    <n v="17"/>
    <n v="37678.9"/>
  </r>
  <r>
    <x v="28"/>
    <x v="480"/>
    <x v="6"/>
    <n v="373"/>
    <n v="339"/>
    <n v="22"/>
    <n v="12"/>
    <n v="12"/>
    <m/>
    <m/>
    <m/>
    <m/>
    <m/>
    <m/>
    <m/>
    <n v="373"/>
    <n v="339"/>
    <n v="22"/>
    <n v="12"/>
    <n v="12"/>
    <n v="0"/>
    <n v="0"/>
    <n v="0"/>
    <n v="0"/>
    <n v="0"/>
    <n v="373"/>
    <n v="339"/>
    <n v="22"/>
    <n v="12"/>
    <n v="38051.9"/>
  </r>
  <r>
    <x v="28"/>
    <x v="48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051.9"/>
  </r>
  <r>
    <x v="28"/>
    <x v="48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051.9"/>
  </r>
  <r>
    <x v="29"/>
    <x v="48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051.9"/>
  </r>
  <r>
    <x v="29"/>
    <x v="484"/>
    <x v="4"/>
    <n v="408.5"/>
    <n v="408.5"/>
    <n v="0"/>
    <n v="0"/>
    <n v="17"/>
    <m/>
    <m/>
    <m/>
    <m/>
    <m/>
    <m/>
    <m/>
    <n v="408.5"/>
    <n v="408.5"/>
    <n v="0"/>
    <n v="0"/>
    <n v="17"/>
    <n v="0"/>
    <n v="5.5"/>
    <n v="5.5"/>
    <n v="0"/>
    <n v="0"/>
    <n v="414"/>
    <n v="414"/>
    <n v="0"/>
    <n v="0"/>
    <n v="38465.9"/>
  </r>
  <r>
    <x v="29"/>
    <x v="485"/>
    <x v="5"/>
    <n v="305"/>
    <n v="207"/>
    <n v="98"/>
    <n v="0"/>
    <n v="10"/>
    <m/>
    <m/>
    <m/>
    <m/>
    <m/>
    <m/>
    <m/>
    <n v="305"/>
    <n v="207"/>
    <n v="98"/>
    <n v="0"/>
    <n v="10"/>
    <n v="0"/>
    <n v="0"/>
    <n v="0"/>
    <n v="0"/>
    <n v="0"/>
    <n v="305"/>
    <n v="207"/>
    <n v="98"/>
    <n v="0"/>
    <n v="38770.9"/>
  </r>
  <r>
    <x v="29"/>
    <x v="486"/>
    <x v="6"/>
    <n v="460.8"/>
    <n v="460.8"/>
    <n v="0"/>
    <n v="0"/>
    <n v="12"/>
    <m/>
    <m/>
    <m/>
    <m/>
    <m/>
    <m/>
    <m/>
    <n v="460.8"/>
    <n v="460.8"/>
    <n v="0"/>
    <n v="0"/>
    <n v="12"/>
    <n v="0"/>
    <n v="28.8"/>
    <n v="28.8"/>
    <n v="0"/>
    <n v="0"/>
    <n v="489.6"/>
    <n v="489.6"/>
    <n v="0"/>
    <n v="0"/>
    <n v="39260.5"/>
  </r>
  <r>
    <x v="29"/>
    <x v="487"/>
    <x v="1"/>
    <n v="495.5"/>
    <n v="361.5"/>
    <n v="134"/>
    <n v="0"/>
    <n v="9"/>
    <m/>
    <m/>
    <m/>
    <m/>
    <m/>
    <m/>
    <m/>
    <n v="495.5"/>
    <n v="361.5"/>
    <n v="134"/>
    <n v="0"/>
    <n v="9"/>
    <n v="0"/>
    <n v="16.5"/>
    <n v="16.5"/>
    <n v="0"/>
    <n v="0"/>
    <n v="512"/>
    <n v="378"/>
    <n v="134"/>
    <n v="0"/>
    <n v="39772.5"/>
  </r>
  <r>
    <x v="29"/>
    <x v="488"/>
    <x v="2"/>
    <n v="191"/>
    <n v="91"/>
    <n v="90"/>
    <n v="10"/>
    <n v="6"/>
    <m/>
    <m/>
    <m/>
    <m/>
    <m/>
    <m/>
    <m/>
    <n v="191"/>
    <n v="91"/>
    <n v="90"/>
    <n v="10"/>
    <n v="6"/>
    <n v="0"/>
    <n v="20"/>
    <n v="10"/>
    <n v="0"/>
    <n v="10"/>
    <n v="211"/>
    <n v="101"/>
    <n v="90"/>
    <n v="20"/>
    <n v="39983.5"/>
  </r>
  <r>
    <x v="30"/>
    <x v="48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9983.5"/>
  </r>
  <r>
    <x v="30"/>
    <x v="490"/>
    <x v="4"/>
    <n v="432.5"/>
    <n v="413"/>
    <n v="12"/>
    <n v="7.5"/>
    <n v="14"/>
    <m/>
    <m/>
    <m/>
    <m/>
    <m/>
    <m/>
    <m/>
    <n v="432.5"/>
    <n v="413"/>
    <n v="12"/>
    <n v="7.5"/>
    <n v="14"/>
    <n v="0"/>
    <n v="7.5"/>
    <n v="0"/>
    <n v="0"/>
    <n v="7.5"/>
    <n v="440"/>
    <n v="413"/>
    <n v="12"/>
    <n v="15"/>
    <n v="40423.5"/>
  </r>
  <r>
    <x v="30"/>
    <x v="491"/>
    <x v="5"/>
    <n v="498"/>
    <n v="227"/>
    <n v="147"/>
    <n v="124"/>
    <n v="12"/>
    <m/>
    <m/>
    <m/>
    <m/>
    <m/>
    <m/>
    <m/>
    <n v="498"/>
    <n v="227"/>
    <n v="147"/>
    <n v="124"/>
    <n v="12"/>
    <n v="0"/>
    <n v="43"/>
    <n v="16"/>
    <n v="17"/>
    <n v="10"/>
    <n v="541"/>
    <n v="243"/>
    <n v="164"/>
    <n v="134"/>
    <n v="40964.5"/>
  </r>
  <r>
    <x v="30"/>
    <x v="492"/>
    <x v="6"/>
    <n v="476"/>
    <n v="213"/>
    <n v="263"/>
    <n v="0"/>
    <n v="12"/>
    <m/>
    <m/>
    <m/>
    <m/>
    <m/>
    <m/>
    <m/>
    <n v="476"/>
    <n v="213"/>
    <n v="263"/>
    <n v="0"/>
    <n v="12"/>
    <n v="0"/>
    <n v="0"/>
    <n v="0"/>
    <n v="0"/>
    <n v="0"/>
    <n v="476"/>
    <n v="213"/>
    <n v="263"/>
    <n v="0"/>
    <n v="41440.5"/>
  </r>
  <r>
    <x v="30"/>
    <x v="493"/>
    <x v="1"/>
    <n v="398"/>
    <n v="277"/>
    <n v="108"/>
    <n v="13"/>
    <n v="11"/>
    <m/>
    <m/>
    <m/>
    <m/>
    <m/>
    <m/>
    <m/>
    <n v="398"/>
    <n v="277"/>
    <n v="108"/>
    <n v="13"/>
    <n v="11"/>
    <n v="0"/>
    <n v="12"/>
    <n v="0"/>
    <n v="12"/>
    <n v="0"/>
    <n v="410"/>
    <n v="277"/>
    <n v="120"/>
    <n v="13"/>
    <n v="41850.5"/>
  </r>
  <r>
    <x v="30"/>
    <x v="494"/>
    <x v="2"/>
    <n v="215"/>
    <n v="168"/>
    <n v="32"/>
    <n v="15"/>
    <n v="9"/>
    <m/>
    <m/>
    <m/>
    <m/>
    <m/>
    <m/>
    <m/>
    <n v="215"/>
    <n v="168"/>
    <n v="32"/>
    <n v="15"/>
    <n v="9"/>
    <n v="0"/>
    <n v="0"/>
    <n v="0"/>
    <n v="0"/>
    <n v="0"/>
    <n v="215"/>
    <n v="168"/>
    <n v="32"/>
    <n v="15"/>
    <n v="42065.5"/>
  </r>
  <r>
    <x v="31"/>
    <x v="49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1"/>
    <x v="49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1"/>
    <x v="497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1"/>
    <x v="49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1"/>
    <x v="49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1"/>
    <x v="50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2"/>
    <x v="50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2"/>
    <x v="502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2"/>
    <x v="503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2"/>
    <x v="504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2"/>
    <x v="505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2"/>
    <x v="506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3"/>
    <x v="50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3"/>
    <x v="508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3"/>
    <x v="509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3"/>
    <x v="510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3"/>
    <x v="511"/>
    <x v="1"/>
    <n v="86"/>
    <n v="86"/>
    <n v="0"/>
    <n v="0"/>
    <n v="3"/>
    <m/>
    <m/>
    <m/>
    <m/>
    <m/>
    <m/>
    <m/>
    <n v="86"/>
    <n v="86"/>
    <n v="0"/>
    <n v="0"/>
    <n v="3"/>
    <n v="0"/>
    <n v="0"/>
    <n v="0"/>
    <n v="0"/>
    <n v="0"/>
    <n v="86"/>
    <n v="86"/>
    <n v="0"/>
    <n v="0"/>
    <n v="42151.5"/>
  </r>
  <r>
    <x v="33"/>
    <x v="51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151.5"/>
  </r>
  <r>
    <x v="34"/>
    <x v="51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151.5"/>
  </r>
  <r>
    <x v="34"/>
    <x v="514"/>
    <x v="4"/>
    <n v="374"/>
    <n v="347"/>
    <n v="27"/>
    <n v="0"/>
    <n v="14"/>
    <m/>
    <m/>
    <m/>
    <m/>
    <m/>
    <m/>
    <m/>
    <n v="374"/>
    <n v="347"/>
    <n v="27"/>
    <n v="0"/>
    <n v="14"/>
    <n v="0"/>
    <n v="0"/>
    <n v="0"/>
    <n v="0"/>
    <n v="0"/>
    <n v="374"/>
    <n v="347"/>
    <n v="27"/>
    <n v="0"/>
    <n v="42525.5"/>
  </r>
  <r>
    <x v="34"/>
    <x v="515"/>
    <x v="5"/>
    <n v="351"/>
    <n v="347"/>
    <n v="0"/>
    <n v="4"/>
    <n v="13"/>
    <m/>
    <m/>
    <m/>
    <m/>
    <m/>
    <m/>
    <m/>
    <n v="351"/>
    <n v="347"/>
    <n v="0"/>
    <n v="4"/>
    <n v="13"/>
    <n v="0"/>
    <n v="0"/>
    <n v="0"/>
    <n v="0"/>
    <n v="0"/>
    <n v="351"/>
    <n v="347"/>
    <n v="0"/>
    <n v="4"/>
    <n v="42876.5"/>
  </r>
  <r>
    <x v="34"/>
    <x v="516"/>
    <x v="6"/>
    <n v="412"/>
    <n v="293"/>
    <n v="119"/>
    <n v="0"/>
    <n v="12"/>
    <m/>
    <m/>
    <m/>
    <m/>
    <m/>
    <m/>
    <m/>
    <n v="412"/>
    <n v="293"/>
    <n v="119"/>
    <n v="0"/>
    <n v="12"/>
    <n v="0"/>
    <n v="0"/>
    <n v="0"/>
    <n v="0"/>
    <n v="0"/>
    <n v="412"/>
    <n v="293"/>
    <n v="119"/>
    <n v="0"/>
    <n v="43288.5"/>
  </r>
  <r>
    <x v="34"/>
    <x v="517"/>
    <x v="1"/>
    <n v="434"/>
    <n v="344"/>
    <n v="90"/>
    <n v="0"/>
    <n v="13"/>
    <m/>
    <m/>
    <m/>
    <m/>
    <m/>
    <m/>
    <m/>
    <n v="434"/>
    <n v="344"/>
    <n v="90"/>
    <n v="0"/>
    <n v="13"/>
    <n v="0"/>
    <n v="10"/>
    <n v="10"/>
    <n v="0"/>
    <n v="0"/>
    <n v="444"/>
    <n v="354"/>
    <n v="90"/>
    <n v="0"/>
    <n v="43732.5"/>
  </r>
  <r>
    <x v="34"/>
    <x v="518"/>
    <x v="2"/>
    <n v="290.8"/>
    <n v="263.8"/>
    <n v="27"/>
    <n v="0"/>
    <n v="8"/>
    <m/>
    <m/>
    <m/>
    <m/>
    <m/>
    <m/>
    <m/>
    <n v="290.8"/>
    <n v="263.8"/>
    <n v="27"/>
    <n v="0"/>
    <n v="8"/>
    <n v="0"/>
    <n v="22.8"/>
    <n v="22.8"/>
    <n v="0"/>
    <n v="0"/>
    <n v="313.60000000000002"/>
    <n v="286.60000000000002"/>
    <n v="27"/>
    <n v="0"/>
    <n v="44046.1"/>
  </r>
  <r>
    <x v="35"/>
    <x v="51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046.1"/>
  </r>
  <r>
    <x v="35"/>
    <x v="520"/>
    <x v="4"/>
    <n v="388"/>
    <n v="198"/>
    <n v="162"/>
    <n v="28"/>
    <n v="14"/>
    <m/>
    <m/>
    <m/>
    <m/>
    <m/>
    <m/>
    <m/>
    <n v="388"/>
    <n v="198"/>
    <n v="162"/>
    <n v="28"/>
    <n v="14"/>
    <n v="0"/>
    <n v="34"/>
    <n v="0"/>
    <n v="34"/>
    <n v="0"/>
    <n v="422"/>
    <n v="198"/>
    <n v="196"/>
    <n v="28"/>
    <n v="44468.1"/>
  </r>
  <r>
    <x v="35"/>
    <x v="521"/>
    <x v="5"/>
    <n v="244"/>
    <n v="213"/>
    <n v="0"/>
    <n v="31"/>
    <n v="13"/>
    <m/>
    <m/>
    <m/>
    <m/>
    <m/>
    <m/>
    <m/>
    <n v="244"/>
    <n v="213"/>
    <n v="0"/>
    <n v="31"/>
    <n v="13"/>
    <n v="0"/>
    <n v="0"/>
    <n v="0"/>
    <n v="0"/>
    <n v="0"/>
    <n v="244"/>
    <n v="213"/>
    <n v="0"/>
    <n v="31"/>
    <n v="44712.1"/>
  </r>
  <r>
    <x v="35"/>
    <x v="522"/>
    <x v="6"/>
    <n v="484.5"/>
    <n v="280"/>
    <n v="204.5"/>
    <n v="0"/>
    <n v="13"/>
    <m/>
    <m/>
    <m/>
    <m/>
    <m/>
    <m/>
    <m/>
    <n v="484.5"/>
    <n v="280"/>
    <n v="204.5"/>
    <n v="0"/>
    <n v="13"/>
    <n v="0"/>
    <n v="87.5"/>
    <n v="63"/>
    <n v="24.5"/>
    <n v="0"/>
    <n v="572"/>
    <n v="343"/>
    <n v="229"/>
    <n v="0"/>
    <n v="45284.1"/>
  </r>
  <r>
    <x v="35"/>
    <x v="523"/>
    <x v="1"/>
    <n v="331"/>
    <n v="241"/>
    <n v="62"/>
    <n v="28"/>
    <n v="13"/>
    <m/>
    <m/>
    <m/>
    <m/>
    <m/>
    <m/>
    <m/>
    <n v="331"/>
    <n v="241"/>
    <n v="62"/>
    <n v="28"/>
    <n v="13"/>
    <n v="0"/>
    <n v="21"/>
    <n v="21"/>
    <n v="0"/>
    <n v="0"/>
    <n v="352"/>
    <n v="262"/>
    <n v="62"/>
    <n v="28"/>
    <n v="45636.1"/>
  </r>
  <r>
    <x v="35"/>
    <x v="524"/>
    <x v="2"/>
    <n v="213"/>
    <n v="213"/>
    <n v="0"/>
    <n v="0"/>
    <n v="6"/>
    <m/>
    <m/>
    <m/>
    <m/>
    <m/>
    <m/>
    <m/>
    <n v="213"/>
    <n v="213"/>
    <n v="0"/>
    <n v="0"/>
    <n v="6"/>
    <n v="0"/>
    <n v="14"/>
    <n v="14"/>
    <n v="0"/>
    <n v="0"/>
    <n v="227"/>
    <n v="227"/>
    <n v="0"/>
    <n v="0"/>
    <n v="45863.1"/>
  </r>
  <r>
    <x v="36"/>
    <x v="52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5863.1"/>
  </r>
  <r>
    <x v="36"/>
    <x v="526"/>
    <x v="4"/>
    <n v="388"/>
    <n v="319"/>
    <n v="54"/>
    <n v="15"/>
    <n v="13"/>
    <m/>
    <m/>
    <m/>
    <m/>
    <m/>
    <m/>
    <m/>
    <n v="388"/>
    <n v="319"/>
    <n v="54"/>
    <n v="15"/>
    <n v="13"/>
    <n v="0"/>
    <n v="0"/>
    <n v="0"/>
    <n v="0"/>
    <n v="0"/>
    <n v="388"/>
    <n v="319"/>
    <n v="54"/>
    <n v="15"/>
    <n v="46251.1"/>
  </r>
  <r>
    <x v="36"/>
    <x v="527"/>
    <x v="5"/>
    <n v="341"/>
    <n v="341"/>
    <n v="0"/>
    <n v="0"/>
    <n v="13"/>
    <m/>
    <m/>
    <m/>
    <m/>
    <m/>
    <m/>
    <m/>
    <n v="341"/>
    <n v="341"/>
    <n v="0"/>
    <n v="0"/>
    <n v="13"/>
    <n v="0"/>
    <n v="24"/>
    <n v="24"/>
    <n v="0"/>
    <n v="0"/>
    <n v="365"/>
    <n v="365"/>
    <n v="0"/>
    <n v="0"/>
    <n v="46616.1"/>
  </r>
  <r>
    <x v="36"/>
    <x v="528"/>
    <x v="6"/>
    <n v="465.4"/>
    <n v="465.4"/>
    <n v="0"/>
    <n v="0"/>
    <n v="11"/>
    <m/>
    <m/>
    <m/>
    <m/>
    <m/>
    <m/>
    <m/>
    <n v="465.4"/>
    <n v="465.4"/>
    <n v="0"/>
    <n v="0"/>
    <n v="11"/>
    <n v="0"/>
    <n v="59.4"/>
    <n v="59.4"/>
    <n v="0"/>
    <n v="0"/>
    <n v="524.79999999999995"/>
    <n v="524.79999999999995"/>
    <n v="0"/>
    <n v="0"/>
    <n v="47140.9"/>
  </r>
  <r>
    <x v="36"/>
    <x v="529"/>
    <x v="1"/>
    <n v="456"/>
    <n v="345"/>
    <n v="67"/>
    <n v="44"/>
    <n v="12"/>
    <m/>
    <m/>
    <m/>
    <m/>
    <m/>
    <m/>
    <m/>
    <n v="456"/>
    <n v="345"/>
    <n v="67"/>
    <n v="44"/>
    <n v="12"/>
    <n v="0"/>
    <n v="0"/>
    <n v="0"/>
    <n v="0"/>
    <n v="0"/>
    <n v="456"/>
    <n v="345"/>
    <n v="67"/>
    <n v="44"/>
    <n v="47596.9"/>
  </r>
  <r>
    <x v="36"/>
    <x v="530"/>
    <x v="2"/>
    <n v="154.5"/>
    <n v="78.5"/>
    <n v="14"/>
    <n v="62"/>
    <n v="5"/>
    <m/>
    <m/>
    <m/>
    <m/>
    <m/>
    <m/>
    <m/>
    <n v="154.5"/>
    <n v="78.5"/>
    <n v="14"/>
    <n v="62"/>
    <n v="5"/>
    <n v="0"/>
    <n v="9.5"/>
    <n v="9.5"/>
    <n v="0"/>
    <n v="0"/>
    <n v="164"/>
    <n v="88"/>
    <n v="14"/>
    <n v="62"/>
    <n v="47760.9"/>
  </r>
  <r>
    <x v="37"/>
    <x v="53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0.9"/>
  </r>
  <r>
    <x v="37"/>
    <x v="532"/>
    <x v="4"/>
    <n v="328"/>
    <n v="271"/>
    <n v="57"/>
    <n v="0"/>
    <n v="8"/>
    <m/>
    <m/>
    <m/>
    <m/>
    <m/>
    <m/>
    <m/>
    <n v="328"/>
    <n v="271"/>
    <n v="57"/>
    <n v="0"/>
    <n v="8"/>
    <n v="0"/>
    <n v="0"/>
    <n v="0"/>
    <n v="0"/>
    <n v="0"/>
    <n v="328"/>
    <n v="271"/>
    <n v="57"/>
    <n v="0"/>
    <n v="48088.9"/>
  </r>
  <r>
    <x v="37"/>
    <x v="533"/>
    <x v="5"/>
    <n v="307"/>
    <n v="167"/>
    <n v="123"/>
    <n v="17"/>
    <n v="9"/>
    <m/>
    <m/>
    <m/>
    <m/>
    <m/>
    <m/>
    <m/>
    <n v="307"/>
    <n v="167"/>
    <n v="123"/>
    <n v="17"/>
    <n v="9"/>
    <n v="0"/>
    <n v="0"/>
    <n v="0"/>
    <n v="0"/>
    <n v="0"/>
    <n v="307"/>
    <n v="167"/>
    <n v="123"/>
    <n v="17"/>
    <n v="48395.9"/>
  </r>
  <r>
    <x v="37"/>
    <x v="534"/>
    <x v="6"/>
    <n v="352"/>
    <n v="335"/>
    <n v="17"/>
    <n v="0"/>
    <n v="10"/>
    <m/>
    <m/>
    <m/>
    <m/>
    <m/>
    <m/>
    <m/>
    <n v="352"/>
    <n v="335"/>
    <n v="17"/>
    <n v="0"/>
    <n v="10"/>
    <n v="0"/>
    <n v="0"/>
    <n v="0"/>
    <n v="0"/>
    <n v="0"/>
    <n v="352"/>
    <n v="335"/>
    <n v="17"/>
    <n v="0"/>
    <n v="48747.9"/>
  </r>
  <r>
    <x v="37"/>
    <x v="535"/>
    <x v="1"/>
    <n v="307.8"/>
    <n v="268.8"/>
    <n v="22"/>
    <n v="17"/>
    <n v="8"/>
    <m/>
    <m/>
    <m/>
    <m/>
    <m/>
    <m/>
    <m/>
    <n v="307.8"/>
    <n v="268.8"/>
    <n v="22"/>
    <n v="17"/>
    <n v="8"/>
    <n v="0"/>
    <n v="40.799999999999997"/>
    <n v="40.799999999999997"/>
    <n v="0"/>
    <n v="0"/>
    <n v="348.6"/>
    <n v="309.60000000000002"/>
    <n v="22"/>
    <n v="17"/>
    <n v="49096.5"/>
  </r>
  <r>
    <x v="37"/>
    <x v="536"/>
    <x v="2"/>
    <n v="228"/>
    <n v="228"/>
    <n v="0"/>
    <n v="0"/>
    <n v="5"/>
    <m/>
    <m/>
    <m/>
    <m/>
    <m/>
    <m/>
    <m/>
    <n v="228"/>
    <n v="228"/>
    <n v="0"/>
    <n v="0"/>
    <n v="5"/>
    <n v="0"/>
    <n v="0"/>
    <n v="0"/>
    <n v="0"/>
    <n v="0"/>
    <n v="228"/>
    <n v="228"/>
    <n v="0"/>
    <n v="0"/>
    <n v="49324.5"/>
  </r>
  <r>
    <x v="38"/>
    <x v="53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9324.5"/>
  </r>
  <r>
    <x v="38"/>
    <x v="538"/>
    <x v="4"/>
    <n v="293"/>
    <n v="251"/>
    <n v="27"/>
    <n v="15"/>
    <n v="10"/>
    <m/>
    <m/>
    <m/>
    <m/>
    <m/>
    <m/>
    <m/>
    <n v="293"/>
    <n v="251"/>
    <n v="27"/>
    <n v="15"/>
    <n v="10"/>
    <n v="0"/>
    <n v="0"/>
    <n v="0"/>
    <n v="0"/>
    <n v="0"/>
    <n v="293"/>
    <n v="251"/>
    <n v="27"/>
    <n v="15"/>
    <n v="49617.5"/>
  </r>
  <r>
    <x v="38"/>
    <x v="539"/>
    <x v="5"/>
    <n v="194"/>
    <n v="111"/>
    <n v="69"/>
    <n v="14"/>
    <n v="8"/>
    <m/>
    <m/>
    <m/>
    <m/>
    <m/>
    <m/>
    <m/>
    <n v="194"/>
    <n v="111"/>
    <n v="69"/>
    <n v="14"/>
    <n v="8"/>
    <n v="0"/>
    <n v="0"/>
    <n v="0"/>
    <n v="0"/>
    <n v="0"/>
    <n v="194"/>
    <n v="111"/>
    <n v="69"/>
    <n v="14"/>
    <n v="49811.5"/>
  </r>
  <r>
    <x v="38"/>
    <x v="540"/>
    <x v="6"/>
    <n v="391"/>
    <n v="304"/>
    <n v="77"/>
    <n v="10"/>
    <n v="9"/>
    <m/>
    <m/>
    <m/>
    <m/>
    <m/>
    <m/>
    <m/>
    <n v="391"/>
    <n v="304"/>
    <n v="77"/>
    <n v="10"/>
    <n v="9"/>
    <n v="0"/>
    <n v="10"/>
    <n v="0"/>
    <n v="0"/>
    <n v="10"/>
    <n v="401"/>
    <n v="304"/>
    <n v="77"/>
    <n v="20"/>
    <n v="50212.5"/>
  </r>
  <r>
    <x v="38"/>
    <x v="541"/>
    <x v="1"/>
    <n v="441"/>
    <n v="296"/>
    <n v="88"/>
    <n v="57"/>
    <n v="13"/>
    <m/>
    <m/>
    <m/>
    <m/>
    <m/>
    <m/>
    <m/>
    <n v="441"/>
    <n v="296"/>
    <n v="88"/>
    <n v="57"/>
    <n v="13"/>
    <n v="0"/>
    <n v="0"/>
    <n v="0"/>
    <n v="0"/>
    <n v="0"/>
    <n v="441"/>
    <n v="296"/>
    <n v="88"/>
    <n v="57"/>
    <n v="50653.5"/>
  </r>
  <r>
    <x v="38"/>
    <x v="542"/>
    <x v="2"/>
    <n v="181"/>
    <n v="167"/>
    <n v="14"/>
    <n v="0"/>
    <n v="3"/>
    <m/>
    <m/>
    <m/>
    <m/>
    <m/>
    <m/>
    <m/>
    <n v="181"/>
    <n v="167"/>
    <n v="14"/>
    <n v="0"/>
    <n v="3"/>
    <n v="0"/>
    <n v="12"/>
    <n v="12"/>
    <n v="0"/>
    <n v="0"/>
    <n v="193"/>
    <n v="179"/>
    <n v="14"/>
    <n v="0"/>
    <n v="50846.5"/>
  </r>
  <r>
    <x v="39"/>
    <x v="54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0846.5"/>
  </r>
  <r>
    <x v="39"/>
    <x v="544"/>
    <x v="4"/>
    <n v="440"/>
    <n v="383"/>
    <n v="57"/>
    <n v="0"/>
    <n v="11"/>
    <m/>
    <m/>
    <m/>
    <m/>
    <m/>
    <m/>
    <m/>
    <n v="440"/>
    <n v="383"/>
    <n v="57"/>
    <n v="0"/>
    <n v="11"/>
    <n v="0"/>
    <n v="0"/>
    <n v="0"/>
    <n v="0"/>
    <n v="0"/>
    <n v="440"/>
    <n v="383"/>
    <n v="57"/>
    <n v="0"/>
    <n v="51286.5"/>
  </r>
  <r>
    <x v="39"/>
    <x v="545"/>
    <x v="5"/>
    <n v="172"/>
    <n v="119"/>
    <n v="51"/>
    <n v="2"/>
    <n v="8"/>
    <m/>
    <m/>
    <m/>
    <m/>
    <m/>
    <m/>
    <m/>
    <n v="172"/>
    <n v="119"/>
    <n v="51"/>
    <n v="2"/>
    <n v="8"/>
    <n v="0"/>
    <n v="18"/>
    <n v="18"/>
    <n v="0"/>
    <n v="0"/>
    <n v="190"/>
    <n v="137"/>
    <n v="51"/>
    <n v="2"/>
    <n v="51476.5"/>
  </r>
  <r>
    <x v="39"/>
    <x v="546"/>
    <x v="6"/>
    <n v="302"/>
    <n v="278"/>
    <n v="0"/>
    <n v="24"/>
    <n v="9"/>
    <m/>
    <m/>
    <m/>
    <m/>
    <m/>
    <m/>
    <m/>
    <n v="302"/>
    <n v="278"/>
    <n v="0"/>
    <n v="24"/>
    <n v="9"/>
    <n v="0"/>
    <n v="30"/>
    <n v="30"/>
    <n v="0"/>
    <n v="0"/>
    <n v="332"/>
    <n v="308"/>
    <n v="0"/>
    <n v="24"/>
    <n v="51808.5"/>
  </r>
  <r>
    <x v="39"/>
    <x v="547"/>
    <x v="1"/>
    <n v="458.9"/>
    <n v="361.9"/>
    <n v="73"/>
    <n v="24"/>
    <n v="10"/>
    <m/>
    <m/>
    <m/>
    <m/>
    <m/>
    <m/>
    <m/>
    <n v="458.9"/>
    <n v="361.9"/>
    <n v="73"/>
    <n v="24"/>
    <n v="10"/>
    <n v="0"/>
    <n v="46.9"/>
    <n v="18.899999999999999"/>
    <n v="4"/>
    <n v="24"/>
    <n v="505.79999999999995"/>
    <n v="380.79999999999995"/>
    <n v="77"/>
    <n v="48"/>
    <n v="52314.3"/>
  </r>
  <r>
    <x v="39"/>
    <x v="548"/>
    <x v="2"/>
    <n v="261.7"/>
    <n v="242.8"/>
    <n v="0"/>
    <n v="18.899999999999999"/>
    <n v="5"/>
    <m/>
    <m/>
    <m/>
    <m/>
    <m/>
    <m/>
    <m/>
    <n v="261.7"/>
    <n v="242.8"/>
    <n v="0"/>
    <n v="18.899999999999999"/>
    <n v="5"/>
    <n v="0"/>
    <n v="41.7"/>
    <n v="22.8"/>
    <n v="0"/>
    <n v="18.899999999999999"/>
    <n v="303.39999999999998"/>
    <n v="265.60000000000002"/>
    <n v="0"/>
    <n v="37.799999999999997"/>
    <n v="52617.700000000004"/>
  </r>
  <r>
    <x v="40"/>
    <x v="54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2617.700000000004"/>
  </r>
  <r>
    <x v="40"/>
    <x v="550"/>
    <x v="4"/>
    <n v="336.5"/>
    <n v="290.5"/>
    <n v="0"/>
    <n v="46"/>
    <n v="10"/>
    <m/>
    <m/>
    <m/>
    <m/>
    <m/>
    <m/>
    <m/>
    <n v="336.5"/>
    <n v="290.5"/>
    <n v="0"/>
    <n v="46"/>
    <n v="10"/>
    <n v="0"/>
    <n v="24.5"/>
    <n v="24.5"/>
    <n v="0"/>
    <n v="0"/>
    <n v="361"/>
    <n v="315"/>
    <n v="0"/>
    <n v="46"/>
    <n v="52978.700000000004"/>
  </r>
  <r>
    <x v="40"/>
    <x v="551"/>
    <x v="5"/>
    <n v="250"/>
    <n v="218"/>
    <n v="0"/>
    <n v="32"/>
    <n v="10"/>
    <m/>
    <m/>
    <m/>
    <m/>
    <m/>
    <m/>
    <m/>
    <n v="250"/>
    <n v="218"/>
    <n v="0"/>
    <n v="32"/>
    <n v="10"/>
    <n v="0"/>
    <n v="22"/>
    <n v="22"/>
    <n v="0"/>
    <n v="0"/>
    <n v="272"/>
    <n v="240"/>
    <n v="0"/>
    <n v="32"/>
    <n v="53250.700000000004"/>
  </r>
  <r>
    <x v="40"/>
    <x v="552"/>
    <x v="6"/>
    <n v="328"/>
    <n v="270"/>
    <n v="58"/>
    <n v="0"/>
    <n v="10"/>
    <m/>
    <m/>
    <m/>
    <m/>
    <m/>
    <m/>
    <m/>
    <n v="328"/>
    <n v="270"/>
    <n v="58"/>
    <n v="0"/>
    <n v="10"/>
    <n v="0"/>
    <n v="0"/>
    <n v="0"/>
    <n v="0"/>
    <n v="0"/>
    <n v="328"/>
    <n v="270"/>
    <n v="58"/>
    <n v="0"/>
    <n v="53578.700000000004"/>
  </r>
  <r>
    <x v="40"/>
    <x v="553"/>
    <x v="1"/>
    <n v="187"/>
    <n v="47"/>
    <n v="111"/>
    <n v="29"/>
    <n v="8"/>
    <m/>
    <m/>
    <m/>
    <m/>
    <m/>
    <m/>
    <m/>
    <n v="187"/>
    <n v="47"/>
    <n v="111"/>
    <n v="29"/>
    <n v="8"/>
    <n v="0"/>
    <n v="0"/>
    <n v="0"/>
    <n v="0"/>
    <n v="0"/>
    <n v="187"/>
    <n v="47"/>
    <n v="111"/>
    <n v="29"/>
    <n v="53765.700000000004"/>
  </r>
  <r>
    <x v="40"/>
    <x v="55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3765.700000000004"/>
  </r>
  <r>
    <x v="41"/>
    <x v="55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3765.700000000004"/>
  </r>
  <r>
    <x v="41"/>
    <x v="556"/>
    <x v="4"/>
    <n v="281"/>
    <n v="269"/>
    <n v="0"/>
    <n v="12"/>
    <n v="10"/>
    <m/>
    <m/>
    <m/>
    <m/>
    <m/>
    <m/>
    <m/>
    <n v="281"/>
    <n v="269"/>
    <n v="0"/>
    <n v="12"/>
    <n v="10"/>
    <n v="0"/>
    <n v="0"/>
    <n v="0"/>
    <n v="0"/>
    <n v="0"/>
    <n v="281"/>
    <n v="269"/>
    <n v="0"/>
    <n v="12"/>
    <n v="54046.700000000004"/>
  </r>
  <r>
    <x v="41"/>
    <x v="557"/>
    <x v="5"/>
    <n v="245"/>
    <n v="245"/>
    <n v="0"/>
    <n v="0"/>
    <n v="6"/>
    <m/>
    <m/>
    <m/>
    <m/>
    <m/>
    <m/>
    <m/>
    <n v="245"/>
    <n v="245"/>
    <n v="0"/>
    <n v="0"/>
    <n v="6"/>
    <n v="0"/>
    <n v="18"/>
    <n v="18"/>
    <n v="0"/>
    <n v="0"/>
    <n v="263"/>
    <n v="263"/>
    <n v="0"/>
    <n v="0"/>
    <n v="54309.700000000004"/>
  </r>
  <r>
    <x v="41"/>
    <x v="558"/>
    <x v="6"/>
    <n v="353"/>
    <n v="314"/>
    <n v="27"/>
    <n v="12"/>
    <n v="12"/>
    <m/>
    <m/>
    <m/>
    <m/>
    <m/>
    <m/>
    <m/>
    <n v="353"/>
    <n v="314"/>
    <n v="27"/>
    <n v="12"/>
    <n v="12"/>
    <n v="0"/>
    <n v="0"/>
    <n v="0"/>
    <n v="0"/>
    <n v="0"/>
    <n v="353"/>
    <n v="314"/>
    <n v="27"/>
    <n v="12"/>
    <n v="54662.700000000004"/>
  </r>
  <r>
    <x v="41"/>
    <x v="559"/>
    <x v="1"/>
    <n v="393"/>
    <n v="178"/>
    <n v="215"/>
    <n v="0"/>
    <n v="10"/>
    <m/>
    <m/>
    <m/>
    <m/>
    <m/>
    <m/>
    <m/>
    <n v="393"/>
    <n v="178"/>
    <n v="215"/>
    <n v="0"/>
    <n v="10"/>
    <n v="0"/>
    <n v="61"/>
    <n v="16"/>
    <n v="45"/>
    <n v="0"/>
    <n v="454"/>
    <n v="194"/>
    <n v="260"/>
    <n v="0"/>
    <n v="55116.700000000004"/>
  </r>
  <r>
    <x v="41"/>
    <x v="560"/>
    <x v="2"/>
    <n v="196"/>
    <n v="160"/>
    <n v="0"/>
    <n v="36"/>
    <n v="4"/>
    <m/>
    <m/>
    <m/>
    <m/>
    <m/>
    <m/>
    <m/>
    <n v="196"/>
    <n v="160"/>
    <n v="0"/>
    <n v="36"/>
    <n v="4"/>
    <n v="0"/>
    <n v="36"/>
    <n v="0"/>
    <n v="0"/>
    <n v="36"/>
    <n v="232"/>
    <n v="160"/>
    <n v="0"/>
    <n v="72"/>
    <n v="55348.700000000004"/>
  </r>
  <r>
    <x v="42"/>
    <x v="56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5348.700000000004"/>
  </r>
  <r>
    <x v="42"/>
    <x v="562"/>
    <x v="4"/>
    <n v="193.5"/>
    <n v="121.5"/>
    <n v="0"/>
    <n v="72"/>
    <n v="7"/>
    <m/>
    <m/>
    <m/>
    <m/>
    <m/>
    <m/>
    <m/>
    <n v="193.5"/>
    <n v="121.5"/>
    <n v="0"/>
    <n v="72"/>
    <n v="7"/>
    <n v="0"/>
    <n v="30.5"/>
    <n v="30.5"/>
    <n v="0"/>
    <n v="0"/>
    <n v="224"/>
    <n v="152"/>
    <n v="0"/>
    <n v="72"/>
    <n v="55572.700000000004"/>
  </r>
  <r>
    <x v="42"/>
    <x v="563"/>
    <x v="5"/>
    <n v="220"/>
    <n v="141"/>
    <n v="0"/>
    <n v="79"/>
    <n v="11"/>
    <m/>
    <m/>
    <m/>
    <m/>
    <m/>
    <m/>
    <m/>
    <n v="220"/>
    <n v="141"/>
    <n v="0"/>
    <n v="79"/>
    <n v="11"/>
    <n v="0"/>
    <n v="0"/>
    <n v="0"/>
    <n v="0"/>
    <n v="0"/>
    <n v="220"/>
    <n v="141"/>
    <n v="0"/>
    <n v="79"/>
    <n v="55792.700000000004"/>
  </r>
  <r>
    <x v="42"/>
    <x v="564"/>
    <x v="6"/>
    <n v="178"/>
    <n v="147"/>
    <n v="0"/>
    <n v="31"/>
    <n v="7"/>
    <m/>
    <m/>
    <m/>
    <m/>
    <m/>
    <m/>
    <m/>
    <n v="178"/>
    <n v="147"/>
    <n v="0"/>
    <n v="31"/>
    <n v="7"/>
    <n v="0"/>
    <n v="4"/>
    <n v="0"/>
    <n v="0"/>
    <n v="4"/>
    <n v="182"/>
    <n v="147"/>
    <n v="0"/>
    <n v="35"/>
    <n v="55974.700000000004"/>
  </r>
  <r>
    <x v="42"/>
    <x v="565"/>
    <x v="1"/>
    <n v="360"/>
    <n v="250"/>
    <n v="83"/>
    <n v="27"/>
    <n v="10"/>
    <m/>
    <m/>
    <m/>
    <m/>
    <m/>
    <m/>
    <m/>
    <n v="360"/>
    <n v="250"/>
    <n v="83"/>
    <n v="27"/>
    <n v="10"/>
    <n v="0"/>
    <n v="0"/>
    <n v="0"/>
    <n v="0"/>
    <n v="0"/>
    <n v="360"/>
    <n v="250"/>
    <n v="83"/>
    <n v="27"/>
    <n v="56334.700000000004"/>
  </r>
  <r>
    <x v="42"/>
    <x v="566"/>
    <x v="2"/>
    <n v="194"/>
    <n v="86"/>
    <n v="108"/>
    <n v="0"/>
    <n v="7"/>
    <m/>
    <m/>
    <m/>
    <m/>
    <m/>
    <m/>
    <m/>
    <n v="194"/>
    <n v="86"/>
    <n v="108"/>
    <n v="0"/>
    <n v="7"/>
    <n v="0"/>
    <n v="22"/>
    <n v="0"/>
    <n v="22"/>
    <n v="0"/>
    <n v="216"/>
    <n v="86"/>
    <n v="130"/>
    <n v="0"/>
    <n v="56550.700000000004"/>
  </r>
  <r>
    <x v="43"/>
    <x v="56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6550.700000000004"/>
  </r>
  <r>
    <x v="43"/>
    <x v="568"/>
    <x v="4"/>
    <n v="287"/>
    <n v="270"/>
    <n v="0"/>
    <n v="17"/>
    <n v="8"/>
    <m/>
    <m/>
    <m/>
    <m/>
    <m/>
    <m/>
    <m/>
    <n v="287"/>
    <n v="270"/>
    <n v="0"/>
    <n v="17"/>
    <n v="8"/>
    <n v="0"/>
    <n v="45"/>
    <n v="45"/>
    <n v="0"/>
    <n v="0"/>
    <n v="332"/>
    <n v="315"/>
    <n v="0"/>
    <n v="17"/>
    <n v="56882.700000000004"/>
  </r>
  <r>
    <x v="43"/>
    <x v="569"/>
    <x v="5"/>
    <n v="221"/>
    <n v="137"/>
    <n v="84"/>
    <n v="0"/>
    <n v="8"/>
    <m/>
    <m/>
    <m/>
    <m/>
    <m/>
    <m/>
    <m/>
    <n v="221"/>
    <n v="137"/>
    <n v="84"/>
    <n v="0"/>
    <n v="8"/>
    <n v="0"/>
    <n v="0"/>
    <n v="0"/>
    <n v="0"/>
    <n v="0"/>
    <n v="221"/>
    <n v="137"/>
    <n v="84"/>
    <n v="0"/>
    <n v="57103.700000000004"/>
  </r>
  <r>
    <x v="43"/>
    <x v="570"/>
    <x v="6"/>
    <n v="388"/>
    <n v="224"/>
    <n v="149"/>
    <n v="15"/>
    <n v="10"/>
    <m/>
    <m/>
    <m/>
    <m/>
    <m/>
    <m/>
    <m/>
    <n v="388"/>
    <n v="224"/>
    <n v="149"/>
    <n v="15"/>
    <n v="10"/>
    <n v="0"/>
    <n v="0"/>
    <n v="0"/>
    <n v="0"/>
    <n v="0"/>
    <n v="388"/>
    <n v="224"/>
    <n v="149"/>
    <n v="15"/>
    <n v="57491.700000000004"/>
  </r>
  <r>
    <x v="43"/>
    <x v="571"/>
    <x v="1"/>
    <n v="388"/>
    <n v="216"/>
    <n v="172"/>
    <n v="0"/>
    <n v="9"/>
    <m/>
    <m/>
    <m/>
    <m/>
    <m/>
    <m/>
    <m/>
    <n v="388"/>
    <n v="216"/>
    <n v="172"/>
    <n v="0"/>
    <n v="9"/>
    <n v="0"/>
    <n v="0"/>
    <n v="0"/>
    <n v="0"/>
    <n v="0"/>
    <n v="388"/>
    <n v="216"/>
    <n v="172"/>
    <n v="0"/>
    <n v="57879.700000000004"/>
  </r>
  <r>
    <x v="43"/>
    <x v="572"/>
    <x v="2"/>
    <n v="185"/>
    <n v="170"/>
    <n v="0"/>
    <n v="15"/>
    <n v="5"/>
    <m/>
    <m/>
    <m/>
    <m/>
    <m/>
    <m/>
    <m/>
    <n v="185"/>
    <n v="170"/>
    <n v="0"/>
    <n v="15"/>
    <n v="5"/>
    <n v="0"/>
    <n v="0"/>
    <n v="0"/>
    <n v="0"/>
    <n v="0"/>
    <n v="185"/>
    <n v="170"/>
    <n v="0"/>
    <n v="15"/>
    <n v="58064.700000000004"/>
  </r>
  <r>
    <x v="44"/>
    <x v="57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064.700000000004"/>
  </r>
  <r>
    <x v="44"/>
    <x v="574"/>
    <x v="4"/>
    <n v="412"/>
    <n v="321"/>
    <n v="74"/>
    <n v="17"/>
    <n v="12"/>
    <m/>
    <m/>
    <m/>
    <m/>
    <m/>
    <m/>
    <m/>
    <n v="412"/>
    <n v="321"/>
    <n v="74"/>
    <n v="17"/>
    <n v="12"/>
    <n v="0"/>
    <n v="25"/>
    <n v="8"/>
    <n v="0"/>
    <n v="17"/>
    <n v="437"/>
    <n v="329"/>
    <n v="74"/>
    <n v="34"/>
    <n v="58501.700000000004"/>
  </r>
  <r>
    <x v="44"/>
    <x v="57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501.700000000004"/>
  </r>
  <r>
    <x v="44"/>
    <x v="576"/>
    <x v="6"/>
    <n v="366"/>
    <n v="309"/>
    <n v="57"/>
    <n v="0"/>
    <n v="11"/>
    <m/>
    <m/>
    <m/>
    <m/>
    <m/>
    <m/>
    <m/>
    <n v="366"/>
    <n v="309"/>
    <n v="57"/>
    <n v="0"/>
    <n v="11"/>
    <n v="0"/>
    <n v="18"/>
    <n v="18"/>
    <n v="0"/>
    <n v="0"/>
    <n v="384"/>
    <n v="327"/>
    <n v="57"/>
    <n v="0"/>
    <n v="58885.700000000004"/>
  </r>
  <r>
    <x v="44"/>
    <x v="577"/>
    <x v="1"/>
    <n v="240.5"/>
    <n v="206"/>
    <n v="34.5"/>
    <n v="0"/>
    <n v="13"/>
    <m/>
    <m/>
    <m/>
    <m/>
    <m/>
    <m/>
    <m/>
    <n v="240.5"/>
    <n v="206"/>
    <n v="34.5"/>
    <n v="0"/>
    <n v="13"/>
    <n v="0"/>
    <n v="12.5"/>
    <n v="0"/>
    <n v="12.5"/>
    <n v="0"/>
    <n v="253"/>
    <n v="206"/>
    <n v="47"/>
    <n v="0"/>
    <n v="59138.700000000004"/>
  </r>
  <r>
    <x v="44"/>
    <x v="578"/>
    <x v="2"/>
    <n v="80"/>
    <n v="49"/>
    <n v="0"/>
    <n v="31"/>
    <n v="4"/>
    <m/>
    <m/>
    <m/>
    <m/>
    <m/>
    <m/>
    <m/>
    <n v="80"/>
    <n v="49"/>
    <n v="0"/>
    <n v="31"/>
    <n v="4"/>
    <n v="0"/>
    <n v="0"/>
    <n v="0"/>
    <n v="0"/>
    <n v="0"/>
    <n v="80"/>
    <n v="49"/>
    <n v="0"/>
    <n v="31"/>
    <n v="59218.700000000004"/>
  </r>
  <r>
    <x v="45"/>
    <x v="57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9218.700000000004"/>
  </r>
  <r>
    <x v="45"/>
    <x v="580"/>
    <x v="4"/>
    <n v="320"/>
    <n v="303"/>
    <n v="0"/>
    <n v="17"/>
    <n v="10"/>
    <m/>
    <m/>
    <m/>
    <m/>
    <m/>
    <m/>
    <m/>
    <n v="320"/>
    <n v="303"/>
    <n v="0"/>
    <n v="17"/>
    <n v="10"/>
    <n v="0"/>
    <n v="0"/>
    <n v="0"/>
    <n v="0"/>
    <n v="0"/>
    <n v="320"/>
    <n v="303"/>
    <n v="0"/>
    <n v="17"/>
    <n v="59538.700000000004"/>
  </r>
  <r>
    <x v="45"/>
    <x v="581"/>
    <x v="5"/>
    <n v="170.4"/>
    <n v="88.4"/>
    <n v="68"/>
    <n v="14"/>
    <n v="6"/>
    <m/>
    <m/>
    <m/>
    <m/>
    <m/>
    <m/>
    <m/>
    <n v="170.4"/>
    <n v="88.4"/>
    <n v="68"/>
    <n v="14"/>
    <n v="6"/>
    <n v="0"/>
    <n v="0"/>
    <n v="0"/>
    <n v="0"/>
    <n v="0"/>
    <n v="170.4"/>
    <n v="88.4"/>
    <n v="68"/>
    <n v="14"/>
    <n v="59709.100000000006"/>
  </r>
  <r>
    <x v="45"/>
    <x v="582"/>
    <x v="6"/>
    <n v="327.5"/>
    <n v="327.5"/>
    <n v="0"/>
    <n v="0"/>
    <n v="7"/>
    <m/>
    <m/>
    <m/>
    <m/>
    <m/>
    <m/>
    <m/>
    <n v="327.5"/>
    <n v="327.5"/>
    <n v="0"/>
    <n v="0"/>
    <n v="7"/>
    <n v="0"/>
    <n v="15.5"/>
    <n v="15.5"/>
    <n v="0"/>
    <n v="0"/>
    <n v="343"/>
    <n v="343"/>
    <n v="0"/>
    <n v="0"/>
    <n v="60052.100000000006"/>
  </r>
  <r>
    <x v="45"/>
    <x v="583"/>
    <x v="1"/>
    <n v="328.5"/>
    <n v="289.5"/>
    <n v="22"/>
    <n v="17"/>
    <n v="11"/>
    <m/>
    <m/>
    <m/>
    <m/>
    <m/>
    <m/>
    <m/>
    <n v="328.5"/>
    <n v="289.5"/>
    <n v="22"/>
    <n v="17"/>
    <n v="11"/>
    <n v="0"/>
    <n v="16.5"/>
    <n v="16.5"/>
    <n v="0"/>
    <n v="0"/>
    <n v="345"/>
    <n v="306"/>
    <n v="22"/>
    <n v="17"/>
    <n v="60397.100000000006"/>
  </r>
  <r>
    <x v="45"/>
    <x v="58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397.100000000006"/>
  </r>
  <r>
    <x v="46"/>
    <x v="58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397.100000000006"/>
  </r>
  <r>
    <x v="46"/>
    <x v="586"/>
    <x v="4"/>
    <n v="341.8"/>
    <n v="341.8"/>
    <n v="0"/>
    <n v="0"/>
    <n v="9"/>
    <m/>
    <m/>
    <m/>
    <m/>
    <m/>
    <m/>
    <m/>
    <n v="341.8"/>
    <n v="341.8"/>
    <n v="0"/>
    <n v="0"/>
    <n v="9"/>
    <n v="0"/>
    <n v="40.799999999999997"/>
    <n v="40.799999999999997"/>
    <n v="0"/>
    <n v="0"/>
    <n v="382.6"/>
    <n v="382.6"/>
    <n v="0"/>
    <n v="0"/>
    <n v="60779.700000000004"/>
  </r>
  <r>
    <x v="46"/>
    <x v="587"/>
    <x v="5"/>
    <n v="237"/>
    <n v="170"/>
    <n v="38"/>
    <n v="29"/>
    <n v="7"/>
    <m/>
    <m/>
    <m/>
    <m/>
    <m/>
    <m/>
    <m/>
    <n v="237"/>
    <n v="170"/>
    <n v="38"/>
    <n v="29"/>
    <n v="7"/>
    <n v="0"/>
    <n v="0"/>
    <n v="0"/>
    <n v="0"/>
    <n v="0"/>
    <n v="237"/>
    <n v="170"/>
    <n v="38"/>
    <n v="29"/>
    <n v="61016.700000000004"/>
  </r>
  <r>
    <x v="46"/>
    <x v="588"/>
    <x v="6"/>
    <n v="323"/>
    <n v="291"/>
    <n v="0"/>
    <n v="32"/>
    <n v="8"/>
    <m/>
    <m/>
    <m/>
    <m/>
    <m/>
    <m/>
    <m/>
    <n v="323"/>
    <n v="291"/>
    <n v="0"/>
    <n v="32"/>
    <n v="8"/>
    <n v="0"/>
    <n v="0"/>
    <n v="0"/>
    <n v="0"/>
    <n v="0"/>
    <n v="323"/>
    <n v="291"/>
    <n v="0"/>
    <n v="32"/>
    <n v="61339.700000000004"/>
  </r>
  <r>
    <x v="46"/>
    <x v="589"/>
    <x v="1"/>
    <n v="347"/>
    <n v="169"/>
    <n v="164"/>
    <n v="14"/>
    <n v="10"/>
    <m/>
    <m/>
    <m/>
    <m/>
    <m/>
    <m/>
    <m/>
    <n v="347"/>
    <n v="169"/>
    <n v="164"/>
    <n v="14"/>
    <n v="10"/>
    <n v="0"/>
    <n v="0"/>
    <n v="0"/>
    <n v="0"/>
    <n v="0"/>
    <n v="347"/>
    <n v="169"/>
    <n v="164"/>
    <n v="14"/>
    <n v="61686.700000000004"/>
  </r>
  <r>
    <x v="46"/>
    <x v="590"/>
    <x v="2"/>
    <n v="89"/>
    <n v="89"/>
    <n v="0"/>
    <n v="0"/>
    <n v="5"/>
    <m/>
    <m/>
    <m/>
    <m/>
    <m/>
    <m/>
    <m/>
    <n v="89"/>
    <n v="89"/>
    <n v="0"/>
    <n v="0"/>
    <n v="5"/>
    <n v="0"/>
    <n v="0"/>
    <n v="0"/>
    <n v="0"/>
    <n v="0"/>
    <n v="89"/>
    <n v="89"/>
    <n v="0"/>
    <n v="0"/>
    <n v="61775.700000000004"/>
  </r>
  <r>
    <x v="47"/>
    <x v="59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1775.700000000004"/>
  </r>
  <r>
    <x v="47"/>
    <x v="592"/>
    <x v="4"/>
    <n v="298"/>
    <n v="281"/>
    <n v="0"/>
    <n v="17"/>
    <n v="8"/>
    <m/>
    <m/>
    <m/>
    <m/>
    <m/>
    <m/>
    <m/>
    <n v="298"/>
    <n v="281"/>
    <n v="0"/>
    <n v="17"/>
    <n v="8"/>
    <n v="0"/>
    <n v="0"/>
    <n v="0"/>
    <n v="0"/>
    <n v="0"/>
    <n v="298"/>
    <n v="281"/>
    <n v="0"/>
    <n v="17"/>
    <n v="62073.700000000004"/>
  </r>
  <r>
    <x v="47"/>
    <x v="593"/>
    <x v="5"/>
    <n v="250"/>
    <n v="250"/>
    <n v="0"/>
    <n v="0"/>
    <n v="6"/>
    <m/>
    <m/>
    <m/>
    <m/>
    <m/>
    <m/>
    <m/>
    <n v="250"/>
    <n v="250"/>
    <n v="0"/>
    <n v="0"/>
    <n v="6"/>
    <n v="0"/>
    <n v="0"/>
    <n v="0"/>
    <n v="0"/>
    <n v="0"/>
    <n v="250"/>
    <n v="250"/>
    <n v="0"/>
    <n v="0"/>
    <n v="62323.700000000004"/>
  </r>
  <r>
    <x v="47"/>
    <x v="594"/>
    <x v="6"/>
    <n v="272"/>
    <n v="272"/>
    <n v="0"/>
    <n v="0"/>
    <n v="8"/>
    <m/>
    <m/>
    <m/>
    <m/>
    <m/>
    <m/>
    <m/>
    <n v="272"/>
    <n v="272"/>
    <n v="0"/>
    <n v="0"/>
    <n v="8"/>
    <n v="0"/>
    <n v="26"/>
    <n v="26"/>
    <n v="0"/>
    <n v="0"/>
    <n v="298"/>
    <n v="298"/>
    <n v="0"/>
    <n v="0"/>
    <n v="62621.700000000004"/>
  </r>
  <r>
    <x v="47"/>
    <x v="595"/>
    <x v="1"/>
    <n v="296"/>
    <n v="257"/>
    <n v="22"/>
    <n v="17"/>
    <n v="11"/>
    <m/>
    <m/>
    <m/>
    <m/>
    <m/>
    <m/>
    <m/>
    <n v="296"/>
    <n v="257"/>
    <n v="22"/>
    <n v="17"/>
    <n v="11"/>
    <n v="0"/>
    <n v="0"/>
    <n v="0"/>
    <n v="0"/>
    <n v="0"/>
    <n v="296"/>
    <n v="257"/>
    <n v="22"/>
    <n v="17"/>
    <n v="62917.700000000004"/>
  </r>
  <r>
    <x v="47"/>
    <x v="596"/>
    <x v="2"/>
    <n v="246"/>
    <n v="156"/>
    <n v="90"/>
    <n v="0"/>
    <n v="3"/>
    <m/>
    <m/>
    <m/>
    <m/>
    <m/>
    <m/>
    <m/>
    <n v="246"/>
    <n v="156"/>
    <n v="90"/>
    <n v="0"/>
    <n v="3"/>
    <n v="0"/>
    <n v="20"/>
    <n v="20"/>
    <n v="0"/>
    <n v="0"/>
    <n v="266"/>
    <n v="176"/>
    <n v="90"/>
    <n v="0"/>
    <n v="63183.700000000004"/>
  </r>
  <r>
    <x v="48"/>
    <x v="59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3183.700000000004"/>
  </r>
  <r>
    <x v="48"/>
    <x v="598"/>
    <x v="4"/>
    <n v="277"/>
    <n v="138"/>
    <n v="139"/>
    <n v="0"/>
    <n v="8"/>
    <m/>
    <m/>
    <m/>
    <m/>
    <m/>
    <m/>
    <m/>
    <n v="277"/>
    <n v="138"/>
    <n v="139"/>
    <n v="0"/>
    <n v="8"/>
    <n v="0"/>
    <n v="0"/>
    <n v="0"/>
    <n v="0"/>
    <n v="0"/>
    <n v="277"/>
    <n v="138"/>
    <n v="139"/>
    <n v="0"/>
    <n v="63460.700000000004"/>
  </r>
  <r>
    <x v="48"/>
    <x v="599"/>
    <x v="5"/>
    <n v="240"/>
    <n v="123"/>
    <n v="0"/>
    <n v="117"/>
    <n v="6"/>
    <m/>
    <m/>
    <m/>
    <m/>
    <m/>
    <m/>
    <m/>
    <n v="240"/>
    <n v="123"/>
    <n v="0"/>
    <n v="117"/>
    <n v="6"/>
    <n v="0"/>
    <n v="0"/>
    <n v="0"/>
    <n v="0"/>
    <n v="0"/>
    <n v="240"/>
    <n v="123"/>
    <n v="0"/>
    <n v="117"/>
    <n v="63700.700000000004"/>
  </r>
  <r>
    <x v="48"/>
    <x v="600"/>
    <x v="6"/>
    <n v="253.5"/>
    <n v="127.5"/>
    <n v="69"/>
    <n v="57"/>
    <n v="9"/>
    <m/>
    <m/>
    <m/>
    <m/>
    <m/>
    <m/>
    <m/>
    <n v="253.5"/>
    <n v="127.5"/>
    <n v="69"/>
    <n v="57"/>
    <n v="9"/>
    <n v="0"/>
    <n v="6.5"/>
    <n v="6.5"/>
    <n v="0"/>
    <n v="0"/>
    <n v="260"/>
    <n v="134"/>
    <n v="69"/>
    <n v="57"/>
    <n v="63960.700000000004"/>
  </r>
  <r>
    <x v="48"/>
    <x v="601"/>
    <x v="1"/>
    <n v="380"/>
    <n v="380"/>
    <n v="0"/>
    <n v="0"/>
    <n v="9"/>
    <m/>
    <m/>
    <m/>
    <m/>
    <m/>
    <m/>
    <m/>
    <n v="380"/>
    <n v="380"/>
    <n v="0"/>
    <n v="0"/>
    <n v="9"/>
    <n v="0"/>
    <n v="0"/>
    <n v="0"/>
    <n v="0"/>
    <n v="0"/>
    <n v="380"/>
    <n v="380"/>
    <n v="0"/>
    <n v="0"/>
    <n v="64340.700000000004"/>
  </r>
  <r>
    <x v="48"/>
    <x v="602"/>
    <x v="2"/>
    <n v="168"/>
    <n v="152"/>
    <n v="16"/>
    <n v="0"/>
    <n v="5"/>
    <m/>
    <m/>
    <m/>
    <m/>
    <m/>
    <m/>
    <m/>
    <n v="168"/>
    <n v="152"/>
    <n v="16"/>
    <n v="0"/>
    <n v="5"/>
    <n v="0"/>
    <n v="0"/>
    <n v="0"/>
    <n v="0"/>
    <n v="0"/>
    <n v="168"/>
    <n v="152"/>
    <n v="16"/>
    <n v="0"/>
    <n v="64508.700000000004"/>
  </r>
  <r>
    <x v="49"/>
    <x v="60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4508.700000000004"/>
  </r>
  <r>
    <x v="49"/>
    <x v="604"/>
    <x v="4"/>
    <n v="344"/>
    <n v="260"/>
    <n v="27"/>
    <n v="57"/>
    <n v="10"/>
    <m/>
    <m/>
    <m/>
    <m/>
    <m/>
    <m/>
    <m/>
    <n v="344"/>
    <n v="260"/>
    <n v="27"/>
    <n v="57"/>
    <n v="10"/>
    <n v="0"/>
    <n v="17"/>
    <n v="17"/>
    <n v="0"/>
    <n v="0"/>
    <n v="361"/>
    <n v="277"/>
    <n v="27"/>
    <n v="57"/>
    <n v="64869.700000000004"/>
  </r>
  <r>
    <x v="49"/>
    <x v="605"/>
    <x v="5"/>
    <n v="327"/>
    <n v="327"/>
    <n v="0"/>
    <n v="0"/>
    <n v="11"/>
    <m/>
    <m/>
    <m/>
    <m/>
    <m/>
    <m/>
    <m/>
    <n v="327"/>
    <n v="327"/>
    <n v="0"/>
    <n v="0"/>
    <n v="11"/>
    <n v="0"/>
    <n v="0"/>
    <n v="0"/>
    <n v="0"/>
    <n v="0"/>
    <n v="327"/>
    <n v="327"/>
    <n v="0"/>
    <n v="0"/>
    <n v="65196.700000000004"/>
  </r>
  <r>
    <x v="49"/>
    <x v="606"/>
    <x v="6"/>
    <n v="364"/>
    <n v="307"/>
    <n v="57"/>
    <n v="0"/>
    <n v="8"/>
    <m/>
    <m/>
    <m/>
    <m/>
    <m/>
    <m/>
    <m/>
    <n v="364"/>
    <n v="307"/>
    <n v="57"/>
    <n v="0"/>
    <n v="8"/>
    <n v="0"/>
    <n v="0"/>
    <n v="0"/>
    <n v="0"/>
    <n v="0"/>
    <n v="364"/>
    <n v="307"/>
    <n v="57"/>
    <n v="0"/>
    <n v="65560.700000000012"/>
  </r>
  <r>
    <x v="49"/>
    <x v="607"/>
    <x v="1"/>
    <n v="362"/>
    <n v="362"/>
    <n v="0"/>
    <n v="0"/>
    <n v="11"/>
    <m/>
    <m/>
    <m/>
    <m/>
    <m/>
    <m/>
    <m/>
    <n v="362"/>
    <n v="362"/>
    <n v="0"/>
    <n v="0"/>
    <n v="11"/>
    <n v="0"/>
    <n v="0"/>
    <n v="0"/>
    <n v="0"/>
    <n v="0"/>
    <n v="362"/>
    <n v="362"/>
    <n v="0"/>
    <n v="0"/>
    <n v="65922.700000000012"/>
  </r>
  <r>
    <x v="49"/>
    <x v="608"/>
    <x v="2"/>
    <n v="227"/>
    <n v="73"/>
    <n v="0"/>
    <n v="154"/>
    <n v="6"/>
    <m/>
    <m/>
    <m/>
    <m/>
    <m/>
    <m/>
    <m/>
    <n v="227"/>
    <n v="73"/>
    <n v="0"/>
    <n v="154"/>
    <n v="6"/>
    <n v="0"/>
    <n v="0"/>
    <n v="0"/>
    <n v="0"/>
    <n v="0"/>
    <n v="227"/>
    <n v="73"/>
    <n v="0"/>
    <n v="154"/>
    <n v="66149.700000000012"/>
  </r>
  <r>
    <x v="50"/>
    <x v="60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6149.700000000012"/>
  </r>
  <r>
    <x v="50"/>
    <x v="610"/>
    <x v="4"/>
    <n v="384"/>
    <n v="303"/>
    <n v="81"/>
    <n v="0"/>
    <n v="15"/>
    <m/>
    <m/>
    <m/>
    <m/>
    <m/>
    <m/>
    <m/>
    <n v="384"/>
    <n v="303"/>
    <n v="81"/>
    <n v="0"/>
    <n v="15"/>
    <n v="0"/>
    <n v="0"/>
    <n v="0"/>
    <n v="0"/>
    <n v="0"/>
    <n v="384"/>
    <n v="303"/>
    <n v="81"/>
    <n v="0"/>
    <n v="66533.700000000012"/>
  </r>
  <r>
    <x v="50"/>
    <x v="611"/>
    <x v="5"/>
    <n v="327"/>
    <n v="250"/>
    <n v="77"/>
    <n v="0"/>
    <n v="8"/>
    <m/>
    <m/>
    <m/>
    <m/>
    <m/>
    <m/>
    <m/>
    <n v="327"/>
    <n v="250"/>
    <n v="77"/>
    <n v="0"/>
    <n v="8"/>
    <n v="0"/>
    <n v="0"/>
    <n v="0"/>
    <n v="0"/>
    <n v="0"/>
    <n v="327"/>
    <n v="250"/>
    <n v="77"/>
    <n v="0"/>
    <n v="66860.700000000012"/>
  </r>
  <r>
    <x v="50"/>
    <x v="612"/>
    <x v="6"/>
    <n v="509"/>
    <n v="370"/>
    <n v="0"/>
    <n v="139"/>
    <n v="11"/>
    <m/>
    <m/>
    <m/>
    <m/>
    <m/>
    <m/>
    <m/>
    <n v="509"/>
    <n v="370"/>
    <n v="0"/>
    <n v="139"/>
    <n v="11"/>
    <n v="0"/>
    <n v="0"/>
    <n v="0"/>
    <n v="0"/>
    <n v="0"/>
    <n v="509"/>
    <n v="370"/>
    <n v="0"/>
    <n v="139"/>
    <n v="67369.700000000012"/>
  </r>
  <r>
    <x v="50"/>
    <x v="613"/>
    <x v="1"/>
    <n v="487"/>
    <n v="169"/>
    <n v="285"/>
    <n v="33"/>
    <n v="10"/>
    <m/>
    <m/>
    <m/>
    <m/>
    <m/>
    <m/>
    <m/>
    <n v="487"/>
    <n v="169"/>
    <n v="285"/>
    <n v="33"/>
    <n v="10"/>
    <n v="0"/>
    <n v="16"/>
    <n v="0"/>
    <n v="0"/>
    <n v="16"/>
    <n v="503"/>
    <n v="169"/>
    <n v="285"/>
    <n v="49"/>
    <n v="67872.700000000012"/>
  </r>
  <r>
    <x v="50"/>
    <x v="614"/>
    <x v="2"/>
    <n v="468"/>
    <n v="354"/>
    <n v="114"/>
    <n v="0"/>
    <n v="13"/>
    <m/>
    <m/>
    <m/>
    <m/>
    <m/>
    <m/>
    <m/>
    <n v="468"/>
    <n v="354"/>
    <n v="114"/>
    <n v="0"/>
    <n v="13"/>
    <n v="0"/>
    <n v="36"/>
    <n v="36"/>
    <n v="0"/>
    <n v="0"/>
    <n v="504"/>
    <n v="390"/>
    <n v="114"/>
    <n v="0"/>
    <n v="68376.700000000012"/>
  </r>
  <r>
    <x v="51"/>
    <x v="61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8376.700000000012"/>
  </r>
  <r>
    <x v="51"/>
    <x v="616"/>
    <x v="4"/>
    <n v="435"/>
    <n v="336"/>
    <n v="99"/>
    <n v="0"/>
    <n v="12"/>
    <m/>
    <m/>
    <m/>
    <m/>
    <m/>
    <m/>
    <m/>
    <n v="435"/>
    <n v="336"/>
    <n v="99"/>
    <n v="0"/>
    <n v="12"/>
    <n v="0"/>
    <n v="0"/>
    <n v="0"/>
    <n v="0"/>
    <n v="0"/>
    <n v="435"/>
    <n v="336"/>
    <n v="99"/>
    <n v="0"/>
    <n v="68811.700000000012"/>
  </r>
  <r>
    <x v="51"/>
    <x v="617"/>
    <x v="5"/>
    <n v="482"/>
    <n v="360"/>
    <n v="108"/>
    <n v="14"/>
    <n v="15"/>
    <m/>
    <m/>
    <m/>
    <m/>
    <m/>
    <m/>
    <m/>
    <n v="482"/>
    <n v="360"/>
    <n v="108"/>
    <n v="14"/>
    <n v="15"/>
    <n v="0"/>
    <n v="10"/>
    <n v="0"/>
    <n v="10"/>
    <n v="0"/>
    <n v="492"/>
    <n v="360"/>
    <n v="118"/>
    <n v="14"/>
    <n v="69303.700000000012"/>
  </r>
  <r>
    <x v="51"/>
    <x v="618"/>
    <x v="6"/>
    <n v="491"/>
    <n v="422"/>
    <n v="69"/>
    <n v="0"/>
    <n v="14"/>
    <m/>
    <m/>
    <m/>
    <m/>
    <m/>
    <m/>
    <m/>
    <n v="491"/>
    <n v="422"/>
    <n v="69"/>
    <n v="0"/>
    <n v="14"/>
    <n v="0"/>
    <n v="0"/>
    <n v="0"/>
    <n v="0"/>
    <n v="0"/>
    <n v="491"/>
    <n v="422"/>
    <n v="69"/>
    <n v="0"/>
    <n v="69794.700000000012"/>
  </r>
  <r>
    <x v="51"/>
    <x v="619"/>
    <x v="1"/>
    <n v="410.5"/>
    <n v="410.5"/>
    <n v="0"/>
    <n v="0"/>
    <n v="14"/>
    <m/>
    <m/>
    <m/>
    <m/>
    <m/>
    <m/>
    <m/>
    <n v="410.5"/>
    <n v="410.5"/>
    <n v="0"/>
    <n v="0"/>
    <n v="14"/>
    <n v="0"/>
    <n v="10.5"/>
    <n v="10.5"/>
    <n v="0"/>
    <n v="0"/>
    <n v="421"/>
    <n v="421"/>
    <n v="0"/>
    <n v="0"/>
    <n v="70215.700000000012"/>
  </r>
  <r>
    <x v="51"/>
    <x v="620"/>
    <x v="2"/>
    <n v="439"/>
    <n v="439"/>
    <n v="0"/>
    <n v="0"/>
    <n v="13"/>
    <m/>
    <m/>
    <m/>
    <m/>
    <m/>
    <m/>
    <m/>
    <n v="439"/>
    <n v="439"/>
    <n v="0"/>
    <n v="0"/>
    <n v="13"/>
    <n v="0"/>
    <n v="0"/>
    <n v="0"/>
    <n v="0"/>
    <n v="0"/>
    <n v="439"/>
    <n v="439"/>
    <n v="0"/>
    <n v="0"/>
    <n v="70654.700000000012"/>
  </r>
  <r>
    <x v="52"/>
    <x v="62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0654.700000000012"/>
  </r>
  <r>
    <x v="52"/>
    <x v="622"/>
    <x v="4"/>
    <n v="417"/>
    <n v="293"/>
    <n v="62"/>
    <n v="62"/>
    <n v="10"/>
    <m/>
    <m/>
    <m/>
    <m/>
    <m/>
    <m/>
    <m/>
    <n v="417"/>
    <n v="293"/>
    <n v="62"/>
    <n v="62"/>
    <n v="10"/>
    <n v="0"/>
    <n v="17"/>
    <n v="17"/>
    <n v="0"/>
    <n v="0"/>
    <n v="434"/>
    <n v="310"/>
    <n v="62"/>
    <n v="62"/>
    <n v="71088.700000000012"/>
  </r>
  <r>
    <x v="52"/>
    <x v="623"/>
    <x v="5"/>
    <n v="268"/>
    <n v="268"/>
    <n v="0"/>
    <n v="0"/>
    <n v="7"/>
    <m/>
    <m/>
    <m/>
    <m/>
    <m/>
    <m/>
    <m/>
    <n v="268"/>
    <n v="268"/>
    <n v="0"/>
    <n v="0"/>
    <n v="7"/>
    <n v="0"/>
    <n v="0"/>
    <n v="0"/>
    <n v="0"/>
    <n v="0"/>
    <n v="268"/>
    <n v="268"/>
    <n v="0"/>
    <n v="0"/>
    <n v="71356.700000000012"/>
  </r>
  <r>
    <x v="52"/>
    <x v="624"/>
    <x v="6"/>
    <n v="388"/>
    <n v="311"/>
    <n v="77"/>
    <n v="0"/>
    <n v="8"/>
    <m/>
    <m/>
    <m/>
    <m/>
    <m/>
    <m/>
    <m/>
    <n v="388"/>
    <n v="311"/>
    <n v="77"/>
    <n v="0"/>
    <n v="8"/>
    <n v="0"/>
    <n v="9"/>
    <n v="9"/>
    <n v="0"/>
    <n v="0"/>
    <n v="397"/>
    <n v="320"/>
    <n v="77"/>
    <n v="0"/>
    <n v="71753.700000000012"/>
  </r>
  <r>
    <x v="52"/>
    <x v="625"/>
    <x v="1"/>
    <n v="353"/>
    <n v="285"/>
    <n v="68"/>
    <n v="0"/>
    <n v="9"/>
    <m/>
    <m/>
    <m/>
    <m/>
    <m/>
    <m/>
    <m/>
    <n v="353"/>
    <n v="285"/>
    <n v="68"/>
    <n v="0"/>
    <n v="9"/>
    <n v="0"/>
    <n v="10"/>
    <n v="10"/>
    <n v="0"/>
    <n v="0"/>
    <n v="363"/>
    <n v="295"/>
    <n v="68"/>
    <n v="0"/>
    <n v="72116.700000000012"/>
  </r>
  <r>
    <x v="52"/>
    <x v="626"/>
    <x v="2"/>
    <n v="193.5"/>
    <n v="90"/>
    <n v="95"/>
    <n v="8.5"/>
    <n v="6"/>
    <m/>
    <m/>
    <m/>
    <m/>
    <m/>
    <m/>
    <m/>
    <n v="193.5"/>
    <n v="90"/>
    <n v="95"/>
    <n v="8.5"/>
    <n v="6"/>
    <n v="0"/>
    <n v="8.5"/>
    <n v="0"/>
    <n v="0"/>
    <n v="8.5"/>
    <n v="202"/>
    <n v="90"/>
    <n v="95"/>
    <n v="17"/>
    <n v="72318.700000000012"/>
  </r>
  <r>
    <x v="1"/>
    <x v="62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628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629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630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63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63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63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634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63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636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637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638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3"/>
    <x v="63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3"/>
    <x v="640"/>
    <x v="4"/>
    <n v="487"/>
    <n v="403"/>
    <n v="27"/>
    <n v="57"/>
    <n v="12"/>
    <m/>
    <m/>
    <m/>
    <m/>
    <m/>
    <m/>
    <m/>
    <n v="487"/>
    <n v="403"/>
    <n v="27"/>
    <n v="57"/>
    <n v="12"/>
    <n v="0"/>
    <n v="18"/>
    <n v="18"/>
    <n v="0"/>
    <n v="0"/>
    <n v="505"/>
    <n v="421"/>
    <n v="27"/>
    <n v="57"/>
    <n v="505"/>
  </r>
  <r>
    <x v="3"/>
    <x v="641"/>
    <x v="5"/>
    <n v="162"/>
    <n v="162"/>
    <n v="0"/>
    <n v="0"/>
    <n v="6"/>
    <m/>
    <m/>
    <m/>
    <m/>
    <m/>
    <m/>
    <m/>
    <n v="162"/>
    <n v="162"/>
    <n v="0"/>
    <n v="0"/>
    <n v="6"/>
    <n v="0"/>
    <n v="0"/>
    <n v="0"/>
    <n v="0"/>
    <n v="0"/>
    <n v="162"/>
    <n v="162"/>
    <n v="0"/>
    <n v="0"/>
    <n v="667"/>
  </r>
  <r>
    <x v="3"/>
    <x v="642"/>
    <x v="6"/>
    <n v="310"/>
    <n v="298"/>
    <n v="0"/>
    <n v="12"/>
    <n v="12"/>
    <m/>
    <m/>
    <m/>
    <m/>
    <m/>
    <m/>
    <m/>
    <n v="310"/>
    <n v="298"/>
    <n v="0"/>
    <n v="12"/>
    <n v="12"/>
    <n v="0"/>
    <n v="0"/>
    <n v="0"/>
    <n v="0"/>
    <n v="0"/>
    <n v="310"/>
    <n v="298"/>
    <n v="0"/>
    <n v="12"/>
    <n v="977"/>
  </r>
  <r>
    <x v="3"/>
    <x v="643"/>
    <x v="1"/>
    <n v="337"/>
    <n v="280"/>
    <n v="57"/>
    <n v="0"/>
    <n v="13"/>
    <m/>
    <m/>
    <m/>
    <m/>
    <m/>
    <m/>
    <m/>
    <n v="337"/>
    <n v="280"/>
    <n v="57"/>
    <n v="0"/>
    <n v="13"/>
    <n v="0"/>
    <n v="0"/>
    <n v="0"/>
    <n v="0"/>
    <n v="0"/>
    <n v="337"/>
    <n v="280"/>
    <n v="57"/>
    <n v="0"/>
    <n v="1314"/>
  </r>
  <r>
    <x v="3"/>
    <x v="644"/>
    <x v="2"/>
    <n v="299"/>
    <n v="299"/>
    <n v="0"/>
    <n v="0"/>
    <n v="8"/>
    <m/>
    <m/>
    <m/>
    <m/>
    <m/>
    <m/>
    <m/>
    <n v="299"/>
    <n v="299"/>
    <n v="0"/>
    <n v="0"/>
    <n v="8"/>
    <n v="0"/>
    <n v="0"/>
    <n v="0"/>
    <n v="0"/>
    <n v="0"/>
    <n v="299"/>
    <n v="299"/>
    <n v="0"/>
    <n v="0"/>
    <n v="1613"/>
  </r>
  <r>
    <x v="4"/>
    <x v="64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613"/>
  </r>
  <r>
    <x v="4"/>
    <x v="646"/>
    <x v="4"/>
    <n v="360"/>
    <n v="264"/>
    <n v="96"/>
    <n v="0"/>
    <n v="10"/>
    <m/>
    <m/>
    <m/>
    <m/>
    <m/>
    <m/>
    <m/>
    <n v="360"/>
    <n v="264"/>
    <n v="96"/>
    <n v="0"/>
    <n v="10"/>
    <n v="0"/>
    <n v="0"/>
    <n v="0"/>
    <n v="0"/>
    <n v="0"/>
    <n v="360"/>
    <n v="264"/>
    <n v="96"/>
    <n v="0"/>
    <n v="1973"/>
  </r>
  <r>
    <x v="4"/>
    <x v="647"/>
    <x v="5"/>
    <n v="290"/>
    <n v="290"/>
    <n v="0"/>
    <n v="0"/>
    <n v="10"/>
    <m/>
    <m/>
    <m/>
    <m/>
    <m/>
    <m/>
    <m/>
    <n v="290"/>
    <n v="290"/>
    <n v="0"/>
    <n v="0"/>
    <n v="10"/>
    <n v="0"/>
    <n v="16"/>
    <n v="16"/>
    <n v="0"/>
    <n v="0"/>
    <n v="306"/>
    <n v="306"/>
    <n v="0"/>
    <n v="0"/>
    <n v="2279"/>
  </r>
  <r>
    <x v="4"/>
    <x v="648"/>
    <x v="6"/>
    <n v="314"/>
    <n v="261"/>
    <n v="39"/>
    <n v="14"/>
    <n v="11"/>
    <m/>
    <m/>
    <m/>
    <m/>
    <m/>
    <m/>
    <m/>
    <n v="314"/>
    <n v="261"/>
    <n v="39"/>
    <n v="14"/>
    <n v="11"/>
    <n v="0"/>
    <n v="0"/>
    <n v="0"/>
    <n v="0"/>
    <n v="0"/>
    <n v="314"/>
    <n v="261"/>
    <n v="39"/>
    <n v="14"/>
    <n v="2593"/>
  </r>
  <r>
    <x v="4"/>
    <x v="649"/>
    <x v="1"/>
    <n v="368"/>
    <n v="287"/>
    <n v="64"/>
    <n v="17"/>
    <n v="10"/>
    <m/>
    <m/>
    <m/>
    <m/>
    <m/>
    <m/>
    <m/>
    <n v="368"/>
    <n v="287"/>
    <n v="64"/>
    <n v="17"/>
    <n v="10"/>
    <n v="0"/>
    <n v="0"/>
    <n v="0"/>
    <n v="0"/>
    <n v="0"/>
    <n v="368"/>
    <n v="287"/>
    <n v="64"/>
    <n v="17"/>
    <n v="2961"/>
  </r>
  <r>
    <x v="4"/>
    <x v="650"/>
    <x v="2"/>
    <n v="169"/>
    <n v="89"/>
    <n v="0"/>
    <n v="80"/>
    <n v="3"/>
    <m/>
    <m/>
    <m/>
    <m/>
    <m/>
    <m/>
    <m/>
    <n v="169"/>
    <n v="89"/>
    <n v="0"/>
    <n v="80"/>
    <n v="3"/>
    <n v="0"/>
    <n v="18"/>
    <n v="0"/>
    <n v="0"/>
    <n v="18"/>
    <n v="187"/>
    <n v="89"/>
    <n v="0"/>
    <n v="98"/>
    <n v="3148"/>
  </r>
  <r>
    <x v="5"/>
    <x v="65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48"/>
  </r>
  <r>
    <x v="5"/>
    <x v="652"/>
    <x v="4"/>
    <n v="421"/>
    <n v="421"/>
    <n v="0"/>
    <n v="0"/>
    <n v="10"/>
    <m/>
    <m/>
    <m/>
    <m/>
    <m/>
    <m/>
    <m/>
    <n v="421"/>
    <n v="421"/>
    <n v="0"/>
    <n v="0"/>
    <n v="10"/>
    <n v="0"/>
    <n v="18"/>
    <n v="18"/>
    <n v="0"/>
    <n v="0"/>
    <n v="439"/>
    <n v="439"/>
    <n v="0"/>
    <n v="0"/>
    <n v="3587"/>
  </r>
  <r>
    <x v="5"/>
    <x v="653"/>
    <x v="5"/>
    <n v="274"/>
    <n v="108"/>
    <n v="140"/>
    <n v="26"/>
    <n v="6"/>
    <m/>
    <m/>
    <m/>
    <m/>
    <m/>
    <m/>
    <m/>
    <n v="274"/>
    <n v="108"/>
    <n v="140"/>
    <n v="26"/>
    <n v="6"/>
    <n v="0"/>
    <n v="0"/>
    <n v="0"/>
    <n v="0"/>
    <n v="0"/>
    <n v="274"/>
    <n v="108"/>
    <n v="140"/>
    <n v="26"/>
    <n v="3861"/>
  </r>
  <r>
    <x v="5"/>
    <x v="654"/>
    <x v="6"/>
    <n v="375.5"/>
    <n v="318.5"/>
    <n v="57"/>
    <n v="0"/>
    <n v="7"/>
    <m/>
    <m/>
    <m/>
    <m/>
    <m/>
    <m/>
    <m/>
    <n v="375.5"/>
    <n v="318.5"/>
    <n v="57"/>
    <n v="0"/>
    <n v="7"/>
    <n v="0"/>
    <n v="33.5"/>
    <n v="33.5"/>
    <n v="0"/>
    <n v="0"/>
    <n v="409"/>
    <n v="352"/>
    <n v="57"/>
    <n v="0"/>
    <n v="4270"/>
  </r>
  <r>
    <x v="5"/>
    <x v="655"/>
    <x v="1"/>
    <n v="362"/>
    <n v="305"/>
    <n v="57"/>
    <n v="0"/>
    <n v="12"/>
    <m/>
    <m/>
    <m/>
    <m/>
    <m/>
    <m/>
    <m/>
    <n v="362"/>
    <n v="305"/>
    <n v="57"/>
    <n v="0"/>
    <n v="12"/>
    <n v="0"/>
    <n v="0"/>
    <n v="0"/>
    <n v="0"/>
    <n v="0"/>
    <n v="362"/>
    <n v="305"/>
    <n v="57"/>
    <n v="0"/>
    <n v="4632"/>
  </r>
  <r>
    <x v="5"/>
    <x v="656"/>
    <x v="2"/>
    <n v="173"/>
    <n v="141"/>
    <n v="32"/>
    <n v="0"/>
    <n v="6"/>
    <m/>
    <m/>
    <m/>
    <m/>
    <m/>
    <m/>
    <m/>
    <n v="173"/>
    <n v="141"/>
    <n v="32"/>
    <n v="0"/>
    <n v="6"/>
    <n v="0"/>
    <n v="0"/>
    <n v="0"/>
    <n v="0"/>
    <n v="0"/>
    <n v="173"/>
    <n v="141"/>
    <n v="32"/>
    <n v="0"/>
    <n v="4805"/>
  </r>
  <r>
    <x v="6"/>
    <x v="65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805"/>
  </r>
  <r>
    <x v="6"/>
    <x v="658"/>
    <x v="4"/>
    <n v="391"/>
    <n v="257"/>
    <n v="134"/>
    <n v="0"/>
    <n v="9"/>
    <m/>
    <m/>
    <m/>
    <m/>
    <m/>
    <m/>
    <m/>
    <n v="391"/>
    <n v="257"/>
    <n v="134"/>
    <n v="0"/>
    <n v="9"/>
    <n v="0"/>
    <n v="0"/>
    <n v="0"/>
    <n v="0"/>
    <n v="0"/>
    <n v="391"/>
    <n v="257"/>
    <n v="134"/>
    <n v="0"/>
    <n v="5196"/>
  </r>
  <r>
    <x v="6"/>
    <x v="659"/>
    <x v="5"/>
    <n v="306"/>
    <n v="208"/>
    <n v="98"/>
    <n v="0"/>
    <n v="7"/>
    <m/>
    <m/>
    <m/>
    <m/>
    <m/>
    <m/>
    <m/>
    <n v="306"/>
    <n v="208"/>
    <n v="98"/>
    <n v="0"/>
    <n v="7"/>
    <n v="0"/>
    <n v="0"/>
    <n v="0"/>
    <n v="0"/>
    <n v="0"/>
    <n v="306"/>
    <n v="208"/>
    <n v="98"/>
    <n v="0"/>
    <n v="5502"/>
  </r>
  <r>
    <x v="6"/>
    <x v="660"/>
    <x v="6"/>
    <n v="334"/>
    <n v="179"/>
    <n v="87"/>
    <n v="68"/>
    <n v="9"/>
    <m/>
    <m/>
    <m/>
    <m/>
    <m/>
    <m/>
    <m/>
    <n v="334"/>
    <n v="179"/>
    <n v="87"/>
    <n v="68"/>
    <n v="9"/>
    <n v="0"/>
    <n v="0"/>
    <n v="0"/>
    <n v="0"/>
    <n v="0"/>
    <n v="334"/>
    <n v="179"/>
    <n v="87"/>
    <n v="68"/>
    <n v="5836"/>
  </r>
  <r>
    <x v="6"/>
    <x v="661"/>
    <x v="1"/>
    <n v="324"/>
    <n v="250"/>
    <n v="59"/>
    <n v="15"/>
    <n v="9"/>
    <m/>
    <m/>
    <m/>
    <m/>
    <m/>
    <m/>
    <m/>
    <n v="324"/>
    <n v="250"/>
    <n v="59"/>
    <n v="15"/>
    <n v="9"/>
    <n v="0"/>
    <n v="0"/>
    <n v="0"/>
    <n v="0"/>
    <n v="0"/>
    <n v="324"/>
    <n v="250"/>
    <n v="59"/>
    <n v="15"/>
    <n v="6160"/>
  </r>
  <r>
    <x v="6"/>
    <x v="662"/>
    <x v="2"/>
    <n v="90"/>
    <n v="73"/>
    <n v="0"/>
    <n v="17"/>
    <n v="5"/>
    <m/>
    <m/>
    <m/>
    <m/>
    <m/>
    <m/>
    <m/>
    <n v="90"/>
    <n v="73"/>
    <n v="0"/>
    <n v="17"/>
    <n v="5"/>
    <n v="0"/>
    <n v="0"/>
    <n v="0"/>
    <n v="0"/>
    <n v="0"/>
    <n v="90"/>
    <n v="73"/>
    <n v="0"/>
    <n v="17"/>
    <n v="6250"/>
  </r>
  <r>
    <x v="7"/>
    <x v="66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250"/>
  </r>
  <r>
    <x v="7"/>
    <x v="664"/>
    <x v="4"/>
    <n v="326"/>
    <n v="225"/>
    <n v="27"/>
    <n v="74"/>
    <n v="11"/>
    <m/>
    <m/>
    <m/>
    <m/>
    <m/>
    <m/>
    <m/>
    <n v="326"/>
    <n v="225"/>
    <n v="27"/>
    <n v="74"/>
    <n v="11"/>
    <n v="0"/>
    <n v="0"/>
    <n v="0"/>
    <n v="0"/>
    <n v="0"/>
    <n v="326"/>
    <n v="225"/>
    <n v="27"/>
    <n v="74"/>
    <n v="6576"/>
  </r>
  <r>
    <x v="7"/>
    <x v="665"/>
    <x v="5"/>
    <n v="199"/>
    <n v="115"/>
    <n v="0"/>
    <n v="84"/>
    <n v="9"/>
    <m/>
    <m/>
    <m/>
    <m/>
    <m/>
    <m/>
    <m/>
    <n v="199"/>
    <n v="115"/>
    <n v="0"/>
    <n v="84"/>
    <n v="9"/>
    <n v="0"/>
    <n v="0"/>
    <n v="0"/>
    <n v="0"/>
    <n v="0"/>
    <n v="199"/>
    <n v="115"/>
    <n v="0"/>
    <n v="84"/>
    <n v="6775"/>
  </r>
  <r>
    <x v="7"/>
    <x v="666"/>
    <x v="6"/>
    <n v="317"/>
    <n v="198"/>
    <n v="27"/>
    <n v="92"/>
    <n v="14"/>
    <m/>
    <m/>
    <m/>
    <m/>
    <m/>
    <m/>
    <m/>
    <n v="317"/>
    <n v="198"/>
    <n v="27"/>
    <n v="92"/>
    <n v="14"/>
    <n v="0"/>
    <n v="42"/>
    <n v="42"/>
    <n v="0"/>
    <n v="0"/>
    <n v="359"/>
    <n v="240"/>
    <n v="27"/>
    <n v="92"/>
    <n v="7134"/>
  </r>
  <r>
    <x v="7"/>
    <x v="667"/>
    <x v="1"/>
    <n v="359"/>
    <n v="247"/>
    <n v="0"/>
    <n v="112"/>
    <n v="14"/>
    <m/>
    <m/>
    <m/>
    <m/>
    <m/>
    <m/>
    <m/>
    <n v="359"/>
    <n v="247"/>
    <n v="0"/>
    <n v="112"/>
    <n v="14"/>
    <n v="0"/>
    <n v="0"/>
    <n v="0"/>
    <n v="0"/>
    <n v="0"/>
    <n v="359"/>
    <n v="247"/>
    <n v="0"/>
    <n v="112"/>
    <n v="7493"/>
  </r>
  <r>
    <x v="7"/>
    <x v="668"/>
    <x v="2"/>
    <n v="101"/>
    <n v="84"/>
    <n v="0"/>
    <n v="17"/>
    <n v="4"/>
    <m/>
    <m/>
    <m/>
    <m/>
    <m/>
    <m/>
    <m/>
    <n v="101"/>
    <n v="84"/>
    <n v="0"/>
    <n v="17"/>
    <n v="4"/>
    <n v="0"/>
    <n v="0"/>
    <n v="0"/>
    <n v="0"/>
    <n v="0"/>
    <n v="101"/>
    <n v="84"/>
    <n v="0"/>
    <n v="17"/>
    <n v="7594"/>
  </r>
  <r>
    <x v="8"/>
    <x v="66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594"/>
  </r>
  <r>
    <x v="8"/>
    <x v="670"/>
    <x v="4"/>
    <n v="292.5"/>
    <n v="292.5"/>
    <n v="0"/>
    <n v="0"/>
    <n v="11"/>
    <m/>
    <m/>
    <m/>
    <m/>
    <m/>
    <m/>
    <m/>
    <n v="292.5"/>
    <n v="292.5"/>
    <n v="0"/>
    <n v="0"/>
    <n v="11"/>
    <n v="0"/>
    <n v="5.5"/>
    <n v="5.5"/>
    <n v="0"/>
    <n v="0"/>
    <n v="298"/>
    <n v="298"/>
    <n v="0"/>
    <n v="0"/>
    <n v="7892"/>
  </r>
  <r>
    <x v="8"/>
    <x v="671"/>
    <x v="5"/>
    <n v="314"/>
    <n v="230"/>
    <n v="84"/>
    <n v="0"/>
    <n v="12"/>
    <m/>
    <m/>
    <m/>
    <m/>
    <m/>
    <m/>
    <m/>
    <n v="314"/>
    <n v="230"/>
    <n v="84"/>
    <n v="0"/>
    <n v="12"/>
    <n v="0"/>
    <n v="0"/>
    <n v="0"/>
    <n v="0"/>
    <n v="0"/>
    <n v="314"/>
    <n v="230"/>
    <n v="84"/>
    <n v="0"/>
    <n v="8206"/>
  </r>
  <r>
    <x v="8"/>
    <x v="672"/>
    <x v="6"/>
    <n v="367"/>
    <n v="367"/>
    <n v="0"/>
    <n v="0"/>
    <n v="11"/>
    <m/>
    <m/>
    <m/>
    <m/>
    <m/>
    <m/>
    <m/>
    <n v="367"/>
    <n v="367"/>
    <n v="0"/>
    <n v="0"/>
    <n v="11"/>
    <n v="0"/>
    <n v="0"/>
    <n v="0"/>
    <n v="0"/>
    <n v="0"/>
    <n v="367"/>
    <n v="367"/>
    <n v="0"/>
    <n v="0"/>
    <n v="8573"/>
  </r>
  <r>
    <x v="8"/>
    <x v="673"/>
    <x v="1"/>
    <n v="307"/>
    <n v="253"/>
    <n v="27"/>
    <n v="27"/>
    <n v="15"/>
    <m/>
    <m/>
    <m/>
    <m/>
    <m/>
    <m/>
    <m/>
    <n v="307"/>
    <n v="253"/>
    <n v="27"/>
    <n v="27"/>
    <n v="15"/>
    <n v="0"/>
    <n v="0"/>
    <n v="0"/>
    <n v="0"/>
    <n v="0"/>
    <n v="307"/>
    <n v="253"/>
    <n v="27"/>
    <n v="27"/>
    <n v="8880"/>
  </r>
  <r>
    <x v="8"/>
    <x v="674"/>
    <x v="2"/>
    <n v="162"/>
    <n v="150"/>
    <n v="0"/>
    <n v="12"/>
    <n v="4"/>
    <m/>
    <m/>
    <m/>
    <m/>
    <m/>
    <m/>
    <m/>
    <n v="162"/>
    <n v="150"/>
    <n v="0"/>
    <n v="12"/>
    <n v="4"/>
    <n v="0"/>
    <n v="0"/>
    <n v="0"/>
    <n v="0"/>
    <n v="0"/>
    <n v="162"/>
    <n v="150"/>
    <n v="0"/>
    <n v="12"/>
    <n v="9042"/>
  </r>
  <r>
    <x v="9"/>
    <x v="67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042"/>
  </r>
  <r>
    <x v="9"/>
    <x v="676"/>
    <x v="4"/>
    <n v="377"/>
    <n v="377"/>
    <n v="0"/>
    <n v="0"/>
    <n v="12"/>
    <m/>
    <m/>
    <m/>
    <m/>
    <m/>
    <m/>
    <m/>
    <n v="377"/>
    <n v="377"/>
    <n v="0"/>
    <n v="0"/>
    <n v="12"/>
    <n v="0"/>
    <n v="0"/>
    <n v="0"/>
    <n v="0"/>
    <n v="0"/>
    <n v="377"/>
    <n v="377"/>
    <n v="0"/>
    <n v="0"/>
    <n v="9419"/>
  </r>
  <r>
    <x v="9"/>
    <x v="677"/>
    <x v="5"/>
    <n v="364"/>
    <n v="364"/>
    <n v="0"/>
    <n v="0"/>
    <n v="10"/>
    <m/>
    <m/>
    <m/>
    <m/>
    <m/>
    <m/>
    <m/>
    <n v="364"/>
    <n v="364"/>
    <n v="0"/>
    <n v="0"/>
    <n v="10"/>
    <n v="0"/>
    <n v="45"/>
    <n v="45"/>
    <n v="0"/>
    <n v="0"/>
    <n v="409"/>
    <n v="409"/>
    <n v="0"/>
    <n v="0"/>
    <n v="9828"/>
  </r>
  <r>
    <x v="9"/>
    <x v="678"/>
    <x v="6"/>
    <n v="319"/>
    <n v="256"/>
    <n v="29"/>
    <n v="34"/>
    <n v="9"/>
    <m/>
    <m/>
    <m/>
    <m/>
    <m/>
    <m/>
    <m/>
    <n v="319"/>
    <n v="256"/>
    <n v="29"/>
    <n v="34"/>
    <n v="9"/>
    <n v="0"/>
    <n v="0"/>
    <n v="0"/>
    <n v="0"/>
    <n v="0"/>
    <n v="319"/>
    <n v="256"/>
    <n v="29"/>
    <n v="34"/>
    <n v="10147"/>
  </r>
  <r>
    <x v="9"/>
    <x v="679"/>
    <x v="1"/>
    <n v="257"/>
    <n v="176"/>
    <n v="81"/>
    <n v="0"/>
    <n v="7"/>
    <m/>
    <m/>
    <m/>
    <m/>
    <m/>
    <m/>
    <m/>
    <n v="257"/>
    <n v="176"/>
    <n v="81"/>
    <n v="0"/>
    <n v="7"/>
    <n v="0"/>
    <n v="0"/>
    <n v="0"/>
    <n v="0"/>
    <n v="0"/>
    <n v="257"/>
    <n v="176"/>
    <n v="81"/>
    <n v="0"/>
    <n v="10404"/>
  </r>
  <r>
    <x v="9"/>
    <x v="680"/>
    <x v="2"/>
    <n v="224"/>
    <n v="98"/>
    <n v="0"/>
    <n v="126"/>
    <n v="4"/>
    <m/>
    <m/>
    <m/>
    <m/>
    <m/>
    <m/>
    <m/>
    <n v="224"/>
    <n v="98"/>
    <n v="0"/>
    <n v="126"/>
    <n v="4"/>
    <n v="0"/>
    <n v="20"/>
    <n v="20"/>
    <n v="0"/>
    <n v="0"/>
    <n v="244"/>
    <n v="118"/>
    <n v="0"/>
    <n v="126"/>
    <n v="10648"/>
  </r>
  <r>
    <x v="10"/>
    <x v="68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0648"/>
  </r>
  <r>
    <x v="10"/>
    <x v="682"/>
    <x v="4"/>
    <n v="381"/>
    <n v="246"/>
    <n v="84"/>
    <n v="51"/>
    <n v="13"/>
    <m/>
    <m/>
    <m/>
    <m/>
    <m/>
    <m/>
    <m/>
    <n v="381"/>
    <n v="246"/>
    <n v="84"/>
    <n v="51"/>
    <n v="13"/>
    <n v="0"/>
    <n v="0"/>
    <n v="0"/>
    <n v="0"/>
    <n v="0"/>
    <n v="381"/>
    <n v="246"/>
    <n v="84"/>
    <n v="51"/>
    <n v="11029"/>
  </r>
  <r>
    <x v="10"/>
    <x v="683"/>
    <x v="5"/>
    <n v="163"/>
    <n v="128"/>
    <n v="0"/>
    <n v="35"/>
    <n v="8"/>
    <m/>
    <m/>
    <m/>
    <m/>
    <m/>
    <m/>
    <m/>
    <n v="163"/>
    <n v="128"/>
    <n v="0"/>
    <n v="35"/>
    <n v="8"/>
    <n v="0"/>
    <n v="0"/>
    <n v="0"/>
    <n v="0"/>
    <n v="0"/>
    <n v="163"/>
    <n v="128"/>
    <n v="0"/>
    <n v="35"/>
    <n v="11192"/>
  </r>
  <r>
    <x v="10"/>
    <x v="684"/>
    <x v="6"/>
    <n v="258"/>
    <n v="184"/>
    <n v="57"/>
    <n v="17"/>
    <n v="8"/>
    <m/>
    <m/>
    <m/>
    <m/>
    <m/>
    <m/>
    <m/>
    <n v="258"/>
    <n v="184"/>
    <n v="57"/>
    <n v="17"/>
    <n v="8"/>
    <n v="0"/>
    <n v="0"/>
    <n v="0"/>
    <n v="0"/>
    <n v="0"/>
    <n v="258"/>
    <n v="184"/>
    <n v="57"/>
    <n v="17"/>
    <n v="11450"/>
  </r>
  <r>
    <x v="10"/>
    <x v="685"/>
    <x v="1"/>
    <n v="311"/>
    <n v="266"/>
    <n v="45"/>
    <n v="0"/>
    <n v="7"/>
    <m/>
    <m/>
    <m/>
    <m/>
    <m/>
    <m/>
    <m/>
    <n v="311"/>
    <n v="266"/>
    <n v="45"/>
    <n v="0"/>
    <n v="7"/>
    <n v="0"/>
    <n v="18"/>
    <n v="0"/>
    <n v="18"/>
    <n v="0"/>
    <n v="329"/>
    <n v="266"/>
    <n v="63"/>
    <n v="0"/>
    <n v="11779"/>
  </r>
  <r>
    <x v="10"/>
    <x v="686"/>
    <x v="2"/>
    <n v="164"/>
    <n v="105"/>
    <n v="0"/>
    <n v="59"/>
    <n v="8"/>
    <m/>
    <m/>
    <m/>
    <m/>
    <m/>
    <m/>
    <m/>
    <n v="164"/>
    <n v="105"/>
    <n v="0"/>
    <n v="59"/>
    <n v="8"/>
    <n v="0"/>
    <n v="2"/>
    <n v="0"/>
    <n v="0"/>
    <n v="2"/>
    <n v="166"/>
    <n v="105"/>
    <n v="0"/>
    <n v="61"/>
    <n v="11945"/>
  </r>
  <r>
    <x v="11"/>
    <x v="68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1945"/>
  </r>
  <r>
    <x v="11"/>
    <x v="688"/>
    <x v="4"/>
    <n v="411"/>
    <n v="297"/>
    <n v="97"/>
    <n v="17"/>
    <n v="11"/>
    <m/>
    <m/>
    <m/>
    <m/>
    <m/>
    <m/>
    <m/>
    <n v="411"/>
    <n v="297"/>
    <n v="97"/>
    <n v="17"/>
    <n v="11"/>
    <n v="0"/>
    <n v="54"/>
    <n v="36"/>
    <n v="18"/>
    <n v="0"/>
    <n v="465"/>
    <n v="333"/>
    <n v="115"/>
    <n v="17"/>
    <n v="12410"/>
  </r>
  <r>
    <x v="11"/>
    <x v="689"/>
    <x v="5"/>
    <n v="197"/>
    <n v="180"/>
    <n v="0"/>
    <n v="17"/>
    <n v="6"/>
    <m/>
    <m/>
    <m/>
    <m/>
    <m/>
    <m/>
    <m/>
    <n v="197"/>
    <n v="180"/>
    <n v="0"/>
    <n v="17"/>
    <n v="6"/>
    <n v="0"/>
    <n v="0"/>
    <n v="0"/>
    <n v="0"/>
    <n v="0"/>
    <n v="197"/>
    <n v="180"/>
    <n v="0"/>
    <n v="17"/>
    <n v="12607"/>
  </r>
  <r>
    <x v="11"/>
    <x v="690"/>
    <x v="6"/>
    <n v="303"/>
    <n v="254"/>
    <n v="32"/>
    <n v="17"/>
    <n v="8"/>
    <m/>
    <m/>
    <m/>
    <m/>
    <m/>
    <m/>
    <m/>
    <n v="303"/>
    <n v="254"/>
    <n v="32"/>
    <n v="17"/>
    <n v="8"/>
    <n v="0"/>
    <n v="0"/>
    <n v="0"/>
    <n v="0"/>
    <n v="0"/>
    <n v="303"/>
    <n v="254"/>
    <n v="32"/>
    <n v="17"/>
    <n v="12910"/>
  </r>
  <r>
    <x v="11"/>
    <x v="691"/>
    <x v="1"/>
    <n v="324"/>
    <n v="267"/>
    <n v="57"/>
    <n v="0"/>
    <n v="7"/>
    <m/>
    <m/>
    <m/>
    <m/>
    <m/>
    <m/>
    <m/>
    <n v="324"/>
    <n v="267"/>
    <n v="57"/>
    <n v="0"/>
    <n v="7"/>
    <n v="0"/>
    <n v="0"/>
    <n v="0"/>
    <n v="0"/>
    <n v="0"/>
    <n v="324"/>
    <n v="267"/>
    <n v="57"/>
    <n v="0"/>
    <n v="13234"/>
  </r>
  <r>
    <x v="11"/>
    <x v="692"/>
    <x v="2"/>
    <n v="136"/>
    <n v="136"/>
    <n v="0"/>
    <n v="0"/>
    <n v="5"/>
    <m/>
    <m/>
    <m/>
    <m/>
    <m/>
    <m/>
    <m/>
    <n v="136"/>
    <n v="136"/>
    <n v="0"/>
    <n v="0"/>
    <n v="5"/>
    <n v="0"/>
    <n v="0"/>
    <n v="0"/>
    <n v="0"/>
    <n v="0"/>
    <n v="136"/>
    <n v="136"/>
    <n v="0"/>
    <n v="0"/>
    <n v="13370"/>
  </r>
  <r>
    <x v="12"/>
    <x v="69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3370"/>
  </r>
  <r>
    <x v="12"/>
    <x v="694"/>
    <x v="4"/>
    <n v="241"/>
    <n v="207"/>
    <n v="0"/>
    <n v="34"/>
    <n v="9"/>
    <m/>
    <m/>
    <m/>
    <m/>
    <m/>
    <m/>
    <m/>
    <n v="241"/>
    <n v="207"/>
    <n v="0"/>
    <n v="34"/>
    <n v="9"/>
    <n v="0"/>
    <n v="0"/>
    <n v="0"/>
    <n v="0"/>
    <n v="0"/>
    <n v="241"/>
    <n v="207"/>
    <n v="0"/>
    <n v="34"/>
    <n v="13611"/>
  </r>
  <r>
    <x v="12"/>
    <x v="695"/>
    <x v="5"/>
    <n v="204"/>
    <n v="166"/>
    <n v="0"/>
    <n v="38"/>
    <n v="7"/>
    <m/>
    <m/>
    <m/>
    <m/>
    <m/>
    <m/>
    <m/>
    <n v="204"/>
    <n v="166"/>
    <n v="0"/>
    <n v="38"/>
    <n v="7"/>
    <n v="0"/>
    <n v="0"/>
    <n v="0"/>
    <n v="0"/>
    <n v="0"/>
    <n v="204"/>
    <n v="166"/>
    <n v="0"/>
    <n v="38"/>
    <n v="13815"/>
  </r>
  <r>
    <x v="12"/>
    <x v="696"/>
    <x v="6"/>
    <n v="370"/>
    <n v="313"/>
    <n v="25"/>
    <n v="32"/>
    <n v="13"/>
    <m/>
    <m/>
    <m/>
    <m/>
    <m/>
    <m/>
    <m/>
    <n v="370"/>
    <n v="313"/>
    <n v="25"/>
    <n v="32"/>
    <n v="13"/>
    <n v="0"/>
    <n v="16"/>
    <n v="16"/>
    <n v="0"/>
    <n v="0"/>
    <n v="386"/>
    <n v="329"/>
    <n v="25"/>
    <n v="32"/>
    <n v="14201"/>
  </r>
  <r>
    <x v="12"/>
    <x v="697"/>
    <x v="1"/>
    <n v="343"/>
    <n v="286"/>
    <n v="57"/>
    <n v="0"/>
    <n v="8"/>
    <m/>
    <m/>
    <m/>
    <m/>
    <m/>
    <m/>
    <m/>
    <n v="343"/>
    <n v="286"/>
    <n v="57"/>
    <n v="0"/>
    <n v="8"/>
    <n v="0"/>
    <n v="0"/>
    <n v="0"/>
    <n v="0"/>
    <n v="0"/>
    <n v="343"/>
    <n v="286"/>
    <n v="57"/>
    <n v="0"/>
    <n v="14544"/>
  </r>
  <r>
    <x v="12"/>
    <x v="698"/>
    <x v="2"/>
    <n v="175"/>
    <n v="161"/>
    <n v="0"/>
    <n v="14"/>
    <n v="4"/>
    <m/>
    <m/>
    <m/>
    <m/>
    <m/>
    <m/>
    <m/>
    <n v="175"/>
    <n v="161"/>
    <n v="0"/>
    <n v="14"/>
    <n v="4"/>
    <n v="0"/>
    <n v="0"/>
    <n v="0"/>
    <n v="0"/>
    <n v="0"/>
    <n v="175"/>
    <n v="161"/>
    <n v="0"/>
    <n v="14"/>
    <n v="14719"/>
  </r>
  <r>
    <x v="13"/>
    <x v="69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4719"/>
  </r>
  <r>
    <x v="13"/>
    <x v="700"/>
    <x v="4"/>
    <n v="325"/>
    <n v="291"/>
    <n v="0"/>
    <n v="34"/>
    <n v="12"/>
    <m/>
    <m/>
    <m/>
    <m/>
    <m/>
    <m/>
    <m/>
    <n v="325"/>
    <n v="291"/>
    <n v="0"/>
    <n v="34"/>
    <n v="12"/>
    <n v="0"/>
    <n v="0"/>
    <n v="0"/>
    <n v="0"/>
    <n v="0"/>
    <n v="325"/>
    <n v="291"/>
    <n v="0"/>
    <n v="34"/>
    <n v="15044"/>
  </r>
  <r>
    <x v="13"/>
    <x v="701"/>
    <x v="5"/>
    <n v="207"/>
    <n v="117"/>
    <n v="75"/>
    <n v="15"/>
    <n v="11"/>
    <m/>
    <m/>
    <m/>
    <m/>
    <m/>
    <m/>
    <m/>
    <n v="207"/>
    <n v="117"/>
    <n v="75"/>
    <n v="15"/>
    <n v="11"/>
    <n v="0"/>
    <n v="10"/>
    <n v="10"/>
    <n v="0"/>
    <n v="0"/>
    <n v="217"/>
    <n v="127"/>
    <n v="75"/>
    <n v="15"/>
    <n v="15261"/>
  </r>
  <r>
    <x v="13"/>
    <x v="702"/>
    <x v="6"/>
    <n v="360"/>
    <n v="276"/>
    <n v="84"/>
    <n v="0"/>
    <n v="9"/>
    <m/>
    <m/>
    <m/>
    <m/>
    <m/>
    <m/>
    <m/>
    <n v="360"/>
    <n v="276"/>
    <n v="84"/>
    <n v="0"/>
    <n v="9"/>
    <n v="0"/>
    <n v="0"/>
    <n v="0"/>
    <n v="0"/>
    <n v="0"/>
    <n v="360"/>
    <n v="276"/>
    <n v="84"/>
    <n v="0"/>
    <n v="15621"/>
  </r>
  <r>
    <x v="13"/>
    <x v="703"/>
    <x v="1"/>
    <n v="378"/>
    <n v="356"/>
    <n v="22"/>
    <n v="0"/>
    <n v="11"/>
    <m/>
    <m/>
    <m/>
    <m/>
    <m/>
    <m/>
    <m/>
    <n v="378"/>
    <n v="356"/>
    <n v="22"/>
    <n v="0"/>
    <n v="11"/>
    <n v="0"/>
    <n v="0"/>
    <n v="0"/>
    <n v="0"/>
    <n v="0"/>
    <n v="378"/>
    <n v="356"/>
    <n v="22"/>
    <n v="0"/>
    <n v="15999"/>
  </r>
  <r>
    <x v="13"/>
    <x v="704"/>
    <x v="2"/>
    <n v="240"/>
    <n v="226"/>
    <n v="14"/>
    <n v="0"/>
    <n v="6"/>
    <m/>
    <m/>
    <m/>
    <m/>
    <m/>
    <m/>
    <m/>
    <n v="240"/>
    <n v="226"/>
    <n v="14"/>
    <n v="0"/>
    <n v="6"/>
    <n v="0"/>
    <n v="0"/>
    <n v="0"/>
    <n v="0"/>
    <n v="0"/>
    <n v="240"/>
    <n v="226"/>
    <n v="14"/>
    <n v="0"/>
    <n v="16239"/>
  </r>
  <r>
    <x v="14"/>
    <x v="70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6239"/>
  </r>
  <r>
    <x v="14"/>
    <x v="706"/>
    <x v="4"/>
    <n v="292.5"/>
    <n v="213.5"/>
    <n v="79"/>
    <n v="0"/>
    <n v="11"/>
    <m/>
    <m/>
    <m/>
    <m/>
    <m/>
    <m/>
    <m/>
    <n v="292.5"/>
    <n v="213.5"/>
    <n v="79"/>
    <n v="0"/>
    <n v="11"/>
    <n v="0"/>
    <n v="15.5"/>
    <n v="15.5"/>
    <n v="0"/>
    <n v="0"/>
    <n v="308"/>
    <n v="229"/>
    <n v="79"/>
    <n v="0"/>
    <n v="16547"/>
  </r>
  <r>
    <x v="14"/>
    <x v="707"/>
    <x v="5"/>
    <n v="234"/>
    <n v="234"/>
    <n v="0"/>
    <n v="0"/>
    <n v="9"/>
    <m/>
    <m/>
    <m/>
    <m/>
    <m/>
    <m/>
    <m/>
    <n v="234"/>
    <n v="234"/>
    <n v="0"/>
    <n v="0"/>
    <n v="9"/>
    <n v="0"/>
    <n v="0"/>
    <n v="0"/>
    <n v="0"/>
    <n v="0"/>
    <n v="234"/>
    <n v="234"/>
    <n v="0"/>
    <n v="0"/>
    <n v="16781"/>
  </r>
  <r>
    <x v="14"/>
    <x v="708"/>
    <x v="6"/>
    <n v="318"/>
    <n v="318"/>
    <n v="0"/>
    <n v="0"/>
    <n v="8"/>
    <m/>
    <m/>
    <m/>
    <m/>
    <m/>
    <m/>
    <m/>
    <n v="318"/>
    <n v="318"/>
    <n v="0"/>
    <n v="0"/>
    <n v="8"/>
    <n v="0"/>
    <n v="0"/>
    <n v="0"/>
    <n v="0"/>
    <n v="0"/>
    <n v="318"/>
    <n v="318"/>
    <n v="0"/>
    <n v="0"/>
    <n v="17099"/>
  </r>
  <r>
    <x v="14"/>
    <x v="709"/>
    <x v="1"/>
    <n v="429.5"/>
    <n v="337.5"/>
    <n v="47"/>
    <n v="45"/>
    <n v="11"/>
    <m/>
    <m/>
    <m/>
    <m/>
    <m/>
    <m/>
    <m/>
    <n v="429.5"/>
    <n v="337.5"/>
    <n v="47"/>
    <n v="45"/>
    <n v="11"/>
    <n v="0"/>
    <n v="25.5"/>
    <n v="9.5"/>
    <n v="0"/>
    <n v="16"/>
    <n v="455"/>
    <n v="347"/>
    <n v="47"/>
    <n v="61"/>
    <n v="17554"/>
  </r>
  <r>
    <x v="14"/>
    <x v="710"/>
    <x v="2"/>
    <n v="214"/>
    <n v="214"/>
    <n v="0"/>
    <n v="0"/>
    <n v="7"/>
    <m/>
    <m/>
    <m/>
    <m/>
    <m/>
    <m/>
    <m/>
    <n v="214"/>
    <n v="214"/>
    <n v="0"/>
    <n v="0"/>
    <n v="7"/>
    <n v="0"/>
    <n v="0"/>
    <n v="0"/>
    <n v="0"/>
    <n v="0"/>
    <n v="214"/>
    <n v="214"/>
    <n v="0"/>
    <n v="0"/>
    <n v="17768"/>
  </r>
  <r>
    <x v="15"/>
    <x v="71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7768"/>
  </r>
  <r>
    <x v="15"/>
    <x v="712"/>
    <x v="4"/>
    <n v="278"/>
    <n v="270"/>
    <n v="0"/>
    <n v="8"/>
    <n v="11"/>
    <m/>
    <m/>
    <m/>
    <m/>
    <m/>
    <m/>
    <m/>
    <n v="278"/>
    <n v="270"/>
    <n v="0"/>
    <n v="8"/>
    <n v="11"/>
    <n v="0"/>
    <n v="0"/>
    <n v="0"/>
    <n v="0"/>
    <n v="0"/>
    <n v="278"/>
    <n v="270"/>
    <n v="0"/>
    <n v="8"/>
    <n v="18046"/>
  </r>
  <r>
    <x v="15"/>
    <x v="713"/>
    <x v="5"/>
    <n v="315"/>
    <n v="258"/>
    <n v="57"/>
    <n v="0"/>
    <n v="10"/>
    <m/>
    <m/>
    <m/>
    <m/>
    <m/>
    <m/>
    <m/>
    <n v="315"/>
    <n v="258"/>
    <n v="57"/>
    <n v="0"/>
    <n v="10"/>
    <n v="0"/>
    <n v="0"/>
    <n v="0"/>
    <n v="0"/>
    <n v="0"/>
    <n v="315"/>
    <n v="258"/>
    <n v="57"/>
    <n v="0"/>
    <n v="18361"/>
  </r>
  <r>
    <x v="15"/>
    <x v="714"/>
    <x v="6"/>
    <n v="373"/>
    <n v="295"/>
    <n v="78"/>
    <n v="0"/>
    <n v="11"/>
    <m/>
    <m/>
    <m/>
    <m/>
    <m/>
    <m/>
    <m/>
    <n v="373"/>
    <n v="295"/>
    <n v="78"/>
    <n v="0"/>
    <n v="11"/>
    <n v="0"/>
    <n v="0"/>
    <n v="0"/>
    <n v="0"/>
    <n v="0"/>
    <n v="373"/>
    <n v="295"/>
    <n v="78"/>
    <n v="0"/>
    <n v="18734"/>
  </r>
  <r>
    <x v="15"/>
    <x v="715"/>
    <x v="1"/>
    <n v="408"/>
    <n v="329"/>
    <n v="79"/>
    <n v="0"/>
    <n v="10"/>
    <m/>
    <m/>
    <m/>
    <m/>
    <m/>
    <m/>
    <m/>
    <n v="408"/>
    <n v="329"/>
    <n v="79"/>
    <n v="0"/>
    <n v="10"/>
    <n v="0"/>
    <n v="0"/>
    <n v="0"/>
    <n v="0"/>
    <n v="0"/>
    <n v="408"/>
    <n v="329"/>
    <n v="79"/>
    <n v="0"/>
    <n v="19142"/>
  </r>
  <r>
    <x v="15"/>
    <x v="716"/>
    <x v="2"/>
    <n v="96"/>
    <n v="71"/>
    <n v="0"/>
    <n v="25"/>
    <n v="7"/>
    <m/>
    <m/>
    <m/>
    <m/>
    <m/>
    <m/>
    <m/>
    <n v="96"/>
    <n v="71"/>
    <n v="0"/>
    <n v="25"/>
    <n v="7"/>
    <n v="0"/>
    <n v="0"/>
    <n v="0"/>
    <n v="0"/>
    <n v="0"/>
    <n v="96"/>
    <n v="71"/>
    <n v="0"/>
    <n v="25"/>
    <n v="19238"/>
  </r>
  <r>
    <x v="16"/>
    <x v="71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9238"/>
  </r>
  <r>
    <x v="16"/>
    <x v="718"/>
    <x v="4"/>
    <n v="323"/>
    <n v="232"/>
    <n v="77"/>
    <n v="14"/>
    <n v="13"/>
    <m/>
    <m/>
    <m/>
    <m/>
    <m/>
    <m/>
    <m/>
    <n v="323"/>
    <n v="232"/>
    <n v="77"/>
    <n v="14"/>
    <n v="13"/>
    <n v="0"/>
    <n v="0"/>
    <n v="0"/>
    <n v="0"/>
    <n v="0"/>
    <n v="323"/>
    <n v="232"/>
    <n v="77"/>
    <n v="14"/>
    <n v="19561"/>
  </r>
  <r>
    <x v="16"/>
    <x v="719"/>
    <x v="5"/>
    <n v="280"/>
    <n v="253"/>
    <n v="0"/>
    <n v="27"/>
    <n v="10"/>
    <m/>
    <m/>
    <m/>
    <m/>
    <m/>
    <m/>
    <m/>
    <n v="280"/>
    <n v="253"/>
    <n v="0"/>
    <n v="27"/>
    <n v="10"/>
    <n v="0"/>
    <n v="0"/>
    <n v="0"/>
    <n v="0"/>
    <n v="0"/>
    <n v="280"/>
    <n v="253"/>
    <n v="0"/>
    <n v="27"/>
    <n v="19841"/>
  </r>
  <r>
    <x v="16"/>
    <x v="720"/>
    <x v="6"/>
    <n v="438"/>
    <n v="248"/>
    <n v="114"/>
    <n v="76"/>
    <n v="12"/>
    <m/>
    <m/>
    <m/>
    <m/>
    <m/>
    <m/>
    <m/>
    <n v="438"/>
    <n v="248"/>
    <n v="114"/>
    <n v="76"/>
    <n v="12"/>
    <n v="0"/>
    <n v="4"/>
    <n v="0"/>
    <n v="0"/>
    <n v="4"/>
    <n v="442"/>
    <n v="248"/>
    <n v="114"/>
    <n v="80"/>
    <n v="20283"/>
  </r>
  <r>
    <x v="16"/>
    <x v="721"/>
    <x v="1"/>
    <n v="404"/>
    <n v="347"/>
    <n v="57"/>
    <n v="0"/>
    <n v="12"/>
    <m/>
    <m/>
    <m/>
    <m/>
    <m/>
    <m/>
    <m/>
    <n v="404"/>
    <n v="347"/>
    <n v="57"/>
    <n v="0"/>
    <n v="12"/>
    <n v="0"/>
    <n v="0"/>
    <n v="0"/>
    <n v="0"/>
    <n v="0"/>
    <n v="404"/>
    <n v="347"/>
    <n v="57"/>
    <n v="0"/>
    <n v="20687"/>
  </r>
  <r>
    <x v="16"/>
    <x v="722"/>
    <x v="2"/>
    <n v="229"/>
    <n v="172"/>
    <n v="57"/>
    <n v="0"/>
    <n v="6"/>
    <m/>
    <m/>
    <m/>
    <m/>
    <m/>
    <m/>
    <m/>
    <n v="229"/>
    <n v="172"/>
    <n v="57"/>
    <n v="0"/>
    <n v="6"/>
    <n v="0"/>
    <n v="0"/>
    <n v="0"/>
    <n v="0"/>
    <n v="0"/>
    <n v="229"/>
    <n v="172"/>
    <n v="57"/>
    <n v="0"/>
    <n v="20916"/>
  </r>
  <r>
    <x v="17"/>
    <x v="72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0916"/>
  </r>
  <r>
    <x v="17"/>
    <x v="724"/>
    <x v="4"/>
    <n v="297"/>
    <n v="266"/>
    <n v="0"/>
    <n v="31"/>
    <n v="11"/>
    <m/>
    <m/>
    <m/>
    <m/>
    <m/>
    <m/>
    <m/>
    <n v="297"/>
    <n v="266"/>
    <n v="0"/>
    <n v="31"/>
    <n v="11"/>
    <n v="0"/>
    <n v="0"/>
    <n v="0"/>
    <n v="0"/>
    <n v="0"/>
    <n v="297"/>
    <n v="266"/>
    <n v="0"/>
    <n v="31"/>
    <n v="21213"/>
  </r>
  <r>
    <x v="17"/>
    <x v="725"/>
    <x v="5"/>
    <n v="208"/>
    <n v="181"/>
    <n v="27"/>
    <n v="0"/>
    <n v="10"/>
    <m/>
    <m/>
    <m/>
    <m/>
    <m/>
    <m/>
    <m/>
    <n v="208"/>
    <n v="181"/>
    <n v="27"/>
    <n v="0"/>
    <n v="10"/>
    <n v="0"/>
    <n v="0"/>
    <n v="0"/>
    <n v="0"/>
    <n v="0"/>
    <n v="208"/>
    <n v="181"/>
    <n v="27"/>
    <n v="0"/>
    <n v="21421"/>
  </r>
  <r>
    <x v="17"/>
    <x v="726"/>
    <x v="6"/>
    <n v="303"/>
    <n v="168"/>
    <n v="78"/>
    <n v="57"/>
    <n v="9"/>
    <m/>
    <m/>
    <m/>
    <m/>
    <m/>
    <m/>
    <m/>
    <n v="303"/>
    <n v="168"/>
    <n v="78"/>
    <n v="57"/>
    <n v="9"/>
    <n v="0"/>
    <n v="0"/>
    <n v="0"/>
    <n v="0"/>
    <n v="0"/>
    <n v="303"/>
    <n v="168"/>
    <n v="78"/>
    <n v="57"/>
    <n v="21724"/>
  </r>
  <r>
    <x v="17"/>
    <x v="727"/>
    <x v="1"/>
    <n v="278"/>
    <n v="227"/>
    <n v="0"/>
    <n v="51"/>
    <n v="12"/>
    <m/>
    <m/>
    <m/>
    <m/>
    <m/>
    <m/>
    <m/>
    <n v="278"/>
    <n v="227"/>
    <n v="0"/>
    <n v="51"/>
    <n v="12"/>
    <n v="0"/>
    <n v="0"/>
    <n v="0"/>
    <n v="0"/>
    <n v="0"/>
    <n v="278"/>
    <n v="227"/>
    <n v="0"/>
    <n v="51"/>
    <n v="22002"/>
  </r>
  <r>
    <x v="17"/>
    <x v="728"/>
    <x v="2"/>
    <n v="154"/>
    <n v="139"/>
    <n v="0"/>
    <n v="15"/>
    <n v="7"/>
    <m/>
    <m/>
    <m/>
    <m/>
    <m/>
    <m/>
    <m/>
    <n v="154"/>
    <n v="139"/>
    <n v="0"/>
    <n v="15"/>
    <n v="7"/>
    <n v="0"/>
    <n v="0"/>
    <n v="0"/>
    <n v="0"/>
    <n v="0"/>
    <n v="154"/>
    <n v="139"/>
    <n v="0"/>
    <n v="15"/>
    <n v="22156"/>
  </r>
  <r>
    <x v="18"/>
    <x v="72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2156"/>
  </r>
  <r>
    <x v="18"/>
    <x v="73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2156"/>
  </r>
  <r>
    <x v="18"/>
    <x v="731"/>
    <x v="5"/>
    <n v="238"/>
    <n v="166"/>
    <n v="0"/>
    <n v="72"/>
    <n v="8"/>
    <m/>
    <m/>
    <m/>
    <m/>
    <m/>
    <m/>
    <m/>
    <n v="238"/>
    <n v="166"/>
    <n v="0"/>
    <n v="72"/>
    <n v="8"/>
    <n v="0"/>
    <n v="0"/>
    <n v="0"/>
    <n v="0"/>
    <n v="0"/>
    <n v="238"/>
    <n v="166"/>
    <n v="0"/>
    <n v="72"/>
    <n v="22394"/>
  </r>
  <r>
    <x v="18"/>
    <x v="732"/>
    <x v="6"/>
    <n v="391"/>
    <n v="305"/>
    <n v="57"/>
    <n v="29"/>
    <n v="11"/>
    <m/>
    <m/>
    <m/>
    <m/>
    <m/>
    <m/>
    <m/>
    <n v="391"/>
    <n v="305"/>
    <n v="57"/>
    <n v="29"/>
    <n v="11"/>
    <n v="0"/>
    <n v="0"/>
    <n v="0"/>
    <n v="0"/>
    <n v="0"/>
    <n v="391"/>
    <n v="305"/>
    <n v="57"/>
    <n v="29"/>
    <n v="22785"/>
  </r>
  <r>
    <x v="18"/>
    <x v="733"/>
    <x v="1"/>
    <n v="303"/>
    <n v="269"/>
    <n v="22"/>
    <n v="12"/>
    <n v="10"/>
    <m/>
    <m/>
    <m/>
    <m/>
    <m/>
    <m/>
    <m/>
    <n v="303"/>
    <n v="269"/>
    <n v="22"/>
    <n v="12"/>
    <n v="10"/>
    <n v="0"/>
    <n v="0"/>
    <n v="0"/>
    <n v="0"/>
    <n v="0"/>
    <n v="303"/>
    <n v="269"/>
    <n v="22"/>
    <n v="12"/>
    <n v="23088"/>
  </r>
  <r>
    <x v="18"/>
    <x v="734"/>
    <x v="2"/>
    <n v="271"/>
    <n v="139"/>
    <n v="0"/>
    <n v="132"/>
    <n v="7"/>
    <m/>
    <m/>
    <m/>
    <m/>
    <m/>
    <m/>
    <m/>
    <n v="271"/>
    <n v="139"/>
    <n v="0"/>
    <n v="132"/>
    <n v="7"/>
    <n v="0"/>
    <n v="0"/>
    <n v="0"/>
    <n v="0"/>
    <n v="0"/>
    <n v="271"/>
    <n v="139"/>
    <n v="0"/>
    <n v="132"/>
    <n v="23359"/>
  </r>
  <r>
    <x v="19"/>
    <x v="73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359"/>
  </r>
  <r>
    <x v="19"/>
    <x v="73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359"/>
  </r>
  <r>
    <x v="19"/>
    <x v="737"/>
    <x v="5"/>
    <n v="400"/>
    <n v="259"/>
    <n v="57"/>
    <n v="84"/>
    <n v="12"/>
    <m/>
    <m/>
    <m/>
    <m/>
    <m/>
    <m/>
    <m/>
    <n v="400"/>
    <n v="259"/>
    <n v="57"/>
    <n v="84"/>
    <n v="12"/>
    <n v="0"/>
    <n v="0"/>
    <n v="0"/>
    <n v="0"/>
    <n v="0"/>
    <n v="400"/>
    <n v="259"/>
    <n v="57"/>
    <n v="84"/>
    <n v="23759"/>
  </r>
  <r>
    <x v="19"/>
    <x v="73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759"/>
  </r>
  <r>
    <x v="19"/>
    <x v="73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759"/>
  </r>
  <r>
    <x v="19"/>
    <x v="74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759"/>
  </r>
  <r>
    <x v="20"/>
    <x v="74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759"/>
  </r>
  <r>
    <x v="20"/>
    <x v="742"/>
    <x v="4"/>
    <n v="416"/>
    <n v="288"/>
    <n v="27"/>
    <n v="101"/>
    <n v="12"/>
    <m/>
    <m/>
    <m/>
    <m/>
    <m/>
    <m/>
    <m/>
    <n v="416"/>
    <n v="288"/>
    <n v="27"/>
    <n v="101"/>
    <n v="12"/>
    <n v="0"/>
    <n v="15"/>
    <n v="15"/>
    <n v="0"/>
    <n v="0"/>
    <n v="431"/>
    <n v="303"/>
    <n v="27"/>
    <n v="101"/>
    <n v="24190"/>
  </r>
  <r>
    <x v="20"/>
    <x v="743"/>
    <x v="5"/>
    <n v="337"/>
    <n v="337"/>
    <n v="0"/>
    <n v="0"/>
    <n v="10"/>
    <m/>
    <m/>
    <m/>
    <m/>
    <m/>
    <m/>
    <m/>
    <n v="337"/>
    <n v="337"/>
    <n v="0"/>
    <n v="0"/>
    <n v="10"/>
    <n v="0"/>
    <n v="0"/>
    <n v="0"/>
    <n v="0"/>
    <n v="0"/>
    <n v="337"/>
    <n v="337"/>
    <n v="0"/>
    <n v="0"/>
    <n v="24527"/>
  </r>
  <r>
    <x v="20"/>
    <x v="744"/>
    <x v="6"/>
    <n v="414"/>
    <n v="357"/>
    <n v="57"/>
    <n v="0"/>
    <n v="10"/>
    <m/>
    <m/>
    <m/>
    <m/>
    <m/>
    <m/>
    <m/>
    <n v="414"/>
    <n v="357"/>
    <n v="57"/>
    <n v="0"/>
    <n v="10"/>
    <n v="0"/>
    <n v="0"/>
    <n v="0"/>
    <n v="0"/>
    <n v="0"/>
    <n v="414"/>
    <n v="357"/>
    <n v="57"/>
    <n v="0"/>
    <n v="24941"/>
  </r>
  <r>
    <x v="20"/>
    <x v="745"/>
    <x v="1"/>
    <n v="376"/>
    <n v="349"/>
    <n v="27"/>
    <n v="0"/>
    <n v="11"/>
    <m/>
    <m/>
    <m/>
    <m/>
    <m/>
    <m/>
    <m/>
    <n v="376"/>
    <n v="349"/>
    <n v="27"/>
    <n v="0"/>
    <n v="11"/>
    <n v="0"/>
    <n v="0"/>
    <n v="0"/>
    <n v="0"/>
    <n v="0"/>
    <n v="376"/>
    <n v="349"/>
    <n v="27"/>
    <n v="0"/>
    <n v="25317"/>
  </r>
  <r>
    <x v="20"/>
    <x v="746"/>
    <x v="2"/>
    <n v="193"/>
    <n v="193"/>
    <n v="0"/>
    <n v="0"/>
    <n v="7"/>
    <m/>
    <m/>
    <m/>
    <m/>
    <m/>
    <m/>
    <m/>
    <n v="193"/>
    <n v="193"/>
    <n v="0"/>
    <n v="0"/>
    <n v="7"/>
    <n v="0"/>
    <n v="0"/>
    <n v="0"/>
    <n v="0"/>
    <n v="0"/>
    <n v="193"/>
    <n v="193"/>
    <n v="0"/>
    <n v="0"/>
    <n v="25510"/>
  </r>
  <r>
    <x v="21"/>
    <x v="74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510"/>
  </r>
  <r>
    <x v="21"/>
    <x v="748"/>
    <x v="4"/>
    <n v="324"/>
    <n v="324"/>
    <n v="0"/>
    <n v="0"/>
    <n v="11"/>
    <m/>
    <m/>
    <m/>
    <m/>
    <m/>
    <m/>
    <m/>
    <n v="324"/>
    <n v="324"/>
    <n v="0"/>
    <n v="0"/>
    <n v="11"/>
    <n v="0"/>
    <n v="0"/>
    <n v="0"/>
    <n v="0"/>
    <n v="0"/>
    <n v="324"/>
    <n v="324"/>
    <n v="0"/>
    <n v="0"/>
    <n v="25834"/>
  </r>
  <r>
    <x v="21"/>
    <x v="749"/>
    <x v="5"/>
    <n v="441"/>
    <n v="350"/>
    <n v="91"/>
    <n v="0"/>
    <n v="12"/>
    <m/>
    <m/>
    <m/>
    <m/>
    <m/>
    <m/>
    <m/>
    <n v="441"/>
    <n v="350"/>
    <n v="91"/>
    <n v="0"/>
    <n v="12"/>
    <n v="0"/>
    <n v="12"/>
    <n v="12"/>
    <n v="0"/>
    <n v="0"/>
    <n v="453"/>
    <n v="362"/>
    <n v="91"/>
    <n v="0"/>
    <n v="26287"/>
  </r>
  <r>
    <x v="21"/>
    <x v="750"/>
    <x v="6"/>
    <n v="428.5"/>
    <n v="423.5"/>
    <n v="0"/>
    <n v="5"/>
    <n v="14"/>
    <m/>
    <m/>
    <m/>
    <m/>
    <m/>
    <m/>
    <m/>
    <n v="428.5"/>
    <n v="423.5"/>
    <n v="0"/>
    <n v="5"/>
    <n v="14"/>
    <n v="0"/>
    <n v="50.5"/>
    <n v="50.5"/>
    <n v="0"/>
    <n v="0"/>
    <n v="479"/>
    <n v="474"/>
    <n v="0"/>
    <n v="5"/>
    <n v="26766"/>
  </r>
  <r>
    <x v="21"/>
    <x v="751"/>
    <x v="1"/>
    <n v="449"/>
    <n v="392"/>
    <n v="57"/>
    <n v="0"/>
    <n v="12"/>
    <m/>
    <m/>
    <m/>
    <m/>
    <m/>
    <m/>
    <m/>
    <n v="449"/>
    <n v="392"/>
    <n v="57"/>
    <n v="0"/>
    <n v="12"/>
    <n v="0"/>
    <n v="16"/>
    <n v="16"/>
    <n v="0"/>
    <n v="0"/>
    <n v="465"/>
    <n v="408"/>
    <n v="57"/>
    <n v="0"/>
    <n v="27231"/>
  </r>
  <r>
    <x v="21"/>
    <x v="752"/>
    <x v="2"/>
    <n v="140"/>
    <n v="140"/>
    <n v="0"/>
    <n v="0"/>
    <n v="3"/>
    <m/>
    <m/>
    <m/>
    <m/>
    <m/>
    <m/>
    <m/>
    <n v="140"/>
    <n v="140"/>
    <n v="0"/>
    <n v="0"/>
    <n v="3"/>
    <n v="0"/>
    <n v="0"/>
    <n v="0"/>
    <n v="0"/>
    <n v="0"/>
    <n v="140"/>
    <n v="140"/>
    <n v="0"/>
    <n v="0"/>
    <n v="27371"/>
  </r>
  <r>
    <x v="22"/>
    <x v="75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7371"/>
  </r>
  <r>
    <x v="22"/>
    <x v="754"/>
    <x v="4"/>
    <n v="284"/>
    <n v="154"/>
    <n v="69"/>
    <n v="61"/>
    <n v="9"/>
    <m/>
    <m/>
    <m/>
    <m/>
    <m/>
    <m/>
    <m/>
    <n v="284"/>
    <n v="154"/>
    <n v="69"/>
    <n v="61"/>
    <n v="9"/>
    <n v="0"/>
    <n v="12"/>
    <n v="0"/>
    <n v="0"/>
    <n v="12"/>
    <n v="296"/>
    <n v="154"/>
    <n v="69"/>
    <n v="73"/>
    <n v="27667"/>
  </r>
  <r>
    <x v="22"/>
    <x v="755"/>
    <x v="5"/>
    <n v="199"/>
    <n v="191"/>
    <n v="0"/>
    <n v="8"/>
    <n v="8"/>
    <m/>
    <m/>
    <m/>
    <m/>
    <m/>
    <m/>
    <m/>
    <n v="199"/>
    <n v="191"/>
    <n v="0"/>
    <n v="8"/>
    <n v="8"/>
    <n v="0"/>
    <n v="0"/>
    <n v="0"/>
    <n v="0"/>
    <n v="0"/>
    <n v="199"/>
    <n v="191"/>
    <n v="0"/>
    <n v="8"/>
    <n v="27866"/>
  </r>
  <r>
    <x v="22"/>
    <x v="756"/>
    <x v="6"/>
    <n v="366"/>
    <n v="349"/>
    <n v="17"/>
    <n v="0"/>
    <n v="11"/>
    <m/>
    <m/>
    <m/>
    <m/>
    <m/>
    <m/>
    <m/>
    <n v="366"/>
    <n v="349"/>
    <n v="17"/>
    <n v="0"/>
    <n v="11"/>
    <n v="0"/>
    <n v="0"/>
    <n v="0"/>
    <n v="0"/>
    <n v="0"/>
    <n v="366"/>
    <n v="349"/>
    <n v="17"/>
    <n v="0"/>
    <n v="28232"/>
  </r>
  <r>
    <x v="22"/>
    <x v="757"/>
    <x v="1"/>
    <n v="425"/>
    <n v="386"/>
    <n v="22"/>
    <n v="17"/>
    <n v="12"/>
    <m/>
    <m/>
    <m/>
    <m/>
    <m/>
    <m/>
    <m/>
    <n v="425"/>
    <n v="386"/>
    <n v="22"/>
    <n v="17"/>
    <n v="12"/>
    <n v="0"/>
    <n v="45"/>
    <n v="45"/>
    <n v="0"/>
    <n v="0"/>
    <n v="470"/>
    <n v="431"/>
    <n v="22"/>
    <n v="17"/>
    <n v="28702"/>
  </r>
  <r>
    <x v="22"/>
    <x v="758"/>
    <x v="2"/>
    <n v="193"/>
    <n v="175"/>
    <n v="0"/>
    <n v="18"/>
    <n v="7"/>
    <m/>
    <m/>
    <m/>
    <m/>
    <m/>
    <m/>
    <m/>
    <n v="193"/>
    <n v="175"/>
    <n v="0"/>
    <n v="18"/>
    <n v="7"/>
    <n v="0"/>
    <n v="18"/>
    <n v="0"/>
    <n v="0"/>
    <n v="18"/>
    <n v="211"/>
    <n v="175"/>
    <n v="0"/>
    <n v="36"/>
    <n v="28913"/>
  </r>
  <r>
    <x v="23"/>
    <x v="75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8913"/>
  </r>
  <r>
    <x v="23"/>
    <x v="760"/>
    <x v="4"/>
    <n v="242"/>
    <n v="227"/>
    <n v="15"/>
    <n v="0"/>
    <n v="10"/>
    <m/>
    <m/>
    <m/>
    <m/>
    <m/>
    <m/>
    <m/>
    <n v="242"/>
    <n v="227"/>
    <n v="15"/>
    <n v="0"/>
    <n v="10"/>
    <n v="0"/>
    <n v="0"/>
    <n v="0"/>
    <n v="0"/>
    <n v="0"/>
    <n v="242"/>
    <n v="227"/>
    <n v="15"/>
    <n v="0"/>
    <n v="29155"/>
  </r>
  <r>
    <x v="23"/>
    <x v="761"/>
    <x v="5"/>
    <n v="189"/>
    <n v="162"/>
    <n v="27"/>
    <n v="0"/>
    <n v="8"/>
    <m/>
    <m/>
    <m/>
    <m/>
    <m/>
    <m/>
    <m/>
    <n v="189"/>
    <n v="162"/>
    <n v="27"/>
    <n v="0"/>
    <n v="8"/>
    <n v="0"/>
    <n v="0"/>
    <n v="0"/>
    <n v="0"/>
    <n v="0"/>
    <n v="189"/>
    <n v="162"/>
    <n v="27"/>
    <n v="0"/>
    <n v="29344"/>
  </r>
  <r>
    <x v="23"/>
    <x v="762"/>
    <x v="6"/>
    <n v="330"/>
    <n v="330"/>
    <n v="0"/>
    <n v="0"/>
    <n v="10"/>
    <m/>
    <m/>
    <m/>
    <m/>
    <m/>
    <m/>
    <m/>
    <n v="330"/>
    <n v="330"/>
    <n v="0"/>
    <n v="0"/>
    <n v="10"/>
    <n v="0"/>
    <n v="0"/>
    <n v="0"/>
    <n v="0"/>
    <n v="0"/>
    <n v="330"/>
    <n v="330"/>
    <n v="0"/>
    <n v="0"/>
    <n v="29674"/>
  </r>
  <r>
    <x v="23"/>
    <x v="763"/>
    <x v="1"/>
    <n v="469"/>
    <n v="358"/>
    <n v="96"/>
    <n v="15"/>
    <n v="11"/>
    <m/>
    <m/>
    <m/>
    <m/>
    <m/>
    <m/>
    <m/>
    <n v="469"/>
    <n v="358"/>
    <n v="96"/>
    <n v="15"/>
    <n v="11"/>
    <n v="0"/>
    <n v="53"/>
    <n v="41"/>
    <n v="12"/>
    <n v="0"/>
    <n v="522"/>
    <n v="399"/>
    <n v="108"/>
    <n v="15"/>
    <n v="30196"/>
  </r>
  <r>
    <x v="23"/>
    <x v="764"/>
    <x v="2"/>
    <n v="239"/>
    <n v="239"/>
    <n v="0"/>
    <n v="0"/>
    <n v="7"/>
    <m/>
    <m/>
    <m/>
    <m/>
    <m/>
    <m/>
    <m/>
    <n v="239"/>
    <n v="239"/>
    <n v="0"/>
    <n v="0"/>
    <n v="7"/>
    <n v="0"/>
    <n v="0"/>
    <n v="0"/>
    <n v="0"/>
    <n v="0"/>
    <n v="239"/>
    <n v="239"/>
    <n v="0"/>
    <n v="0"/>
    <n v="30435"/>
  </r>
  <r>
    <x v="24"/>
    <x v="76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0435"/>
  </r>
  <r>
    <x v="24"/>
    <x v="766"/>
    <x v="4"/>
    <n v="308"/>
    <n v="308"/>
    <n v="0"/>
    <n v="0"/>
    <n v="13"/>
    <m/>
    <m/>
    <m/>
    <m/>
    <m/>
    <m/>
    <m/>
    <n v="308"/>
    <n v="308"/>
    <n v="0"/>
    <n v="0"/>
    <n v="13"/>
    <n v="0"/>
    <n v="0"/>
    <n v="0"/>
    <n v="0"/>
    <n v="0"/>
    <n v="308"/>
    <n v="308"/>
    <n v="0"/>
    <n v="0"/>
    <n v="30743"/>
  </r>
  <r>
    <x v="24"/>
    <x v="767"/>
    <x v="5"/>
    <n v="250"/>
    <n v="158"/>
    <n v="84"/>
    <n v="8"/>
    <n v="10"/>
    <m/>
    <m/>
    <m/>
    <m/>
    <m/>
    <m/>
    <m/>
    <n v="250"/>
    <n v="158"/>
    <n v="84"/>
    <n v="8"/>
    <n v="10"/>
    <n v="0"/>
    <n v="0"/>
    <n v="0"/>
    <n v="0"/>
    <n v="0"/>
    <n v="250"/>
    <n v="158"/>
    <n v="84"/>
    <n v="8"/>
    <n v="30993"/>
  </r>
  <r>
    <x v="24"/>
    <x v="768"/>
    <x v="6"/>
    <n v="388"/>
    <n v="388"/>
    <n v="0"/>
    <n v="0"/>
    <n v="11"/>
    <m/>
    <m/>
    <m/>
    <m/>
    <m/>
    <m/>
    <m/>
    <n v="388"/>
    <n v="388"/>
    <n v="0"/>
    <n v="0"/>
    <n v="11"/>
    <n v="0"/>
    <n v="0"/>
    <n v="0"/>
    <n v="0"/>
    <n v="0"/>
    <n v="388"/>
    <n v="388"/>
    <n v="0"/>
    <n v="0"/>
    <n v="31381"/>
  </r>
  <r>
    <x v="24"/>
    <x v="769"/>
    <x v="1"/>
    <n v="420"/>
    <n v="405"/>
    <n v="0"/>
    <n v="15"/>
    <n v="10"/>
    <m/>
    <m/>
    <m/>
    <m/>
    <m/>
    <m/>
    <m/>
    <n v="420"/>
    <n v="405"/>
    <n v="0"/>
    <n v="15"/>
    <n v="10"/>
    <n v="0"/>
    <n v="0"/>
    <n v="0"/>
    <n v="0"/>
    <n v="0"/>
    <n v="420"/>
    <n v="405"/>
    <n v="0"/>
    <n v="15"/>
    <n v="31801"/>
  </r>
  <r>
    <x v="24"/>
    <x v="770"/>
    <x v="2"/>
    <n v="173"/>
    <n v="104"/>
    <n v="69"/>
    <n v="0"/>
    <n v="7"/>
    <m/>
    <m/>
    <m/>
    <m/>
    <m/>
    <m/>
    <m/>
    <n v="173"/>
    <n v="104"/>
    <n v="69"/>
    <n v="0"/>
    <n v="7"/>
    <n v="0"/>
    <n v="18"/>
    <n v="18"/>
    <n v="0"/>
    <n v="0"/>
    <n v="191"/>
    <n v="122"/>
    <n v="69"/>
    <n v="0"/>
    <n v="31992"/>
  </r>
  <r>
    <x v="25"/>
    <x v="77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992"/>
  </r>
  <r>
    <x v="25"/>
    <x v="772"/>
    <x v="4"/>
    <n v="265"/>
    <n v="185"/>
    <n v="58"/>
    <n v="22"/>
    <n v="9"/>
    <m/>
    <m/>
    <m/>
    <m/>
    <m/>
    <m/>
    <m/>
    <n v="265"/>
    <n v="185"/>
    <n v="58"/>
    <n v="22"/>
    <n v="9"/>
    <n v="0"/>
    <n v="0"/>
    <n v="0"/>
    <n v="0"/>
    <n v="0"/>
    <n v="265"/>
    <n v="185"/>
    <n v="58"/>
    <n v="22"/>
    <n v="32257"/>
  </r>
  <r>
    <x v="25"/>
    <x v="773"/>
    <x v="5"/>
    <n v="260"/>
    <n v="203"/>
    <n v="57"/>
    <n v="0"/>
    <n v="7"/>
    <m/>
    <m/>
    <m/>
    <m/>
    <m/>
    <m/>
    <m/>
    <n v="260"/>
    <n v="203"/>
    <n v="57"/>
    <n v="0"/>
    <n v="7"/>
    <n v="0"/>
    <n v="0"/>
    <n v="0"/>
    <n v="0"/>
    <n v="0"/>
    <n v="260"/>
    <n v="203"/>
    <n v="57"/>
    <n v="0"/>
    <n v="32517"/>
  </r>
  <r>
    <x v="25"/>
    <x v="774"/>
    <x v="6"/>
    <n v="339"/>
    <n v="262"/>
    <n v="77"/>
    <n v="0"/>
    <n v="11"/>
    <m/>
    <m/>
    <m/>
    <m/>
    <m/>
    <m/>
    <m/>
    <n v="339"/>
    <n v="262"/>
    <n v="77"/>
    <n v="0"/>
    <n v="11"/>
    <n v="0"/>
    <n v="0"/>
    <n v="0"/>
    <n v="0"/>
    <n v="0"/>
    <n v="339"/>
    <n v="262"/>
    <n v="77"/>
    <n v="0"/>
    <n v="32856"/>
  </r>
  <r>
    <x v="25"/>
    <x v="775"/>
    <x v="1"/>
    <n v="311.5"/>
    <n v="282.5"/>
    <n v="0"/>
    <n v="29"/>
    <n v="10"/>
    <m/>
    <m/>
    <m/>
    <m/>
    <m/>
    <m/>
    <m/>
    <n v="311.5"/>
    <n v="282.5"/>
    <n v="0"/>
    <n v="29"/>
    <n v="10"/>
    <n v="0"/>
    <n v="15.5"/>
    <n v="15.5"/>
    <n v="0"/>
    <n v="0"/>
    <n v="327"/>
    <n v="298"/>
    <n v="0"/>
    <n v="29"/>
    <n v="33183"/>
  </r>
  <r>
    <x v="25"/>
    <x v="776"/>
    <x v="2"/>
    <n v="172"/>
    <n v="172"/>
    <n v="0"/>
    <n v="0"/>
    <n v="5"/>
    <m/>
    <m/>
    <m/>
    <m/>
    <m/>
    <m/>
    <m/>
    <n v="172"/>
    <n v="172"/>
    <n v="0"/>
    <n v="0"/>
    <n v="5"/>
    <n v="0"/>
    <n v="18"/>
    <n v="18"/>
    <n v="0"/>
    <n v="0"/>
    <n v="190"/>
    <n v="190"/>
    <n v="0"/>
    <n v="0"/>
    <n v="33373"/>
  </r>
  <r>
    <x v="26"/>
    <x v="77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3373"/>
  </r>
  <r>
    <x v="26"/>
    <x v="778"/>
    <x v="4"/>
    <n v="275"/>
    <n v="202"/>
    <n v="44"/>
    <n v="29"/>
    <n v="10"/>
    <m/>
    <m/>
    <m/>
    <m/>
    <m/>
    <m/>
    <m/>
    <n v="275"/>
    <n v="202"/>
    <n v="44"/>
    <n v="29"/>
    <n v="10"/>
    <n v="0"/>
    <n v="0"/>
    <n v="0"/>
    <n v="0"/>
    <n v="0"/>
    <n v="275"/>
    <n v="202"/>
    <n v="44"/>
    <n v="29"/>
    <n v="33648"/>
  </r>
  <r>
    <x v="26"/>
    <x v="779"/>
    <x v="5"/>
    <n v="339"/>
    <n v="245"/>
    <n v="79"/>
    <n v="15"/>
    <n v="8"/>
    <m/>
    <m/>
    <m/>
    <m/>
    <m/>
    <m/>
    <m/>
    <n v="339"/>
    <n v="245"/>
    <n v="79"/>
    <n v="15"/>
    <n v="8"/>
    <n v="0"/>
    <n v="18"/>
    <n v="18"/>
    <n v="0"/>
    <n v="0"/>
    <n v="357"/>
    <n v="263"/>
    <n v="79"/>
    <n v="15"/>
    <n v="34005"/>
  </r>
  <r>
    <x v="26"/>
    <x v="780"/>
    <x v="6"/>
    <n v="327"/>
    <n v="327"/>
    <n v="0"/>
    <n v="0"/>
    <n v="10"/>
    <m/>
    <m/>
    <m/>
    <m/>
    <m/>
    <m/>
    <m/>
    <n v="327"/>
    <n v="327"/>
    <n v="0"/>
    <n v="0"/>
    <n v="10"/>
    <n v="0"/>
    <n v="17"/>
    <n v="17"/>
    <n v="0"/>
    <n v="0"/>
    <n v="344"/>
    <n v="344"/>
    <n v="0"/>
    <n v="0"/>
    <n v="34349"/>
  </r>
  <r>
    <x v="26"/>
    <x v="781"/>
    <x v="1"/>
    <n v="410"/>
    <n v="321"/>
    <n v="27"/>
    <n v="62"/>
    <n v="10"/>
    <m/>
    <m/>
    <m/>
    <m/>
    <m/>
    <m/>
    <m/>
    <n v="410"/>
    <n v="321"/>
    <n v="27"/>
    <n v="62"/>
    <n v="10"/>
    <n v="0"/>
    <n v="0"/>
    <n v="0"/>
    <n v="0"/>
    <n v="0"/>
    <n v="410"/>
    <n v="321"/>
    <n v="27"/>
    <n v="62"/>
    <n v="34759"/>
  </r>
  <r>
    <x v="26"/>
    <x v="782"/>
    <x v="2"/>
    <n v="292"/>
    <n v="193"/>
    <n v="0"/>
    <n v="99"/>
    <n v="7"/>
    <m/>
    <m/>
    <m/>
    <m/>
    <m/>
    <m/>
    <m/>
    <n v="292"/>
    <n v="193"/>
    <n v="0"/>
    <n v="99"/>
    <n v="7"/>
    <n v="0"/>
    <n v="0"/>
    <n v="0"/>
    <n v="0"/>
    <n v="0"/>
    <n v="292"/>
    <n v="193"/>
    <n v="0"/>
    <n v="99"/>
    <n v="35051"/>
  </r>
  <r>
    <x v="27"/>
    <x v="78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5051"/>
  </r>
  <r>
    <x v="27"/>
    <x v="784"/>
    <x v="4"/>
    <n v="330"/>
    <n v="259"/>
    <n v="71"/>
    <n v="0"/>
    <n v="12"/>
    <m/>
    <m/>
    <m/>
    <m/>
    <m/>
    <m/>
    <m/>
    <n v="330"/>
    <n v="259"/>
    <n v="71"/>
    <n v="0"/>
    <n v="12"/>
    <n v="0"/>
    <n v="0"/>
    <n v="0"/>
    <n v="0"/>
    <n v="0"/>
    <n v="330"/>
    <n v="259"/>
    <n v="71"/>
    <n v="0"/>
    <n v="35381"/>
  </r>
  <r>
    <x v="27"/>
    <x v="785"/>
    <x v="5"/>
    <n v="276"/>
    <n v="276"/>
    <n v="0"/>
    <n v="0"/>
    <n v="8"/>
    <m/>
    <m/>
    <m/>
    <m/>
    <m/>
    <m/>
    <m/>
    <n v="276"/>
    <n v="276"/>
    <n v="0"/>
    <n v="0"/>
    <n v="8"/>
    <n v="0"/>
    <n v="0"/>
    <n v="0"/>
    <n v="0"/>
    <n v="0"/>
    <n v="276"/>
    <n v="276"/>
    <n v="0"/>
    <n v="0"/>
    <n v="35657"/>
  </r>
  <r>
    <x v="27"/>
    <x v="786"/>
    <x v="6"/>
    <n v="271"/>
    <n v="180"/>
    <n v="57"/>
    <n v="34"/>
    <n v="10"/>
    <m/>
    <m/>
    <m/>
    <m/>
    <m/>
    <m/>
    <m/>
    <n v="271"/>
    <n v="180"/>
    <n v="57"/>
    <n v="34"/>
    <n v="10"/>
    <n v="0"/>
    <n v="0"/>
    <n v="0"/>
    <n v="0"/>
    <n v="0"/>
    <n v="271"/>
    <n v="180"/>
    <n v="57"/>
    <n v="34"/>
    <n v="35928"/>
  </r>
  <r>
    <x v="27"/>
    <x v="787"/>
    <x v="1"/>
    <n v="403"/>
    <n v="381"/>
    <n v="22"/>
    <n v="0"/>
    <n v="13"/>
    <m/>
    <m/>
    <m/>
    <m/>
    <m/>
    <m/>
    <m/>
    <n v="403"/>
    <n v="381"/>
    <n v="22"/>
    <n v="0"/>
    <n v="13"/>
    <n v="0"/>
    <n v="0"/>
    <n v="0"/>
    <n v="0"/>
    <n v="0"/>
    <n v="403"/>
    <n v="381"/>
    <n v="22"/>
    <n v="0"/>
    <n v="36331"/>
  </r>
  <r>
    <x v="27"/>
    <x v="788"/>
    <x v="2"/>
    <n v="303"/>
    <n v="303"/>
    <n v="0"/>
    <n v="0"/>
    <n v="8"/>
    <m/>
    <m/>
    <m/>
    <m/>
    <m/>
    <m/>
    <m/>
    <n v="303"/>
    <n v="303"/>
    <n v="0"/>
    <n v="0"/>
    <n v="8"/>
    <n v="0"/>
    <n v="0"/>
    <n v="0"/>
    <n v="0"/>
    <n v="0"/>
    <n v="303"/>
    <n v="303"/>
    <n v="0"/>
    <n v="0"/>
    <n v="36634"/>
  </r>
  <r>
    <x v="28"/>
    <x v="78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6634"/>
  </r>
  <r>
    <x v="28"/>
    <x v="790"/>
    <x v="4"/>
    <n v="337"/>
    <n v="323"/>
    <n v="0"/>
    <n v="14"/>
    <n v="12"/>
    <m/>
    <m/>
    <m/>
    <m/>
    <m/>
    <m/>
    <m/>
    <n v="337"/>
    <n v="323"/>
    <n v="0"/>
    <n v="14"/>
    <n v="12"/>
    <n v="0"/>
    <n v="14"/>
    <n v="14"/>
    <n v="0"/>
    <n v="0"/>
    <n v="351"/>
    <n v="337"/>
    <n v="0"/>
    <n v="14"/>
    <n v="36985"/>
  </r>
  <r>
    <x v="28"/>
    <x v="791"/>
    <x v="5"/>
    <n v="299"/>
    <n v="285"/>
    <n v="0"/>
    <n v="14"/>
    <n v="12"/>
    <m/>
    <m/>
    <m/>
    <m/>
    <m/>
    <m/>
    <m/>
    <n v="299"/>
    <n v="285"/>
    <n v="0"/>
    <n v="14"/>
    <n v="12"/>
    <n v="0"/>
    <n v="0"/>
    <n v="0"/>
    <n v="0"/>
    <n v="0"/>
    <n v="299"/>
    <n v="285"/>
    <n v="0"/>
    <n v="14"/>
    <n v="37284"/>
  </r>
  <r>
    <x v="28"/>
    <x v="792"/>
    <x v="6"/>
    <n v="380"/>
    <n v="321"/>
    <n v="27"/>
    <n v="32"/>
    <n v="12"/>
    <m/>
    <m/>
    <m/>
    <m/>
    <m/>
    <m/>
    <m/>
    <n v="380"/>
    <n v="321"/>
    <n v="27"/>
    <n v="32"/>
    <n v="12"/>
    <n v="0"/>
    <n v="0"/>
    <n v="0"/>
    <n v="0"/>
    <n v="0"/>
    <n v="380"/>
    <n v="321"/>
    <n v="27"/>
    <n v="32"/>
    <n v="37664"/>
  </r>
  <r>
    <x v="28"/>
    <x v="793"/>
    <x v="1"/>
    <n v="418"/>
    <n v="349"/>
    <n v="69"/>
    <n v="0"/>
    <n v="13"/>
    <m/>
    <m/>
    <m/>
    <m/>
    <m/>
    <m/>
    <m/>
    <n v="418"/>
    <n v="349"/>
    <n v="69"/>
    <n v="0"/>
    <n v="13"/>
    <n v="0"/>
    <n v="0"/>
    <n v="0"/>
    <n v="0"/>
    <n v="0"/>
    <n v="418"/>
    <n v="349"/>
    <n v="69"/>
    <n v="0"/>
    <n v="38082"/>
  </r>
  <r>
    <x v="28"/>
    <x v="79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082"/>
  </r>
  <r>
    <x v="29"/>
    <x v="79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082"/>
  </r>
  <r>
    <x v="29"/>
    <x v="796"/>
    <x v="4"/>
    <n v="324"/>
    <n v="310"/>
    <n v="0"/>
    <n v="14"/>
    <n v="10"/>
    <m/>
    <m/>
    <m/>
    <m/>
    <m/>
    <m/>
    <m/>
    <n v="324"/>
    <n v="310"/>
    <n v="0"/>
    <n v="14"/>
    <n v="10"/>
    <n v="0"/>
    <n v="0"/>
    <n v="0"/>
    <n v="0"/>
    <n v="0"/>
    <n v="324"/>
    <n v="310"/>
    <n v="0"/>
    <n v="14"/>
    <n v="38406"/>
  </r>
  <r>
    <x v="29"/>
    <x v="797"/>
    <x v="5"/>
    <n v="284"/>
    <n v="246"/>
    <n v="0"/>
    <n v="38"/>
    <n v="12"/>
    <m/>
    <m/>
    <m/>
    <m/>
    <m/>
    <m/>
    <m/>
    <n v="284"/>
    <n v="246"/>
    <n v="0"/>
    <n v="38"/>
    <n v="12"/>
    <n v="0"/>
    <n v="0"/>
    <n v="0"/>
    <n v="0"/>
    <n v="0"/>
    <n v="284"/>
    <n v="246"/>
    <n v="0"/>
    <n v="38"/>
    <n v="38690"/>
  </r>
  <r>
    <x v="29"/>
    <x v="798"/>
    <x v="6"/>
    <n v="404"/>
    <n v="368"/>
    <n v="0"/>
    <n v="36"/>
    <n v="15"/>
    <m/>
    <m/>
    <m/>
    <m/>
    <m/>
    <m/>
    <m/>
    <n v="404"/>
    <n v="368"/>
    <n v="0"/>
    <n v="36"/>
    <n v="15"/>
    <n v="0"/>
    <n v="0"/>
    <n v="0"/>
    <n v="0"/>
    <n v="0"/>
    <n v="404"/>
    <n v="368"/>
    <n v="0"/>
    <n v="36"/>
    <n v="39094"/>
  </r>
  <r>
    <x v="29"/>
    <x v="799"/>
    <x v="1"/>
    <n v="365"/>
    <n v="310"/>
    <n v="0"/>
    <n v="55"/>
    <n v="15"/>
    <m/>
    <m/>
    <m/>
    <m/>
    <m/>
    <m/>
    <m/>
    <n v="365"/>
    <n v="310"/>
    <n v="0"/>
    <n v="55"/>
    <n v="15"/>
    <n v="0"/>
    <n v="34"/>
    <n v="34"/>
    <n v="0"/>
    <n v="0"/>
    <n v="399"/>
    <n v="344"/>
    <n v="0"/>
    <n v="55"/>
    <n v="39493"/>
  </r>
  <r>
    <x v="29"/>
    <x v="800"/>
    <x v="2"/>
    <n v="224"/>
    <n v="134"/>
    <n v="90"/>
    <n v="0"/>
    <n v="6"/>
    <m/>
    <m/>
    <m/>
    <m/>
    <m/>
    <m/>
    <m/>
    <n v="224"/>
    <n v="134"/>
    <n v="90"/>
    <n v="0"/>
    <n v="6"/>
    <n v="0"/>
    <n v="14"/>
    <n v="14"/>
    <n v="0"/>
    <n v="0"/>
    <n v="238"/>
    <n v="148"/>
    <n v="90"/>
    <n v="0"/>
    <n v="39731"/>
  </r>
  <r>
    <x v="30"/>
    <x v="80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9731"/>
  </r>
  <r>
    <x v="30"/>
    <x v="802"/>
    <x v="4"/>
    <n v="417"/>
    <n v="285"/>
    <n v="105"/>
    <n v="27"/>
    <n v="13"/>
    <m/>
    <m/>
    <m/>
    <m/>
    <m/>
    <m/>
    <m/>
    <n v="417"/>
    <n v="285"/>
    <n v="105"/>
    <n v="27"/>
    <n v="13"/>
    <n v="0"/>
    <n v="0"/>
    <n v="0"/>
    <n v="0"/>
    <n v="0"/>
    <n v="417"/>
    <n v="285"/>
    <n v="105"/>
    <n v="27"/>
    <n v="40148"/>
  </r>
  <r>
    <x v="30"/>
    <x v="803"/>
    <x v="5"/>
    <n v="303"/>
    <n v="274"/>
    <n v="0"/>
    <n v="29"/>
    <n v="11"/>
    <m/>
    <m/>
    <m/>
    <m/>
    <m/>
    <m/>
    <m/>
    <n v="303"/>
    <n v="274"/>
    <n v="0"/>
    <n v="29"/>
    <n v="11"/>
    <n v="0"/>
    <n v="0"/>
    <n v="0"/>
    <n v="0"/>
    <n v="0"/>
    <n v="303"/>
    <n v="274"/>
    <n v="0"/>
    <n v="29"/>
    <n v="40451"/>
  </r>
  <r>
    <x v="30"/>
    <x v="804"/>
    <x v="6"/>
    <n v="448"/>
    <n v="416"/>
    <n v="32"/>
    <n v="0"/>
    <n v="14"/>
    <m/>
    <m/>
    <m/>
    <m/>
    <m/>
    <m/>
    <m/>
    <n v="448"/>
    <n v="416"/>
    <n v="32"/>
    <n v="0"/>
    <n v="14"/>
    <n v="0"/>
    <n v="0"/>
    <n v="0"/>
    <n v="0"/>
    <n v="0"/>
    <n v="448"/>
    <n v="416"/>
    <n v="32"/>
    <n v="0"/>
    <n v="40899"/>
  </r>
  <r>
    <x v="30"/>
    <x v="805"/>
    <x v="1"/>
    <n v="446.8"/>
    <n v="352.8"/>
    <n v="79"/>
    <n v="15"/>
    <n v="15"/>
    <m/>
    <m/>
    <m/>
    <m/>
    <m/>
    <m/>
    <m/>
    <n v="446.8"/>
    <n v="352.8"/>
    <n v="79"/>
    <n v="15"/>
    <n v="15"/>
    <n v="0"/>
    <n v="16.8"/>
    <n v="16.8"/>
    <n v="0"/>
    <n v="0"/>
    <n v="463.6"/>
    <n v="369.6"/>
    <n v="79"/>
    <n v="15"/>
    <n v="41362.6"/>
  </r>
  <r>
    <x v="30"/>
    <x v="806"/>
    <x v="2"/>
    <n v="365.5"/>
    <n v="350.5"/>
    <n v="0"/>
    <n v="15"/>
    <n v="10"/>
    <m/>
    <m/>
    <m/>
    <m/>
    <m/>
    <m/>
    <m/>
    <n v="365.5"/>
    <n v="350.5"/>
    <n v="0"/>
    <n v="15"/>
    <n v="10"/>
    <n v="0"/>
    <n v="16.5"/>
    <n v="16.5"/>
    <n v="0"/>
    <n v="0"/>
    <n v="382"/>
    <n v="367"/>
    <n v="0"/>
    <n v="15"/>
    <n v="41744.6"/>
  </r>
  <r>
    <x v="31"/>
    <x v="80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744.6"/>
  </r>
  <r>
    <x v="31"/>
    <x v="808"/>
    <x v="4"/>
    <n v="98"/>
    <n v="98"/>
    <n v="0"/>
    <n v="0"/>
    <n v="3"/>
    <m/>
    <m/>
    <m/>
    <m/>
    <m/>
    <m/>
    <m/>
    <n v="98"/>
    <n v="98"/>
    <n v="0"/>
    <n v="0"/>
    <n v="3"/>
    <n v="0"/>
    <n v="0"/>
    <n v="0"/>
    <n v="0"/>
    <n v="0"/>
    <n v="98"/>
    <n v="98"/>
    <n v="0"/>
    <n v="0"/>
    <n v="41842.6"/>
  </r>
  <r>
    <x v="31"/>
    <x v="809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1"/>
    <x v="810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1"/>
    <x v="81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1"/>
    <x v="81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2"/>
    <x v="81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2"/>
    <x v="814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2"/>
    <x v="81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2"/>
    <x v="816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2"/>
    <x v="817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2"/>
    <x v="818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3"/>
    <x v="81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3"/>
    <x v="82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3"/>
    <x v="821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3"/>
    <x v="822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3"/>
    <x v="823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3"/>
    <x v="82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4"/>
    <x v="82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4"/>
    <x v="826"/>
    <x v="4"/>
    <n v="393"/>
    <n v="309"/>
    <n v="69"/>
    <n v="15"/>
    <n v="13"/>
    <m/>
    <m/>
    <m/>
    <m/>
    <m/>
    <m/>
    <m/>
    <n v="393"/>
    <n v="309"/>
    <n v="69"/>
    <n v="15"/>
    <n v="13"/>
    <n v="0"/>
    <n v="0"/>
    <n v="0"/>
    <n v="0"/>
    <n v="0"/>
    <n v="393"/>
    <n v="309"/>
    <n v="69"/>
    <n v="15"/>
    <n v="42235.6"/>
  </r>
  <r>
    <x v="34"/>
    <x v="827"/>
    <x v="5"/>
    <n v="320"/>
    <n v="194"/>
    <n v="126"/>
    <n v="0"/>
    <n v="11"/>
    <m/>
    <m/>
    <m/>
    <m/>
    <m/>
    <m/>
    <m/>
    <n v="320"/>
    <n v="194"/>
    <n v="126"/>
    <n v="0"/>
    <n v="11"/>
    <n v="0"/>
    <n v="0"/>
    <n v="0"/>
    <n v="0"/>
    <n v="0"/>
    <n v="320"/>
    <n v="194"/>
    <n v="126"/>
    <n v="0"/>
    <n v="42555.6"/>
  </r>
  <r>
    <x v="34"/>
    <x v="828"/>
    <x v="6"/>
    <n v="510"/>
    <n v="401"/>
    <n v="109"/>
    <n v="0"/>
    <n v="13"/>
    <m/>
    <m/>
    <m/>
    <m/>
    <m/>
    <m/>
    <m/>
    <n v="510"/>
    <n v="401"/>
    <n v="109"/>
    <n v="0"/>
    <n v="13"/>
    <n v="0"/>
    <n v="0"/>
    <n v="0"/>
    <n v="0"/>
    <n v="0"/>
    <n v="510"/>
    <n v="401"/>
    <n v="109"/>
    <n v="0"/>
    <n v="43065.599999999999"/>
  </r>
  <r>
    <x v="34"/>
    <x v="829"/>
    <x v="1"/>
    <n v="418"/>
    <n v="318"/>
    <n v="27"/>
    <n v="73"/>
    <n v="14"/>
    <m/>
    <m/>
    <m/>
    <m/>
    <m/>
    <m/>
    <m/>
    <n v="418"/>
    <n v="318"/>
    <n v="27"/>
    <n v="73"/>
    <n v="14"/>
    <n v="0"/>
    <n v="0"/>
    <n v="0"/>
    <n v="0"/>
    <n v="0"/>
    <n v="418"/>
    <n v="318"/>
    <n v="27"/>
    <n v="73"/>
    <n v="43483.6"/>
  </r>
  <r>
    <x v="34"/>
    <x v="830"/>
    <x v="2"/>
    <n v="214"/>
    <n v="140"/>
    <n v="57"/>
    <n v="17"/>
    <n v="5"/>
    <m/>
    <m/>
    <m/>
    <m/>
    <m/>
    <m/>
    <m/>
    <n v="214"/>
    <n v="140"/>
    <n v="57"/>
    <n v="17"/>
    <n v="5"/>
    <n v="0"/>
    <n v="0"/>
    <n v="0"/>
    <n v="0"/>
    <n v="0"/>
    <n v="214"/>
    <n v="140"/>
    <n v="57"/>
    <n v="17"/>
    <n v="43697.599999999999"/>
  </r>
  <r>
    <x v="35"/>
    <x v="83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3697.599999999999"/>
  </r>
  <r>
    <x v="35"/>
    <x v="832"/>
    <x v="4"/>
    <n v="202"/>
    <n v="190"/>
    <n v="0"/>
    <n v="12"/>
    <n v="8"/>
    <m/>
    <m/>
    <m/>
    <m/>
    <m/>
    <m/>
    <m/>
    <n v="202"/>
    <n v="190"/>
    <n v="0"/>
    <n v="12"/>
    <n v="8"/>
    <n v="0"/>
    <n v="0"/>
    <n v="0"/>
    <n v="0"/>
    <n v="0"/>
    <n v="202"/>
    <n v="190"/>
    <n v="0"/>
    <n v="12"/>
    <n v="43899.6"/>
  </r>
  <r>
    <x v="35"/>
    <x v="833"/>
    <x v="5"/>
    <n v="345"/>
    <n v="345"/>
    <n v="0"/>
    <n v="0"/>
    <n v="13"/>
    <m/>
    <m/>
    <m/>
    <m/>
    <m/>
    <m/>
    <m/>
    <n v="345"/>
    <n v="345"/>
    <n v="0"/>
    <n v="0"/>
    <n v="13"/>
    <n v="0"/>
    <n v="0"/>
    <n v="0"/>
    <n v="0"/>
    <n v="0"/>
    <n v="345"/>
    <n v="345"/>
    <n v="0"/>
    <n v="0"/>
    <n v="44244.6"/>
  </r>
  <r>
    <x v="35"/>
    <x v="834"/>
    <x v="6"/>
    <n v="414"/>
    <n v="336"/>
    <n v="78"/>
    <n v="0"/>
    <n v="12"/>
    <m/>
    <m/>
    <m/>
    <m/>
    <m/>
    <m/>
    <m/>
    <n v="414"/>
    <n v="336"/>
    <n v="78"/>
    <n v="0"/>
    <n v="12"/>
    <n v="0"/>
    <n v="18"/>
    <n v="18"/>
    <n v="0"/>
    <n v="0"/>
    <n v="432"/>
    <n v="354"/>
    <n v="78"/>
    <n v="0"/>
    <n v="44676.6"/>
  </r>
  <r>
    <x v="35"/>
    <x v="835"/>
    <x v="1"/>
    <n v="426"/>
    <n v="370"/>
    <n v="22"/>
    <n v="34"/>
    <n v="13"/>
    <m/>
    <m/>
    <m/>
    <m/>
    <m/>
    <m/>
    <m/>
    <n v="426"/>
    <n v="370"/>
    <n v="22"/>
    <n v="34"/>
    <n v="13"/>
    <n v="0"/>
    <n v="0"/>
    <n v="0"/>
    <n v="0"/>
    <n v="0"/>
    <n v="426"/>
    <n v="370"/>
    <n v="22"/>
    <n v="34"/>
    <n v="45102.6"/>
  </r>
  <r>
    <x v="35"/>
    <x v="836"/>
    <x v="2"/>
    <n v="215"/>
    <n v="81"/>
    <n v="0"/>
    <n v="134"/>
    <n v="7"/>
    <m/>
    <m/>
    <m/>
    <m/>
    <m/>
    <m/>
    <m/>
    <n v="215"/>
    <n v="81"/>
    <n v="0"/>
    <n v="134"/>
    <n v="7"/>
    <n v="0"/>
    <n v="0"/>
    <n v="0"/>
    <n v="0"/>
    <n v="0"/>
    <n v="215"/>
    <n v="81"/>
    <n v="0"/>
    <n v="134"/>
    <n v="45317.599999999999"/>
  </r>
  <r>
    <x v="36"/>
    <x v="83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5317.599999999999"/>
  </r>
  <r>
    <x v="36"/>
    <x v="838"/>
    <x v="4"/>
    <n v="393"/>
    <n v="334"/>
    <n v="59"/>
    <n v="0"/>
    <n v="15"/>
    <m/>
    <m/>
    <m/>
    <m/>
    <m/>
    <m/>
    <m/>
    <n v="393"/>
    <n v="334"/>
    <n v="59"/>
    <n v="0"/>
    <n v="15"/>
    <n v="0"/>
    <n v="0"/>
    <n v="0"/>
    <n v="0"/>
    <n v="0"/>
    <n v="393"/>
    <n v="334"/>
    <n v="59"/>
    <n v="0"/>
    <n v="45710.6"/>
  </r>
  <r>
    <x v="36"/>
    <x v="839"/>
    <x v="5"/>
    <n v="331"/>
    <n v="331"/>
    <n v="0"/>
    <n v="0"/>
    <n v="12"/>
    <m/>
    <m/>
    <m/>
    <m/>
    <m/>
    <m/>
    <m/>
    <n v="331"/>
    <n v="331"/>
    <n v="0"/>
    <n v="0"/>
    <n v="12"/>
    <n v="0"/>
    <n v="0"/>
    <n v="0"/>
    <n v="0"/>
    <n v="0"/>
    <n v="331"/>
    <n v="331"/>
    <n v="0"/>
    <n v="0"/>
    <n v="46041.599999999999"/>
  </r>
  <r>
    <x v="36"/>
    <x v="840"/>
    <x v="6"/>
    <n v="386"/>
    <n v="308"/>
    <n v="57"/>
    <n v="21"/>
    <n v="12"/>
    <m/>
    <m/>
    <m/>
    <m/>
    <m/>
    <m/>
    <m/>
    <n v="386"/>
    <n v="308"/>
    <n v="57"/>
    <n v="21"/>
    <n v="12"/>
    <n v="0"/>
    <n v="0"/>
    <n v="0"/>
    <n v="0"/>
    <n v="0"/>
    <n v="386"/>
    <n v="308"/>
    <n v="57"/>
    <n v="21"/>
    <n v="46427.6"/>
  </r>
  <r>
    <x v="36"/>
    <x v="841"/>
    <x v="1"/>
    <n v="406"/>
    <n v="351"/>
    <n v="44"/>
    <n v="11"/>
    <n v="16"/>
    <m/>
    <m/>
    <m/>
    <m/>
    <m/>
    <m/>
    <m/>
    <n v="406"/>
    <n v="351"/>
    <n v="44"/>
    <n v="11"/>
    <n v="16"/>
    <n v="0"/>
    <n v="0"/>
    <n v="0"/>
    <n v="0"/>
    <n v="0"/>
    <n v="406"/>
    <n v="351"/>
    <n v="44"/>
    <n v="11"/>
    <n v="46833.599999999999"/>
  </r>
  <r>
    <x v="36"/>
    <x v="842"/>
    <x v="2"/>
    <n v="198"/>
    <n v="164"/>
    <n v="17"/>
    <n v="17"/>
    <n v="8"/>
    <m/>
    <m/>
    <m/>
    <m/>
    <m/>
    <m/>
    <m/>
    <n v="198"/>
    <n v="164"/>
    <n v="17"/>
    <n v="17"/>
    <n v="8"/>
    <n v="0"/>
    <n v="16"/>
    <n v="16"/>
    <n v="0"/>
    <n v="0"/>
    <n v="214"/>
    <n v="180"/>
    <n v="17"/>
    <n v="17"/>
    <n v="47047.6"/>
  </r>
  <r>
    <x v="37"/>
    <x v="84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047.6"/>
  </r>
  <r>
    <x v="37"/>
    <x v="844"/>
    <x v="4"/>
    <n v="341"/>
    <n v="341"/>
    <n v="0"/>
    <n v="0"/>
    <n v="10"/>
    <m/>
    <m/>
    <m/>
    <m/>
    <m/>
    <m/>
    <m/>
    <n v="341"/>
    <n v="341"/>
    <n v="0"/>
    <n v="0"/>
    <n v="10"/>
    <n v="0"/>
    <n v="20"/>
    <n v="20"/>
    <n v="0"/>
    <n v="0"/>
    <n v="361"/>
    <n v="361"/>
    <n v="0"/>
    <n v="0"/>
    <n v="47408.6"/>
  </r>
  <r>
    <x v="37"/>
    <x v="845"/>
    <x v="5"/>
    <n v="337"/>
    <n v="337"/>
    <n v="0"/>
    <n v="0"/>
    <n v="11"/>
    <m/>
    <m/>
    <m/>
    <m/>
    <m/>
    <m/>
    <m/>
    <n v="337"/>
    <n v="337"/>
    <n v="0"/>
    <n v="0"/>
    <n v="11"/>
    <n v="0"/>
    <n v="0"/>
    <n v="0"/>
    <n v="0"/>
    <n v="0"/>
    <n v="337"/>
    <n v="337"/>
    <n v="0"/>
    <n v="0"/>
    <n v="47745.599999999999"/>
  </r>
  <r>
    <x v="37"/>
    <x v="846"/>
    <x v="6"/>
    <n v="366"/>
    <n v="272"/>
    <n v="22"/>
    <n v="72"/>
    <n v="10"/>
    <m/>
    <m/>
    <m/>
    <m/>
    <m/>
    <m/>
    <m/>
    <n v="366"/>
    <n v="272"/>
    <n v="22"/>
    <n v="72"/>
    <n v="10"/>
    <n v="0"/>
    <n v="0"/>
    <n v="0"/>
    <n v="0"/>
    <n v="0"/>
    <n v="366"/>
    <n v="272"/>
    <n v="22"/>
    <n v="72"/>
    <n v="48111.6"/>
  </r>
  <r>
    <x v="37"/>
    <x v="847"/>
    <x v="1"/>
    <n v="383.8"/>
    <n v="371.8"/>
    <n v="0"/>
    <n v="12"/>
    <n v="13"/>
    <m/>
    <m/>
    <m/>
    <m/>
    <m/>
    <m/>
    <m/>
    <n v="383.8"/>
    <n v="371.8"/>
    <n v="0"/>
    <n v="12"/>
    <n v="13"/>
    <n v="0"/>
    <n v="22.8"/>
    <n v="22.8"/>
    <n v="0"/>
    <n v="0"/>
    <n v="406.6"/>
    <n v="394.6"/>
    <n v="0"/>
    <n v="12"/>
    <n v="48518.2"/>
  </r>
  <r>
    <x v="37"/>
    <x v="848"/>
    <x v="2"/>
    <n v="162"/>
    <n v="155"/>
    <n v="0"/>
    <n v="7"/>
    <n v="6"/>
    <m/>
    <m/>
    <m/>
    <m/>
    <m/>
    <m/>
    <m/>
    <n v="162"/>
    <n v="155"/>
    <n v="0"/>
    <n v="7"/>
    <n v="6"/>
    <n v="0"/>
    <n v="0"/>
    <n v="0"/>
    <n v="0"/>
    <n v="0"/>
    <n v="162"/>
    <n v="155"/>
    <n v="0"/>
    <n v="7"/>
    <n v="48680.2"/>
  </r>
  <r>
    <x v="38"/>
    <x v="84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8680.2"/>
  </r>
  <r>
    <x v="38"/>
    <x v="850"/>
    <x v="4"/>
    <n v="375"/>
    <n v="306"/>
    <n v="0"/>
    <n v="69"/>
    <n v="11"/>
    <m/>
    <m/>
    <m/>
    <m/>
    <m/>
    <m/>
    <m/>
    <n v="375"/>
    <n v="306"/>
    <n v="0"/>
    <n v="69"/>
    <n v="11"/>
    <n v="0"/>
    <n v="0"/>
    <n v="0"/>
    <n v="0"/>
    <n v="0"/>
    <n v="375"/>
    <n v="306"/>
    <n v="0"/>
    <n v="69"/>
    <n v="49055.199999999997"/>
  </r>
  <r>
    <x v="38"/>
    <x v="851"/>
    <x v="5"/>
    <n v="257"/>
    <n v="257"/>
    <n v="0"/>
    <n v="0"/>
    <n v="5"/>
    <m/>
    <m/>
    <m/>
    <m/>
    <m/>
    <m/>
    <m/>
    <n v="257"/>
    <n v="257"/>
    <n v="0"/>
    <n v="0"/>
    <n v="5"/>
    <n v="0"/>
    <n v="0"/>
    <n v="0"/>
    <n v="0"/>
    <n v="0"/>
    <n v="257"/>
    <n v="257"/>
    <n v="0"/>
    <n v="0"/>
    <n v="49312.2"/>
  </r>
  <r>
    <x v="38"/>
    <x v="852"/>
    <x v="6"/>
    <n v="268"/>
    <n v="251"/>
    <n v="0"/>
    <n v="17"/>
    <n v="8"/>
    <m/>
    <m/>
    <m/>
    <m/>
    <m/>
    <m/>
    <m/>
    <n v="268"/>
    <n v="251"/>
    <n v="0"/>
    <n v="17"/>
    <n v="8"/>
    <n v="0"/>
    <n v="0"/>
    <n v="0"/>
    <n v="0"/>
    <n v="0"/>
    <n v="268"/>
    <n v="251"/>
    <n v="0"/>
    <n v="17"/>
    <n v="49580.2"/>
  </r>
  <r>
    <x v="38"/>
    <x v="853"/>
    <x v="1"/>
    <n v="318"/>
    <n v="318"/>
    <n v="0"/>
    <n v="0"/>
    <n v="12"/>
    <m/>
    <m/>
    <m/>
    <m/>
    <m/>
    <m/>
    <m/>
    <n v="318"/>
    <n v="318"/>
    <n v="0"/>
    <n v="0"/>
    <n v="12"/>
    <n v="0"/>
    <n v="0"/>
    <n v="0"/>
    <n v="0"/>
    <n v="0"/>
    <n v="318"/>
    <n v="318"/>
    <n v="0"/>
    <n v="0"/>
    <n v="49898.2"/>
  </r>
  <r>
    <x v="38"/>
    <x v="854"/>
    <x v="2"/>
    <n v="206"/>
    <n v="115"/>
    <n v="74"/>
    <n v="17"/>
    <n v="7"/>
    <m/>
    <m/>
    <m/>
    <m/>
    <m/>
    <m/>
    <m/>
    <n v="206"/>
    <n v="115"/>
    <n v="74"/>
    <n v="17"/>
    <n v="7"/>
    <n v="0"/>
    <n v="18"/>
    <n v="18"/>
    <n v="0"/>
    <n v="0"/>
    <n v="224"/>
    <n v="133"/>
    <n v="74"/>
    <n v="17"/>
    <n v="50122.2"/>
  </r>
  <r>
    <x v="39"/>
    <x v="85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0122.2"/>
  </r>
  <r>
    <x v="39"/>
    <x v="856"/>
    <x v="4"/>
    <n v="202"/>
    <n v="134"/>
    <n v="34"/>
    <n v="34"/>
    <n v="9"/>
    <m/>
    <m/>
    <m/>
    <m/>
    <m/>
    <m/>
    <m/>
    <n v="202"/>
    <n v="134"/>
    <n v="34"/>
    <n v="34"/>
    <n v="9"/>
    <n v="0"/>
    <n v="0"/>
    <n v="0"/>
    <n v="0"/>
    <n v="0"/>
    <n v="202"/>
    <n v="134"/>
    <n v="34"/>
    <n v="34"/>
    <n v="50324.2"/>
  </r>
  <r>
    <x v="39"/>
    <x v="857"/>
    <x v="5"/>
    <n v="257.5"/>
    <n v="223"/>
    <n v="34.5"/>
    <n v="0"/>
    <n v="8"/>
    <m/>
    <m/>
    <m/>
    <m/>
    <m/>
    <m/>
    <m/>
    <n v="257.5"/>
    <n v="223"/>
    <n v="34.5"/>
    <n v="0"/>
    <n v="8"/>
    <n v="0"/>
    <n v="7.5"/>
    <n v="0"/>
    <n v="7.5"/>
    <n v="0"/>
    <n v="265"/>
    <n v="223"/>
    <n v="42"/>
    <n v="0"/>
    <n v="50589.2"/>
  </r>
  <r>
    <x v="39"/>
    <x v="858"/>
    <x v="6"/>
    <n v="362"/>
    <n v="335"/>
    <n v="27"/>
    <n v="0"/>
    <n v="10"/>
    <m/>
    <m/>
    <m/>
    <m/>
    <m/>
    <m/>
    <m/>
    <n v="362"/>
    <n v="335"/>
    <n v="27"/>
    <n v="0"/>
    <n v="10"/>
    <n v="0"/>
    <n v="0"/>
    <n v="0"/>
    <n v="0"/>
    <n v="0"/>
    <n v="362"/>
    <n v="335"/>
    <n v="27"/>
    <n v="0"/>
    <n v="50951.199999999997"/>
  </r>
  <r>
    <x v="39"/>
    <x v="859"/>
    <x v="1"/>
    <n v="426"/>
    <n v="332"/>
    <n v="79"/>
    <n v="15"/>
    <n v="11"/>
    <m/>
    <m/>
    <m/>
    <m/>
    <m/>
    <m/>
    <m/>
    <n v="426"/>
    <n v="332"/>
    <n v="79"/>
    <n v="15"/>
    <n v="11"/>
    <n v="0"/>
    <n v="0"/>
    <n v="0"/>
    <n v="0"/>
    <n v="0"/>
    <n v="426"/>
    <n v="332"/>
    <n v="79"/>
    <n v="15"/>
    <n v="51377.2"/>
  </r>
  <r>
    <x v="39"/>
    <x v="860"/>
    <x v="2"/>
    <n v="212"/>
    <n v="127"/>
    <n v="85"/>
    <n v="0"/>
    <n v="5"/>
    <m/>
    <m/>
    <m/>
    <m/>
    <m/>
    <m/>
    <m/>
    <n v="212"/>
    <n v="127"/>
    <n v="85"/>
    <n v="0"/>
    <n v="5"/>
    <n v="0"/>
    <n v="0"/>
    <n v="0"/>
    <n v="0"/>
    <n v="0"/>
    <n v="212"/>
    <n v="127"/>
    <n v="85"/>
    <n v="0"/>
    <n v="51589.2"/>
  </r>
  <r>
    <x v="40"/>
    <x v="86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1589.2"/>
  </r>
  <r>
    <x v="40"/>
    <x v="862"/>
    <x v="4"/>
    <n v="317"/>
    <n v="182"/>
    <n v="78"/>
    <n v="57"/>
    <n v="7"/>
    <m/>
    <m/>
    <m/>
    <m/>
    <m/>
    <m/>
    <m/>
    <n v="317"/>
    <n v="182"/>
    <n v="78"/>
    <n v="57"/>
    <n v="7"/>
    <n v="0"/>
    <n v="16"/>
    <n v="16"/>
    <n v="0"/>
    <n v="0"/>
    <n v="333"/>
    <n v="198"/>
    <n v="78"/>
    <n v="57"/>
    <n v="51922.2"/>
  </r>
  <r>
    <x v="40"/>
    <x v="863"/>
    <x v="5"/>
    <n v="255"/>
    <n v="255"/>
    <n v="0"/>
    <n v="0"/>
    <n v="7"/>
    <m/>
    <m/>
    <m/>
    <m/>
    <m/>
    <m/>
    <m/>
    <n v="255"/>
    <n v="255"/>
    <n v="0"/>
    <n v="0"/>
    <n v="7"/>
    <n v="0"/>
    <n v="0"/>
    <n v="0"/>
    <n v="0"/>
    <n v="0"/>
    <n v="255"/>
    <n v="255"/>
    <n v="0"/>
    <n v="0"/>
    <n v="52177.2"/>
  </r>
  <r>
    <x v="40"/>
    <x v="864"/>
    <x v="6"/>
    <n v="299"/>
    <n v="140"/>
    <n v="74"/>
    <n v="85"/>
    <n v="8"/>
    <m/>
    <m/>
    <m/>
    <m/>
    <m/>
    <m/>
    <m/>
    <n v="299"/>
    <n v="140"/>
    <n v="74"/>
    <n v="85"/>
    <n v="8"/>
    <n v="0"/>
    <n v="0"/>
    <n v="0"/>
    <n v="0"/>
    <n v="0"/>
    <n v="299"/>
    <n v="140"/>
    <n v="74"/>
    <n v="85"/>
    <n v="52476.2"/>
  </r>
  <r>
    <x v="40"/>
    <x v="865"/>
    <x v="1"/>
    <n v="348.75"/>
    <n v="348.75"/>
    <n v="0"/>
    <n v="0"/>
    <n v="9"/>
    <m/>
    <m/>
    <m/>
    <m/>
    <m/>
    <m/>
    <m/>
    <n v="348.75"/>
    <n v="348.75"/>
    <n v="0"/>
    <n v="0"/>
    <n v="9"/>
    <n v="0"/>
    <n v="10.75"/>
    <n v="10.75"/>
    <n v="0"/>
    <n v="0"/>
    <n v="359.5"/>
    <n v="359.5"/>
    <n v="0"/>
    <n v="0"/>
    <n v="52835.7"/>
  </r>
  <r>
    <x v="40"/>
    <x v="866"/>
    <x v="2"/>
    <n v="132"/>
    <n v="115"/>
    <n v="0"/>
    <n v="17"/>
    <n v="4"/>
    <m/>
    <m/>
    <m/>
    <m/>
    <m/>
    <m/>
    <m/>
    <n v="132"/>
    <n v="115"/>
    <n v="0"/>
    <n v="17"/>
    <n v="4"/>
    <n v="0"/>
    <n v="0"/>
    <n v="0"/>
    <n v="0"/>
    <n v="0"/>
    <n v="132"/>
    <n v="115"/>
    <n v="0"/>
    <n v="17"/>
    <n v="52967.7"/>
  </r>
  <r>
    <x v="41"/>
    <x v="86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2967.7"/>
  </r>
  <r>
    <x v="41"/>
    <x v="868"/>
    <x v="4"/>
    <n v="300"/>
    <n v="193"/>
    <n v="50"/>
    <n v="57"/>
    <n v="12"/>
    <m/>
    <m/>
    <m/>
    <m/>
    <m/>
    <m/>
    <m/>
    <n v="300"/>
    <n v="193"/>
    <n v="50"/>
    <n v="57"/>
    <n v="12"/>
    <n v="0"/>
    <n v="0"/>
    <n v="0"/>
    <n v="0"/>
    <n v="0"/>
    <n v="300"/>
    <n v="193"/>
    <n v="50"/>
    <n v="57"/>
    <n v="53267.7"/>
  </r>
  <r>
    <x v="41"/>
    <x v="869"/>
    <x v="5"/>
    <n v="404.5"/>
    <n v="404.5"/>
    <n v="0"/>
    <n v="0"/>
    <n v="10"/>
    <m/>
    <m/>
    <m/>
    <m/>
    <m/>
    <m/>
    <m/>
    <n v="404.5"/>
    <n v="404.5"/>
    <n v="0"/>
    <n v="0"/>
    <n v="10"/>
    <n v="0"/>
    <n v="27.5"/>
    <n v="27.5"/>
    <n v="0"/>
    <n v="0"/>
    <n v="432"/>
    <n v="432"/>
    <n v="0"/>
    <n v="0"/>
    <n v="53699.7"/>
  </r>
  <r>
    <x v="41"/>
    <x v="870"/>
    <x v="6"/>
    <n v="380"/>
    <n v="296"/>
    <n v="67"/>
    <n v="17"/>
    <n v="11"/>
    <m/>
    <m/>
    <m/>
    <m/>
    <m/>
    <m/>
    <m/>
    <n v="380"/>
    <n v="296"/>
    <n v="67"/>
    <n v="17"/>
    <n v="11"/>
    <n v="0"/>
    <n v="45"/>
    <n v="0"/>
    <n v="45"/>
    <n v="0"/>
    <n v="425"/>
    <n v="296"/>
    <n v="112"/>
    <n v="17"/>
    <n v="54124.7"/>
  </r>
  <r>
    <x v="41"/>
    <x v="871"/>
    <x v="1"/>
    <n v="276"/>
    <n v="158"/>
    <n v="0"/>
    <n v="118"/>
    <n v="11"/>
    <m/>
    <m/>
    <m/>
    <m/>
    <m/>
    <m/>
    <m/>
    <n v="276"/>
    <n v="158"/>
    <n v="0"/>
    <n v="118"/>
    <n v="11"/>
    <n v="0"/>
    <n v="0"/>
    <n v="0"/>
    <n v="0"/>
    <n v="0"/>
    <n v="276"/>
    <n v="158"/>
    <n v="0"/>
    <n v="118"/>
    <n v="54400.7"/>
  </r>
  <r>
    <x v="41"/>
    <x v="872"/>
    <x v="2"/>
    <n v="41"/>
    <n v="24"/>
    <n v="0"/>
    <n v="17"/>
    <n v="3"/>
    <m/>
    <m/>
    <m/>
    <m/>
    <m/>
    <m/>
    <m/>
    <n v="41"/>
    <n v="24"/>
    <n v="0"/>
    <n v="17"/>
    <n v="3"/>
    <n v="0"/>
    <n v="0"/>
    <n v="0"/>
    <n v="0"/>
    <n v="0"/>
    <n v="41"/>
    <n v="24"/>
    <n v="0"/>
    <n v="17"/>
    <n v="54441.7"/>
  </r>
  <r>
    <x v="42"/>
    <x v="87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4441.7"/>
  </r>
  <r>
    <x v="42"/>
    <x v="874"/>
    <x v="4"/>
    <n v="392.5"/>
    <n v="392.5"/>
    <n v="0"/>
    <n v="0"/>
    <n v="11"/>
    <m/>
    <m/>
    <m/>
    <m/>
    <m/>
    <m/>
    <m/>
    <n v="392.5"/>
    <n v="392.5"/>
    <n v="0"/>
    <n v="0"/>
    <n v="11"/>
    <n v="0"/>
    <n v="65.5"/>
    <n v="65.5"/>
    <n v="0"/>
    <n v="0"/>
    <n v="458"/>
    <n v="458"/>
    <n v="0"/>
    <n v="0"/>
    <n v="54899.7"/>
  </r>
  <r>
    <x v="42"/>
    <x v="875"/>
    <x v="5"/>
    <n v="215"/>
    <n v="183"/>
    <n v="32"/>
    <n v="0"/>
    <n v="8"/>
    <m/>
    <m/>
    <m/>
    <m/>
    <m/>
    <m/>
    <m/>
    <n v="215"/>
    <n v="183"/>
    <n v="32"/>
    <n v="0"/>
    <n v="8"/>
    <n v="0"/>
    <n v="0"/>
    <n v="0"/>
    <n v="0"/>
    <n v="0"/>
    <n v="215"/>
    <n v="183"/>
    <n v="32"/>
    <n v="0"/>
    <n v="55114.7"/>
  </r>
  <r>
    <x v="42"/>
    <x v="876"/>
    <x v="6"/>
    <n v="312"/>
    <n v="255"/>
    <n v="0"/>
    <n v="57"/>
    <n v="12"/>
    <m/>
    <m/>
    <m/>
    <m/>
    <m/>
    <m/>
    <m/>
    <n v="312"/>
    <n v="255"/>
    <n v="0"/>
    <n v="57"/>
    <n v="12"/>
    <n v="0"/>
    <n v="0"/>
    <n v="0"/>
    <n v="0"/>
    <n v="0"/>
    <n v="312"/>
    <n v="255"/>
    <n v="0"/>
    <n v="57"/>
    <n v="55426.7"/>
  </r>
  <r>
    <x v="42"/>
    <x v="877"/>
    <x v="1"/>
    <n v="295"/>
    <n v="295"/>
    <n v="0"/>
    <n v="0"/>
    <n v="8"/>
    <m/>
    <m/>
    <m/>
    <m/>
    <m/>
    <m/>
    <m/>
    <n v="295"/>
    <n v="295"/>
    <n v="0"/>
    <n v="0"/>
    <n v="8"/>
    <n v="0"/>
    <n v="0"/>
    <n v="0"/>
    <n v="0"/>
    <n v="0"/>
    <n v="295"/>
    <n v="295"/>
    <n v="0"/>
    <n v="0"/>
    <n v="55721.7"/>
  </r>
  <r>
    <x v="42"/>
    <x v="878"/>
    <x v="2"/>
    <n v="154.5"/>
    <n v="154.5"/>
    <n v="0"/>
    <n v="0"/>
    <n v="5"/>
    <m/>
    <m/>
    <m/>
    <m/>
    <m/>
    <m/>
    <m/>
    <n v="154.5"/>
    <n v="154.5"/>
    <n v="0"/>
    <n v="0"/>
    <n v="5"/>
    <n v="0"/>
    <n v="15.5"/>
    <n v="15.5"/>
    <n v="0"/>
    <n v="0"/>
    <n v="170"/>
    <n v="170"/>
    <n v="0"/>
    <n v="0"/>
    <n v="55891.7"/>
  </r>
  <r>
    <x v="43"/>
    <x v="87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5891.7"/>
  </r>
  <r>
    <x v="43"/>
    <x v="880"/>
    <x v="4"/>
    <n v="304"/>
    <n v="276"/>
    <n v="28"/>
    <n v="0"/>
    <n v="9"/>
    <m/>
    <m/>
    <m/>
    <m/>
    <m/>
    <m/>
    <m/>
    <n v="304"/>
    <n v="276"/>
    <n v="28"/>
    <n v="0"/>
    <n v="9"/>
    <n v="0"/>
    <n v="0"/>
    <n v="0"/>
    <n v="0"/>
    <n v="0"/>
    <n v="304"/>
    <n v="276"/>
    <n v="28"/>
    <n v="0"/>
    <n v="56195.7"/>
  </r>
  <r>
    <x v="43"/>
    <x v="881"/>
    <x v="5"/>
    <n v="235"/>
    <n v="95"/>
    <n v="77"/>
    <n v="63"/>
    <n v="9"/>
    <m/>
    <m/>
    <m/>
    <m/>
    <m/>
    <m/>
    <m/>
    <n v="235"/>
    <n v="95"/>
    <n v="77"/>
    <n v="63"/>
    <n v="9"/>
    <n v="0"/>
    <n v="0"/>
    <n v="0"/>
    <n v="0"/>
    <n v="0"/>
    <n v="235"/>
    <n v="95"/>
    <n v="77"/>
    <n v="63"/>
    <n v="56430.7"/>
  </r>
  <r>
    <x v="43"/>
    <x v="882"/>
    <x v="6"/>
    <n v="295"/>
    <n v="283"/>
    <n v="0"/>
    <n v="12"/>
    <n v="8"/>
    <m/>
    <m/>
    <m/>
    <m/>
    <m/>
    <m/>
    <m/>
    <n v="295"/>
    <n v="283"/>
    <n v="0"/>
    <n v="12"/>
    <n v="8"/>
    <n v="0"/>
    <n v="0"/>
    <n v="0"/>
    <n v="0"/>
    <n v="0"/>
    <n v="295"/>
    <n v="283"/>
    <n v="0"/>
    <n v="12"/>
    <n v="56725.7"/>
  </r>
  <r>
    <x v="43"/>
    <x v="883"/>
    <x v="1"/>
    <n v="366"/>
    <n v="263"/>
    <n v="52"/>
    <n v="51"/>
    <n v="12"/>
    <m/>
    <m/>
    <m/>
    <m/>
    <m/>
    <m/>
    <m/>
    <n v="366"/>
    <n v="263"/>
    <n v="52"/>
    <n v="51"/>
    <n v="12"/>
    <n v="0"/>
    <n v="0"/>
    <n v="0"/>
    <n v="0"/>
    <n v="0"/>
    <n v="366"/>
    <n v="263"/>
    <n v="52"/>
    <n v="51"/>
    <n v="57091.7"/>
  </r>
  <r>
    <x v="43"/>
    <x v="884"/>
    <x v="2"/>
    <n v="307"/>
    <n v="199"/>
    <n v="0"/>
    <n v="108"/>
    <n v="8"/>
    <m/>
    <m/>
    <m/>
    <m/>
    <m/>
    <m/>
    <m/>
    <n v="307"/>
    <n v="199"/>
    <n v="0"/>
    <n v="108"/>
    <n v="8"/>
    <n v="0"/>
    <n v="0"/>
    <n v="0"/>
    <n v="0"/>
    <n v="0"/>
    <n v="307"/>
    <n v="199"/>
    <n v="0"/>
    <n v="108"/>
    <n v="57398.7"/>
  </r>
  <r>
    <x v="44"/>
    <x v="88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7398.7"/>
  </r>
  <r>
    <x v="44"/>
    <x v="886"/>
    <x v="4"/>
    <n v="401"/>
    <n v="308"/>
    <n v="76"/>
    <n v="17"/>
    <n v="12"/>
    <m/>
    <m/>
    <m/>
    <m/>
    <m/>
    <m/>
    <m/>
    <n v="401"/>
    <n v="308"/>
    <n v="76"/>
    <n v="17"/>
    <n v="12"/>
    <n v="0"/>
    <n v="0"/>
    <n v="0"/>
    <n v="0"/>
    <n v="0"/>
    <n v="401"/>
    <n v="308"/>
    <n v="76"/>
    <n v="17"/>
    <n v="57799.7"/>
  </r>
  <r>
    <x v="44"/>
    <x v="887"/>
    <x v="5"/>
    <n v="461"/>
    <n v="404"/>
    <n v="57"/>
    <n v="0"/>
    <n v="13"/>
    <m/>
    <m/>
    <m/>
    <m/>
    <m/>
    <m/>
    <m/>
    <n v="461"/>
    <n v="404"/>
    <n v="57"/>
    <n v="0"/>
    <n v="13"/>
    <n v="0"/>
    <n v="0"/>
    <n v="0"/>
    <n v="0"/>
    <n v="0"/>
    <n v="461"/>
    <n v="404"/>
    <n v="57"/>
    <n v="0"/>
    <n v="58260.7"/>
  </r>
  <r>
    <x v="44"/>
    <x v="88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260.7"/>
  </r>
  <r>
    <x v="44"/>
    <x v="88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260.7"/>
  </r>
  <r>
    <x v="44"/>
    <x v="89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260.7"/>
  </r>
  <r>
    <x v="45"/>
    <x v="89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260.7"/>
  </r>
  <r>
    <x v="45"/>
    <x v="892"/>
    <x v="4"/>
    <n v="343"/>
    <n v="343"/>
    <n v="0"/>
    <n v="0"/>
    <n v="10"/>
    <m/>
    <m/>
    <m/>
    <m/>
    <m/>
    <m/>
    <m/>
    <n v="343"/>
    <n v="343"/>
    <n v="0"/>
    <n v="0"/>
    <n v="10"/>
    <n v="0"/>
    <n v="0"/>
    <n v="0"/>
    <n v="0"/>
    <n v="0"/>
    <n v="343"/>
    <n v="343"/>
    <n v="0"/>
    <n v="0"/>
    <n v="58603.7"/>
  </r>
  <r>
    <x v="45"/>
    <x v="893"/>
    <x v="5"/>
    <n v="330"/>
    <n v="267"/>
    <n v="63"/>
    <n v="0"/>
    <n v="11"/>
    <m/>
    <m/>
    <m/>
    <m/>
    <m/>
    <m/>
    <m/>
    <n v="330"/>
    <n v="267"/>
    <n v="63"/>
    <n v="0"/>
    <n v="11"/>
    <n v="0"/>
    <n v="0"/>
    <n v="0"/>
    <n v="0"/>
    <n v="0"/>
    <n v="330"/>
    <n v="267"/>
    <n v="63"/>
    <n v="0"/>
    <n v="58933.7"/>
  </r>
  <r>
    <x v="45"/>
    <x v="894"/>
    <x v="6"/>
    <n v="468.5"/>
    <n v="401.5"/>
    <n v="67"/>
    <n v="0"/>
    <n v="11"/>
    <m/>
    <m/>
    <m/>
    <m/>
    <m/>
    <m/>
    <m/>
    <n v="468.5"/>
    <n v="401.5"/>
    <n v="67"/>
    <n v="0"/>
    <n v="11"/>
    <n v="0"/>
    <n v="16.5"/>
    <n v="16.5"/>
    <n v="0"/>
    <n v="0"/>
    <n v="485"/>
    <n v="418"/>
    <n v="67"/>
    <n v="0"/>
    <n v="59418.7"/>
  </r>
  <r>
    <x v="45"/>
    <x v="895"/>
    <x v="1"/>
    <n v="424"/>
    <n v="424"/>
    <n v="0"/>
    <n v="0"/>
    <n v="14"/>
    <m/>
    <m/>
    <m/>
    <m/>
    <m/>
    <m/>
    <m/>
    <n v="424"/>
    <n v="424"/>
    <n v="0"/>
    <n v="0"/>
    <n v="14"/>
    <n v="0"/>
    <n v="0"/>
    <n v="0"/>
    <n v="0"/>
    <n v="0"/>
    <n v="424"/>
    <n v="424"/>
    <n v="0"/>
    <n v="0"/>
    <n v="59842.7"/>
  </r>
  <r>
    <x v="45"/>
    <x v="896"/>
    <x v="2"/>
    <n v="235"/>
    <n v="208"/>
    <n v="27"/>
    <n v="0"/>
    <n v="5"/>
    <m/>
    <m/>
    <m/>
    <m/>
    <m/>
    <m/>
    <m/>
    <n v="235"/>
    <n v="208"/>
    <n v="27"/>
    <n v="0"/>
    <n v="5"/>
    <n v="0"/>
    <n v="0"/>
    <n v="0"/>
    <n v="0"/>
    <n v="0"/>
    <n v="235"/>
    <n v="208"/>
    <n v="27"/>
    <n v="0"/>
    <n v="60077.7"/>
  </r>
  <r>
    <x v="46"/>
    <x v="89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077.7"/>
  </r>
  <r>
    <x v="46"/>
    <x v="898"/>
    <x v="4"/>
    <n v="265"/>
    <n v="248"/>
    <n v="0"/>
    <n v="17"/>
    <n v="12"/>
    <m/>
    <m/>
    <m/>
    <m/>
    <m/>
    <m/>
    <m/>
    <n v="265"/>
    <n v="248"/>
    <n v="0"/>
    <n v="17"/>
    <n v="12"/>
    <n v="0"/>
    <n v="0"/>
    <n v="0"/>
    <n v="0"/>
    <n v="0"/>
    <n v="265"/>
    <n v="248"/>
    <n v="0"/>
    <n v="17"/>
    <n v="60342.7"/>
  </r>
  <r>
    <x v="46"/>
    <x v="899"/>
    <x v="5"/>
    <n v="429"/>
    <n v="355.5"/>
    <n v="0"/>
    <n v="73.5"/>
    <n v="8"/>
    <m/>
    <m/>
    <m/>
    <m/>
    <m/>
    <m/>
    <m/>
    <n v="429"/>
    <n v="355.5"/>
    <n v="0"/>
    <n v="73.5"/>
    <n v="8"/>
    <n v="0"/>
    <n v="48.5"/>
    <n v="33"/>
    <n v="0"/>
    <n v="15.5"/>
    <n v="477.5"/>
    <n v="388.5"/>
    <n v="0"/>
    <n v="89"/>
    <n v="60820.2"/>
  </r>
  <r>
    <x v="46"/>
    <x v="900"/>
    <x v="6"/>
    <n v="254"/>
    <n v="216"/>
    <n v="0"/>
    <n v="38"/>
    <n v="11"/>
    <m/>
    <m/>
    <m/>
    <m/>
    <m/>
    <m/>
    <m/>
    <n v="254"/>
    <n v="216"/>
    <n v="0"/>
    <n v="38"/>
    <n v="11"/>
    <n v="0"/>
    <n v="0"/>
    <n v="0"/>
    <n v="0"/>
    <n v="0"/>
    <n v="254"/>
    <n v="216"/>
    <n v="0"/>
    <n v="38"/>
    <n v="61074.2"/>
  </r>
  <r>
    <x v="46"/>
    <x v="901"/>
    <x v="1"/>
    <n v="371"/>
    <n v="371"/>
    <n v="0"/>
    <n v="0"/>
    <n v="12"/>
    <m/>
    <m/>
    <m/>
    <m/>
    <m/>
    <m/>
    <m/>
    <n v="371"/>
    <n v="371"/>
    <n v="0"/>
    <n v="0"/>
    <n v="12"/>
    <n v="0"/>
    <n v="0"/>
    <n v="0"/>
    <n v="0"/>
    <n v="0"/>
    <n v="371"/>
    <n v="371"/>
    <n v="0"/>
    <n v="0"/>
    <n v="61445.2"/>
  </r>
  <r>
    <x v="46"/>
    <x v="902"/>
    <x v="2"/>
    <n v="158"/>
    <n v="158"/>
    <n v="0"/>
    <n v="0"/>
    <n v="7"/>
    <m/>
    <m/>
    <m/>
    <m/>
    <m/>
    <m/>
    <m/>
    <n v="158"/>
    <n v="158"/>
    <n v="0"/>
    <n v="0"/>
    <n v="7"/>
    <n v="0"/>
    <n v="0"/>
    <n v="0"/>
    <n v="0"/>
    <n v="0"/>
    <n v="158"/>
    <n v="158"/>
    <n v="0"/>
    <n v="0"/>
    <n v="61603.199999999997"/>
  </r>
  <r>
    <x v="47"/>
    <x v="90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1603.199999999997"/>
  </r>
  <r>
    <x v="47"/>
    <x v="904"/>
    <x v="4"/>
    <n v="313"/>
    <n v="313"/>
    <n v="0"/>
    <n v="0"/>
    <n v="12"/>
    <m/>
    <m/>
    <m/>
    <m/>
    <m/>
    <m/>
    <m/>
    <n v="313"/>
    <n v="313"/>
    <n v="0"/>
    <n v="0"/>
    <n v="12"/>
    <n v="0"/>
    <n v="0"/>
    <n v="0"/>
    <n v="0"/>
    <n v="0"/>
    <n v="313"/>
    <n v="313"/>
    <n v="0"/>
    <n v="0"/>
    <n v="61916.2"/>
  </r>
  <r>
    <x v="47"/>
    <x v="905"/>
    <x v="5"/>
    <n v="302"/>
    <n v="216"/>
    <n v="0"/>
    <n v="86"/>
    <n v="9"/>
    <m/>
    <m/>
    <m/>
    <m/>
    <m/>
    <m/>
    <m/>
    <n v="302"/>
    <n v="216"/>
    <n v="0"/>
    <n v="86"/>
    <n v="9"/>
    <n v="0"/>
    <n v="24"/>
    <n v="24"/>
    <n v="0"/>
    <n v="0"/>
    <n v="326"/>
    <n v="240"/>
    <n v="0"/>
    <n v="86"/>
    <n v="62242.2"/>
  </r>
  <r>
    <x v="47"/>
    <x v="906"/>
    <x v="6"/>
    <n v="315.5"/>
    <n v="315.5"/>
    <n v="0"/>
    <n v="0"/>
    <n v="9"/>
    <m/>
    <m/>
    <m/>
    <m/>
    <m/>
    <m/>
    <m/>
    <n v="315.5"/>
    <n v="315.5"/>
    <n v="0"/>
    <n v="0"/>
    <n v="9"/>
    <n v="0"/>
    <n v="0"/>
    <n v="0"/>
    <n v="0"/>
    <n v="0"/>
    <n v="315.5"/>
    <n v="315.5"/>
    <n v="0"/>
    <n v="0"/>
    <n v="62557.7"/>
  </r>
  <r>
    <x v="47"/>
    <x v="907"/>
    <x v="1"/>
    <n v="301"/>
    <n v="278"/>
    <n v="0"/>
    <n v="23"/>
    <n v="11"/>
    <m/>
    <m/>
    <m/>
    <m/>
    <m/>
    <m/>
    <m/>
    <n v="301"/>
    <n v="278"/>
    <n v="0"/>
    <n v="23"/>
    <n v="11"/>
    <n v="0"/>
    <n v="0"/>
    <n v="0"/>
    <n v="0"/>
    <n v="0"/>
    <n v="301"/>
    <n v="278"/>
    <n v="0"/>
    <n v="23"/>
    <n v="62858.7"/>
  </r>
  <r>
    <x v="47"/>
    <x v="908"/>
    <x v="2"/>
    <n v="151"/>
    <n v="133"/>
    <n v="0"/>
    <n v="18"/>
    <n v="3"/>
    <m/>
    <m/>
    <m/>
    <m/>
    <m/>
    <m/>
    <m/>
    <n v="151"/>
    <n v="133"/>
    <n v="0"/>
    <n v="18"/>
    <n v="3"/>
    <n v="0"/>
    <n v="0"/>
    <n v="0"/>
    <n v="0"/>
    <n v="0"/>
    <n v="151"/>
    <n v="133"/>
    <n v="0"/>
    <n v="18"/>
    <n v="63009.7"/>
  </r>
  <r>
    <x v="48"/>
    <x v="90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3009.7"/>
  </r>
  <r>
    <x v="48"/>
    <x v="910"/>
    <x v="4"/>
    <n v="205"/>
    <n v="175"/>
    <n v="14"/>
    <n v="16"/>
    <n v="5"/>
    <m/>
    <m/>
    <m/>
    <m/>
    <m/>
    <m/>
    <m/>
    <n v="205"/>
    <n v="175"/>
    <n v="14"/>
    <n v="16"/>
    <n v="5"/>
    <n v="0"/>
    <n v="34"/>
    <n v="34"/>
    <n v="0"/>
    <n v="0"/>
    <n v="239"/>
    <n v="209"/>
    <n v="14"/>
    <n v="16"/>
    <n v="63248.7"/>
  </r>
  <r>
    <x v="48"/>
    <x v="911"/>
    <x v="5"/>
    <n v="292"/>
    <n v="268"/>
    <n v="0"/>
    <n v="24"/>
    <n v="10"/>
    <m/>
    <m/>
    <m/>
    <m/>
    <m/>
    <m/>
    <m/>
    <n v="292"/>
    <n v="268"/>
    <n v="0"/>
    <n v="24"/>
    <n v="10"/>
    <n v="0"/>
    <n v="0"/>
    <n v="0"/>
    <n v="0"/>
    <n v="0"/>
    <n v="292"/>
    <n v="268"/>
    <n v="0"/>
    <n v="24"/>
    <n v="63540.7"/>
  </r>
  <r>
    <x v="48"/>
    <x v="912"/>
    <x v="6"/>
    <n v="380"/>
    <n v="380"/>
    <n v="0"/>
    <n v="0"/>
    <n v="7"/>
    <m/>
    <m/>
    <m/>
    <m/>
    <m/>
    <m/>
    <m/>
    <n v="380"/>
    <n v="380"/>
    <n v="0"/>
    <n v="0"/>
    <n v="7"/>
    <n v="0"/>
    <n v="45"/>
    <n v="45"/>
    <n v="0"/>
    <n v="0"/>
    <n v="425"/>
    <n v="425"/>
    <n v="0"/>
    <n v="0"/>
    <n v="63965.7"/>
  </r>
  <r>
    <x v="48"/>
    <x v="913"/>
    <x v="1"/>
    <n v="370"/>
    <n v="347.5"/>
    <n v="22.5"/>
    <n v="0"/>
    <n v="12"/>
    <m/>
    <m/>
    <m/>
    <m/>
    <m/>
    <m/>
    <m/>
    <n v="370"/>
    <n v="347.5"/>
    <n v="22.5"/>
    <n v="0"/>
    <n v="12"/>
    <n v="0"/>
    <n v="0"/>
    <n v="0"/>
    <n v="0"/>
    <n v="0"/>
    <n v="370"/>
    <n v="347.5"/>
    <n v="22.5"/>
    <n v="0"/>
    <n v="64335.7"/>
  </r>
  <r>
    <x v="48"/>
    <x v="914"/>
    <x v="2"/>
    <n v="100.5"/>
    <n v="68.5"/>
    <n v="0"/>
    <n v="32"/>
    <n v="6"/>
    <m/>
    <m/>
    <m/>
    <m/>
    <m/>
    <m/>
    <m/>
    <n v="100.5"/>
    <n v="68.5"/>
    <n v="0"/>
    <n v="32"/>
    <n v="6"/>
    <n v="0"/>
    <n v="0"/>
    <n v="0"/>
    <n v="0"/>
    <n v="0"/>
    <n v="100.5"/>
    <n v="68.5"/>
    <n v="0"/>
    <n v="32"/>
    <n v="64436.2"/>
  </r>
  <r>
    <x v="49"/>
    <x v="91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4436.2"/>
  </r>
  <r>
    <x v="49"/>
    <x v="916"/>
    <x v="4"/>
    <n v="419"/>
    <n v="237.5"/>
    <n v="114.5"/>
    <n v="67"/>
    <n v="9"/>
    <m/>
    <m/>
    <m/>
    <m/>
    <m/>
    <m/>
    <m/>
    <n v="419"/>
    <n v="237.5"/>
    <n v="114.5"/>
    <n v="67"/>
    <n v="9"/>
    <n v="0"/>
    <n v="0"/>
    <n v="0"/>
    <n v="0"/>
    <n v="0"/>
    <n v="419"/>
    <n v="237.5"/>
    <n v="114.5"/>
    <n v="67"/>
    <n v="64855.199999999997"/>
  </r>
  <r>
    <x v="49"/>
    <x v="917"/>
    <x v="5"/>
    <n v="286"/>
    <n v="240"/>
    <n v="28"/>
    <n v="18"/>
    <n v="10"/>
    <m/>
    <m/>
    <m/>
    <m/>
    <m/>
    <m/>
    <m/>
    <n v="286"/>
    <n v="240"/>
    <n v="28"/>
    <n v="18"/>
    <n v="10"/>
    <n v="0"/>
    <n v="0"/>
    <n v="0"/>
    <n v="0"/>
    <n v="0"/>
    <n v="286"/>
    <n v="240"/>
    <n v="28"/>
    <n v="18"/>
    <n v="65141.2"/>
  </r>
  <r>
    <x v="49"/>
    <x v="918"/>
    <x v="6"/>
    <n v="330"/>
    <n v="322"/>
    <n v="0"/>
    <n v="8"/>
    <n v="10"/>
    <m/>
    <m/>
    <m/>
    <m/>
    <m/>
    <m/>
    <m/>
    <n v="330"/>
    <n v="322"/>
    <n v="0"/>
    <n v="8"/>
    <n v="10"/>
    <n v="0"/>
    <n v="45"/>
    <n v="45"/>
    <n v="0"/>
    <n v="0"/>
    <n v="375"/>
    <n v="367"/>
    <n v="0"/>
    <n v="8"/>
    <n v="65516.2"/>
  </r>
  <r>
    <x v="49"/>
    <x v="919"/>
    <x v="1"/>
    <n v="297"/>
    <n v="265"/>
    <n v="0"/>
    <n v="32"/>
    <n v="10"/>
    <m/>
    <m/>
    <m/>
    <m/>
    <m/>
    <m/>
    <m/>
    <n v="297"/>
    <n v="265"/>
    <n v="0"/>
    <n v="32"/>
    <n v="10"/>
    <n v="0"/>
    <n v="0"/>
    <n v="0"/>
    <n v="0"/>
    <n v="0"/>
    <n v="297"/>
    <n v="265"/>
    <n v="0"/>
    <n v="32"/>
    <n v="65813.2"/>
  </r>
  <r>
    <x v="49"/>
    <x v="920"/>
    <x v="2"/>
    <n v="148"/>
    <n v="120"/>
    <n v="14"/>
    <n v="14"/>
    <n v="6"/>
    <m/>
    <m/>
    <m/>
    <m/>
    <m/>
    <m/>
    <m/>
    <n v="148"/>
    <n v="120"/>
    <n v="14"/>
    <n v="14"/>
    <n v="6"/>
    <n v="0"/>
    <n v="0"/>
    <n v="0"/>
    <n v="0"/>
    <n v="0"/>
    <n v="148"/>
    <n v="120"/>
    <n v="14"/>
    <n v="14"/>
    <n v="65961.2"/>
  </r>
  <r>
    <x v="50"/>
    <x v="92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5961.2"/>
  </r>
  <r>
    <x v="50"/>
    <x v="922"/>
    <x v="4"/>
    <n v="390.5"/>
    <n v="338.5"/>
    <n v="0"/>
    <n v="52"/>
    <n v="12"/>
    <m/>
    <m/>
    <m/>
    <m/>
    <m/>
    <m/>
    <m/>
    <n v="390.5"/>
    <n v="338.5"/>
    <n v="0"/>
    <n v="52"/>
    <n v="12"/>
    <n v="0"/>
    <n v="16"/>
    <n v="0"/>
    <n v="0"/>
    <n v="16"/>
    <n v="406.5"/>
    <n v="338.5"/>
    <n v="0"/>
    <n v="68"/>
    <n v="66367.7"/>
  </r>
  <r>
    <x v="50"/>
    <x v="923"/>
    <x v="5"/>
    <n v="348.5"/>
    <n v="348.5"/>
    <n v="0"/>
    <n v="0"/>
    <n v="9"/>
    <m/>
    <m/>
    <m/>
    <m/>
    <m/>
    <m/>
    <m/>
    <n v="348.5"/>
    <n v="348.5"/>
    <n v="0"/>
    <n v="0"/>
    <n v="9"/>
    <n v="0"/>
    <n v="0"/>
    <n v="0"/>
    <n v="0"/>
    <n v="0"/>
    <n v="348.5"/>
    <n v="348.5"/>
    <n v="0"/>
    <n v="0"/>
    <n v="66716.2"/>
  </r>
  <r>
    <x v="50"/>
    <x v="924"/>
    <x v="6"/>
    <n v="470.5"/>
    <n v="336.5"/>
    <n v="134"/>
    <n v="0"/>
    <n v="11"/>
    <m/>
    <m/>
    <m/>
    <m/>
    <m/>
    <m/>
    <m/>
    <n v="470.5"/>
    <n v="336.5"/>
    <n v="134"/>
    <n v="0"/>
    <n v="11"/>
    <n v="0"/>
    <n v="0"/>
    <n v="0"/>
    <n v="0"/>
    <n v="0"/>
    <n v="470.5"/>
    <n v="336.5"/>
    <n v="134"/>
    <n v="0"/>
    <n v="67186.7"/>
  </r>
  <r>
    <x v="50"/>
    <x v="925"/>
    <x v="1"/>
    <n v="558.5"/>
    <n v="478"/>
    <n v="22.5"/>
    <n v="58"/>
    <n v="13"/>
    <m/>
    <m/>
    <m/>
    <m/>
    <m/>
    <m/>
    <m/>
    <n v="558.5"/>
    <n v="478"/>
    <n v="22.5"/>
    <n v="58"/>
    <n v="13"/>
    <n v="0"/>
    <n v="0"/>
    <n v="0"/>
    <n v="0"/>
    <n v="0"/>
    <n v="558.5"/>
    <n v="478"/>
    <n v="22.5"/>
    <n v="58"/>
    <n v="67745.2"/>
  </r>
  <r>
    <x v="50"/>
    <x v="926"/>
    <x v="2"/>
    <n v="190"/>
    <n v="174"/>
    <n v="0"/>
    <n v="16"/>
    <n v="6"/>
    <m/>
    <m/>
    <m/>
    <m/>
    <m/>
    <m/>
    <m/>
    <n v="190"/>
    <n v="174"/>
    <n v="0"/>
    <n v="16"/>
    <n v="6"/>
    <n v="0"/>
    <n v="0"/>
    <n v="0"/>
    <n v="0"/>
    <n v="0"/>
    <n v="190"/>
    <n v="174"/>
    <n v="0"/>
    <n v="16"/>
    <n v="67935.199999999997"/>
  </r>
  <r>
    <x v="51"/>
    <x v="92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7935.199999999997"/>
  </r>
  <r>
    <x v="51"/>
    <x v="928"/>
    <x v="4"/>
    <n v="448.5"/>
    <n v="289.5"/>
    <n v="83"/>
    <n v="76"/>
    <n v="14"/>
    <m/>
    <m/>
    <m/>
    <m/>
    <m/>
    <m/>
    <m/>
    <n v="448.5"/>
    <n v="289.5"/>
    <n v="83"/>
    <n v="76"/>
    <n v="14"/>
    <n v="0"/>
    <n v="0"/>
    <n v="0"/>
    <n v="0"/>
    <n v="0"/>
    <n v="448.5"/>
    <n v="289.5"/>
    <n v="83"/>
    <n v="76"/>
    <n v="68383.7"/>
  </r>
  <r>
    <x v="51"/>
    <x v="929"/>
    <x v="5"/>
    <n v="427"/>
    <n v="340"/>
    <n v="58"/>
    <n v="29"/>
    <n v="13"/>
    <m/>
    <m/>
    <m/>
    <m/>
    <m/>
    <m/>
    <m/>
    <n v="427"/>
    <n v="340"/>
    <n v="58"/>
    <n v="29"/>
    <n v="13"/>
    <n v="0"/>
    <n v="0"/>
    <n v="0"/>
    <n v="0"/>
    <n v="0"/>
    <n v="427"/>
    <n v="340"/>
    <n v="58"/>
    <n v="29"/>
    <n v="68810.7"/>
  </r>
  <r>
    <x v="51"/>
    <x v="930"/>
    <x v="6"/>
    <n v="391"/>
    <n v="349"/>
    <n v="28"/>
    <n v="14"/>
    <n v="13"/>
    <m/>
    <m/>
    <m/>
    <m/>
    <m/>
    <m/>
    <m/>
    <n v="391"/>
    <n v="349"/>
    <n v="28"/>
    <n v="14"/>
    <n v="13"/>
    <n v="0"/>
    <n v="0"/>
    <n v="0"/>
    <n v="0"/>
    <n v="0"/>
    <n v="391"/>
    <n v="349"/>
    <n v="28"/>
    <n v="14"/>
    <n v="69201.7"/>
  </r>
  <r>
    <x v="51"/>
    <x v="931"/>
    <x v="1"/>
    <n v="462"/>
    <n v="462"/>
    <n v="0"/>
    <n v="0"/>
    <n v="15"/>
    <m/>
    <m/>
    <m/>
    <m/>
    <m/>
    <m/>
    <m/>
    <n v="462"/>
    <n v="462"/>
    <n v="0"/>
    <n v="0"/>
    <n v="15"/>
    <n v="0"/>
    <n v="0"/>
    <n v="0"/>
    <n v="0"/>
    <n v="0"/>
    <n v="462"/>
    <n v="462"/>
    <n v="0"/>
    <n v="0"/>
    <n v="69663.7"/>
  </r>
  <r>
    <x v="51"/>
    <x v="932"/>
    <x v="2"/>
    <n v="315"/>
    <n v="187"/>
    <n v="0"/>
    <n v="128"/>
    <n v="6"/>
    <m/>
    <m/>
    <m/>
    <m/>
    <m/>
    <m/>
    <m/>
    <n v="315"/>
    <n v="187"/>
    <n v="0"/>
    <n v="128"/>
    <n v="6"/>
    <n v="0"/>
    <n v="0"/>
    <n v="0"/>
    <n v="0"/>
    <n v="0"/>
    <n v="315"/>
    <n v="187"/>
    <n v="0"/>
    <n v="128"/>
    <n v="69978.7"/>
  </r>
  <r>
    <x v="52"/>
    <x v="93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9978.7"/>
  </r>
  <r>
    <x v="52"/>
    <x v="934"/>
    <x v="4"/>
    <n v="479.5"/>
    <n v="275"/>
    <n v="204.5"/>
    <n v="0"/>
    <n v="11"/>
    <m/>
    <m/>
    <m/>
    <m/>
    <m/>
    <m/>
    <m/>
    <n v="479.5"/>
    <n v="275"/>
    <n v="204.5"/>
    <n v="0"/>
    <n v="11"/>
    <n v="0"/>
    <n v="0"/>
    <n v="0"/>
    <n v="0"/>
    <n v="0"/>
    <n v="479.5"/>
    <n v="275"/>
    <n v="204.5"/>
    <n v="0"/>
    <n v="70458.2"/>
  </r>
  <r>
    <x v="52"/>
    <x v="935"/>
    <x v="5"/>
    <n v="329"/>
    <n v="219"/>
    <n v="80"/>
    <n v="30"/>
    <n v="6"/>
    <m/>
    <m/>
    <m/>
    <m/>
    <m/>
    <m/>
    <m/>
    <n v="329"/>
    <n v="219"/>
    <n v="80"/>
    <n v="30"/>
    <n v="6"/>
    <n v="0"/>
    <n v="0"/>
    <n v="0"/>
    <n v="0"/>
    <n v="0"/>
    <n v="329"/>
    <n v="219"/>
    <n v="80"/>
    <n v="30"/>
    <n v="70787.199999999997"/>
  </r>
  <r>
    <x v="52"/>
    <x v="936"/>
    <x v="6"/>
    <n v="205.5"/>
    <n v="205.5"/>
    <n v="0"/>
    <n v="0"/>
    <n v="9"/>
    <m/>
    <m/>
    <m/>
    <m/>
    <m/>
    <m/>
    <m/>
    <n v="205.5"/>
    <n v="205.5"/>
    <n v="0"/>
    <n v="0"/>
    <n v="9"/>
    <n v="0"/>
    <n v="0"/>
    <n v="0"/>
    <n v="0"/>
    <n v="0"/>
    <n v="205.5"/>
    <n v="205.5"/>
    <n v="0"/>
    <n v="0"/>
    <n v="70992.7"/>
  </r>
  <r>
    <x v="52"/>
    <x v="937"/>
    <x v="1"/>
    <n v="351.5"/>
    <n v="351.5"/>
    <n v="0"/>
    <n v="0"/>
    <n v="11"/>
    <m/>
    <m/>
    <m/>
    <m/>
    <m/>
    <m/>
    <m/>
    <n v="351.5"/>
    <n v="351.5"/>
    <n v="0"/>
    <n v="0"/>
    <n v="11"/>
    <n v="0"/>
    <n v="16"/>
    <n v="16"/>
    <n v="0"/>
    <n v="0"/>
    <n v="367.5"/>
    <n v="367.5"/>
    <n v="0"/>
    <n v="0"/>
    <n v="71360.2"/>
  </r>
  <r>
    <x v="52"/>
    <x v="938"/>
    <x v="2"/>
    <n v="215"/>
    <n v="201"/>
    <n v="0"/>
    <n v="14"/>
    <n v="9"/>
    <m/>
    <m/>
    <m/>
    <m/>
    <m/>
    <m/>
    <m/>
    <n v="215"/>
    <n v="201"/>
    <n v="0"/>
    <n v="14"/>
    <n v="9"/>
    <n v="0"/>
    <n v="14"/>
    <n v="0"/>
    <n v="0"/>
    <n v="14"/>
    <n v="229"/>
    <n v="201"/>
    <n v="0"/>
    <n v="28"/>
    <n v="71589.2"/>
  </r>
  <r>
    <x v="53"/>
    <x v="939"/>
    <x v="3"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1589.2"/>
  </r>
  <r>
    <x v="1"/>
    <x v="94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941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942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943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94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94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946"/>
    <x v="4"/>
    <n v="318.5"/>
    <n v="254.5"/>
    <n v="28"/>
    <n v="36"/>
    <n v="11"/>
    <m/>
    <m/>
    <m/>
    <m/>
    <m/>
    <m/>
    <m/>
    <n v="318.5"/>
    <n v="254.5"/>
    <n v="28"/>
    <n v="36"/>
    <n v="11"/>
    <n v="0"/>
    <n v="0"/>
    <n v="0"/>
    <n v="0"/>
    <n v="0"/>
    <n v="318.5"/>
    <n v="254.5"/>
    <n v="28"/>
    <n v="36"/>
    <n v="318.5"/>
  </r>
  <r>
    <x v="2"/>
    <x v="947"/>
    <x v="5"/>
    <n v="220"/>
    <n v="208"/>
    <n v="12"/>
    <n v="0"/>
    <n v="8"/>
    <m/>
    <m/>
    <m/>
    <m/>
    <m/>
    <m/>
    <m/>
    <n v="220"/>
    <n v="208"/>
    <n v="12"/>
    <n v="0"/>
    <n v="8"/>
    <n v="0"/>
    <n v="0"/>
    <n v="0"/>
    <n v="0"/>
    <n v="0"/>
    <n v="220"/>
    <n v="208"/>
    <n v="12"/>
    <n v="0"/>
    <n v="538.5"/>
  </r>
  <r>
    <x v="2"/>
    <x v="948"/>
    <x v="6"/>
    <n v="290"/>
    <n v="275"/>
    <n v="0"/>
    <n v="15"/>
    <n v="9"/>
    <m/>
    <m/>
    <m/>
    <m/>
    <m/>
    <m/>
    <m/>
    <n v="290"/>
    <n v="275"/>
    <n v="0"/>
    <n v="15"/>
    <n v="9"/>
    <n v="0"/>
    <n v="0"/>
    <n v="0"/>
    <n v="0"/>
    <n v="0"/>
    <n v="290"/>
    <n v="275"/>
    <n v="0"/>
    <n v="15"/>
    <n v="828.5"/>
  </r>
  <r>
    <x v="2"/>
    <x v="949"/>
    <x v="1"/>
    <n v="454"/>
    <n v="346.5"/>
    <n v="34.5"/>
    <n v="73"/>
    <n v="13"/>
    <m/>
    <m/>
    <m/>
    <m/>
    <m/>
    <m/>
    <m/>
    <n v="454"/>
    <n v="346.5"/>
    <n v="34.5"/>
    <n v="73"/>
    <n v="13"/>
    <n v="0"/>
    <n v="0"/>
    <n v="0"/>
    <n v="0"/>
    <n v="0"/>
    <n v="454"/>
    <n v="346.5"/>
    <n v="34.5"/>
    <n v="73"/>
    <n v="1282.5"/>
  </r>
  <r>
    <x v="2"/>
    <x v="950"/>
    <x v="2"/>
    <n v="140.5"/>
    <n v="124.5"/>
    <n v="0"/>
    <n v="16"/>
    <n v="7"/>
    <m/>
    <m/>
    <m/>
    <m/>
    <m/>
    <m/>
    <m/>
    <n v="140.5"/>
    <n v="124.5"/>
    <n v="0"/>
    <n v="16"/>
    <n v="7"/>
    <n v="0"/>
    <n v="0"/>
    <n v="0"/>
    <n v="0"/>
    <n v="0"/>
    <n v="140.5"/>
    <n v="124.5"/>
    <n v="0"/>
    <n v="16"/>
    <n v="1423"/>
  </r>
  <r>
    <x v="3"/>
    <x v="95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423"/>
  </r>
  <r>
    <x v="3"/>
    <x v="952"/>
    <x v="4"/>
    <n v="176"/>
    <n v="154"/>
    <n v="22"/>
    <n v="0"/>
    <n v="7"/>
    <m/>
    <m/>
    <m/>
    <m/>
    <m/>
    <m/>
    <m/>
    <n v="176"/>
    <n v="154"/>
    <n v="22"/>
    <n v="0"/>
    <n v="7"/>
    <n v="0"/>
    <n v="18"/>
    <n v="18"/>
    <n v="0"/>
    <n v="0"/>
    <n v="194"/>
    <n v="172"/>
    <n v="22"/>
    <n v="0"/>
    <n v="1617"/>
  </r>
  <r>
    <x v="3"/>
    <x v="953"/>
    <x v="5"/>
    <n v="211"/>
    <n v="127"/>
    <n v="70"/>
    <n v="14"/>
    <n v="7"/>
    <m/>
    <m/>
    <m/>
    <m/>
    <m/>
    <m/>
    <m/>
    <n v="211"/>
    <n v="127"/>
    <n v="70"/>
    <n v="14"/>
    <n v="7"/>
    <n v="0"/>
    <n v="0"/>
    <n v="0"/>
    <n v="0"/>
    <n v="0"/>
    <n v="211"/>
    <n v="127"/>
    <n v="70"/>
    <n v="14"/>
    <n v="1828"/>
  </r>
  <r>
    <x v="3"/>
    <x v="954"/>
    <x v="6"/>
    <n v="420.5"/>
    <n v="340.5"/>
    <n v="80"/>
    <n v="0"/>
    <n v="9"/>
    <m/>
    <m/>
    <m/>
    <m/>
    <m/>
    <m/>
    <m/>
    <n v="420.5"/>
    <n v="340.5"/>
    <n v="80"/>
    <n v="0"/>
    <n v="9"/>
    <n v="0"/>
    <n v="65.5"/>
    <n v="65.5"/>
    <n v="0"/>
    <n v="0"/>
    <n v="486"/>
    <n v="406"/>
    <n v="80"/>
    <n v="0"/>
    <n v="2314"/>
  </r>
  <r>
    <x v="3"/>
    <x v="955"/>
    <x v="1"/>
    <n v="388.5"/>
    <n v="218.5"/>
    <n v="88"/>
    <n v="82"/>
    <n v="12"/>
    <m/>
    <m/>
    <m/>
    <m/>
    <m/>
    <m/>
    <m/>
    <n v="388.5"/>
    <n v="218.5"/>
    <n v="88"/>
    <n v="82"/>
    <n v="12"/>
    <n v="0"/>
    <n v="40"/>
    <n v="0"/>
    <n v="40"/>
    <n v="0"/>
    <n v="428.5"/>
    <n v="218.5"/>
    <n v="128"/>
    <n v="82"/>
    <n v="2742.5"/>
  </r>
  <r>
    <x v="3"/>
    <x v="956"/>
    <x v="2"/>
    <n v="188"/>
    <n v="158"/>
    <n v="0"/>
    <n v="30"/>
    <n v="6"/>
    <m/>
    <m/>
    <m/>
    <m/>
    <m/>
    <m/>
    <m/>
    <n v="188"/>
    <n v="158"/>
    <n v="0"/>
    <n v="30"/>
    <n v="6"/>
    <n v="0"/>
    <n v="8.5"/>
    <n v="8.5"/>
    <n v="0"/>
    <n v="0"/>
    <n v="196.5"/>
    <n v="166.5"/>
    <n v="0"/>
    <n v="30"/>
    <n v="2939"/>
  </r>
  <r>
    <x v="4"/>
    <x v="95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939"/>
  </r>
  <r>
    <x v="4"/>
    <x v="958"/>
    <x v="4"/>
    <n v="389"/>
    <n v="371"/>
    <n v="0"/>
    <n v="18"/>
    <n v="12"/>
    <m/>
    <m/>
    <m/>
    <m/>
    <m/>
    <m/>
    <m/>
    <n v="389"/>
    <n v="371"/>
    <n v="0"/>
    <n v="18"/>
    <n v="12"/>
    <n v="0"/>
    <n v="0"/>
    <n v="0"/>
    <n v="0"/>
    <n v="0"/>
    <n v="389"/>
    <n v="371"/>
    <n v="0"/>
    <n v="18"/>
    <n v="3328"/>
  </r>
  <r>
    <x v="4"/>
    <x v="959"/>
    <x v="5"/>
    <n v="277"/>
    <n v="214"/>
    <n v="0"/>
    <n v="63"/>
    <n v="7"/>
    <m/>
    <m/>
    <m/>
    <m/>
    <m/>
    <m/>
    <m/>
    <n v="277"/>
    <n v="214"/>
    <n v="0"/>
    <n v="63"/>
    <n v="7"/>
    <n v="0"/>
    <n v="16"/>
    <n v="16"/>
    <n v="0"/>
    <n v="0"/>
    <n v="293"/>
    <n v="230"/>
    <n v="0"/>
    <n v="63"/>
    <n v="3621"/>
  </r>
  <r>
    <x v="4"/>
    <x v="960"/>
    <x v="6"/>
    <n v="344.9"/>
    <n v="266.89999999999998"/>
    <n v="78"/>
    <n v="0"/>
    <n v="9"/>
    <m/>
    <m/>
    <m/>
    <m/>
    <m/>
    <m/>
    <m/>
    <n v="344.9"/>
    <n v="266.89999999999998"/>
    <n v="78"/>
    <n v="0"/>
    <n v="9"/>
    <n v="0"/>
    <n v="18.899999999999999"/>
    <n v="18.899999999999999"/>
    <n v="0"/>
    <n v="0"/>
    <n v="363.79999999999995"/>
    <n v="285.79999999999995"/>
    <n v="78"/>
    <n v="0"/>
    <n v="3984.8"/>
  </r>
  <r>
    <x v="4"/>
    <x v="961"/>
    <x v="1"/>
    <n v="329.5"/>
    <n v="329.5"/>
    <n v="0"/>
    <n v="0"/>
    <n v="12"/>
    <m/>
    <m/>
    <m/>
    <m/>
    <m/>
    <m/>
    <m/>
    <n v="329.5"/>
    <n v="329.5"/>
    <n v="0"/>
    <n v="0"/>
    <n v="12"/>
    <n v="0"/>
    <n v="17.5"/>
    <n v="17.5"/>
    <n v="0"/>
    <n v="0"/>
    <n v="347"/>
    <n v="347"/>
    <n v="0"/>
    <n v="0"/>
    <n v="4331.8"/>
  </r>
  <r>
    <x v="4"/>
    <x v="962"/>
    <x v="2"/>
    <n v="236"/>
    <n v="150"/>
    <n v="86"/>
    <n v="0"/>
    <n v="5"/>
    <m/>
    <m/>
    <m/>
    <m/>
    <m/>
    <m/>
    <m/>
    <n v="236"/>
    <n v="150"/>
    <n v="86"/>
    <n v="0"/>
    <n v="5"/>
    <n v="0"/>
    <n v="0"/>
    <n v="0"/>
    <n v="0"/>
    <n v="0"/>
    <n v="236"/>
    <n v="150"/>
    <n v="86"/>
    <n v="0"/>
    <n v="4567.8"/>
  </r>
  <r>
    <x v="5"/>
    <x v="96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567.8"/>
  </r>
  <r>
    <x v="5"/>
    <x v="964"/>
    <x v="4"/>
    <n v="228.5"/>
    <n v="228.5"/>
    <n v="0"/>
    <n v="0"/>
    <n v="10"/>
    <m/>
    <m/>
    <m/>
    <m/>
    <m/>
    <m/>
    <m/>
    <n v="228.5"/>
    <n v="228.5"/>
    <n v="0"/>
    <n v="0"/>
    <n v="10"/>
    <n v="0"/>
    <n v="0"/>
    <n v="0"/>
    <n v="0"/>
    <n v="0"/>
    <n v="228.5"/>
    <n v="228.5"/>
    <n v="0"/>
    <n v="0"/>
    <n v="4796.3"/>
  </r>
  <r>
    <x v="5"/>
    <x v="965"/>
    <x v="5"/>
    <n v="180.5"/>
    <n v="158.5"/>
    <n v="14"/>
    <n v="8"/>
    <n v="5"/>
    <m/>
    <m/>
    <m/>
    <m/>
    <m/>
    <m/>
    <m/>
    <n v="180.5"/>
    <n v="158.5"/>
    <n v="14"/>
    <n v="8"/>
    <n v="5"/>
    <n v="0"/>
    <n v="0"/>
    <n v="0"/>
    <n v="0"/>
    <n v="0"/>
    <n v="180.5"/>
    <n v="158.5"/>
    <n v="14"/>
    <n v="8"/>
    <n v="4976.8"/>
  </r>
  <r>
    <x v="5"/>
    <x v="966"/>
    <x v="6"/>
    <n v="419"/>
    <n v="401"/>
    <n v="0"/>
    <n v="18"/>
    <n v="9"/>
    <m/>
    <m/>
    <m/>
    <m/>
    <m/>
    <m/>
    <m/>
    <n v="419"/>
    <n v="401"/>
    <n v="0"/>
    <n v="18"/>
    <n v="9"/>
    <n v="0"/>
    <n v="0"/>
    <n v="0"/>
    <n v="0"/>
    <n v="0"/>
    <n v="419"/>
    <n v="401"/>
    <n v="0"/>
    <n v="18"/>
    <n v="5395.8"/>
  </r>
  <r>
    <x v="5"/>
    <x v="967"/>
    <x v="1"/>
    <n v="299"/>
    <n v="251"/>
    <n v="33"/>
    <n v="15"/>
    <n v="11"/>
    <m/>
    <m/>
    <m/>
    <m/>
    <m/>
    <m/>
    <m/>
    <n v="299"/>
    <n v="251"/>
    <n v="33"/>
    <n v="15"/>
    <n v="11"/>
    <n v="0"/>
    <n v="0"/>
    <n v="0"/>
    <n v="0"/>
    <n v="0"/>
    <n v="299"/>
    <n v="251"/>
    <n v="33"/>
    <n v="15"/>
    <n v="5694.8"/>
  </r>
  <r>
    <x v="5"/>
    <x v="968"/>
    <x v="2"/>
    <n v="200"/>
    <n v="200"/>
    <n v="0"/>
    <n v="0"/>
    <n v="7"/>
    <m/>
    <m/>
    <m/>
    <m/>
    <m/>
    <m/>
    <m/>
    <n v="200"/>
    <n v="200"/>
    <n v="0"/>
    <n v="0"/>
    <n v="7"/>
    <n v="0"/>
    <n v="0"/>
    <n v="0"/>
    <n v="0"/>
    <n v="0"/>
    <n v="200"/>
    <n v="200"/>
    <n v="0"/>
    <n v="0"/>
    <n v="5894.8"/>
  </r>
  <r>
    <x v="6"/>
    <x v="96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94.8"/>
  </r>
  <r>
    <x v="6"/>
    <x v="970"/>
    <x v="4"/>
    <n v="283"/>
    <n v="269"/>
    <n v="0"/>
    <n v="14"/>
    <n v="10"/>
    <m/>
    <m/>
    <m/>
    <m/>
    <m/>
    <m/>
    <m/>
    <n v="283"/>
    <n v="269"/>
    <n v="0"/>
    <n v="14"/>
    <n v="10"/>
    <n v="0"/>
    <n v="0"/>
    <n v="0"/>
    <n v="0"/>
    <n v="0"/>
    <n v="283"/>
    <n v="269"/>
    <n v="0"/>
    <n v="14"/>
    <n v="6177.8"/>
  </r>
  <r>
    <x v="6"/>
    <x v="971"/>
    <x v="5"/>
    <n v="305.5"/>
    <n v="293.5"/>
    <n v="0"/>
    <n v="12"/>
    <n v="9"/>
    <m/>
    <m/>
    <m/>
    <m/>
    <m/>
    <m/>
    <m/>
    <n v="305.5"/>
    <n v="293.5"/>
    <n v="0"/>
    <n v="12"/>
    <n v="9"/>
    <n v="0"/>
    <n v="0"/>
    <n v="0"/>
    <n v="0"/>
    <n v="0"/>
    <n v="305.5"/>
    <n v="293.5"/>
    <n v="0"/>
    <n v="12"/>
    <n v="6483.3"/>
  </r>
  <r>
    <x v="6"/>
    <x v="972"/>
    <x v="6"/>
    <n v="374.5"/>
    <n v="374.5"/>
    <n v="0"/>
    <n v="0"/>
    <n v="9"/>
    <m/>
    <m/>
    <m/>
    <m/>
    <m/>
    <m/>
    <m/>
    <n v="374.5"/>
    <n v="374.5"/>
    <n v="0"/>
    <n v="0"/>
    <n v="9"/>
    <n v="0"/>
    <n v="30"/>
    <n v="30"/>
    <n v="0"/>
    <n v="0"/>
    <n v="404.5"/>
    <n v="404.5"/>
    <n v="0"/>
    <n v="0"/>
    <n v="6887.8"/>
  </r>
  <r>
    <x v="6"/>
    <x v="973"/>
    <x v="1"/>
    <n v="495.5"/>
    <n v="495.5"/>
    <n v="0"/>
    <n v="0"/>
    <n v="9"/>
    <m/>
    <m/>
    <m/>
    <m/>
    <m/>
    <m/>
    <m/>
    <n v="495.5"/>
    <n v="495.5"/>
    <n v="0"/>
    <n v="0"/>
    <n v="9"/>
    <n v="0"/>
    <n v="45"/>
    <n v="45"/>
    <n v="0"/>
    <n v="0"/>
    <n v="540.5"/>
    <n v="540.5"/>
    <n v="0"/>
    <n v="0"/>
    <n v="7428.3"/>
  </r>
  <r>
    <x v="6"/>
    <x v="974"/>
    <x v="2"/>
    <n v="202"/>
    <n v="147"/>
    <n v="55"/>
    <n v="0"/>
    <n v="4"/>
    <m/>
    <m/>
    <m/>
    <m/>
    <m/>
    <m/>
    <m/>
    <n v="202"/>
    <n v="147"/>
    <n v="55"/>
    <n v="0"/>
    <n v="4"/>
    <n v="0"/>
    <n v="0"/>
    <n v="0"/>
    <n v="0"/>
    <n v="0"/>
    <n v="202"/>
    <n v="147"/>
    <n v="55"/>
    <n v="0"/>
    <n v="7630.3"/>
  </r>
  <r>
    <x v="7"/>
    <x v="97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630.3"/>
  </r>
  <r>
    <x v="7"/>
    <x v="976"/>
    <x v="4"/>
    <n v="295"/>
    <n v="219"/>
    <n v="62"/>
    <n v="14"/>
    <n v="9"/>
    <m/>
    <m/>
    <m/>
    <m/>
    <m/>
    <m/>
    <m/>
    <n v="295"/>
    <n v="219"/>
    <n v="62"/>
    <n v="14"/>
    <n v="9"/>
    <n v="0"/>
    <n v="0"/>
    <n v="0"/>
    <n v="0"/>
    <n v="0"/>
    <n v="295"/>
    <n v="219"/>
    <n v="62"/>
    <n v="14"/>
    <n v="7925.3"/>
  </r>
  <r>
    <x v="7"/>
    <x v="977"/>
    <x v="5"/>
    <n v="212"/>
    <n v="212"/>
    <n v="0"/>
    <n v="0"/>
    <n v="6"/>
    <m/>
    <m/>
    <m/>
    <m/>
    <m/>
    <m/>
    <m/>
    <n v="212"/>
    <n v="212"/>
    <n v="0"/>
    <n v="0"/>
    <n v="6"/>
    <n v="0"/>
    <n v="0"/>
    <n v="0"/>
    <n v="0"/>
    <n v="0"/>
    <n v="212"/>
    <n v="212"/>
    <n v="0"/>
    <n v="0"/>
    <n v="8137.3"/>
  </r>
  <r>
    <x v="7"/>
    <x v="978"/>
    <x v="6"/>
    <n v="344.5"/>
    <n v="344.5"/>
    <n v="0"/>
    <n v="0"/>
    <n v="12"/>
    <m/>
    <m/>
    <m/>
    <m/>
    <m/>
    <m/>
    <m/>
    <n v="344.5"/>
    <n v="344.5"/>
    <n v="0"/>
    <n v="0"/>
    <n v="12"/>
    <n v="0"/>
    <n v="16"/>
    <n v="16"/>
    <n v="0"/>
    <n v="0"/>
    <n v="360.5"/>
    <n v="360.5"/>
    <n v="0"/>
    <n v="0"/>
    <n v="8497.7999999999993"/>
  </r>
  <r>
    <x v="7"/>
    <x v="979"/>
    <x v="1"/>
    <n v="322.5"/>
    <n v="304.5"/>
    <n v="0"/>
    <n v="18"/>
    <n v="9"/>
    <m/>
    <m/>
    <m/>
    <m/>
    <m/>
    <m/>
    <m/>
    <n v="322.5"/>
    <n v="304.5"/>
    <n v="0"/>
    <n v="18"/>
    <n v="9"/>
    <n v="0"/>
    <n v="0"/>
    <n v="0"/>
    <n v="0"/>
    <n v="0"/>
    <n v="322.5"/>
    <n v="304.5"/>
    <n v="0"/>
    <n v="18"/>
    <n v="8820.2999999999993"/>
  </r>
  <r>
    <x v="7"/>
    <x v="980"/>
    <x v="2"/>
    <n v="143"/>
    <n v="143"/>
    <n v="0"/>
    <n v="0"/>
    <n v="4"/>
    <m/>
    <m/>
    <m/>
    <m/>
    <m/>
    <m/>
    <m/>
    <n v="143"/>
    <n v="143"/>
    <n v="0"/>
    <n v="0"/>
    <n v="4"/>
    <n v="0"/>
    <n v="0"/>
    <n v="0"/>
    <n v="0"/>
    <n v="0"/>
    <n v="143"/>
    <n v="143"/>
    <n v="0"/>
    <n v="0"/>
    <n v="8963.2999999999993"/>
  </r>
  <r>
    <x v="8"/>
    <x v="98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8963.2999999999993"/>
  </r>
  <r>
    <x v="8"/>
    <x v="982"/>
    <x v="4"/>
    <n v="345.5"/>
    <n v="204.5"/>
    <n v="18"/>
    <n v="123"/>
    <n v="9"/>
    <m/>
    <m/>
    <m/>
    <m/>
    <m/>
    <m/>
    <m/>
    <n v="345.5"/>
    <n v="204.5"/>
    <n v="18"/>
    <n v="123"/>
    <n v="9"/>
    <n v="0"/>
    <n v="18"/>
    <n v="0"/>
    <n v="0"/>
    <n v="18"/>
    <n v="363.5"/>
    <n v="204.5"/>
    <n v="18"/>
    <n v="141"/>
    <n v="9326.7999999999993"/>
  </r>
  <r>
    <x v="8"/>
    <x v="983"/>
    <x v="5"/>
    <n v="315.89999999999998"/>
    <n v="234"/>
    <n v="63"/>
    <n v="18.899999999999999"/>
    <n v="10"/>
    <m/>
    <m/>
    <m/>
    <m/>
    <m/>
    <m/>
    <m/>
    <n v="315.89999999999998"/>
    <n v="234"/>
    <n v="63"/>
    <n v="18.899999999999999"/>
    <n v="10"/>
    <n v="0"/>
    <n v="18.899999999999999"/>
    <n v="0"/>
    <n v="0"/>
    <n v="18.899999999999999"/>
    <n v="334.79999999999995"/>
    <n v="234"/>
    <n v="63"/>
    <n v="37.799999999999997"/>
    <n v="9661.5999999999985"/>
  </r>
  <r>
    <x v="8"/>
    <x v="984"/>
    <x v="6"/>
    <n v="344"/>
    <n v="222"/>
    <n v="58"/>
    <n v="64"/>
    <n v="7"/>
    <m/>
    <m/>
    <m/>
    <m/>
    <m/>
    <m/>
    <m/>
    <n v="344"/>
    <n v="222"/>
    <n v="58"/>
    <n v="64"/>
    <n v="7"/>
    <n v="0"/>
    <n v="0"/>
    <n v="0"/>
    <n v="0"/>
    <n v="0"/>
    <n v="344"/>
    <n v="222"/>
    <n v="58"/>
    <n v="64"/>
    <n v="10005.599999999999"/>
  </r>
  <r>
    <x v="8"/>
    <x v="985"/>
    <x v="1"/>
    <n v="291.5"/>
    <n v="291.5"/>
    <n v="0"/>
    <n v="0"/>
    <n v="12"/>
    <m/>
    <m/>
    <m/>
    <m/>
    <m/>
    <m/>
    <m/>
    <n v="291.5"/>
    <n v="291.5"/>
    <n v="0"/>
    <n v="0"/>
    <n v="12"/>
    <n v="0"/>
    <n v="0"/>
    <n v="0"/>
    <n v="0"/>
    <n v="0"/>
    <n v="291.5"/>
    <n v="291.5"/>
    <n v="0"/>
    <n v="0"/>
    <n v="10297.099999999999"/>
  </r>
  <r>
    <x v="8"/>
    <x v="986"/>
    <x v="2"/>
    <n v="193"/>
    <n v="115"/>
    <n v="0"/>
    <n v="78"/>
    <n v="5"/>
    <m/>
    <m/>
    <m/>
    <m/>
    <m/>
    <m/>
    <m/>
    <n v="193"/>
    <n v="115"/>
    <n v="0"/>
    <n v="78"/>
    <n v="5"/>
    <n v="0"/>
    <n v="0"/>
    <n v="0"/>
    <n v="0"/>
    <n v="0"/>
    <n v="193"/>
    <n v="115"/>
    <n v="0"/>
    <n v="78"/>
    <n v="10490.099999999999"/>
  </r>
  <r>
    <x v="9"/>
    <x v="98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0490.099999999999"/>
  </r>
  <r>
    <x v="9"/>
    <x v="988"/>
    <x v="4"/>
    <n v="366"/>
    <n v="330"/>
    <n v="0"/>
    <n v="36"/>
    <n v="14"/>
    <m/>
    <m/>
    <m/>
    <m/>
    <m/>
    <m/>
    <m/>
    <n v="366"/>
    <n v="330"/>
    <n v="0"/>
    <n v="36"/>
    <n v="14"/>
    <n v="0"/>
    <n v="18"/>
    <n v="18"/>
    <n v="0"/>
    <n v="0"/>
    <n v="384"/>
    <n v="348"/>
    <n v="0"/>
    <n v="36"/>
    <n v="10874.099999999999"/>
  </r>
  <r>
    <x v="9"/>
    <x v="989"/>
    <x v="5"/>
    <n v="209.5"/>
    <n v="159.5"/>
    <n v="0"/>
    <n v="50"/>
    <n v="10"/>
    <m/>
    <m/>
    <m/>
    <m/>
    <m/>
    <m/>
    <m/>
    <n v="209.5"/>
    <n v="159.5"/>
    <n v="0"/>
    <n v="50"/>
    <n v="10"/>
    <n v="0"/>
    <n v="0"/>
    <n v="0"/>
    <n v="0"/>
    <n v="0"/>
    <n v="209.5"/>
    <n v="159.5"/>
    <n v="0"/>
    <n v="50"/>
    <n v="11083.599999999999"/>
  </r>
  <r>
    <x v="9"/>
    <x v="990"/>
    <x v="6"/>
    <n v="342.5"/>
    <n v="300.5"/>
    <n v="42"/>
    <n v="0"/>
    <n v="12"/>
    <m/>
    <m/>
    <m/>
    <m/>
    <m/>
    <m/>
    <m/>
    <n v="342.5"/>
    <n v="300.5"/>
    <n v="42"/>
    <n v="0"/>
    <n v="12"/>
    <n v="0"/>
    <n v="0"/>
    <n v="0"/>
    <n v="0"/>
    <n v="0"/>
    <n v="342.5"/>
    <n v="300.5"/>
    <n v="42"/>
    <n v="0"/>
    <n v="11426.099999999999"/>
  </r>
  <r>
    <x v="9"/>
    <x v="991"/>
    <x v="1"/>
    <n v="357"/>
    <n v="257"/>
    <n v="0"/>
    <n v="100"/>
    <n v="11"/>
    <m/>
    <m/>
    <m/>
    <m/>
    <m/>
    <m/>
    <m/>
    <n v="357"/>
    <n v="257"/>
    <n v="0"/>
    <n v="100"/>
    <n v="11"/>
    <n v="0"/>
    <n v="12"/>
    <n v="0"/>
    <n v="0"/>
    <n v="12"/>
    <n v="369"/>
    <n v="257"/>
    <n v="0"/>
    <n v="112"/>
    <n v="11795.099999999999"/>
  </r>
  <r>
    <x v="9"/>
    <x v="992"/>
    <x v="2"/>
    <n v="212.5"/>
    <n v="90.5"/>
    <n v="0"/>
    <n v="122"/>
    <n v="6"/>
    <m/>
    <m/>
    <m/>
    <m/>
    <m/>
    <m/>
    <m/>
    <n v="212.5"/>
    <n v="90.5"/>
    <n v="0"/>
    <n v="122"/>
    <n v="6"/>
    <n v="0"/>
    <n v="12"/>
    <n v="0"/>
    <n v="0"/>
    <n v="12"/>
    <n v="224.5"/>
    <n v="90.5"/>
    <n v="0"/>
    <n v="134"/>
    <n v="12019.599999999999"/>
  </r>
  <r>
    <x v="10"/>
    <x v="99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2019.599999999999"/>
  </r>
  <r>
    <x v="10"/>
    <x v="994"/>
    <x v="4"/>
    <n v="408"/>
    <n v="282.5"/>
    <n v="0"/>
    <n v="125.5"/>
    <n v="10"/>
    <m/>
    <m/>
    <m/>
    <m/>
    <m/>
    <m/>
    <m/>
    <n v="408"/>
    <n v="282.5"/>
    <n v="0"/>
    <n v="125.5"/>
    <n v="10"/>
    <n v="0"/>
    <n v="37"/>
    <n v="16"/>
    <n v="0"/>
    <n v="21"/>
    <n v="445"/>
    <n v="298.5"/>
    <n v="0"/>
    <n v="146.5"/>
    <n v="12464.599999999999"/>
  </r>
  <r>
    <x v="10"/>
    <x v="995"/>
    <x v="5"/>
    <n v="224"/>
    <n v="138"/>
    <n v="86"/>
    <n v="0"/>
    <n v="8"/>
    <m/>
    <m/>
    <m/>
    <m/>
    <m/>
    <m/>
    <m/>
    <n v="224"/>
    <n v="138"/>
    <n v="86"/>
    <n v="0"/>
    <n v="8"/>
    <n v="0"/>
    <n v="0"/>
    <n v="0"/>
    <n v="0"/>
    <n v="0"/>
    <n v="224"/>
    <n v="138"/>
    <n v="86"/>
    <n v="0"/>
    <n v="12688.599999999999"/>
  </r>
  <r>
    <x v="10"/>
    <x v="996"/>
    <x v="6"/>
    <n v="331"/>
    <n v="257"/>
    <n v="0"/>
    <n v="74"/>
    <n v="8"/>
    <m/>
    <m/>
    <m/>
    <m/>
    <m/>
    <m/>
    <m/>
    <n v="331"/>
    <n v="257"/>
    <n v="0"/>
    <n v="74"/>
    <n v="8"/>
    <n v="0"/>
    <n v="0"/>
    <n v="0"/>
    <n v="0"/>
    <n v="0"/>
    <n v="331"/>
    <n v="257"/>
    <n v="0"/>
    <n v="74"/>
    <n v="13019.599999999999"/>
  </r>
  <r>
    <x v="10"/>
    <x v="997"/>
    <x v="1"/>
    <n v="468.75"/>
    <n v="440.75"/>
    <n v="28"/>
    <n v="0"/>
    <n v="10"/>
    <m/>
    <m/>
    <m/>
    <m/>
    <m/>
    <m/>
    <m/>
    <n v="468.75"/>
    <n v="440.75"/>
    <n v="28"/>
    <n v="0"/>
    <n v="10"/>
    <n v="0"/>
    <n v="10.75"/>
    <n v="10.75"/>
    <n v="0"/>
    <n v="0"/>
    <n v="479.5"/>
    <n v="451.5"/>
    <n v="28"/>
    <n v="0"/>
    <n v="13499.099999999999"/>
  </r>
  <r>
    <x v="10"/>
    <x v="998"/>
    <x v="2"/>
    <n v="214"/>
    <n v="156"/>
    <n v="58"/>
    <n v="0"/>
    <n v="6"/>
    <m/>
    <m/>
    <m/>
    <m/>
    <m/>
    <m/>
    <m/>
    <n v="214"/>
    <n v="156"/>
    <n v="58"/>
    <n v="0"/>
    <n v="6"/>
    <n v="0"/>
    <n v="16"/>
    <n v="16"/>
    <n v="0"/>
    <n v="0"/>
    <n v="230"/>
    <n v="172"/>
    <n v="58"/>
    <n v="0"/>
    <n v="13729.099999999999"/>
  </r>
  <r>
    <x v="11"/>
    <x v="99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3729.099999999999"/>
  </r>
  <r>
    <x v="11"/>
    <x v="1000"/>
    <x v="4"/>
    <n v="350"/>
    <n v="285"/>
    <n v="65"/>
    <n v="0"/>
    <n v="10"/>
    <m/>
    <m/>
    <m/>
    <m/>
    <m/>
    <m/>
    <m/>
    <n v="350"/>
    <n v="285"/>
    <n v="65"/>
    <n v="0"/>
    <n v="10"/>
    <n v="0"/>
    <n v="0"/>
    <n v="0"/>
    <n v="0"/>
    <n v="0"/>
    <n v="350"/>
    <n v="285"/>
    <n v="65"/>
    <n v="0"/>
    <n v="14079.099999999999"/>
  </r>
  <r>
    <x v="11"/>
    <x v="1001"/>
    <x v="5"/>
    <n v="240.5"/>
    <n v="228.5"/>
    <n v="0"/>
    <n v="12"/>
    <n v="9"/>
    <m/>
    <m/>
    <m/>
    <m/>
    <m/>
    <m/>
    <m/>
    <n v="240.5"/>
    <n v="228.5"/>
    <n v="0"/>
    <n v="12"/>
    <n v="9"/>
    <n v="0"/>
    <n v="0"/>
    <n v="0"/>
    <n v="0"/>
    <n v="0"/>
    <n v="240.5"/>
    <n v="228.5"/>
    <n v="0"/>
    <n v="12"/>
    <n v="14319.599999999999"/>
  </r>
  <r>
    <x v="11"/>
    <x v="1002"/>
    <x v="6"/>
    <n v="366"/>
    <n v="366"/>
    <n v="0"/>
    <n v="0"/>
    <n v="11"/>
    <m/>
    <m/>
    <m/>
    <m/>
    <m/>
    <m/>
    <m/>
    <n v="366"/>
    <n v="366"/>
    <n v="0"/>
    <n v="0"/>
    <n v="11"/>
    <n v="0"/>
    <n v="45"/>
    <n v="45"/>
    <n v="0"/>
    <n v="0"/>
    <n v="411"/>
    <n v="411"/>
    <n v="0"/>
    <n v="0"/>
    <n v="14730.599999999999"/>
  </r>
  <r>
    <x v="11"/>
    <x v="1003"/>
    <x v="1"/>
    <n v="352.5"/>
    <n v="299.5"/>
    <n v="53"/>
    <n v="0"/>
    <n v="12"/>
    <m/>
    <m/>
    <m/>
    <m/>
    <m/>
    <m/>
    <m/>
    <n v="352.5"/>
    <n v="299.5"/>
    <n v="53"/>
    <n v="0"/>
    <n v="12"/>
    <n v="0"/>
    <n v="0"/>
    <n v="0"/>
    <n v="0"/>
    <n v="0"/>
    <n v="352.5"/>
    <n v="299.5"/>
    <n v="53"/>
    <n v="0"/>
    <n v="15083.099999999999"/>
  </r>
  <r>
    <x v="11"/>
    <x v="1004"/>
    <x v="2"/>
    <n v="276.5"/>
    <n v="186"/>
    <n v="64.5"/>
    <n v="26"/>
    <n v="7"/>
    <m/>
    <m/>
    <m/>
    <m/>
    <m/>
    <m/>
    <m/>
    <n v="276.5"/>
    <n v="186"/>
    <n v="64.5"/>
    <n v="26"/>
    <n v="7"/>
    <n v="0"/>
    <n v="0"/>
    <n v="0"/>
    <n v="0"/>
    <n v="0"/>
    <n v="276.5"/>
    <n v="186"/>
    <n v="64.5"/>
    <n v="26"/>
    <n v="15359.599999999999"/>
  </r>
  <r>
    <x v="12"/>
    <x v="100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359.599999999999"/>
  </r>
  <r>
    <x v="12"/>
    <x v="1006"/>
    <x v="4"/>
    <n v="234.5"/>
    <n v="234.5"/>
    <n v="0"/>
    <n v="0"/>
    <n v="6"/>
    <m/>
    <m/>
    <m/>
    <m/>
    <m/>
    <m/>
    <m/>
    <n v="234.5"/>
    <n v="234.5"/>
    <n v="0"/>
    <n v="0"/>
    <n v="6"/>
    <n v="0"/>
    <n v="16"/>
    <n v="16"/>
    <n v="0"/>
    <n v="0"/>
    <n v="250.5"/>
    <n v="250.5"/>
    <n v="0"/>
    <n v="0"/>
    <n v="15610.099999999999"/>
  </r>
  <r>
    <x v="12"/>
    <x v="1007"/>
    <x v="5"/>
    <n v="256"/>
    <n v="232"/>
    <n v="24"/>
    <n v="0"/>
    <n v="10"/>
    <m/>
    <m/>
    <m/>
    <m/>
    <m/>
    <m/>
    <m/>
    <n v="256"/>
    <n v="232"/>
    <n v="24"/>
    <n v="0"/>
    <n v="10"/>
    <n v="0"/>
    <n v="0"/>
    <n v="0"/>
    <n v="0"/>
    <n v="0"/>
    <n v="256"/>
    <n v="232"/>
    <n v="24"/>
    <n v="0"/>
    <n v="15866.099999999999"/>
  </r>
  <r>
    <x v="12"/>
    <x v="1008"/>
    <x v="6"/>
    <n v="312.5"/>
    <n v="242.5"/>
    <n v="58"/>
    <n v="12"/>
    <n v="11"/>
    <m/>
    <m/>
    <m/>
    <m/>
    <m/>
    <m/>
    <m/>
    <n v="312.5"/>
    <n v="242.5"/>
    <n v="58"/>
    <n v="12"/>
    <n v="11"/>
    <n v="0"/>
    <n v="0"/>
    <n v="0"/>
    <n v="0"/>
    <n v="0"/>
    <n v="312.5"/>
    <n v="242.5"/>
    <n v="58"/>
    <n v="12"/>
    <n v="16178.599999999999"/>
  </r>
  <r>
    <x v="12"/>
    <x v="1009"/>
    <x v="1"/>
    <n v="416"/>
    <n v="390"/>
    <n v="18"/>
    <n v="8"/>
    <n v="14"/>
    <m/>
    <m/>
    <m/>
    <m/>
    <m/>
    <m/>
    <m/>
    <n v="416"/>
    <n v="390"/>
    <n v="18"/>
    <n v="8"/>
    <n v="14"/>
    <n v="0"/>
    <n v="0"/>
    <n v="0"/>
    <n v="0"/>
    <n v="0"/>
    <n v="416"/>
    <n v="390"/>
    <n v="18"/>
    <n v="8"/>
    <n v="16594.599999999999"/>
  </r>
  <r>
    <x v="12"/>
    <x v="1010"/>
    <x v="2"/>
    <n v="162"/>
    <n v="16"/>
    <n v="132"/>
    <n v="14"/>
    <n v="4"/>
    <m/>
    <m/>
    <m/>
    <m/>
    <m/>
    <m/>
    <m/>
    <n v="162"/>
    <n v="16"/>
    <n v="132"/>
    <n v="14"/>
    <n v="4"/>
    <n v="0"/>
    <n v="0"/>
    <n v="0"/>
    <n v="0"/>
    <n v="0"/>
    <n v="162"/>
    <n v="16"/>
    <n v="132"/>
    <n v="14"/>
    <n v="16756.599999999999"/>
  </r>
  <r>
    <x v="13"/>
    <x v="101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6756.599999999999"/>
  </r>
  <r>
    <x v="13"/>
    <x v="1012"/>
    <x v="4"/>
    <n v="400.5"/>
    <n v="284.5"/>
    <n v="28"/>
    <n v="88"/>
    <n v="11"/>
    <m/>
    <m/>
    <m/>
    <m/>
    <m/>
    <m/>
    <m/>
    <n v="400.5"/>
    <n v="284.5"/>
    <n v="28"/>
    <n v="88"/>
    <n v="11"/>
    <n v="0"/>
    <n v="0"/>
    <n v="0"/>
    <n v="0"/>
    <n v="0"/>
    <n v="400.5"/>
    <n v="284.5"/>
    <n v="28"/>
    <n v="88"/>
    <n v="17157.099999999999"/>
  </r>
  <r>
    <x v="13"/>
    <x v="1013"/>
    <x v="5"/>
    <n v="319"/>
    <n v="164"/>
    <n v="68"/>
    <n v="87"/>
    <n v="10"/>
    <m/>
    <m/>
    <m/>
    <m/>
    <m/>
    <m/>
    <m/>
    <n v="319"/>
    <n v="164"/>
    <n v="68"/>
    <n v="87"/>
    <n v="10"/>
    <n v="0"/>
    <n v="0"/>
    <n v="0"/>
    <n v="0"/>
    <n v="0"/>
    <n v="319"/>
    <n v="164"/>
    <n v="68"/>
    <n v="87"/>
    <n v="17476.099999999999"/>
  </r>
  <r>
    <x v="13"/>
    <x v="1014"/>
    <x v="6"/>
    <n v="499"/>
    <n v="427"/>
    <n v="72"/>
    <n v="0"/>
    <n v="13"/>
    <m/>
    <m/>
    <m/>
    <m/>
    <m/>
    <m/>
    <m/>
    <n v="499"/>
    <n v="427"/>
    <n v="72"/>
    <n v="0"/>
    <n v="13"/>
    <n v="0"/>
    <n v="0"/>
    <n v="0"/>
    <n v="0"/>
    <n v="0"/>
    <n v="499"/>
    <n v="427"/>
    <n v="72"/>
    <n v="0"/>
    <n v="17975.099999999999"/>
  </r>
  <r>
    <x v="13"/>
    <x v="1015"/>
    <x v="1"/>
    <n v="327"/>
    <n v="208.5"/>
    <n v="100.5"/>
    <n v="18"/>
    <n v="14"/>
    <m/>
    <m/>
    <m/>
    <m/>
    <m/>
    <m/>
    <m/>
    <n v="327"/>
    <n v="208.5"/>
    <n v="100.5"/>
    <n v="18"/>
    <n v="14"/>
    <n v="0"/>
    <n v="0"/>
    <n v="0"/>
    <n v="0"/>
    <n v="0"/>
    <n v="327"/>
    <n v="208.5"/>
    <n v="100.5"/>
    <n v="18"/>
    <n v="18302.099999999999"/>
  </r>
  <r>
    <x v="13"/>
    <x v="1016"/>
    <x v="2"/>
    <n v="148"/>
    <n v="148"/>
    <n v="0"/>
    <n v="0"/>
    <n v="3"/>
    <m/>
    <m/>
    <m/>
    <m/>
    <m/>
    <m/>
    <m/>
    <n v="148"/>
    <n v="148"/>
    <n v="0"/>
    <n v="0"/>
    <n v="3"/>
    <n v="0"/>
    <n v="0"/>
    <n v="0"/>
    <n v="0"/>
    <n v="0"/>
    <n v="148"/>
    <n v="148"/>
    <n v="0"/>
    <n v="0"/>
    <n v="18450.099999999999"/>
  </r>
  <r>
    <x v="14"/>
    <x v="101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8450.099999999999"/>
  </r>
  <r>
    <x v="14"/>
    <x v="1018"/>
    <x v="4"/>
    <n v="331.5"/>
    <n v="313.5"/>
    <n v="0"/>
    <n v="18"/>
    <n v="8"/>
    <m/>
    <m/>
    <m/>
    <m/>
    <m/>
    <m/>
    <m/>
    <n v="331.5"/>
    <n v="313.5"/>
    <n v="0"/>
    <n v="18"/>
    <n v="8"/>
    <n v="0"/>
    <n v="0"/>
    <n v="0"/>
    <n v="0"/>
    <n v="0"/>
    <n v="331.5"/>
    <n v="313.5"/>
    <n v="0"/>
    <n v="18"/>
    <n v="18781.599999999999"/>
  </r>
  <r>
    <x v="14"/>
    <x v="1019"/>
    <x v="5"/>
    <n v="285.5"/>
    <n v="180.5"/>
    <n v="91"/>
    <n v="14"/>
    <n v="9"/>
    <m/>
    <m/>
    <m/>
    <m/>
    <m/>
    <m/>
    <m/>
    <n v="285.5"/>
    <n v="180.5"/>
    <n v="91"/>
    <n v="14"/>
    <n v="9"/>
    <n v="0"/>
    <n v="16"/>
    <n v="16"/>
    <n v="0"/>
    <n v="0"/>
    <n v="301.5"/>
    <n v="196.5"/>
    <n v="91"/>
    <n v="14"/>
    <n v="19083.099999999999"/>
  </r>
  <r>
    <x v="14"/>
    <x v="1020"/>
    <x v="6"/>
    <n v="383"/>
    <n v="383"/>
    <n v="0"/>
    <n v="0"/>
    <n v="10"/>
    <m/>
    <m/>
    <m/>
    <m/>
    <m/>
    <m/>
    <m/>
    <n v="383"/>
    <n v="383"/>
    <n v="0"/>
    <n v="0"/>
    <n v="10"/>
    <n v="0"/>
    <n v="15"/>
    <n v="15"/>
    <n v="0"/>
    <n v="0"/>
    <n v="398"/>
    <n v="398"/>
    <n v="0"/>
    <n v="0"/>
    <n v="19481.099999999999"/>
  </r>
  <r>
    <x v="14"/>
    <x v="1021"/>
    <x v="1"/>
    <n v="567"/>
    <n v="567"/>
    <n v="0"/>
    <n v="0"/>
    <n v="12"/>
    <m/>
    <m/>
    <m/>
    <m/>
    <m/>
    <m/>
    <m/>
    <n v="567"/>
    <n v="567"/>
    <n v="0"/>
    <n v="0"/>
    <n v="12"/>
    <n v="0"/>
    <n v="34.5"/>
    <n v="34.5"/>
    <n v="0"/>
    <n v="0"/>
    <n v="601.5"/>
    <n v="601.5"/>
    <n v="0"/>
    <n v="0"/>
    <n v="20082.599999999999"/>
  </r>
  <r>
    <x v="14"/>
    <x v="1022"/>
    <x v="2"/>
    <n v="305.5"/>
    <n v="305.5"/>
    <n v="0"/>
    <n v="0"/>
    <n v="7"/>
    <m/>
    <m/>
    <m/>
    <m/>
    <m/>
    <m/>
    <m/>
    <n v="305.5"/>
    <n v="305.5"/>
    <n v="0"/>
    <n v="0"/>
    <n v="7"/>
    <n v="0"/>
    <n v="0"/>
    <n v="0"/>
    <n v="0"/>
    <n v="0"/>
    <n v="305.5"/>
    <n v="305.5"/>
    <n v="0"/>
    <n v="0"/>
    <n v="20388.099999999999"/>
  </r>
  <r>
    <x v="15"/>
    <x v="102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0388.099999999999"/>
  </r>
  <r>
    <x v="15"/>
    <x v="1024"/>
    <x v="4"/>
    <n v="410.5"/>
    <n v="410.5"/>
    <n v="0"/>
    <n v="0"/>
    <n v="10"/>
    <m/>
    <m/>
    <m/>
    <m/>
    <m/>
    <m/>
    <m/>
    <n v="410.5"/>
    <n v="410.5"/>
    <n v="0"/>
    <n v="0"/>
    <n v="10"/>
    <n v="0"/>
    <n v="18"/>
    <n v="18"/>
    <n v="0"/>
    <n v="0"/>
    <n v="428.5"/>
    <n v="428.5"/>
    <n v="0"/>
    <n v="0"/>
    <n v="20816.599999999999"/>
  </r>
  <r>
    <x v="15"/>
    <x v="1025"/>
    <x v="5"/>
    <n v="361"/>
    <n v="175"/>
    <n v="186"/>
    <n v="0"/>
    <n v="10"/>
    <m/>
    <m/>
    <m/>
    <m/>
    <m/>
    <m/>
    <m/>
    <n v="361"/>
    <n v="175"/>
    <n v="186"/>
    <n v="0"/>
    <n v="10"/>
    <n v="0"/>
    <n v="0"/>
    <n v="0"/>
    <n v="0"/>
    <n v="0"/>
    <n v="361"/>
    <n v="175"/>
    <n v="186"/>
    <n v="0"/>
    <n v="21177.599999999999"/>
  </r>
  <r>
    <x v="15"/>
    <x v="1026"/>
    <x v="6"/>
    <n v="394"/>
    <n v="394"/>
    <n v="0"/>
    <n v="0"/>
    <n v="12"/>
    <m/>
    <m/>
    <m/>
    <m/>
    <m/>
    <m/>
    <m/>
    <n v="394"/>
    <n v="394"/>
    <n v="0"/>
    <n v="0"/>
    <n v="12"/>
    <n v="0"/>
    <n v="0"/>
    <n v="0"/>
    <n v="0"/>
    <n v="0"/>
    <n v="394"/>
    <n v="394"/>
    <n v="0"/>
    <n v="0"/>
    <n v="21571.599999999999"/>
  </r>
  <r>
    <x v="15"/>
    <x v="1027"/>
    <x v="1"/>
    <n v="449.5"/>
    <n v="449.5"/>
    <n v="0"/>
    <n v="0"/>
    <n v="13"/>
    <m/>
    <m/>
    <m/>
    <m/>
    <m/>
    <m/>
    <m/>
    <n v="449.5"/>
    <n v="449.5"/>
    <n v="0"/>
    <n v="0"/>
    <n v="13"/>
    <n v="0"/>
    <n v="0"/>
    <n v="0"/>
    <n v="0"/>
    <n v="0"/>
    <n v="449.5"/>
    <n v="449.5"/>
    <n v="0"/>
    <n v="0"/>
    <n v="22021.1"/>
  </r>
  <r>
    <x v="15"/>
    <x v="1028"/>
    <x v="2"/>
    <n v="218"/>
    <n v="140"/>
    <n v="78"/>
    <n v="0"/>
    <n v="5"/>
    <m/>
    <m/>
    <m/>
    <m/>
    <m/>
    <m/>
    <m/>
    <n v="218"/>
    <n v="140"/>
    <n v="78"/>
    <n v="0"/>
    <n v="5"/>
    <n v="0"/>
    <n v="0"/>
    <n v="0"/>
    <n v="0"/>
    <n v="0"/>
    <n v="218"/>
    <n v="140"/>
    <n v="78"/>
    <n v="0"/>
    <n v="22239.1"/>
  </r>
  <r>
    <x v="16"/>
    <x v="102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2239.1"/>
  </r>
  <r>
    <x v="16"/>
    <x v="1030"/>
    <x v="4"/>
    <n v="372.5"/>
    <n v="276.5"/>
    <n v="0"/>
    <n v="96"/>
    <n v="12"/>
    <m/>
    <m/>
    <m/>
    <m/>
    <m/>
    <m/>
    <m/>
    <n v="372.5"/>
    <n v="276.5"/>
    <n v="0"/>
    <n v="96"/>
    <n v="12"/>
    <n v="0"/>
    <n v="0"/>
    <n v="0"/>
    <n v="0"/>
    <n v="0"/>
    <n v="372.5"/>
    <n v="276.5"/>
    <n v="0"/>
    <n v="96"/>
    <n v="22611.599999999999"/>
  </r>
  <r>
    <x v="16"/>
    <x v="1031"/>
    <x v="5"/>
    <n v="345"/>
    <n v="345"/>
    <n v="0"/>
    <n v="0"/>
    <n v="9"/>
    <m/>
    <m/>
    <m/>
    <m/>
    <m/>
    <m/>
    <m/>
    <n v="345"/>
    <n v="345"/>
    <n v="0"/>
    <n v="0"/>
    <n v="9"/>
    <n v="0"/>
    <n v="0"/>
    <n v="0"/>
    <n v="0"/>
    <n v="0"/>
    <n v="345"/>
    <n v="345"/>
    <n v="0"/>
    <n v="0"/>
    <n v="22956.6"/>
  </r>
  <r>
    <x v="16"/>
    <x v="1032"/>
    <x v="6"/>
    <n v="420.5"/>
    <n v="347.5"/>
    <n v="0"/>
    <n v="73"/>
    <n v="10"/>
    <m/>
    <m/>
    <m/>
    <m/>
    <m/>
    <m/>
    <m/>
    <n v="420.5"/>
    <n v="347.5"/>
    <n v="0"/>
    <n v="73"/>
    <n v="10"/>
    <n v="0"/>
    <n v="0"/>
    <n v="0"/>
    <n v="0"/>
    <n v="0"/>
    <n v="420.5"/>
    <n v="347.5"/>
    <n v="0"/>
    <n v="73"/>
    <n v="23377.1"/>
  </r>
  <r>
    <x v="16"/>
    <x v="1033"/>
    <x v="1"/>
    <n v="417"/>
    <n v="378.5"/>
    <n v="22.5"/>
    <n v="16"/>
    <n v="11"/>
    <m/>
    <m/>
    <m/>
    <m/>
    <m/>
    <m/>
    <m/>
    <n v="417"/>
    <n v="378.5"/>
    <n v="22.5"/>
    <n v="16"/>
    <n v="11"/>
    <n v="0"/>
    <n v="12.5"/>
    <n v="12.5"/>
    <n v="0"/>
    <n v="0"/>
    <n v="429.5"/>
    <n v="391"/>
    <n v="22.5"/>
    <n v="16"/>
    <n v="23806.6"/>
  </r>
  <r>
    <x v="16"/>
    <x v="1034"/>
    <x v="2"/>
    <n v="240"/>
    <n v="149"/>
    <n v="91"/>
    <n v="0"/>
    <n v="6"/>
    <m/>
    <m/>
    <m/>
    <m/>
    <m/>
    <m/>
    <m/>
    <n v="240"/>
    <n v="149"/>
    <n v="91"/>
    <n v="0"/>
    <n v="6"/>
    <n v="0"/>
    <n v="0"/>
    <n v="0"/>
    <n v="0"/>
    <n v="0"/>
    <n v="240"/>
    <n v="149"/>
    <n v="91"/>
    <n v="0"/>
    <n v="24046.6"/>
  </r>
  <r>
    <x v="17"/>
    <x v="103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4046.6"/>
  </r>
  <r>
    <x v="17"/>
    <x v="1036"/>
    <x v="4"/>
    <n v="369"/>
    <n v="254"/>
    <n v="86"/>
    <n v="29"/>
    <n v="15"/>
    <m/>
    <m/>
    <m/>
    <m/>
    <m/>
    <m/>
    <m/>
    <n v="369"/>
    <n v="254"/>
    <n v="86"/>
    <n v="29"/>
    <n v="15"/>
    <n v="0"/>
    <n v="17"/>
    <n v="17"/>
    <n v="0"/>
    <n v="0"/>
    <n v="386"/>
    <n v="271"/>
    <n v="86"/>
    <n v="29"/>
    <n v="24432.6"/>
  </r>
  <r>
    <x v="17"/>
    <x v="1037"/>
    <x v="5"/>
    <n v="327"/>
    <n v="252"/>
    <n v="75"/>
    <n v="0"/>
    <n v="10"/>
    <m/>
    <m/>
    <m/>
    <m/>
    <m/>
    <m/>
    <m/>
    <n v="327"/>
    <n v="252"/>
    <n v="75"/>
    <n v="0"/>
    <n v="10"/>
    <n v="0"/>
    <n v="0"/>
    <n v="0"/>
    <n v="0"/>
    <n v="0"/>
    <n v="327"/>
    <n v="252"/>
    <n v="75"/>
    <n v="0"/>
    <n v="24759.599999999999"/>
  </r>
  <r>
    <x v="17"/>
    <x v="1038"/>
    <x v="6"/>
    <n v="457.5"/>
    <n v="389.5"/>
    <n v="0"/>
    <n v="68"/>
    <n v="11"/>
    <m/>
    <m/>
    <m/>
    <m/>
    <m/>
    <m/>
    <m/>
    <n v="457.5"/>
    <n v="389.5"/>
    <n v="0"/>
    <n v="68"/>
    <n v="11"/>
    <n v="0"/>
    <n v="0"/>
    <n v="0"/>
    <n v="0"/>
    <n v="0"/>
    <n v="457.5"/>
    <n v="389.5"/>
    <n v="0"/>
    <n v="68"/>
    <n v="25217.1"/>
  </r>
  <r>
    <x v="17"/>
    <x v="1039"/>
    <x v="1"/>
    <n v="358"/>
    <n v="358"/>
    <n v="0"/>
    <n v="0"/>
    <n v="18"/>
    <m/>
    <m/>
    <m/>
    <m/>
    <m/>
    <m/>
    <m/>
    <n v="358"/>
    <n v="358"/>
    <n v="0"/>
    <n v="0"/>
    <n v="18"/>
    <n v="0"/>
    <n v="0"/>
    <n v="0"/>
    <n v="0"/>
    <n v="0"/>
    <n v="358"/>
    <n v="358"/>
    <n v="0"/>
    <n v="0"/>
    <n v="25575.1"/>
  </r>
  <r>
    <x v="17"/>
    <x v="1040"/>
    <x v="2"/>
    <n v="204.5"/>
    <n v="132.5"/>
    <n v="0"/>
    <n v="72"/>
    <n v="4"/>
    <m/>
    <m/>
    <m/>
    <m/>
    <m/>
    <m/>
    <m/>
    <n v="204.5"/>
    <n v="132.5"/>
    <n v="0"/>
    <n v="72"/>
    <n v="4"/>
    <n v="0"/>
    <n v="0"/>
    <n v="0"/>
    <n v="0"/>
    <n v="0"/>
    <n v="204.5"/>
    <n v="132.5"/>
    <n v="0"/>
    <n v="72"/>
    <n v="25779.599999999999"/>
  </r>
  <r>
    <x v="18"/>
    <x v="104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779.599999999999"/>
  </r>
  <r>
    <x v="18"/>
    <x v="1042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779.599999999999"/>
  </r>
  <r>
    <x v="18"/>
    <x v="1043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779.599999999999"/>
  </r>
  <r>
    <x v="18"/>
    <x v="1044"/>
    <x v="6"/>
    <n v="475.5"/>
    <n v="397.5"/>
    <n v="78"/>
    <n v="0"/>
    <n v="13"/>
    <m/>
    <m/>
    <m/>
    <m/>
    <m/>
    <m/>
    <m/>
    <n v="475.5"/>
    <n v="397.5"/>
    <n v="78"/>
    <n v="0"/>
    <n v="13"/>
    <n v="0"/>
    <n v="0"/>
    <n v="0"/>
    <n v="0"/>
    <n v="0"/>
    <n v="475.5"/>
    <n v="397.5"/>
    <n v="78"/>
    <n v="0"/>
    <n v="26255.1"/>
  </r>
  <r>
    <x v="18"/>
    <x v="1045"/>
    <x v="1"/>
    <n v="482"/>
    <n v="459.5"/>
    <n v="22.5"/>
    <n v="0"/>
    <n v="13"/>
    <m/>
    <m/>
    <m/>
    <m/>
    <m/>
    <m/>
    <m/>
    <n v="482"/>
    <n v="459.5"/>
    <n v="22.5"/>
    <n v="0"/>
    <n v="13"/>
    <n v="0"/>
    <n v="0"/>
    <n v="0"/>
    <n v="0"/>
    <n v="0"/>
    <n v="482"/>
    <n v="459.5"/>
    <n v="22.5"/>
    <n v="0"/>
    <n v="26737.1"/>
  </r>
  <r>
    <x v="18"/>
    <x v="1046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6737.1"/>
  </r>
  <r>
    <x v="19"/>
    <x v="104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6737.1"/>
  </r>
  <r>
    <x v="19"/>
    <x v="1048"/>
    <x v="4"/>
    <n v="443"/>
    <n v="322"/>
    <n v="28"/>
    <n v="93"/>
    <n v="12"/>
    <m/>
    <m/>
    <m/>
    <m/>
    <m/>
    <m/>
    <m/>
    <n v="443"/>
    <n v="322"/>
    <n v="28"/>
    <n v="93"/>
    <n v="12"/>
    <n v="0"/>
    <n v="0"/>
    <n v="0"/>
    <n v="0"/>
    <n v="0"/>
    <n v="443"/>
    <n v="322"/>
    <n v="28"/>
    <n v="93"/>
    <n v="27180.1"/>
  </r>
  <r>
    <x v="19"/>
    <x v="1049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7180.1"/>
  </r>
  <r>
    <x v="19"/>
    <x v="1050"/>
    <x v="6"/>
    <n v="419"/>
    <n v="383"/>
    <n v="0"/>
    <n v="36"/>
    <n v="10"/>
    <m/>
    <m/>
    <m/>
    <m/>
    <m/>
    <m/>
    <m/>
    <n v="419"/>
    <n v="383"/>
    <n v="0"/>
    <n v="36"/>
    <n v="10"/>
    <n v="0"/>
    <n v="27.5"/>
    <n v="27.5"/>
    <n v="0"/>
    <n v="0"/>
    <n v="446.5"/>
    <n v="410.5"/>
    <n v="0"/>
    <n v="36"/>
    <n v="27626.6"/>
  </r>
  <r>
    <x v="19"/>
    <x v="1051"/>
    <x v="1"/>
    <n v="449.5"/>
    <n v="357"/>
    <n v="78.5"/>
    <n v="14"/>
    <n v="16"/>
    <m/>
    <m/>
    <m/>
    <m/>
    <m/>
    <m/>
    <m/>
    <n v="449.5"/>
    <n v="357"/>
    <n v="78.5"/>
    <n v="14"/>
    <n v="16"/>
    <n v="0"/>
    <n v="0"/>
    <n v="0"/>
    <n v="0"/>
    <n v="0"/>
    <n v="449.5"/>
    <n v="357"/>
    <n v="78.5"/>
    <n v="14"/>
    <n v="28076.1"/>
  </r>
  <r>
    <x v="19"/>
    <x v="1052"/>
    <x v="2"/>
    <n v="205"/>
    <n v="171"/>
    <n v="18"/>
    <n v="16"/>
    <n v="6"/>
    <m/>
    <m/>
    <m/>
    <m/>
    <m/>
    <m/>
    <m/>
    <n v="205"/>
    <n v="171"/>
    <n v="18"/>
    <n v="16"/>
    <n v="6"/>
    <n v="0"/>
    <n v="0"/>
    <n v="0"/>
    <n v="0"/>
    <n v="0"/>
    <n v="205"/>
    <n v="171"/>
    <n v="18"/>
    <n v="16"/>
    <n v="28281.1"/>
  </r>
  <r>
    <x v="20"/>
    <x v="105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8281.1"/>
  </r>
  <r>
    <x v="20"/>
    <x v="1054"/>
    <x v="4"/>
    <n v="383.5"/>
    <n v="356.5"/>
    <n v="0"/>
    <n v="27"/>
    <n v="14"/>
    <m/>
    <m/>
    <m/>
    <m/>
    <m/>
    <m/>
    <m/>
    <n v="383.5"/>
    <n v="356.5"/>
    <n v="0"/>
    <n v="27"/>
    <n v="14"/>
    <n v="0"/>
    <n v="0"/>
    <n v="0"/>
    <n v="0"/>
    <n v="0"/>
    <n v="383.5"/>
    <n v="356.5"/>
    <n v="0"/>
    <n v="27"/>
    <n v="28664.6"/>
  </r>
  <r>
    <x v="20"/>
    <x v="1055"/>
    <x v="5"/>
    <n v="223"/>
    <n v="168.5"/>
    <n v="28"/>
    <n v="26.5"/>
    <n v="8"/>
    <m/>
    <m/>
    <m/>
    <m/>
    <m/>
    <m/>
    <m/>
    <n v="223"/>
    <n v="168.5"/>
    <n v="28"/>
    <n v="26.5"/>
    <n v="8"/>
    <n v="0"/>
    <n v="26.5"/>
    <n v="18"/>
    <n v="0"/>
    <n v="8.5"/>
    <n v="249.5"/>
    <n v="186.5"/>
    <n v="28"/>
    <n v="35"/>
    <n v="28914.1"/>
  </r>
  <r>
    <x v="20"/>
    <x v="1056"/>
    <x v="6"/>
    <n v="331"/>
    <n v="323"/>
    <n v="0"/>
    <n v="8"/>
    <n v="9"/>
    <m/>
    <m/>
    <m/>
    <m/>
    <m/>
    <m/>
    <m/>
    <n v="331"/>
    <n v="323"/>
    <n v="0"/>
    <n v="8"/>
    <n v="9"/>
    <n v="0"/>
    <n v="0"/>
    <n v="0"/>
    <n v="0"/>
    <n v="0"/>
    <n v="331"/>
    <n v="323"/>
    <n v="0"/>
    <n v="8"/>
    <n v="29245.1"/>
  </r>
  <r>
    <x v="20"/>
    <x v="1057"/>
    <x v="1"/>
    <n v="456"/>
    <n v="395"/>
    <n v="0"/>
    <n v="61"/>
    <n v="14"/>
    <m/>
    <m/>
    <m/>
    <m/>
    <m/>
    <m/>
    <m/>
    <n v="456"/>
    <n v="395"/>
    <n v="0"/>
    <n v="61"/>
    <n v="14"/>
    <n v="0"/>
    <n v="0"/>
    <n v="0"/>
    <n v="0"/>
    <n v="0"/>
    <n v="456"/>
    <n v="395"/>
    <n v="0"/>
    <n v="61"/>
    <n v="29701.1"/>
  </r>
  <r>
    <x v="20"/>
    <x v="1058"/>
    <x v="2"/>
    <n v="232"/>
    <n v="232"/>
    <n v="0"/>
    <n v="0"/>
    <n v="5"/>
    <m/>
    <m/>
    <m/>
    <m/>
    <m/>
    <m/>
    <m/>
    <n v="232"/>
    <n v="232"/>
    <n v="0"/>
    <n v="0"/>
    <n v="5"/>
    <n v="0"/>
    <n v="0"/>
    <n v="0"/>
    <n v="0"/>
    <n v="0"/>
    <n v="232"/>
    <n v="232"/>
    <n v="0"/>
    <n v="0"/>
    <n v="29933.1"/>
  </r>
  <r>
    <x v="21"/>
    <x v="105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9933.1"/>
  </r>
  <r>
    <x v="21"/>
    <x v="1060"/>
    <x v="4"/>
    <n v="371.5"/>
    <n v="371.5"/>
    <n v="0"/>
    <n v="0"/>
    <n v="12"/>
    <m/>
    <m/>
    <m/>
    <m/>
    <m/>
    <m/>
    <m/>
    <n v="371.5"/>
    <n v="371.5"/>
    <n v="0"/>
    <n v="0"/>
    <n v="12"/>
    <n v="0"/>
    <n v="50"/>
    <n v="50"/>
    <n v="0"/>
    <n v="0"/>
    <n v="421.5"/>
    <n v="421.5"/>
    <n v="0"/>
    <n v="0"/>
    <n v="30354.6"/>
  </r>
  <r>
    <x v="21"/>
    <x v="1061"/>
    <x v="5"/>
    <n v="217"/>
    <n v="189"/>
    <n v="14"/>
    <n v="14"/>
    <n v="10"/>
    <m/>
    <m/>
    <m/>
    <m/>
    <m/>
    <m/>
    <m/>
    <n v="217"/>
    <n v="189"/>
    <n v="14"/>
    <n v="14"/>
    <n v="10"/>
    <n v="0"/>
    <n v="0"/>
    <n v="0"/>
    <n v="0"/>
    <n v="0"/>
    <n v="217"/>
    <n v="189"/>
    <n v="14"/>
    <n v="14"/>
    <n v="30571.599999999999"/>
  </r>
  <r>
    <x v="21"/>
    <x v="1062"/>
    <x v="6"/>
    <n v="511"/>
    <n v="511"/>
    <n v="0"/>
    <n v="0"/>
    <n v="14"/>
    <m/>
    <m/>
    <m/>
    <m/>
    <m/>
    <m/>
    <m/>
    <n v="511"/>
    <n v="511"/>
    <n v="0"/>
    <n v="0"/>
    <n v="14"/>
    <n v="0"/>
    <n v="15.5"/>
    <n v="15.5"/>
    <n v="0"/>
    <n v="0"/>
    <n v="526.5"/>
    <n v="526.5"/>
    <n v="0"/>
    <n v="0"/>
    <n v="31098.1"/>
  </r>
  <r>
    <x v="21"/>
    <x v="1063"/>
    <x v="1"/>
    <n v="383"/>
    <n v="325"/>
    <n v="58"/>
    <n v="0"/>
    <n v="13"/>
    <m/>
    <m/>
    <m/>
    <m/>
    <m/>
    <m/>
    <m/>
    <n v="383"/>
    <n v="325"/>
    <n v="58"/>
    <n v="0"/>
    <n v="13"/>
    <n v="0"/>
    <n v="17.5"/>
    <n v="17.5"/>
    <n v="0"/>
    <n v="0"/>
    <n v="400.5"/>
    <n v="342.5"/>
    <n v="58"/>
    <n v="0"/>
    <n v="31498.6"/>
  </r>
  <r>
    <x v="21"/>
    <x v="1064"/>
    <x v="2"/>
    <n v="211"/>
    <n v="176.5"/>
    <n v="22.5"/>
    <n v="12"/>
    <n v="9"/>
    <m/>
    <m/>
    <m/>
    <m/>
    <m/>
    <m/>
    <m/>
    <n v="211"/>
    <n v="176.5"/>
    <n v="22.5"/>
    <n v="12"/>
    <n v="9"/>
    <n v="0"/>
    <n v="0"/>
    <n v="0"/>
    <n v="0"/>
    <n v="0"/>
    <n v="211"/>
    <n v="176.5"/>
    <n v="22.5"/>
    <n v="12"/>
    <n v="31709.599999999999"/>
  </r>
  <r>
    <x v="22"/>
    <x v="106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709.599999999999"/>
  </r>
  <r>
    <x v="22"/>
    <x v="1066"/>
    <x v="4"/>
    <n v="431.5"/>
    <n v="341.5"/>
    <n v="58"/>
    <n v="32"/>
    <n v="14"/>
    <m/>
    <m/>
    <m/>
    <m/>
    <m/>
    <m/>
    <m/>
    <n v="431.5"/>
    <n v="341.5"/>
    <n v="58"/>
    <n v="32"/>
    <n v="14"/>
    <n v="0"/>
    <n v="36"/>
    <n v="36"/>
    <n v="0"/>
    <n v="0"/>
    <n v="467.5"/>
    <n v="377.5"/>
    <n v="58"/>
    <n v="32"/>
    <n v="32177.1"/>
  </r>
  <r>
    <x v="22"/>
    <x v="1067"/>
    <x v="5"/>
    <n v="306"/>
    <n v="306"/>
    <n v="0"/>
    <n v="0"/>
    <n v="10"/>
    <m/>
    <m/>
    <m/>
    <m/>
    <m/>
    <m/>
    <m/>
    <n v="306"/>
    <n v="306"/>
    <n v="0"/>
    <n v="0"/>
    <n v="10"/>
    <n v="0"/>
    <n v="0"/>
    <n v="0"/>
    <n v="0"/>
    <n v="0"/>
    <n v="306"/>
    <n v="306"/>
    <n v="0"/>
    <n v="0"/>
    <n v="32483.1"/>
  </r>
  <r>
    <x v="22"/>
    <x v="106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2483.1"/>
  </r>
  <r>
    <x v="22"/>
    <x v="1069"/>
    <x v="1"/>
    <n v="390.5"/>
    <n v="255"/>
    <n v="77.5"/>
    <n v="58"/>
    <n v="10"/>
    <m/>
    <m/>
    <m/>
    <m/>
    <m/>
    <m/>
    <m/>
    <n v="390.5"/>
    <n v="255"/>
    <n v="77.5"/>
    <n v="58"/>
    <n v="10"/>
    <n v="0"/>
    <n v="0"/>
    <n v="0"/>
    <n v="0"/>
    <n v="0"/>
    <n v="390.5"/>
    <n v="255"/>
    <n v="77.5"/>
    <n v="58"/>
    <n v="32873.599999999999"/>
  </r>
  <r>
    <x v="22"/>
    <x v="1070"/>
    <x v="2"/>
    <n v="236"/>
    <n v="172"/>
    <n v="0"/>
    <n v="64"/>
    <n v="5"/>
    <m/>
    <m/>
    <m/>
    <m/>
    <m/>
    <m/>
    <m/>
    <n v="236"/>
    <n v="172"/>
    <n v="0"/>
    <n v="64"/>
    <n v="5"/>
    <n v="0"/>
    <n v="18"/>
    <n v="18"/>
    <n v="0"/>
    <n v="0"/>
    <n v="254"/>
    <n v="190"/>
    <n v="0"/>
    <n v="64"/>
    <n v="33127.599999999999"/>
  </r>
  <r>
    <x v="23"/>
    <x v="107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3127.599999999999"/>
  </r>
  <r>
    <x v="23"/>
    <x v="1072"/>
    <x v="4"/>
    <n v="441"/>
    <n v="335"/>
    <n v="88"/>
    <n v="18"/>
    <n v="14"/>
    <m/>
    <m/>
    <m/>
    <m/>
    <m/>
    <m/>
    <m/>
    <n v="441"/>
    <n v="335"/>
    <n v="88"/>
    <n v="18"/>
    <n v="14"/>
    <n v="0"/>
    <n v="12.5"/>
    <n v="12.5"/>
    <n v="0"/>
    <n v="0"/>
    <n v="453.5"/>
    <n v="347.5"/>
    <n v="88"/>
    <n v="18"/>
    <n v="33581.1"/>
  </r>
  <r>
    <x v="23"/>
    <x v="1073"/>
    <x v="5"/>
    <n v="418"/>
    <n v="375"/>
    <n v="28"/>
    <n v="15"/>
    <n v="13"/>
    <m/>
    <m/>
    <m/>
    <m/>
    <m/>
    <m/>
    <m/>
    <n v="418"/>
    <n v="375"/>
    <n v="28"/>
    <n v="15"/>
    <n v="13"/>
    <n v="0"/>
    <n v="0"/>
    <n v="0"/>
    <n v="0"/>
    <n v="0"/>
    <n v="418"/>
    <n v="375"/>
    <n v="28"/>
    <n v="15"/>
    <n v="33999.1"/>
  </r>
  <r>
    <x v="23"/>
    <x v="1074"/>
    <x v="6"/>
    <n v="492.5"/>
    <n v="432"/>
    <n v="28"/>
    <n v="32.5"/>
    <n v="11"/>
    <m/>
    <m/>
    <m/>
    <m/>
    <m/>
    <m/>
    <m/>
    <n v="492.5"/>
    <n v="432"/>
    <n v="28"/>
    <n v="32.5"/>
    <n v="11"/>
    <n v="0"/>
    <n v="0"/>
    <n v="0"/>
    <n v="0"/>
    <n v="0"/>
    <n v="492.5"/>
    <n v="432"/>
    <n v="28"/>
    <n v="32.5"/>
    <n v="34491.599999999999"/>
  </r>
  <r>
    <x v="23"/>
    <x v="1075"/>
    <x v="1"/>
    <n v="415.5"/>
    <n v="333"/>
    <n v="82.5"/>
    <n v="0"/>
    <n v="12"/>
    <m/>
    <m/>
    <m/>
    <m/>
    <m/>
    <m/>
    <m/>
    <n v="415.5"/>
    <n v="333"/>
    <n v="82.5"/>
    <n v="0"/>
    <n v="12"/>
    <n v="0"/>
    <n v="0"/>
    <n v="0"/>
    <n v="0"/>
    <n v="0"/>
    <n v="415.5"/>
    <n v="333"/>
    <n v="82.5"/>
    <n v="0"/>
    <n v="34907.1"/>
  </r>
  <r>
    <x v="23"/>
    <x v="1076"/>
    <x v="2"/>
    <n v="250.5"/>
    <n v="192.5"/>
    <n v="58"/>
    <n v="0"/>
    <n v="7"/>
    <m/>
    <m/>
    <m/>
    <m/>
    <m/>
    <m/>
    <m/>
    <n v="250.5"/>
    <n v="192.5"/>
    <n v="58"/>
    <n v="0"/>
    <n v="7"/>
    <n v="0"/>
    <n v="16"/>
    <n v="16"/>
    <n v="0"/>
    <n v="0"/>
    <n v="266.5"/>
    <n v="208.5"/>
    <n v="58"/>
    <n v="0"/>
    <n v="35173.599999999999"/>
  </r>
  <r>
    <x v="24"/>
    <x v="107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5173.599999999999"/>
  </r>
  <r>
    <x v="24"/>
    <x v="1078"/>
    <x v="4"/>
    <n v="433"/>
    <n v="391"/>
    <n v="30"/>
    <n v="12"/>
    <n v="13"/>
    <m/>
    <m/>
    <m/>
    <m/>
    <m/>
    <m/>
    <m/>
    <n v="433"/>
    <n v="391"/>
    <n v="30"/>
    <n v="12"/>
    <n v="13"/>
    <n v="0"/>
    <n v="0"/>
    <n v="0"/>
    <n v="0"/>
    <n v="0"/>
    <n v="433"/>
    <n v="391"/>
    <n v="30"/>
    <n v="12"/>
    <n v="35606.6"/>
  </r>
  <r>
    <x v="24"/>
    <x v="1079"/>
    <x v="5"/>
    <n v="279"/>
    <n v="243"/>
    <n v="0"/>
    <n v="36"/>
    <n v="13"/>
    <m/>
    <m/>
    <m/>
    <m/>
    <m/>
    <m/>
    <m/>
    <n v="279"/>
    <n v="243"/>
    <n v="0"/>
    <n v="36"/>
    <n v="13"/>
    <n v="0"/>
    <n v="0"/>
    <n v="0"/>
    <n v="0"/>
    <n v="0"/>
    <n v="279"/>
    <n v="243"/>
    <n v="0"/>
    <n v="36"/>
    <n v="35885.599999999999"/>
  </r>
  <r>
    <x v="24"/>
    <x v="1080"/>
    <x v="6"/>
    <n v="318.5"/>
    <n v="248.5"/>
    <n v="0"/>
    <n v="70"/>
    <n v="12"/>
    <m/>
    <m/>
    <m/>
    <m/>
    <m/>
    <m/>
    <m/>
    <n v="318.5"/>
    <n v="248.5"/>
    <n v="0"/>
    <n v="70"/>
    <n v="12"/>
    <n v="0"/>
    <n v="0"/>
    <n v="0"/>
    <n v="0"/>
    <n v="0"/>
    <n v="318.5"/>
    <n v="248.5"/>
    <n v="0"/>
    <n v="70"/>
    <n v="36204.1"/>
  </r>
  <r>
    <x v="24"/>
    <x v="1081"/>
    <x v="1"/>
    <n v="323.5"/>
    <n v="268.5"/>
    <n v="0"/>
    <n v="55"/>
    <n v="11"/>
    <m/>
    <m/>
    <m/>
    <m/>
    <m/>
    <m/>
    <m/>
    <n v="323.5"/>
    <n v="268.5"/>
    <n v="0"/>
    <n v="55"/>
    <n v="11"/>
    <n v="0"/>
    <n v="0"/>
    <n v="0"/>
    <n v="0"/>
    <n v="0"/>
    <n v="323.5"/>
    <n v="268.5"/>
    <n v="0"/>
    <n v="55"/>
    <n v="36527.599999999999"/>
  </r>
  <r>
    <x v="24"/>
    <x v="1082"/>
    <x v="2"/>
    <n v="221.5"/>
    <n v="151"/>
    <n v="70.5"/>
    <n v="0"/>
    <n v="5"/>
    <m/>
    <m/>
    <m/>
    <m/>
    <m/>
    <m/>
    <m/>
    <n v="221.5"/>
    <n v="151"/>
    <n v="70.5"/>
    <n v="0"/>
    <n v="5"/>
    <n v="0"/>
    <n v="0"/>
    <n v="0"/>
    <n v="0"/>
    <n v="0"/>
    <n v="221.5"/>
    <n v="151"/>
    <n v="70.5"/>
    <n v="0"/>
    <n v="36749.1"/>
  </r>
  <r>
    <x v="25"/>
    <x v="108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6749.1"/>
  </r>
  <r>
    <x v="25"/>
    <x v="1084"/>
    <x v="4"/>
    <n v="268"/>
    <n v="250"/>
    <n v="0"/>
    <n v="18"/>
    <n v="10"/>
    <m/>
    <m/>
    <m/>
    <m/>
    <m/>
    <m/>
    <m/>
    <n v="268"/>
    <n v="250"/>
    <n v="0"/>
    <n v="18"/>
    <n v="10"/>
    <n v="0"/>
    <n v="0"/>
    <n v="0"/>
    <n v="0"/>
    <n v="0"/>
    <n v="268"/>
    <n v="250"/>
    <n v="0"/>
    <n v="18"/>
    <n v="37017.1"/>
  </r>
  <r>
    <x v="25"/>
    <x v="1085"/>
    <x v="5"/>
    <n v="290.5"/>
    <n v="232.5"/>
    <n v="0"/>
    <n v="58"/>
    <n v="10"/>
    <m/>
    <m/>
    <m/>
    <m/>
    <m/>
    <m/>
    <m/>
    <n v="290.5"/>
    <n v="232.5"/>
    <n v="0"/>
    <n v="58"/>
    <n v="10"/>
    <n v="0"/>
    <n v="0"/>
    <n v="0"/>
    <n v="0"/>
    <n v="0"/>
    <n v="290.5"/>
    <n v="232.5"/>
    <n v="0"/>
    <n v="58"/>
    <n v="37307.599999999999"/>
  </r>
  <r>
    <x v="25"/>
    <x v="1086"/>
    <x v="6"/>
    <n v="318.5"/>
    <n v="318.5"/>
    <n v="0"/>
    <n v="0"/>
    <n v="8"/>
    <m/>
    <m/>
    <m/>
    <m/>
    <m/>
    <m/>
    <m/>
    <n v="318.5"/>
    <n v="318.5"/>
    <n v="0"/>
    <n v="0"/>
    <n v="8"/>
    <n v="0"/>
    <n v="0"/>
    <n v="0"/>
    <n v="0"/>
    <n v="0"/>
    <n v="318.5"/>
    <n v="318.5"/>
    <n v="0"/>
    <n v="0"/>
    <n v="37626.1"/>
  </r>
  <r>
    <x v="25"/>
    <x v="1087"/>
    <x v="1"/>
    <n v="359"/>
    <n v="359"/>
    <n v="0"/>
    <n v="0"/>
    <n v="14"/>
    <m/>
    <m/>
    <m/>
    <m/>
    <m/>
    <m/>
    <m/>
    <n v="359"/>
    <n v="359"/>
    <n v="0"/>
    <n v="0"/>
    <n v="14"/>
    <n v="0"/>
    <n v="0"/>
    <n v="0"/>
    <n v="0"/>
    <n v="0"/>
    <n v="359"/>
    <n v="359"/>
    <n v="0"/>
    <n v="0"/>
    <n v="37985.1"/>
  </r>
  <r>
    <x v="25"/>
    <x v="1088"/>
    <x v="2"/>
    <n v="256"/>
    <n v="205.5"/>
    <n v="22.5"/>
    <n v="28"/>
    <n v="6"/>
    <m/>
    <m/>
    <m/>
    <m/>
    <m/>
    <m/>
    <m/>
    <n v="256"/>
    <n v="205.5"/>
    <n v="22.5"/>
    <n v="28"/>
    <n v="6"/>
    <n v="0"/>
    <n v="16"/>
    <n v="16"/>
    <n v="0"/>
    <n v="0"/>
    <n v="272"/>
    <n v="221.5"/>
    <n v="22.5"/>
    <n v="28"/>
    <n v="38257.1"/>
  </r>
  <r>
    <x v="26"/>
    <x v="108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257.1"/>
  </r>
  <r>
    <x v="26"/>
    <x v="1090"/>
    <x v="4"/>
    <n v="374.5"/>
    <n v="346.5"/>
    <n v="28"/>
    <n v="0"/>
    <n v="12"/>
    <m/>
    <m/>
    <m/>
    <m/>
    <m/>
    <m/>
    <m/>
    <n v="374.5"/>
    <n v="346.5"/>
    <n v="28"/>
    <n v="0"/>
    <n v="12"/>
    <n v="0"/>
    <n v="0"/>
    <n v="0"/>
    <n v="0"/>
    <n v="0"/>
    <n v="374.5"/>
    <n v="346.5"/>
    <n v="28"/>
    <n v="0"/>
    <n v="38631.599999999999"/>
  </r>
  <r>
    <x v="26"/>
    <x v="1091"/>
    <x v="5"/>
    <n v="298"/>
    <n v="284"/>
    <n v="0"/>
    <n v="14"/>
    <n v="8"/>
    <m/>
    <m/>
    <m/>
    <m/>
    <m/>
    <m/>
    <m/>
    <n v="298"/>
    <n v="284"/>
    <n v="0"/>
    <n v="14"/>
    <n v="8"/>
    <n v="0"/>
    <n v="0"/>
    <n v="0"/>
    <n v="0"/>
    <n v="0"/>
    <n v="298"/>
    <n v="284"/>
    <n v="0"/>
    <n v="14"/>
    <n v="38929.599999999999"/>
  </r>
  <r>
    <x v="26"/>
    <x v="1092"/>
    <x v="6"/>
    <n v="447"/>
    <n v="312"/>
    <n v="0"/>
    <n v="135"/>
    <n v="13"/>
    <m/>
    <m/>
    <m/>
    <m/>
    <m/>
    <m/>
    <m/>
    <n v="447"/>
    <n v="312"/>
    <n v="0"/>
    <n v="135"/>
    <n v="13"/>
    <n v="0"/>
    <n v="0"/>
    <n v="0"/>
    <n v="0"/>
    <n v="0"/>
    <n v="447"/>
    <n v="312"/>
    <n v="0"/>
    <n v="135"/>
    <n v="39376.6"/>
  </r>
  <r>
    <x v="26"/>
    <x v="1093"/>
    <x v="1"/>
    <n v="503"/>
    <n v="438"/>
    <n v="65"/>
    <n v="0"/>
    <n v="12"/>
    <m/>
    <m/>
    <m/>
    <m/>
    <m/>
    <m/>
    <m/>
    <n v="503"/>
    <n v="438"/>
    <n v="65"/>
    <n v="0"/>
    <n v="12"/>
    <n v="0"/>
    <n v="16"/>
    <n v="16"/>
    <n v="0"/>
    <n v="0"/>
    <n v="519"/>
    <n v="454"/>
    <n v="65"/>
    <n v="0"/>
    <n v="39895.599999999999"/>
  </r>
  <r>
    <x v="26"/>
    <x v="1094"/>
    <x v="2"/>
    <n v="203.5"/>
    <n v="90"/>
    <n v="22.5"/>
    <n v="91"/>
    <n v="7"/>
    <m/>
    <m/>
    <m/>
    <m/>
    <m/>
    <m/>
    <m/>
    <n v="203.5"/>
    <n v="90"/>
    <n v="22.5"/>
    <n v="91"/>
    <n v="7"/>
    <n v="0"/>
    <n v="0"/>
    <n v="0"/>
    <n v="0"/>
    <n v="0"/>
    <n v="203.5"/>
    <n v="90"/>
    <n v="22.5"/>
    <n v="91"/>
    <n v="40099.1"/>
  </r>
  <r>
    <x v="27"/>
    <x v="109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0099.1"/>
  </r>
  <r>
    <x v="27"/>
    <x v="1096"/>
    <x v="4"/>
    <n v="362.5"/>
    <n v="334.5"/>
    <n v="28"/>
    <n v="0"/>
    <n v="14"/>
    <m/>
    <m/>
    <m/>
    <m/>
    <m/>
    <m/>
    <m/>
    <n v="362.5"/>
    <n v="334.5"/>
    <n v="28"/>
    <n v="0"/>
    <n v="14"/>
    <n v="0"/>
    <n v="0"/>
    <n v="0"/>
    <n v="0"/>
    <n v="0"/>
    <n v="362.5"/>
    <n v="334.5"/>
    <n v="28"/>
    <n v="0"/>
    <n v="40461.599999999999"/>
  </r>
  <r>
    <x v="27"/>
    <x v="1097"/>
    <x v="5"/>
    <n v="312.5"/>
    <n v="276.5"/>
    <n v="0"/>
    <n v="36"/>
    <n v="9"/>
    <m/>
    <m/>
    <m/>
    <m/>
    <m/>
    <m/>
    <m/>
    <n v="312.5"/>
    <n v="276.5"/>
    <n v="0"/>
    <n v="36"/>
    <n v="9"/>
    <n v="0"/>
    <n v="0"/>
    <n v="0"/>
    <n v="0"/>
    <n v="0"/>
    <n v="312.5"/>
    <n v="276.5"/>
    <n v="0"/>
    <n v="36"/>
    <n v="40774.1"/>
  </r>
  <r>
    <x v="27"/>
    <x v="1098"/>
    <x v="6"/>
    <n v="361.5"/>
    <n v="353.5"/>
    <n v="0"/>
    <n v="8"/>
    <n v="12"/>
    <m/>
    <m/>
    <m/>
    <m/>
    <m/>
    <m/>
    <m/>
    <n v="361.5"/>
    <n v="353.5"/>
    <n v="0"/>
    <n v="8"/>
    <n v="12"/>
    <n v="0"/>
    <n v="0"/>
    <n v="0"/>
    <n v="0"/>
    <n v="0"/>
    <n v="361.5"/>
    <n v="353.5"/>
    <n v="0"/>
    <n v="8"/>
    <n v="41135.599999999999"/>
  </r>
  <r>
    <x v="27"/>
    <x v="1099"/>
    <x v="1"/>
    <n v="428.5"/>
    <n v="365.5"/>
    <n v="63"/>
    <n v="0"/>
    <n v="11"/>
    <m/>
    <m/>
    <m/>
    <m/>
    <m/>
    <m/>
    <m/>
    <n v="428.5"/>
    <n v="365.5"/>
    <n v="63"/>
    <n v="0"/>
    <n v="11"/>
    <n v="0"/>
    <n v="16"/>
    <n v="16"/>
    <n v="0"/>
    <n v="0"/>
    <n v="444.5"/>
    <n v="381.5"/>
    <n v="63"/>
    <n v="0"/>
    <n v="41580.1"/>
  </r>
  <r>
    <x v="27"/>
    <x v="110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580.1"/>
  </r>
  <r>
    <x v="28"/>
    <x v="110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580.1"/>
  </r>
  <r>
    <x v="28"/>
    <x v="1102"/>
    <x v="4"/>
    <n v="360"/>
    <n v="306"/>
    <n v="46"/>
    <n v="8"/>
    <n v="13"/>
    <m/>
    <m/>
    <m/>
    <m/>
    <m/>
    <m/>
    <m/>
    <n v="360"/>
    <n v="306"/>
    <n v="46"/>
    <n v="8"/>
    <n v="13"/>
    <n v="0"/>
    <n v="0"/>
    <n v="0"/>
    <n v="0"/>
    <n v="0"/>
    <n v="360"/>
    <n v="306"/>
    <n v="46"/>
    <n v="8"/>
    <n v="41940.1"/>
  </r>
  <r>
    <x v="28"/>
    <x v="1103"/>
    <x v="5"/>
    <n v="389.5"/>
    <n v="389.5"/>
    <n v="0"/>
    <n v="0"/>
    <n v="14"/>
    <m/>
    <m/>
    <m/>
    <m/>
    <m/>
    <m/>
    <m/>
    <n v="389.5"/>
    <n v="389.5"/>
    <n v="0"/>
    <n v="0"/>
    <n v="14"/>
    <n v="0"/>
    <n v="0"/>
    <n v="0"/>
    <n v="0"/>
    <n v="0"/>
    <n v="389.5"/>
    <n v="389.5"/>
    <n v="0"/>
    <n v="0"/>
    <n v="42329.599999999999"/>
  </r>
  <r>
    <x v="28"/>
    <x v="1104"/>
    <x v="6"/>
    <n v="418.5"/>
    <n v="360.5"/>
    <n v="0"/>
    <n v="58"/>
    <n v="9"/>
    <m/>
    <m/>
    <m/>
    <m/>
    <m/>
    <m/>
    <m/>
    <n v="418.5"/>
    <n v="360.5"/>
    <n v="0"/>
    <n v="58"/>
    <n v="9"/>
    <n v="0"/>
    <n v="18"/>
    <n v="18"/>
    <n v="0"/>
    <n v="0"/>
    <n v="436.5"/>
    <n v="378.5"/>
    <n v="0"/>
    <n v="58"/>
    <n v="42766.1"/>
  </r>
  <r>
    <x v="28"/>
    <x v="1105"/>
    <x v="1"/>
    <n v="416.5"/>
    <n v="310.5"/>
    <n v="106"/>
    <n v="0"/>
    <n v="12"/>
    <m/>
    <m/>
    <m/>
    <m/>
    <m/>
    <m/>
    <m/>
    <n v="416.5"/>
    <n v="310.5"/>
    <n v="106"/>
    <n v="0"/>
    <n v="12"/>
    <n v="0"/>
    <n v="0"/>
    <n v="0"/>
    <n v="0"/>
    <n v="0"/>
    <n v="416.5"/>
    <n v="310.5"/>
    <n v="106"/>
    <n v="0"/>
    <n v="43182.6"/>
  </r>
  <r>
    <x v="28"/>
    <x v="1106"/>
    <x v="2"/>
    <n v="271.5"/>
    <n v="233"/>
    <n v="38.5"/>
    <n v="0"/>
    <n v="5"/>
    <m/>
    <m/>
    <m/>
    <m/>
    <m/>
    <m/>
    <m/>
    <n v="271.5"/>
    <n v="233"/>
    <n v="38.5"/>
    <n v="0"/>
    <n v="5"/>
    <n v="0"/>
    <n v="30"/>
    <n v="16"/>
    <n v="14"/>
    <n v="0"/>
    <n v="301.5"/>
    <n v="249"/>
    <n v="52.5"/>
    <n v="0"/>
    <n v="43484.1"/>
  </r>
  <r>
    <x v="29"/>
    <x v="110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3484.1"/>
  </r>
  <r>
    <x v="29"/>
    <x v="1108"/>
    <x v="4"/>
    <n v="233.5"/>
    <n v="181"/>
    <n v="52.5"/>
    <n v="0"/>
    <n v="5"/>
    <m/>
    <m/>
    <m/>
    <m/>
    <m/>
    <m/>
    <m/>
    <n v="233.5"/>
    <n v="181"/>
    <n v="52.5"/>
    <n v="0"/>
    <n v="5"/>
    <n v="0"/>
    <n v="0"/>
    <n v="0"/>
    <n v="0"/>
    <n v="0"/>
    <n v="233.5"/>
    <n v="181"/>
    <n v="52.5"/>
    <n v="0"/>
    <n v="43717.599999999999"/>
  </r>
  <r>
    <x v="29"/>
    <x v="1109"/>
    <x v="5"/>
    <n v="455"/>
    <n v="336.5"/>
    <n v="60.5"/>
    <n v="58"/>
    <n v="13"/>
    <m/>
    <m/>
    <m/>
    <m/>
    <m/>
    <m/>
    <m/>
    <n v="455"/>
    <n v="336.5"/>
    <n v="60.5"/>
    <n v="58"/>
    <n v="13"/>
    <n v="0"/>
    <n v="0"/>
    <n v="0"/>
    <n v="0"/>
    <n v="0"/>
    <n v="455"/>
    <n v="336.5"/>
    <n v="60.5"/>
    <n v="58"/>
    <n v="44172.6"/>
  </r>
  <r>
    <x v="29"/>
    <x v="1110"/>
    <x v="6"/>
    <n v="396"/>
    <n v="316"/>
    <n v="80"/>
    <n v="0"/>
    <n v="11"/>
    <m/>
    <m/>
    <m/>
    <m/>
    <m/>
    <m/>
    <m/>
    <n v="396"/>
    <n v="316"/>
    <n v="80"/>
    <n v="0"/>
    <n v="11"/>
    <n v="0"/>
    <n v="0"/>
    <n v="0"/>
    <n v="0"/>
    <n v="0"/>
    <n v="396"/>
    <n v="316"/>
    <n v="80"/>
    <n v="0"/>
    <n v="44568.6"/>
  </r>
  <r>
    <x v="29"/>
    <x v="1111"/>
    <x v="1"/>
    <n v="504"/>
    <n v="488"/>
    <n v="0"/>
    <n v="16"/>
    <n v="13"/>
    <m/>
    <m/>
    <m/>
    <m/>
    <m/>
    <m/>
    <m/>
    <n v="504"/>
    <n v="488"/>
    <n v="0"/>
    <n v="16"/>
    <n v="13"/>
    <n v="0"/>
    <n v="44"/>
    <n v="44"/>
    <n v="0"/>
    <n v="0"/>
    <n v="548"/>
    <n v="532"/>
    <n v="0"/>
    <n v="16"/>
    <n v="45116.6"/>
  </r>
  <r>
    <x v="29"/>
    <x v="1112"/>
    <x v="2"/>
    <n v="362.5"/>
    <n v="163.5"/>
    <n v="185"/>
    <n v="14"/>
    <n v="8"/>
    <m/>
    <m/>
    <m/>
    <m/>
    <m/>
    <m/>
    <m/>
    <n v="362.5"/>
    <n v="163.5"/>
    <n v="185"/>
    <n v="14"/>
    <n v="8"/>
    <n v="0"/>
    <n v="36"/>
    <n v="0"/>
    <n v="36"/>
    <n v="0"/>
    <n v="398.5"/>
    <n v="163.5"/>
    <n v="221"/>
    <n v="14"/>
    <n v="45515.1"/>
  </r>
  <r>
    <x v="30"/>
    <x v="111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5515.1"/>
  </r>
  <r>
    <x v="30"/>
    <x v="1114"/>
    <x v="4"/>
    <n v="472"/>
    <n v="407.5"/>
    <n v="46.5"/>
    <n v="18"/>
    <n v="18"/>
    <m/>
    <m/>
    <m/>
    <m/>
    <m/>
    <m/>
    <m/>
    <n v="472"/>
    <n v="407.5"/>
    <n v="46.5"/>
    <n v="18"/>
    <n v="18"/>
    <n v="0"/>
    <n v="35"/>
    <n v="17"/>
    <n v="0"/>
    <n v="18"/>
    <n v="507"/>
    <n v="424.5"/>
    <n v="46.5"/>
    <n v="36"/>
    <n v="46022.1"/>
  </r>
  <r>
    <x v="30"/>
    <x v="1115"/>
    <x v="5"/>
    <n v="485"/>
    <n v="417"/>
    <n v="0"/>
    <n v="68"/>
    <n v="15"/>
    <m/>
    <m/>
    <m/>
    <m/>
    <m/>
    <m/>
    <m/>
    <n v="485"/>
    <n v="417"/>
    <n v="0"/>
    <n v="68"/>
    <n v="15"/>
    <n v="0"/>
    <n v="0"/>
    <n v="0"/>
    <n v="0"/>
    <n v="0"/>
    <n v="485"/>
    <n v="417"/>
    <n v="0"/>
    <n v="68"/>
    <n v="46507.1"/>
  </r>
  <r>
    <x v="30"/>
    <x v="1116"/>
    <x v="6"/>
    <n v="447"/>
    <n v="447"/>
    <n v="0"/>
    <n v="0"/>
    <n v="16"/>
    <m/>
    <m/>
    <m/>
    <m/>
    <m/>
    <m/>
    <m/>
    <n v="447"/>
    <n v="447"/>
    <n v="0"/>
    <n v="0"/>
    <n v="16"/>
    <n v="0"/>
    <n v="0"/>
    <n v="0"/>
    <n v="0"/>
    <n v="0"/>
    <n v="447"/>
    <n v="447"/>
    <n v="0"/>
    <n v="0"/>
    <n v="46954.1"/>
  </r>
  <r>
    <x v="30"/>
    <x v="1117"/>
    <x v="1"/>
    <n v="527"/>
    <n v="509"/>
    <n v="6"/>
    <n v="12"/>
    <n v="15"/>
    <m/>
    <m/>
    <m/>
    <m/>
    <m/>
    <m/>
    <m/>
    <n v="527"/>
    <n v="509"/>
    <n v="6"/>
    <n v="12"/>
    <n v="15"/>
    <n v="0"/>
    <n v="14"/>
    <n v="14"/>
    <n v="0"/>
    <n v="0"/>
    <n v="541"/>
    <n v="523"/>
    <n v="6"/>
    <n v="12"/>
    <n v="47495.1"/>
  </r>
  <r>
    <x v="30"/>
    <x v="1118"/>
    <x v="2"/>
    <n v="274"/>
    <n v="244"/>
    <n v="30"/>
    <n v="0"/>
    <n v="14"/>
    <m/>
    <m/>
    <m/>
    <m/>
    <m/>
    <m/>
    <m/>
    <n v="274"/>
    <n v="244"/>
    <n v="30"/>
    <n v="0"/>
    <n v="14"/>
    <n v="0"/>
    <n v="0"/>
    <n v="0"/>
    <n v="0"/>
    <n v="0"/>
    <n v="274"/>
    <n v="244"/>
    <n v="30"/>
    <n v="0"/>
    <n v="47769.1"/>
  </r>
  <r>
    <x v="31"/>
    <x v="111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1"/>
    <x v="112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1"/>
    <x v="1121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1"/>
    <x v="1122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1"/>
    <x v="1123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1"/>
    <x v="112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2"/>
    <x v="112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2"/>
    <x v="112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2"/>
    <x v="1127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2"/>
    <x v="112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2"/>
    <x v="112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2"/>
    <x v="113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3"/>
    <x v="113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3"/>
    <x v="1132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3"/>
    <x v="1133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3"/>
    <x v="1134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3"/>
    <x v="1135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3"/>
    <x v="1136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4"/>
    <x v="113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4"/>
    <x v="1138"/>
    <x v="4"/>
    <n v="374.5"/>
    <n v="272"/>
    <n v="58"/>
    <n v="44.5"/>
    <n v="12"/>
    <m/>
    <m/>
    <m/>
    <m/>
    <m/>
    <m/>
    <m/>
    <n v="374.5"/>
    <n v="272"/>
    <n v="58"/>
    <n v="44.5"/>
    <n v="12"/>
    <n v="0"/>
    <n v="12.5"/>
    <n v="0"/>
    <n v="0"/>
    <n v="12.5"/>
    <n v="387"/>
    <n v="272"/>
    <n v="58"/>
    <n v="57"/>
    <n v="48156.1"/>
  </r>
  <r>
    <x v="34"/>
    <x v="1139"/>
    <x v="5"/>
    <n v="449"/>
    <n v="368"/>
    <n v="63"/>
    <n v="18"/>
    <n v="11"/>
    <m/>
    <m/>
    <m/>
    <m/>
    <m/>
    <m/>
    <m/>
    <n v="449"/>
    <n v="368"/>
    <n v="63"/>
    <n v="18"/>
    <n v="11"/>
    <n v="0"/>
    <n v="17"/>
    <n v="17"/>
    <n v="0"/>
    <n v="0"/>
    <n v="466"/>
    <n v="385"/>
    <n v="63"/>
    <n v="18"/>
    <n v="48622.1"/>
  </r>
  <r>
    <x v="34"/>
    <x v="1140"/>
    <x v="6"/>
    <n v="397.5"/>
    <n v="397.5"/>
    <n v="0"/>
    <n v="0"/>
    <n v="14"/>
    <m/>
    <m/>
    <m/>
    <m/>
    <m/>
    <m/>
    <m/>
    <n v="397.5"/>
    <n v="397.5"/>
    <n v="0"/>
    <n v="0"/>
    <n v="14"/>
    <n v="0"/>
    <n v="0"/>
    <n v="0"/>
    <n v="0"/>
    <n v="0"/>
    <n v="397.5"/>
    <n v="397.5"/>
    <n v="0"/>
    <n v="0"/>
    <n v="49019.6"/>
  </r>
  <r>
    <x v="34"/>
    <x v="1141"/>
    <x v="1"/>
    <n v="489.5"/>
    <n v="431.5"/>
    <n v="58"/>
    <n v="0"/>
    <n v="10"/>
    <m/>
    <m/>
    <m/>
    <m/>
    <m/>
    <m/>
    <m/>
    <n v="489.5"/>
    <n v="431.5"/>
    <n v="58"/>
    <n v="0"/>
    <n v="10"/>
    <n v="0"/>
    <n v="0"/>
    <n v="0"/>
    <n v="0"/>
    <n v="0"/>
    <n v="489.5"/>
    <n v="431.5"/>
    <n v="58"/>
    <n v="0"/>
    <n v="49509.1"/>
  </r>
  <r>
    <x v="34"/>
    <x v="1142"/>
    <x v="2"/>
    <n v="199"/>
    <n v="141"/>
    <n v="58"/>
    <n v="0"/>
    <n v="8"/>
    <m/>
    <m/>
    <m/>
    <m/>
    <m/>
    <m/>
    <m/>
    <n v="199"/>
    <n v="141"/>
    <n v="58"/>
    <n v="0"/>
    <n v="8"/>
    <n v="0"/>
    <n v="0"/>
    <n v="0"/>
    <n v="0"/>
    <n v="0"/>
    <n v="199"/>
    <n v="141"/>
    <n v="58"/>
    <n v="0"/>
    <n v="49708.1"/>
  </r>
  <r>
    <x v="35"/>
    <x v="114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9708.1"/>
  </r>
  <r>
    <x v="35"/>
    <x v="1144"/>
    <x v="4"/>
    <n v="404"/>
    <n v="313.5"/>
    <n v="90.5"/>
    <n v="0"/>
    <n v="15"/>
    <m/>
    <m/>
    <m/>
    <m/>
    <m/>
    <m/>
    <m/>
    <n v="404"/>
    <n v="313.5"/>
    <n v="90.5"/>
    <n v="0"/>
    <n v="15"/>
    <n v="0"/>
    <n v="12.5"/>
    <n v="0"/>
    <n v="12.5"/>
    <n v="0"/>
    <n v="416.5"/>
    <n v="313.5"/>
    <n v="103"/>
    <n v="0"/>
    <n v="50124.6"/>
  </r>
  <r>
    <x v="35"/>
    <x v="1145"/>
    <x v="5"/>
    <n v="354.5"/>
    <n v="354.5"/>
    <n v="0"/>
    <n v="0"/>
    <n v="15"/>
    <m/>
    <m/>
    <m/>
    <m/>
    <m/>
    <m/>
    <m/>
    <n v="354.5"/>
    <n v="354.5"/>
    <n v="0"/>
    <n v="0"/>
    <n v="15"/>
    <n v="0"/>
    <n v="16"/>
    <n v="16"/>
    <n v="0"/>
    <n v="0"/>
    <n v="370.5"/>
    <n v="370.5"/>
    <n v="0"/>
    <n v="0"/>
    <n v="50495.1"/>
  </r>
  <r>
    <x v="35"/>
    <x v="1146"/>
    <x v="6"/>
    <n v="398"/>
    <n v="338"/>
    <n v="48"/>
    <n v="12"/>
    <n v="13"/>
    <m/>
    <m/>
    <m/>
    <m/>
    <m/>
    <m/>
    <m/>
    <n v="398"/>
    <n v="338"/>
    <n v="48"/>
    <n v="12"/>
    <n v="13"/>
    <n v="0"/>
    <n v="0"/>
    <n v="0"/>
    <n v="0"/>
    <n v="0"/>
    <n v="398"/>
    <n v="338"/>
    <n v="48"/>
    <n v="12"/>
    <n v="50893.1"/>
  </r>
  <r>
    <x v="35"/>
    <x v="1147"/>
    <x v="1"/>
    <n v="427.5"/>
    <n v="409.5"/>
    <n v="0"/>
    <n v="18"/>
    <n v="13"/>
    <m/>
    <m/>
    <m/>
    <m/>
    <m/>
    <m/>
    <m/>
    <n v="427.5"/>
    <n v="409.5"/>
    <n v="0"/>
    <n v="18"/>
    <n v="13"/>
    <n v="0"/>
    <n v="81"/>
    <n v="81"/>
    <n v="0"/>
    <n v="0"/>
    <n v="508.5"/>
    <n v="490.5"/>
    <n v="0"/>
    <n v="18"/>
    <n v="51401.599999999999"/>
  </r>
  <r>
    <x v="35"/>
    <x v="1148"/>
    <x v="2"/>
    <n v="289"/>
    <n v="179"/>
    <n v="0"/>
    <n v="110"/>
    <n v="5"/>
    <m/>
    <m/>
    <m/>
    <m/>
    <m/>
    <m/>
    <m/>
    <n v="289"/>
    <n v="179"/>
    <n v="0"/>
    <n v="110"/>
    <n v="5"/>
    <n v="0"/>
    <n v="0"/>
    <n v="0"/>
    <n v="0"/>
    <n v="0"/>
    <n v="289"/>
    <n v="179"/>
    <n v="0"/>
    <n v="110"/>
    <n v="51690.6"/>
  </r>
  <r>
    <x v="36"/>
    <x v="114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1690.6"/>
  </r>
  <r>
    <x v="36"/>
    <x v="1150"/>
    <x v="4"/>
    <n v="430"/>
    <n v="384"/>
    <n v="28"/>
    <n v="18"/>
    <n v="13"/>
    <m/>
    <m/>
    <m/>
    <m/>
    <m/>
    <m/>
    <m/>
    <n v="430"/>
    <n v="384"/>
    <n v="28"/>
    <n v="18"/>
    <n v="13"/>
    <n v="0"/>
    <n v="0"/>
    <n v="0"/>
    <n v="0"/>
    <n v="0"/>
    <n v="430"/>
    <n v="384"/>
    <n v="28"/>
    <n v="18"/>
    <n v="52120.6"/>
  </r>
  <r>
    <x v="36"/>
    <x v="1151"/>
    <x v="5"/>
    <n v="263"/>
    <n v="137"/>
    <n v="98"/>
    <n v="28"/>
    <n v="11"/>
    <m/>
    <m/>
    <m/>
    <m/>
    <m/>
    <m/>
    <m/>
    <n v="263"/>
    <n v="137"/>
    <n v="98"/>
    <n v="28"/>
    <n v="11"/>
    <n v="0"/>
    <n v="18"/>
    <n v="18"/>
    <n v="0"/>
    <n v="0"/>
    <n v="281"/>
    <n v="155"/>
    <n v="98"/>
    <n v="28"/>
    <n v="52401.599999999999"/>
  </r>
  <r>
    <x v="36"/>
    <x v="1152"/>
    <x v="6"/>
    <n v="388.5"/>
    <n v="298.5"/>
    <n v="0"/>
    <n v="90"/>
    <n v="9"/>
    <m/>
    <m/>
    <m/>
    <m/>
    <m/>
    <m/>
    <m/>
    <n v="388.5"/>
    <n v="298.5"/>
    <n v="0"/>
    <n v="90"/>
    <n v="9"/>
    <n v="0"/>
    <n v="12.5"/>
    <n v="12.5"/>
    <n v="0"/>
    <n v="0"/>
    <n v="401"/>
    <n v="311"/>
    <n v="0"/>
    <n v="90"/>
    <n v="52802.6"/>
  </r>
  <r>
    <x v="36"/>
    <x v="1153"/>
    <x v="1"/>
    <n v="458"/>
    <n v="425.5"/>
    <n v="32.5"/>
    <n v="0"/>
    <n v="10"/>
    <m/>
    <m/>
    <m/>
    <m/>
    <m/>
    <m/>
    <m/>
    <n v="458"/>
    <n v="425.5"/>
    <n v="32.5"/>
    <n v="0"/>
    <n v="10"/>
    <n v="0"/>
    <n v="0"/>
    <n v="0"/>
    <n v="0"/>
    <n v="0"/>
    <n v="458"/>
    <n v="425.5"/>
    <n v="32.5"/>
    <n v="0"/>
    <n v="53260.6"/>
  </r>
  <r>
    <x v="36"/>
    <x v="1154"/>
    <x v="2"/>
    <n v="221"/>
    <n v="221"/>
    <n v="0"/>
    <n v="0"/>
    <n v="6"/>
    <m/>
    <m/>
    <m/>
    <m/>
    <m/>
    <m/>
    <m/>
    <n v="221"/>
    <n v="221"/>
    <n v="0"/>
    <n v="0"/>
    <n v="6"/>
    <n v="0"/>
    <n v="0"/>
    <n v="0"/>
    <n v="0"/>
    <n v="0"/>
    <n v="221"/>
    <n v="221"/>
    <n v="0"/>
    <n v="0"/>
    <n v="53481.599999999999"/>
  </r>
  <r>
    <x v="37"/>
    <x v="115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3481.599999999999"/>
  </r>
  <r>
    <x v="37"/>
    <x v="1156"/>
    <x v="4"/>
    <n v="390"/>
    <n v="332"/>
    <n v="58"/>
    <n v="0"/>
    <n v="10"/>
    <m/>
    <m/>
    <m/>
    <m/>
    <m/>
    <m/>
    <m/>
    <n v="390"/>
    <n v="332"/>
    <n v="58"/>
    <n v="0"/>
    <n v="10"/>
    <n v="0"/>
    <n v="0"/>
    <n v="0"/>
    <n v="0"/>
    <n v="0"/>
    <n v="390"/>
    <n v="332"/>
    <n v="58"/>
    <n v="0"/>
    <n v="53871.6"/>
  </r>
  <r>
    <x v="37"/>
    <x v="1157"/>
    <x v="5"/>
    <n v="393"/>
    <n v="335"/>
    <n v="58"/>
    <n v="0"/>
    <n v="11"/>
    <m/>
    <m/>
    <m/>
    <m/>
    <m/>
    <m/>
    <m/>
    <n v="393"/>
    <n v="335"/>
    <n v="58"/>
    <n v="0"/>
    <n v="11"/>
    <n v="0"/>
    <n v="0"/>
    <n v="0"/>
    <n v="0"/>
    <n v="0"/>
    <n v="393"/>
    <n v="335"/>
    <n v="58"/>
    <n v="0"/>
    <n v="54264.6"/>
  </r>
  <r>
    <x v="37"/>
    <x v="1158"/>
    <x v="6"/>
    <n v="417.5"/>
    <n v="417.5"/>
    <n v="0"/>
    <n v="0"/>
    <n v="13"/>
    <m/>
    <m/>
    <m/>
    <m/>
    <m/>
    <m/>
    <m/>
    <n v="417.5"/>
    <n v="417.5"/>
    <n v="0"/>
    <n v="0"/>
    <n v="13"/>
    <n v="0"/>
    <n v="18"/>
    <n v="18"/>
    <n v="0"/>
    <n v="0"/>
    <n v="435.5"/>
    <n v="435.5"/>
    <n v="0"/>
    <n v="0"/>
    <n v="54700.1"/>
  </r>
  <r>
    <x v="37"/>
    <x v="1159"/>
    <x v="1"/>
    <n v="479"/>
    <n v="456.5"/>
    <n v="22.5"/>
    <n v="0"/>
    <n v="12"/>
    <m/>
    <m/>
    <m/>
    <m/>
    <m/>
    <m/>
    <m/>
    <n v="479"/>
    <n v="456.5"/>
    <n v="22.5"/>
    <n v="0"/>
    <n v="12"/>
    <n v="0"/>
    <n v="0"/>
    <n v="0"/>
    <n v="0"/>
    <n v="0"/>
    <n v="479"/>
    <n v="456.5"/>
    <n v="22.5"/>
    <n v="0"/>
    <n v="55179.1"/>
  </r>
  <r>
    <x v="37"/>
    <x v="1160"/>
    <x v="2"/>
    <n v="207"/>
    <n v="207"/>
    <n v="0"/>
    <n v="0"/>
    <n v="8"/>
    <m/>
    <m/>
    <m/>
    <m/>
    <m/>
    <m/>
    <m/>
    <n v="207"/>
    <n v="207"/>
    <n v="0"/>
    <n v="0"/>
    <n v="8"/>
    <n v="0"/>
    <n v="0"/>
    <n v="0"/>
    <n v="0"/>
    <n v="0"/>
    <n v="207"/>
    <n v="207"/>
    <n v="0"/>
    <n v="0"/>
    <n v="55386.1"/>
  </r>
  <r>
    <x v="38"/>
    <x v="116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5386.1"/>
  </r>
  <r>
    <x v="38"/>
    <x v="1162"/>
    <x v="4"/>
    <n v="285.5"/>
    <n v="249.5"/>
    <n v="0"/>
    <n v="36"/>
    <n v="10"/>
    <m/>
    <m/>
    <m/>
    <m/>
    <m/>
    <m/>
    <m/>
    <n v="285.5"/>
    <n v="249.5"/>
    <n v="0"/>
    <n v="36"/>
    <n v="10"/>
    <n v="0"/>
    <n v="0"/>
    <n v="0"/>
    <n v="0"/>
    <n v="0"/>
    <n v="285.5"/>
    <n v="249.5"/>
    <n v="0"/>
    <n v="36"/>
    <n v="55671.6"/>
  </r>
  <r>
    <x v="38"/>
    <x v="1163"/>
    <x v="5"/>
    <n v="258"/>
    <n v="230"/>
    <n v="28"/>
    <n v="0"/>
    <n v="10"/>
    <m/>
    <m/>
    <m/>
    <m/>
    <m/>
    <m/>
    <m/>
    <n v="258"/>
    <n v="230"/>
    <n v="28"/>
    <n v="0"/>
    <n v="10"/>
    <n v="0"/>
    <n v="0"/>
    <n v="0"/>
    <n v="0"/>
    <n v="0"/>
    <n v="258"/>
    <n v="230"/>
    <n v="28"/>
    <n v="0"/>
    <n v="55929.599999999999"/>
  </r>
  <r>
    <x v="38"/>
    <x v="1164"/>
    <x v="6"/>
    <n v="438"/>
    <n v="335"/>
    <n v="70"/>
    <n v="33"/>
    <n v="11"/>
    <m/>
    <m/>
    <m/>
    <m/>
    <m/>
    <m/>
    <m/>
    <n v="438"/>
    <n v="335"/>
    <n v="70"/>
    <n v="33"/>
    <n v="11"/>
    <n v="0"/>
    <n v="0"/>
    <n v="0"/>
    <n v="0"/>
    <n v="0"/>
    <n v="438"/>
    <n v="335"/>
    <n v="70"/>
    <n v="33"/>
    <n v="56367.6"/>
  </r>
  <r>
    <x v="38"/>
    <x v="1165"/>
    <x v="1"/>
    <n v="383"/>
    <n v="383"/>
    <n v="0"/>
    <n v="0"/>
    <n v="11"/>
    <m/>
    <m/>
    <m/>
    <m/>
    <m/>
    <m/>
    <m/>
    <n v="383"/>
    <n v="383"/>
    <n v="0"/>
    <n v="0"/>
    <n v="11"/>
    <n v="0"/>
    <n v="18"/>
    <n v="18"/>
    <n v="0"/>
    <n v="0"/>
    <n v="401"/>
    <n v="401"/>
    <n v="0"/>
    <n v="0"/>
    <n v="56768.6"/>
  </r>
  <r>
    <x v="38"/>
    <x v="1166"/>
    <x v="2"/>
    <n v="165.5"/>
    <n v="133.5"/>
    <n v="0"/>
    <n v="32"/>
    <n v="8"/>
    <m/>
    <m/>
    <m/>
    <m/>
    <m/>
    <m/>
    <m/>
    <n v="165.5"/>
    <n v="133.5"/>
    <n v="0"/>
    <n v="32"/>
    <n v="8"/>
    <n v="0"/>
    <n v="0"/>
    <n v="0"/>
    <n v="0"/>
    <n v="0"/>
    <n v="165.5"/>
    <n v="133.5"/>
    <n v="0"/>
    <n v="32"/>
    <n v="56934.1"/>
  </r>
  <r>
    <x v="39"/>
    <x v="116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6934.1"/>
  </r>
  <r>
    <x v="39"/>
    <x v="1168"/>
    <x v="4"/>
    <n v="402"/>
    <n v="310"/>
    <n v="74"/>
    <n v="18"/>
    <n v="12"/>
    <m/>
    <m/>
    <m/>
    <m/>
    <m/>
    <m/>
    <m/>
    <n v="402"/>
    <n v="310"/>
    <n v="74"/>
    <n v="18"/>
    <n v="12"/>
    <n v="0"/>
    <n v="0"/>
    <n v="0"/>
    <n v="0"/>
    <n v="0"/>
    <n v="402"/>
    <n v="310"/>
    <n v="74"/>
    <n v="18"/>
    <n v="57336.1"/>
  </r>
  <r>
    <x v="39"/>
    <x v="1169"/>
    <x v="5"/>
    <n v="207.5"/>
    <n v="189.5"/>
    <n v="0"/>
    <n v="18"/>
    <n v="10"/>
    <m/>
    <m/>
    <m/>
    <m/>
    <m/>
    <m/>
    <m/>
    <n v="207.5"/>
    <n v="189.5"/>
    <n v="0"/>
    <n v="18"/>
    <n v="10"/>
    <n v="0"/>
    <n v="0"/>
    <n v="0"/>
    <n v="0"/>
    <n v="0"/>
    <n v="207.5"/>
    <n v="189.5"/>
    <n v="0"/>
    <n v="18"/>
    <n v="57543.6"/>
  </r>
  <r>
    <x v="39"/>
    <x v="1170"/>
    <x v="6"/>
    <n v="317"/>
    <n v="238.5"/>
    <n v="56"/>
    <n v="22.5"/>
    <n v="13"/>
    <m/>
    <m/>
    <m/>
    <m/>
    <m/>
    <m/>
    <m/>
    <n v="317"/>
    <n v="238.5"/>
    <n v="56"/>
    <n v="22.5"/>
    <n v="13"/>
    <n v="0"/>
    <n v="0"/>
    <n v="0"/>
    <n v="0"/>
    <n v="0"/>
    <n v="317"/>
    <n v="238.5"/>
    <n v="56"/>
    <n v="22.5"/>
    <n v="57860.6"/>
  </r>
  <r>
    <x v="39"/>
    <x v="1171"/>
    <x v="1"/>
    <n v="326.5"/>
    <n v="246"/>
    <n v="80.5"/>
    <n v="0"/>
    <n v="9"/>
    <m/>
    <m/>
    <m/>
    <m/>
    <m/>
    <m/>
    <m/>
    <n v="326.5"/>
    <n v="246"/>
    <n v="80.5"/>
    <n v="0"/>
    <n v="9"/>
    <n v="0"/>
    <n v="0"/>
    <n v="0"/>
    <n v="0"/>
    <n v="0"/>
    <n v="326.5"/>
    <n v="246"/>
    <n v="80.5"/>
    <n v="0"/>
    <n v="58187.1"/>
  </r>
  <r>
    <x v="39"/>
    <x v="117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187.1"/>
  </r>
  <r>
    <x v="40"/>
    <x v="117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187.1"/>
  </r>
  <r>
    <x v="40"/>
    <x v="1174"/>
    <x v="4"/>
    <n v="305.5"/>
    <n v="265"/>
    <n v="0"/>
    <n v="40.5"/>
    <n v="11"/>
    <m/>
    <m/>
    <m/>
    <m/>
    <m/>
    <m/>
    <m/>
    <n v="305.5"/>
    <n v="265"/>
    <n v="0"/>
    <n v="40.5"/>
    <n v="11"/>
    <n v="0"/>
    <n v="12.5"/>
    <n v="0"/>
    <n v="0"/>
    <n v="12.5"/>
    <n v="318"/>
    <n v="265"/>
    <n v="0"/>
    <n v="53"/>
    <n v="58505.1"/>
  </r>
  <r>
    <x v="40"/>
    <x v="1175"/>
    <x v="5"/>
    <n v="284"/>
    <n v="221"/>
    <n v="0"/>
    <n v="63"/>
    <n v="10"/>
    <m/>
    <m/>
    <m/>
    <m/>
    <m/>
    <m/>
    <m/>
    <n v="284"/>
    <n v="221"/>
    <n v="0"/>
    <n v="63"/>
    <n v="10"/>
    <n v="0"/>
    <n v="0"/>
    <n v="0"/>
    <n v="0"/>
    <n v="0"/>
    <n v="284"/>
    <n v="221"/>
    <n v="0"/>
    <n v="63"/>
    <n v="58789.1"/>
  </r>
  <r>
    <x v="40"/>
    <x v="1176"/>
    <x v="6"/>
    <n v="413"/>
    <n v="317"/>
    <n v="96"/>
    <n v="0"/>
    <n v="10"/>
    <m/>
    <m/>
    <m/>
    <m/>
    <m/>
    <m/>
    <m/>
    <n v="413"/>
    <n v="317"/>
    <n v="96"/>
    <n v="0"/>
    <n v="10"/>
    <n v="0"/>
    <n v="25"/>
    <n v="25"/>
    <n v="0"/>
    <n v="0"/>
    <n v="438"/>
    <n v="342"/>
    <n v="96"/>
    <n v="0"/>
    <n v="59227.1"/>
  </r>
  <r>
    <x v="40"/>
    <x v="1177"/>
    <x v="1"/>
    <n v="361"/>
    <n v="274.5"/>
    <n v="22.5"/>
    <n v="64"/>
    <n v="11"/>
    <m/>
    <m/>
    <m/>
    <m/>
    <m/>
    <m/>
    <m/>
    <n v="361"/>
    <n v="274.5"/>
    <n v="22.5"/>
    <n v="64"/>
    <n v="11"/>
    <n v="0"/>
    <n v="0"/>
    <n v="0"/>
    <n v="0"/>
    <n v="0"/>
    <n v="361"/>
    <n v="274.5"/>
    <n v="22.5"/>
    <n v="64"/>
    <n v="59588.1"/>
  </r>
  <r>
    <x v="40"/>
    <x v="1178"/>
    <x v="2"/>
    <n v="474.9"/>
    <n v="374"/>
    <n v="100.9"/>
    <n v="0"/>
    <n v="7"/>
    <m/>
    <m/>
    <m/>
    <m/>
    <m/>
    <m/>
    <m/>
    <n v="474.9"/>
    <n v="374"/>
    <n v="100.9"/>
    <n v="0"/>
    <n v="7"/>
    <n v="0"/>
    <n v="38.9"/>
    <n v="20"/>
    <n v="18.899999999999999"/>
    <n v="0"/>
    <n v="513.79999999999995"/>
    <n v="394"/>
    <n v="119.80000000000001"/>
    <n v="0"/>
    <n v="60101.9"/>
  </r>
  <r>
    <x v="41"/>
    <x v="117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101.9"/>
  </r>
  <r>
    <x v="41"/>
    <x v="1180"/>
    <x v="4"/>
    <n v="189.5"/>
    <n v="189.5"/>
    <n v="0"/>
    <n v="0"/>
    <n v="6"/>
    <m/>
    <m/>
    <m/>
    <m/>
    <m/>
    <m/>
    <m/>
    <n v="189.5"/>
    <n v="189.5"/>
    <n v="0"/>
    <n v="0"/>
    <n v="6"/>
    <n v="0"/>
    <n v="0"/>
    <n v="0"/>
    <n v="0"/>
    <n v="0"/>
    <n v="189.5"/>
    <n v="189.5"/>
    <n v="0"/>
    <n v="0"/>
    <n v="60291.4"/>
  </r>
  <r>
    <x v="41"/>
    <x v="1181"/>
    <x v="5"/>
    <n v="251.5"/>
    <n v="227.5"/>
    <n v="0"/>
    <n v="24"/>
    <n v="7"/>
    <m/>
    <m/>
    <m/>
    <m/>
    <m/>
    <m/>
    <m/>
    <n v="251.5"/>
    <n v="227.5"/>
    <n v="0"/>
    <n v="24"/>
    <n v="7"/>
    <n v="0"/>
    <n v="0"/>
    <n v="0"/>
    <n v="0"/>
    <n v="0"/>
    <n v="251.5"/>
    <n v="227.5"/>
    <n v="0"/>
    <n v="24"/>
    <n v="60542.9"/>
  </r>
  <r>
    <x v="41"/>
    <x v="1182"/>
    <x v="6"/>
    <n v="365"/>
    <n v="365"/>
    <n v="0"/>
    <n v="0"/>
    <n v="10"/>
    <m/>
    <m/>
    <m/>
    <m/>
    <m/>
    <m/>
    <m/>
    <n v="365"/>
    <n v="365"/>
    <n v="0"/>
    <n v="0"/>
    <n v="10"/>
    <n v="0"/>
    <n v="0"/>
    <n v="0"/>
    <n v="0"/>
    <n v="0"/>
    <n v="365"/>
    <n v="365"/>
    <n v="0"/>
    <n v="0"/>
    <n v="60907.9"/>
  </r>
  <r>
    <x v="41"/>
    <x v="1183"/>
    <x v="1"/>
    <n v="299"/>
    <n v="276.5"/>
    <n v="22.5"/>
    <n v="0"/>
    <n v="13"/>
    <m/>
    <m/>
    <m/>
    <m/>
    <m/>
    <m/>
    <m/>
    <n v="299"/>
    <n v="276.5"/>
    <n v="22.5"/>
    <n v="0"/>
    <n v="13"/>
    <n v="0"/>
    <n v="0"/>
    <n v="0"/>
    <n v="0"/>
    <n v="0"/>
    <n v="299"/>
    <n v="276.5"/>
    <n v="22.5"/>
    <n v="0"/>
    <n v="61206.9"/>
  </r>
  <r>
    <x v="41"/>
    <x v="1184"/>
    <x v="2"/>
    <n v="298"/>
    <n v="210"/>
    <n v="0"/>
    <n v="88"/>
    <n v="5"/>
    <m/>
    <m/>
    <m/>
    <m/>
    <m/>
    <m/>
    <m/>
    <n v="298"/>
    <n v="210"/>
    <n v="0"/>
    <n v="88"/>
    <n v="5"/>
    <n v="0"/>
    <n v="0"/>
    <n v="0"/>
    <n v="0"/>
    <n v="0"/>
    <n v="298"/>
    <n v="210"/>
    <n v="0"/>
    <n v="88"/>
    <n v="61504.9"/>
  </r>
  <r>
    <x v="42"/>
    <x v="118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1504.9"/>
  </r>
  <r>
    <x v="42"/>
    <x v="1186"/>
    <x v="4"/>
    <n v="277"/>
    <n v="277"/>
    <n v="0"/>
    <n v="0"/>
    <n v="9"/>
    <m/>
    <m/>
    <m/>
    <m/>
    <m/>
    <m/>
    <m/>
    <n v="277"/>
    <n v="277"/>
    <n v="0"/>
    <n v="0"/>
    <n v="9"/>
    <n v="0"/>
    <n v="18"/>
    <n v="18"/>
    <n v="0"/>
    <n v="0"/>
    <n v="295"/>
    <n v="295"/>
    <n v="0"/>
    <n v="0"/>
    <n v="61799.9"/>
  </r>
  <r>
    <x v="42"/>
    <x v="1187"/>
    <x v="5"/>
    <n v="274"/>
    <n v="274"/>
    <n v="0"/>
    <n v="0"/>
    <n v="8"/>
    <m/>
    <m/>
    <m/>
    <m/>
    <m/>
    <m/>
    <m/>
    <n v="274"/>
    <n v="274"/>
    <n v="0"/>
    <n v="0"/>
    <n v="8"/>
    <n v="0"/>
    <n v="0"/>
    <n v="0"/>
    <n v="0"/>
    <n v="0"/>
    <n v="274"/>
    <n v="274"/>
    <n v="0"/>
    <n v="0"/>
    <n v="62073.9"/>
  </r>
  <r>
    <x v="42"/>
    <x v="1188"/>
    <x v="6"/>
    <n v="328"/>
    <n v="328"/>
    <n v="0"/>
    <n v="0"/>
    <n v="8"/>
    <m/>
    <m/>
    <m/>
    <m/>
    <m/>
    <m/>
    <m/>
    <n v="328"/>
    <n v="328"/>
    <n v="0"/>
    <n v="0"/>
    <n v="8"/>
    <n v="0"/>
    <n v="0"/>
    <n v="0"/>
    <n v="0"/>
    <n v="0"/>
    <n v="328"/>
    <n v="328"/>
    <n v="0"/>
    <n v="0"/>
    <n v="62401.9"/>
  </r>
  <r>
    <x v="42"/>
    <x v="1189"/>
    <x v="1"/>
    <n v="374"/>
    <n v="288.5"/>
    <n v="85.5"/>
    <n v="0"/>
    <n v="12"/>
    <m/>
    <m/>
    <m/>
    <m/>
    <m/>
    <m/>
    <m/>
    <n v="374"/>
    <n v="288.5"/>
    <n v="85.5"/>
    <n v="0"/>
    <n v="12"/>
    <n v="0"/>
    <n v="0"/>
    <n v="0"/>
    <n v="0"/>
    <n v="0"/>
    <n v="374"/>
    <n v="288.5"/>
    <n v="85.5"/>
    <n v="0"/>
    <n v="62775.9"/>
  </r>
  <r>
    <x v="42"/>
    <x v="1190"/>
    <x v="2"/>
    <n v="115"/>
    <n v="97"/>
    <n v="0"/>
    <n v="18"/>
    <n v="4"/>
    <m/>
    <m/>
    <m/>
    <m/>
    <m/>
    <m/>
    <m/>
    <n v="115"/>
    <n v="97"/>
    <n v="0"/>
    <n v="18"/>
    <n v="4"/>
    <n v="0"/>
    <n v="0"/>
    <n v="0"/>
    <n v="0"/>
    <n v="0"/>
    <n v="115"/>
    <n v="97"/>
    <n v="0"/>
    <n v="18"/>
    <n v="62890.9"/>
  </r>
  <r>
    <x v="43"/>
    <x v="119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2890.9"/>
  </r>
  <r>
    <x v="43"/>
    <x v="1192"/>
    <x v="4"/>
    <n v="330"/>
    <n v="330"/>
    <n v="0"/>
    <n v="0"/>
    <n v="8"/>
    <m/>
    <m/>
    <m/>
    <m/>
    <m/>
    <m/>
    <m/>
    <n v="330"/>
    <n v="330"/>
    <n v="0"/>
    <n v="0"/>
    <n v="8"/>
    <n v="0"/>
    <n v="0"/>
    <n v="0"/>
    <n v="0"/>
    <n v="0"/>
    <n v="330"/>
    <n v="330"/>
    <n v="0"/>
    <n v="0"/>
    <n v="63220.9"/>
  </r>
  <r>
    <x v="43"/>
    <x v="1193"/>
    <x v="5"/>
    <n v="299"/>
    <n v="299"/>
    <n v="0"/>
    <n v="0"/>
    <n v="12"/>
    <m/>
    <m/>
    <m/>
    <m/>
    <m/>
    <m/>
    <m/>
    <n v="299"/>
    <n v="299"/>
    <n v="0"/>
    <n v="0"/>
    <n v="12"/>
    <n v="0"/>
    <n v="18"/>
    <n v="18"/>
    <n v="0"/>
    <n v="0"/>
    <n v="317"/>
    <n v="317"/>
    <n v="0"/>
    <n v="0"/>
    <n v="63537.9"/>
  </r>
  <r>
    <x v="43"/>
    <x v="1194"/>
    <x v="6"/>
    <n v="426"/>
    <n v="380"/>
    <n v="46"/>
    <n v="0"/>
    <n v="12"/>
    <m/>
    <m/>
    <m/>
    <m/>
    <m/>
    <m/>
    <m/>
    <n v="426"/>
    <n v="380"/>
    <n v="46"/>
    <n v="0"/>
    <n v="12"/>
    <n v="0"/>
    <n v="0"/>
    <n v="0"/>
    <n v="0"/>
    <n v="0"/>
    <n v="426"/>
    <n v="380"/>
    <n v="46"/>
    <n v="0"/>
    <n v="63963.9"/>
  </r>
  <r>
    <x v="43"/>
    <x v="1195"/>
    <x v="1"/>
    <n v="470"/>
    <n v="470"/>
    <n v="0"/>
    <n v="0"/>
    <n v="11"/>
    <m/>
    <m/>
    <m/>
    <m/>
    <m/>
    <m/>
    <m/>
    <n v="470"/>
    <n v="470"/>
    <n v="0"/>
    <n v="0"/>
    <n v="11"/>
    <n v="0"/>
    <n v="0"/>
    <n v="0"/>
    <n v="0"/>
    <n v="0"/>
    <n v="470"/>
    <n v="470"/>
    <n v="0"/>
    <n v="0"/>
    <n v="64433.9"/>
  </r>
  <r>
    <x v="43"/>
    <x v="1196"/>
    <x v="2"/>
    <n v="223.5"/>
    <n v="124.5"/>
    <n v="14"/>
    <n v="85"/>
    <n v="6"/>
    <m/>
    <m/>
    <m/>
    <m/>
    <m/>
    <m/>
    <m/>
    <n v="223.5"/>
    <n v="124.5"/>
    <n v="14"/>
    <n v="85"/>
    <n v="6"/>
    <n v="0"/>
    <n v="0"/>
    <n v="0"/>
    <n v="0"/>
    <n v="0"/>
    <n v="223.5"/>
    <n v="124.5"/>
    <n v="14"/>
    <n v="85"/>
    <n v="64657.4"/>
  </r>
  <r>
    <x v="44"/>
    <x v="119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4657.4"/>
  </r>
  <r>
    <x v="44"/>
    <x v="1198"/>
    <x v="4"/>
    <n v="361.5"/>
    <n v="235.5"/>
    <n v="81"/>
    <n v="45"/>
    <n v="13"/>
    <m/>
    <m/>
    <m/>
    <m/>
    <m/>
    <m/>
    <m/>
    <n v="361.5"/>
    <n v="235.5"/>
    <n v="81"/>
    <n v="45"/>
    <n v="13"/>
    <n v="0"/>
    <n v="0"/>
    <n v="0"/>
    <n v="0"/>
    <n v="0"/>
    <n v="361.5"/>
    <n v="235.5"/>
    <n v="81"/>
    <n v="45"/>
    <n v="65018.9"/>
  </r>
  <r>
    <x v="44"/>
    <x v="1199"/>
    <x v="5"/>
    <n v="355.5"/>
    <n v="355.5"/>
    <n v="0"/>
    <n v="0"/>
    <n v="12"/>
    <m/>
    <m/>
    <m/>
    <m/>
    <m/>
    <m/>
    <m/>
    <n v="355.5"/>
    <n v="355.5"/>
    <n v="0"/>
    <n v="0"/>
    <n v="12"/>
    <n v="0"/>
    <n v="18"/>
    <n v="18"/>
    <n v="0"/>
    <n v="0"/>
    <n v="373.5"/>
    <n v="373.5"/>
    <n v="0"/>
    <n v="0"/>
    <n v="65392.4"/>
  </r>
  <r>
    <x v="44"/>
    <x v="1200"/>
    <x v="6"/>
    <n v="402"/>
    <n v="402"/>
    <n v="0"/>
    <n v="0"/>
    <n v="14"/>
    <m/>
    <m/>
    <m/>
    <m/>
    <m/>
    <m/>
    <m/>
    <n v="402"/>
    <n v="402"/>
    <n v="0"/>
    <n v="0"/>
    <n v="14"/>
    <n v="0"/>
    <n v="18"/>
    <n v="18"/>
    <n v="0"/>
    <n v="0"/>
    <n v="420"/>
    <n v="420"/>
    <n v="0"/>
    <n v="0"/>
    <n v="65812.399999999994"/>
  </r>
  <r>
    <x v="44"/>
    <x v="120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5812.399999999994"/>
  </r>
  <r>
    <x v="44"/>
    <x v="120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5812.399999999994"/>
  </r>
  <r>
    <x v="45"/>
    <x v="120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5812.399999999994"/>
  </r>
  <r>
    <x v="45"/>
    <x v="1204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5812.399999999994"/>
  </r>
  <r>
    <x v="45"/>
    <x v="120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5812.399999999994"/>
  </r>
  <r>
    <x v="45"/>
    <x v="1206"/>
    <x v="6"/>
    <n v="540.5"/>
    <n v="482.5"/>
    <n v="58"/>
    <n v="0"/>
    <n v="11"/>
    <m/>
    <m/>
    <m/>
    <m/>
    <m/>
    <m/>
    <m/>
    <n v="540.5"/>
    <n v="482.5"/>
    <n v="58"/>
    <n v="0"/>
    <n v="11"/>
    <n v="0"/>
    <n v="0"/>
    <n v="0"/>
    <n v="0"/>
    <n v="0"/>
    <n v="540.5"/>
    <n v="482.5"/>
    <n v="58"/>
    <n v="0"/>
    <n v="66352.899999999994"/>
  </r>
  <r>
    <x v="45"/>
    <x v="1207"/>
    <x v="1"/>
    <n v="507"/>
    <n v="484.5"/>
    <n v="22.5"/>
    <n v="0"/>
    <n v="13"/>
    <m/>
    <m/>
    <m/>
    <m/>
    <m/>
    <m/>
    <m/>
    <n v="507"/>
    <n v="484.5"/>
    <n v="22.5"/>
    <n v="0"/>
    <n v="13"/>
    <n v="0"/>
    <n v="16"/>
    <n v="16"/>
    <n v="0"/>
    <n v="0"/>
    <n v="523"/>
    <n v="500.5"/>
    <n v="22.5"/>
    <n v="0"/>
    <n v="66875.899999999994"/>
  </r>
  <r>
    <x v="45"/>
    <x v="1208"/>
    <x v="2"/>
    <n v="274"/>
    <n v="147"/>
    <n v="58"/>
    <n v="69"/>
    <n v="5"/>
    <m/>
    <m/>
    <m/>
    <m/>
    <m/>
    <m/>
    <m/>
    <n v="274"/>
    <n v="147"/>
    <n v="58"/>
    <n v="69"/>
    <n v="5"/>
    <n v="0"/>
    <n v="0"/>
    <n v="0"/>
    <n v="0"/>
    <n v="0"/>
    <n v="274"/>
    <n v="147"/>
    <n v="58"/>
    <n v="69"/>
    <n v="67149.899999999994"/>
  </r>
  <r>
    <x v="46"/>
    <x v="120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7149.899999999994"/>
  </r>
  <r>
    <x v="46"/>
    <x v="1210"/>
    <x v="4"/>
    <n v="410"/>
    <n v="325"/>
    <n v="18"/>
    <n v="67"/>
    <n v="12"/>
    <m/>
    <m/>
    <m/>
    <m/>
    <m/>
    <m/>
    <m/>
    <n v="410"/>
    <n v="325"/>
    <n v="18"/>
    <n v="67"/>
    <n v="12"/>
    <n v="0"/>
    <n v="0"/>
    <n v="0"/>
    <n v="0"/>
    <n v="0"/>
    <n v="410"/>
    <n v="325"/>
    <n v="18"/>
    <n v="67"/>
    <n v="67559.899999999994"/>
  </r>
  <r>
    <x v="46"/>
    <x v="1211"/>
    <x v="5"/>
    <n v="413.5"/>
    <n v="335.5"/>
    <n v="0"/>
    <n v="78"/>
    <n v="16"/>
    <m/>
    <m/>
    <m/>
    <m/>
    <m/>
    <m/>
    <m/>
    <n v="413.5"/>
    <n v="335.5"/>
    <n v="0"/>
    <n v="78"/>
    <n v="16"/>
    <n v="0"/>
    <n v="0"/>
    <n v="0"/>
    <n v="0"/>
    <n v="0"/>
    <n v="413.5"/>
    <n v="335.5"/>
    <n v="0"/>
    <n v="78"/>
    <n v="67973.399999999994"/>
  </r>
  <r>
    <x v="46"/>
    <x v="1212"/>
    <x v="6"/>
    <n v="497.5"/>
    <n v="419.5"/>
    <n v="30"/>
    <n v="48"/>
    <n v="12"/>
    <m/>
    <m/>
    <m/>
    <m/>
    <m/>
    <m/>
    <m/>
    <n v="497.5"/>
    <n v="419.5"/>
    <n v="30"/>
    <n v="48"/>
    <n v="12"/>
    <n v="0"/>
    <n v="0"/>
    <n v="0"/>
    <n v="0"/>
    <n v="0"/>
    <n v="497.5"/>
    <n v="419.5"/>
    <n v="30"/>
    <n v="48"/>
    <n v="68470.899999999994"/>
  </r>
  <r>
    <x v="46"/>
    <x v="1213"/>
    <x v="1"/>
    <n v="415"/>
    <n v="333"/>
    <n v="82"/>
    <n v="0"/>
    <n v="12"/>
    <m/>
    <m/>
    <m/>
    <m/>
    <m/>
    <m/>
    <m/>
    <n v="415"/>
    <n v="333"/>
    <n v="82"/>
    <n v="0"/>
    <n v="12"/>
    <n v="0"/>
    <n v="0"/>
    <n v="0"/>
    <n v="0"/>
    <n v="0"/>
    <n v="415"/>
    <n v="333"/>
    <n v="82"/>
    <n v="0"/>
    <n v="68885.899999999994"/>
  </r>
  <r>
    <x v="46"/>
    <x v="1214"/>
    <x v="2"/>
    <n v="226"/>
    <n v="97"/>
    <n v="129"/>
    <n v="0"/>
    <n v="5"/>
    <m/>
    <m/>
    <m/>
    <m/>
    <m/>
    <m/>
    <m/>
    <n v="226"/>
    <n v="97"/>
    <n v="129"/>
    <n v="0"/>
    <n v="5"/>
    <n v="0"/>
    <n v="0"/>
    <n v="0"/>
    <n v="0"/>
    <n v="0"/>
    <n v="226"/>
    <n v="97"/>
    <n v="129"/>
    <n v="0"/>
    <n v="69111.899999999994"/>
  </r>
  <r>
    <x v="47"/>
    <x v="121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9111.899999999994"/>
  </r>
  <r>
    <x v="47"/>
    <x v="1216"/>
    <x v="4"/>
    <n v="405"/>
    <n v="405"/>
    <n v="0"/>
    <n v="0"/>
    <n v="15"/>
    <m/>
    <m/>
    <m/>
    <m/>
    <m/>
    <m/>
    <m/>
    <n v="405"/>
    <n v="405"/>
    <n v="0"/>
    <n v="0"/>
    <n v="15"/>
    <n v="0"/>
    <n v="0"/>
    <n v="0"/>
    <n v="0"/>
    <n v="0"/>
    <n v="405"/>
    <n v="405"/>
    <n v="0"/>
    <n v="0"/>
    <n v="69516.899999999994"/>
  </r>
  <r>
    <x v="47"/>
    <x v="1217"/>
    <x v="5"/>
    <n v="426.5"/>
    <n v="335.5"/>
    <n v="28"/>
    <n v="63"/>
    <n v="12"/>
    <m/>
    <m/>
    <m/>
    <m/>
    <m/>
    <m/>
    <m/>
    <n v="426.5"/>
    <n v="335.5"/>
    <n v="28"/>
    <n v="63"/>
    <n v="12"/>
    <n v="0"/>
    <n v="0"/>
    <n v="0"/>
    <n v="0"/>
    <n v="0"/>
    <n v="426.5"/>
    <n v="335.5"/>
    <n v="28"/>
    <n v="63"/>
    <n v="69943.399999999994"/>
  </r>
  <r>
    <x v="47"/>
    <x v="1218"/>
    <x v="6"/>
    <n v="275"/>
    <n v="201"/>
    <n v="0"/>
    <n v="74"/>
    <n v="10"/>
    <m/>
    <m/>
    <m/>
    <m/>
    <m/>
    <m/>
    <m/>
    <n v="275"/>
    <n v="201"/>
    <n v="0"/>
    <n v="74"/>
    <n v="10"/>
    <n v="0"/>
    <n v="0"/>
    <n v="0"/>
    <n v="0"/>
    <n v="0"/>
    <n v="275"/>
    <n v="201"/>
    <n v="0"/>
    <n v="74"/>
    <n v="70218.399999999994"/>
  </r>
  <r>
    <x v="47"/>
    <x v="1219"/>
    <x v="1"/>
    <n v="447"/>
    <n v="368.5"/>
    <n v="78.5"/>
    <n v="0"/>
    <n v="13"/>
    <m/>
    <m/>
    <m/>
    <m/>
    <m/>
    <m/>
    <m/>
    <n v="447"/>
    <n v="368.5"/>
    <n v="78.5"/>
    <n v="0"/>
    <n v="13"/>
    <n v="0"/>
    <n v="0"/>
    <n v="0"/>
    <n v="0"/>
    <n v="0"/>
    <n v="447"/>
    <n v="368.5"/>
    <n v="78.5"/>
    <n v="0"/>
    <n v="70665.399999999994"/>
  </r>
  <r>
    <x v="47"/>
    <x v="1220"/>
    <x v="2"/>
    <n v="236"/>
    <n v="236"/>
    <n v="0"/>
    <n v="0"/>
    <n v="7"/>
    <m/>
    <m/>
    <m/>
    <m/>
    <m/>
    <m/>
    <m/>
    <n v="236"/>
    <n v="236"/>
    <n v="0"/>
    <n v="0"/>
    <n v="7"/>
    <n v="0"/>
    <n v="0"/>
    <n v="0"/>
    <n v="0"/>
    <n v="0"/>
    <n v="236"/>
    <n v="236"/>
    <n v="0"/>
    <n v="0"/>
    <n v="70901.399999999994"/>
  </r>
  <r>
    <x v="48"/>
    <x v="122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0901.399999999994"/>
  </r>
  <r>
    <x v="48"/>
    <x v="1222"/>
    <x v="4"/>
    <n v="347.5"/>
    <n v="329.5"/>
    <n v="0"/>
    <n v="18"/>
    <n v="10"/>
    <m/>
    <m/>
    <m/>
    <m/>
    <m/>
    <m/>
    <m/>
    <n v="347.5"/>
    <n v="329.5"/>
    <n v="0"/>
    <n v="18"/>
    <n v="10"/>
    <n v="0"/>
    <n v="0"/>
    <n v="0"/>
    <n v="0"/>
    <n v="0"/>
    <n v="347.5"/>
    <n v="329.5"/>
    <n v="0"/>
    <n v="18"/>
    <n v="71248.899999999994"/>
  </r>
  <r>
    <x v="48"/>
    <x v="1223"/>
    <x v="5"/>
    <n v="332"/>
    <n v="251.5"/>
    <n v="0"/>
    <n v="80.5"/>
    <n v="9"/>
    <m/>
    <m/>
    <m/>
    <m/>
    <m/>
    <m/>
    <m/>
    <n v="332"/>
    <n v="251.5"/>
    <n v="0"/>
    <n v="80.5"/>
    <n v="9"/>
    <n v="0"/>
    <n v="22.5"/>
    <n v="0"/>
    <n v="0"/>
    <n v="22.5"/>
    <n v="354.5"/>
    <n v="251.5"/>
    <n v="0"/>
    <n v="103"/>
    <n v="71603.399999999994"/>
  </r>
  <r>
    <x v="48"/>
    <x v="1224"/>
    <x v="6"/>
    <n v="332"/>
    <n v="241"/>
    <n v="14"/>
    <n v="77"/>
    <n v="12"/>
    <m/>
    <m/>
    <m/>
    <m/>
    <m/>
    <m/>
    <m/>
    <n v="332"/>
    <n v="241"/>
    <n v="14"/>
    <n v="77"/>
    <n v="12"/>
    <n v="0"/>
    <n v="14"/>
    <n v="14"/>
    <n v="0"/>
    <n v="0"/>
    <n v="346"/>
    <n v="255"/>
    <n v="14"/>
    <n v="77"/>
    <n v="71949.399999999994"/>
  </r>
  <r>
    <x v="48"/>
    <x v="1225"/>
    <x v="1"/>
    <n v="332.5"/>
    <n v="278.5"/>
    <n v="18"/>
    <n v="36"/>
    <n v="11"/>
    <m/>
    <m/>
    <m/>
    <m/>
    <m/>
    <m/>
    <m/>
    <n v="332.5"/>
    <n v="278.5"/>
    <n v="18"/>
    <n v="36"/>
    <n v="11"/>
    <n v="0"/>
    <n v="0"/>
    <n v="0"/>
    <n v="0"/>
    <n v="0"/>
    <n v="332.5"/>
    <n v="278.5"/>
    <n v="18"/>
    <n v="36"/>
    <n v="72281.899999999994"/>
  </r>
  <r>
    <x v="48"/>
    <x v="1226"/>
    <x v="2"/>
    <n v="101"/>
    <n v="69"/>
    <n v="0"/>
    <n v="32"/>
    <n v="6"/>
    <m/>
    <m/>
    <m/>
    <m/>
    <m/>
    <m/>
    <m/>
    <n v="101"/>
    <n v="69"/>
    <n v="0"/>
    <n v="32"/>
    <n v="6"/>
    <n v="0"/>
    <n v="0"/>
    <n v="0"/>
    <n v="0"/>
    <n v="0"/>
    <n v="101"/>
    <n v="69"/>
    <n v="0"/>
    <n v="32"/>
    <n v="72382.899999999994"/>
  </r>
  <r>
    <x v="49"/>
    <x v="122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2382.899999999994"/>
  </r>
  <r>
    <x v="49"/>
    <x v="1228"/>
    <x v="4"/>
    <n v="304"/>
    <n v="244"/>
    <n v="0"/>
    <n v="60"/>
    <n v="8"/>
    <m/>
    <m/>
    <m/>
    <m/>
    <m/>
    <m/>
    <m/>
    <n v="304"/>
    <n v="244"/>
    <n v="0"/>
    <n v="60"/>
    <n v="8"/>
    <n v="0"/>
    <n v="0"/>
    <n v="0"/>
    <n v="0"/>
    <n v="0"/>
    <n v="304"/>
    <n v="244"/>
    <n v="0"/>
    <n v="60"/>
    <n v="72686.899999999994"/>
  </r>
  <r>
    <x v="49"/>
    <x v="1229"/>
    <x v="5"/>
    <n v="263"/>
    <n v="182"/>
    <n v="81"/>
    <n v="0"/>
    <n v="11"/>
    <m/>
    <m/>
    <m/>
    <m/>
    <m/>
    <m/>
    <m/>
    <n v="263"/>
    <n v="182"/>
    <n v="81"/>
    <n v="0"/>
    <n v="11"/>
    <n v="0"/>
    <n v="17"/>
    <n v="17"/>
    <n v="0"/>
    <n v="0"/>
    <n v="280"/>
    <n v="199"/>
    <n v="81"/>
    <n v="0"/>
    <n v="72966.899999999994"/>
  </r>
  <r>
    <x v="49"/>
    <x v="1230"/>
    <x v="6"/>
    <n v="338.5"/>
    <n v="338.5"/>
    <n v="0"/>
    <n v="0"/>
    <n v="8"/>
    <m/>
    <m/>
    <m/>
    <m/>
    <m/>
    <m/>
    <m/>
    <n v="338.5"/>
    <n v="338.5"/>
    <n v="0"/>
    <n v="0"/>
    <n v="8"/>
    <n v="0"/>
    <n v="36"/>
    <n v="36"/>
    <n v="0"/>
    <n v="0"/>
    <n v="374.5"/>
    <n v="374.5"/>
    <n v="0"/>
    <n v="0"/>
    <n v="73341.399999999994"/>
  </r>
  <r>
    <x v="49"/>
    <x v="1231"/>
    <x v="1"/>
    <n v="289"/>
    <n v="289"/>
    <n v="0"/>
    <n v="0"/>
    <n v="13"/>
    <m/>
    <m/>
    <m/>
    <m/>
    <m/>
    <m/>
    <m/>
    <n v="289"/>
    <n v="289"/>
    <n v="0"/>
    <n v="0"/>
    <n v="13"/>
    <n v="0"/>
    <n v="0"/>
    <n v="0"/>
    <n v="0"/>
    <n v="0"/>
    <n v="289"/>
    <n v="289"/>
    <n v="0"/>
    <n v="0"/>
    <n v="73630.399999999994"/>
  </r>
  <r>
    <x v="49"/>
    <x v="1232"/>
    <x v="2"/>
    <n v="150"/>
    <n v="146"/>
    <n v="0"/>
    <n v="4"/>
    <n v="7"/>
    <m/>
    <m/>
    <m/>
    <m/>
    <m/>
    <m/>
    <m/>
    <n v="150"/>
    <n v="146"/>
    <n v="0"/>
    <n v="4"/>
    <n v="7"/>
    <n v="0"/>
    <n v="0"/>
    <n v="0"/>
    <n v="0"/>
    <n v="0"/>
    <n v="150"/>
    <n v="146"/>
    <n v="0"/>
    <n v="4"/>
    <n v="73780.399999999994"/>
  </r>
  <r>
    <x v="50"/>
    <x v="123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3780.399999999994"/>
  </r>
  <r>
    <x v="50"/>
    <x v="1234"/>
    <x v="4"/>
    <n v="394.5"/>
    <n v="394.5"/>
    <n v="0"/>
    <n v="0"/>
    <n v="10"/>
    <m/>
    <m/>
    <m/>
    <m/>
    <m/>
    <m/>
    <m/>
    <n v="394.5"/>
    <n v="394.5"/>
    <n v="0"/>
    <n v="0"/>
    <n v="10"/>
    <n v="0"/>
    <n v="18"/>
    <n v="18"/>
    <n v="0"/>
    <n v="0"/>
    <n v="412.5"/>
    <n v="412.5"/>
    <n v="0"/>
    <n v="0"/>
    <n v="74192.899999999994"/>
  </r>
  <r>
    <x v="50"/>
    <x v="1235"/>
    <x v="5"/>
    <n v="411"/>
    <n v="354.5"/>
    <n v="56.5"/>
    <n v="0"/>
    <n v="14"/>
    <m/>
    <m/>
    <m/>
    <m/>
    <m/>
    <m/>
    <m/>
    <n v="411"/>
    <n v="354.5"/>
    <n v="56.5"/>
    <n v="0"/>
    <n v="14"/>
    <n v="0"/>
    <n v="0"/>
    <n v="0"/>
    <n v="0"/>
    <n v="0"/>
    <n v="411"/>
    <n v="354.5"/>
    <n v="56.5"/>
    <n v="0"/>
    <n v="74603.899999999994"/>
  </r>
  <r>
    <x v="50"/>
    <x v="1236"/>
    <x v="6"/>
    <n v="550.5"/>
    <n v="452.5"/>
    <n v="98"/>
    <n v="0"/>
    <n v="11"/>
    <m/>
    <m/>
    <m/>
    <m/>
    <m/>
    <m/>
    <m/>
    <n v="550.5"/>
    <n v="452.5"/>
    <n v="98"/>
    <n v="0"/>
    <n v="11"/>
    <n v="0"/>
    <n v="0"/>
    <n v="0"/>
    <n v="0"/>
    <n v="0"/>
    <n v="550.5"/>
    <n v="452.5"/>
    <n v="98"/>
    <n v="0"/>
    <n v="75154.399999999994"/>
  </r>
  <r>
    <x v="50"/>
    <x v="1237"/>
    <x v="1"/>
    <n v="511.5"/>
    <n v="411"/>
    <n v="100.5"/>
    <n v="0"/>
    <n v="19"/>
    <m/>
    <m/>
    <m/>
    <m/>
    <m/>
    <m/>
    <m/>
    <n v="511.5"/>
    <n v="411"/>
    <n v="100.5"/>
    <n v="0"/>
    <n v="19"/>
    <n v="0"/>
    <n v="22.5"/>
    <n v="12.5"/>
    <n v="10"/>
    <n v="0"/>
    <n v="534"/>
    <n v="423.5"/>
    <n v="110.5"/>
    <n v="0"/>
    <n v="75688.399999999994"/>
  </r>
  <r>
    <x v="50"/>
    <x v="1238"/>
    <x v="2"/>
    <n v="353.5"/>
    <n v="288.5"/>
    <n v="65"/>
    <n v="0"/>
    <n v="9"/>
    <m/>
    <m/>
    <m/>
    <m/>
    <m/>
    <m/>
    <m/>
    <n v="353.5"/>
    <n v="288.5"/>
    <n v="65"/>
    <n v="0"/>
    <n v="9"/>
    <n v="0"/>
    <n v="0"/>
    <n v="0"/>
    <n v="0"/>
    <n v="0"/>
    <n v="353.5"/>
    <n v="288.5"/>
    <n v="65"/>
    <n v="0"/>
    <n v="76041.899999999994"/>
  </r>
  <r>
    <x v="51"/>
    <x v="123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6041.899999999994"/>
  </r>
  <r>
    <x v="51"/>
    <x v="1240"/>
    <x v="4"/>
    <n v="537.5"/>
    <n v="357"/>
    <n v="122.5"/>
    <n v="58"/>
    <n v="14"/>
    <m/>
    <m/>
    <m/>
    <m/>
    <m/>
    <m/>
    <m/>
    <n v="537.5"/>
    <n v="357"/>
    <n v="122.5"/>
    <n v="58"/>
    <n v="14"/>
    <n v="0"/>
    <n v="12.5"/>
    <n v="0"/>
    <n v="12.5"/>
    <n v="0"/>
    <n v="550"/>
    <n v="357"/>
    <n v="135"/>
    <n v="58"/>
    <n v="76591.899999999994"/>
  </r>
  <r>
    <x v="51"/>
    <x v="1241"/>
    <x v="5"/>
    <n v="643"/>
    <n v="643"/>
    <n v="0"/>
    <n v="0"/>
    <n v="13"/>
    <m/>
    <m/>
    <m/>
    <m/>
    <m/>
    <m/>
    <m/>
    <n v="643"/>
    <n v="643"/>
    <n v="0"/>
    <n v="0"/>
    <n v="13"/>
    <n v="0"/>
    <n v="172"/>
    <n v="172"/>
    <n v="0"/>
    <n v="0"/>
    <n v="815"/>
    <n v="815"/>
    <n v="0"/>
    <n v="0"/>
    <n v="77406.899999999994"/>
  </r>
  <r>
    <x v="51"/>
    <x v="1242"/>
    <x v="6"/>
    <n v="465"/>
    <n v="317"/>
    <n v="148"/>
    <n v="0"/>
    <n v="13"/>
    <m/>
    <m/>
    <m/>
    <m/>
    <m/>
    <m/>
    <m/>
    <n v="465"/>
    <n v="317"/>
    <n v="148"/>
    <n v="0"/>
    <n v="13"/>
    <n v="0"/>
    <n v="27"/>
    <n v="0"/>
    <n v="27"/>
    <n v="0"/>
    <n v="492"/>
    <n v="317"/>
    <n v="175"/>
    <n v="0"/>
    <n v="77898.899999999994"/>
  </r>
  <r>
    <x v="51"/>
    <x v="1243"/>
    <x v="1"/>
    <n v="511"/>
    <n v="453"/>
    <n v="58"/>
    <n v="0"/>
    <n v="11"/>
    <m/>
    <m/>
    <m/>
    <m/>
    <m/>
    <m/>
    <m/>
    <n v="511"/>
    <n v="453"/>
    <n v="58"/>
    <n v="0"/>
    <n v="11"/>
    <n v="0"/>
    <n v="0"/>
    <n v="0"/>
    <n v="0"/>
    <n v="0"/>
    <n v="511"/>
    <n v="453"/>
    <n v="58"/>
    <n v="0"/>
    <n v="78409.899999999994"/>
  </r>
  <r>
    <x v="51"/>
    <x v="1244"/>
    <x v="2"/>
    <n v="473.5"/>
    <n v="418.5"/>
    <n v="0"/>
    <n v="55"/>
    <n v="9"/>
    <m/>
    <m/>
    <m/>
    <m/>
    <m/>
    <m/>
    <m/>
    <n v="473.5"/>
    <n v="418.5"/>
    <n v="0"/>
    <n v="55"/>
    <n v="9"/>
    <n v="0"/>
    <n v="16"/>
    <n v="16"/>
    <n v="0"/>
    <n v="0"/>
    <n v="489.5"/>
    <n v="434.5"/>
    <n v="0"/>
    <n v="55"/>
    <n v="78899.399999999994"/>
  </r>
  <r>
    <x v="52"/>
    <x v="124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8899.399999999994"/>
  </r>
  <r>
    <x v="52"/>
    <x v="1246"/>
    <x v="4"/>
    <n v="482"/>
    <n v="446"/>
    <n v="36"/>
    <n v="0"/>
    <n v="13"/>
    <m/>
    <m/>
    <m/>
    <m/>
    <m/>
    <m/>
    <m/>
    <n v="482"/>
    <n v="446"/>
    <n v="36"/>
    <n v="0"/>
    <n v="13"/>
    <n v="0"/>
    <n v="48"/>
    <n v="34"/>
    <n v="14"/>
    <n v="0"/>
    <n v="530"/>
    <n v="480"/>
    <n v="50"/>
    <n v="0"/>
    <n v="79429.399999999994"/>
  </r>
  <r>
    <x v="52"/>
    <x v="1247"/>
    <x v="5"/>
    <n v="527"/>
    <n v="373"/>
    <n v="96"/>
    <n v="58"/>
    <n v="11"/>
    <m/>
    <m/>
    <m/>
    <m/>
    <m/>
    <m/>
    <m/>
    <n v="527"/>
    <n v="373"/>
    <n v="96"/>
    <n v="58"/>
    <n v="11"/>
    <n v="0"/>
    <n v="56"/>
    <n v="56"/>
    <n v="0"/>
    <n v="0"/>
    <n v="583"/>
    <n v="429"/>
    <n v="96"/>
    <n v="58"/>
    <n v="80012.399999999994"/>
  </r>
  <r>
    <x v="52"/>
    <x v="1248"/>
    <x v="6"/>
    <n v="318"/>
    <n v="177"/>
    <n v="78"/>
    <n v="63"/>
    <n v="7"/>
    <m/>
    <m/>
    <m/>
    <m/>
    <m/>
    <m/>
    <m/>
    <n v="318"/>
    <n v="177"/>
    <n v="78"/>
    <n v="63"/>
    <n v="7"/>
    <n v="0"/>
    <n v="0"/>
    <n v="0"/>
    <n v="0"/>
    <n v="0"/>
    <n v="318"/>
    <n v="177"/>
    <n v="78"/>
    <n v="63"/>
    <n v="80330.399999999994"/>
  </r>
  <r>
    <x v="52"/>
    <x v="1249"/>
    <x v="1"/>
    <n v="454.5"/>
    <n v="378.5"/>
    <n v="18"/>
    <n v="58"/>
    <n v="11"/>
    <m/>
    <m/>
    <m/>
    <m/>
    <m/>
    <m/>
    <m/>
    <n v="454.5"/>
    <n v="378.5"/>
    <n v="18"/>
    <n v="58"/>
    <n v="11"/>
    <n v="0"/>
    <n v="17.5"/>
    <n v="17.5"/>
    <n v="0"/>
    <n v="0"/>
    <n v="472"/>
    <n v="396"/>
    <n v="18"/>
    <n v="58"/>
    <n v="80802.399999999994"/>
  </r>
  <r>
    <x v="52"/>
    <x v="1250"/>
    <x v="2"/>
    <n v="113"/>
    <n v="113"/>
    <n v="0"/>
    <n v="0"/>
    <n v="4"/>
    <m/>
    <m/>
    <m/>
    <m/>
    <m/>
    <m/>
    <m/>
    <n v="113"/>
    <n v="113"/>
    <n v="0"/>
    <n v="0"/>
    <n v="4"/>
    <n v="0"/>
    <n v="0"/>
    <n v="0"/>
    <n v="0"/>
    <n v="0"/>
    <n v="113"/>
    <n v="113"/>
    <n v="0"/>
    <n v="0"/>
    <n v="80915.399999999994"/>
  </r>
  <r>
    <x v="53"/>
    <x v="125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80915.399999999994"/>
  </r>
  <r>
    <x v="53"/>
    <x v="1252"/>
    <x v="4"/>
    <n v="456.5"/>
    <n v="321.5"/>
    <n v="55"/>
    <n v="80"/>
    <n v="12"/>
    <m/>
    <m/>
    <m/>
    <m/>
    <m/>
    <m/>
    <m/>
    <n v="456.5"/>
    <n v="321.5"/>
    <n v="55"/>
    <n v="80"/>
    <n v="12"/>
    <n v="0"/>
    <n v="0"/>
    <n v="0"/>
    <n v="0"/>
    <n v="0"/>
    <n v="456.5"/>
    <n v="321.5"/>
    <n v="55"/>
    <n v="80"/>
    <n v="81371.899999999994"/>
  </r>
  <r>
    <x v="1"/>
    <x v="1253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1254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1255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1256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125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1258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1259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1260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126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126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3"/>
    <x v="126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3"/>
    <x v="1264"/>
    <x v="4"/>
    <n v="486.5"/>
    <n v="251.5"/>
    <n v="141"/>
    <n v="94"/>
    <n v="12"/>
    <m/>
    <m/>
    <m/>
    <m/>
    <m/>
    <m/>
    <m/>
    <n v="486.5"/>
    <n v="251.5"/>
    <n v="141"/>
    <n v="94"/>
    <n v="12"/>
    <n v="0"/>
    <n v="36"/>
    <n v="0"/>
    <n v="0"/>
    <n v="36"/>
    <n v="522.5"/>
    <n v="251.5"/>
    <n v="141"/>
    <n v="130"/>
    <n v="522.5"/>
  </r>
  <r>
    <x v="3"/>
    <x v="1265"/>
    <x v="5"/>
    <n v="383"/>
    <n v="383"/>
    <n v="0"/>
    <n v="0"/>
    <n v="11"/>
    <m/>
    <m/>
    <m/>
    <m/>
    <m/>
    <m/>
    <m/>
    <n v="383"/>
    <n v="383"/>
    <n v="0"/>
    <n v="0"/>
    <n v="11"/>
    <n v="0"/>
    <n v="0"/>
    <n v="0"/>
    <n v="0"/>
    <n v="0"/>
    <n v="383"/>
    <n v="383"/>
    <n v="0"/>
    <n v="0"/>
    <n v="905.5"/>
  </r>
  <r>
    <x v="3"/>
    <x v="1266"/>
    <x v="6"/>
    <n v="393"/>
    <n v="231"/>
    <n v="136"/>
    <n v="26"/>
    <n v="13"/>
    <m/>
    <m/>
    <m/>
    <m/>
    <m/>
    <m/>
    <m/>
    <n v="393"/>
    <n v="231"/>
    <n v="136"/>
    <n v="26"/>
    <n v="13"/>
    <n v="0"/>
    <n v="0"/>
    <n v="0"/>
    <n v="0"/>
    <n v="0"/>
    <n v="393"/>
    <n v="231"/>
    <n v="136"/>
    <n v="26"/>
    <n v="1298.5"/>
  </r>
  <r>
    <x v="3"/>
    <x v="1267"/>
    <x v="1"/>
    <n v="411"/>
    <n v="406"/>
    <n v="0"/>
    <n v="5"/>
    <n v="13"/>
    <m/>
    <m/>
    <m/>
    <m/>
    <m/>
    <m/>
    <m/>
    <n v="411"/>
    <n v="406"/>
    <n v="0"/>
    <n v="5"/>
    <n v="13"/>
    <n v="0"/>
    <n v="0"/>
    <n v="0"/>
    <n v="0"/>
    <n v="0"/>
    <n v="411"/>
    <n v="406"/>
    <n v="0"/>
    <n v="5"/>
    <n v="1709.5"/>
  </r>
  <r>
    <x v="3"/>
    <x v="1268"/>
    <x v="2"/>
    <n v="195.5"/>
    <n v="195.5"/>
    <n v="0"/>
    <n v="0"/>
    <n v="5"/>
    <m/>
    <m/>
    <m/>
    <m/>
    <m/>
    <m/>
    <m/>
    <n v="195.5"/>
    <n v="195.5"/>
    <n v="0"/>
    <n v="0"/>
    <n v="5"/>
    <n v="0"/>
    <n v="0"/>
    <n v="0"/>
    <n v="0"/>
    <n v="0"/>
    <n v="195.5"/>
    <n v="195.5"/>
    <n v="0"/>
    <n v="0"/>
    <n v="1905"/>
  </r>
  <r>
    <x v="4"/>
    <x v="126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905"/>
  </r>
  <r>
    <x v="4"/>
    <x v="1270"/>
    <x v="4"/>
    <n v="429.5"/>
    <n v="325.5"/>
    <n v="104"/>
    <n v="0"/>
    <n v="16"/>
    <m/>
    <m/>
    <m/>
    <m/>
    <m/>
    <m/>
    <m/>
    <n v="429.5"/>
    <n v="325.5"/>
    <n v="104"/>
    <n v="0"/>
    <n v="16"/>
    <n v="0"/>
    <n v="0"/>
    <n v="0"/>
    <n v="0"/>
    <n v="0"/>
    <n v="429.5"/>
    <n v="325.5"/>
    <n v="104"/>
    <n v="0"/>
    <n v="2334.5"/>
  </r>
  <r>
    <x v="4"/>
    <x v="1271"/>
    <x v="5"/>
    <n v="207"/>
    <n v="193"/>
    <n v="0"/>
    <n v="14"/>
    <n v="9"/>
    <m/>
    <m/>
    <m/>
    <m/>
    <m/>
    <m/>
    <m/>
    <n v="207"/>
    <n v="193"/>
    <n v="0"/>
    <n v="14"/>
    <n v="9"/>
    <n v="0"/>
    <n v="0"/>
    <n v="0"/>
    <n v="0"/>
    <n v="0"/>
    <n v="207"/>
    <n v="193"/>
    <n v="0"/>
    <n v="14"/>
    <n v="2541.5"/>
  </r>
  <r>
    <x v="4"/>
    <x v="1272"/>
    <x v="6"/>
    <n v="483"/>
    <n v="402"/>
    <n v="0"/>
    <n v="81"/>
    <n v="12"/>
    <m/>
    <m/>
    <m/>
    <m/>
    <m/>
    <m/>
    <m/>
    <n v="483"/>
    <n v="402"/>
    <n v="0"/>
    <n v="81"/>
    <n v="12"/>
    <n v="0"/>
    <n v="18"/>
    <n v="18"/>
    <n v="0"/>
    <n v="0"/>
    <n v="501"/>
    <n v="420"/>
    <n v="0"/>
    <n v="81"/>
    <n v="3042.5"/>
  </r>
  <r>
    <x v="4"/>
    <x v="1273"/>
    <x v="1"/>
    <n v="379.5"/>
    <n v="329.5"/>
    <n v="32"/>
    <n v="18"/>
    <n v="14"/>
    <m/>
    <m/>
    <m/>
    <m/>
    <m/>
    <m/>
    <m/>
    <n v="379.5"/>
    <n v="329.5"/>
    <n v="32"/>
    <n v="18"/>
    <n v="14"/>
    <n v="0"/>
    <n v="0"/>
    <n v="0"/>
    <n v="0"/>
    <n v="0"/>
    <n v="379.5"/>
    <n v="329.5"/>
    <n v="32"/>
    <n v="18"/>
    <n v="3422"/>
  </r>
  <r>
    <x v="4"/>
    <x v="1274"/>
    <x v="2"/>
    <n v="286"/>
    <n v="231"/>
    <n v="55"/>
    <n v="0"/>
    <n v="5"/>
    <m/>
    <m/>
    <m/>
    <m/>
    <m/>
    <m/>
    <m/>
    <n v="286"/>
    <n v="231"/>
    <n v="55"/>
    <n v="0"/>
    <n v="5"/>
    <n v="0"/>
    <n v="21"/>
    <n v="21"/>
    <n v="0"/>
    <n v="0"/>
    <n v="307"/>
    <n v="252"/>
    <n v="55"/>
    <n v="0"/>
    <n v="3729"/>
  </r>
  <r>
    <x v="5"/>
    <x v="127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729"/>
  </r>
  <r>
    <x v="5"/>
    <x v="1276"/>
    <x v="4"/>
    <n v="434.5"/>
    <n v="408"/>
    <n v="26.5"/>
    <n v="0"/>
    <n v="16"/>
    <m/>
    <m/>
    <m/>
    <m/>
    <m/>
    <m/>
    <m/>
    <n v="434.5"/>
    <n v="408"/>
    <n v="26.5"/>
    <n v="0"/>
    <n v="16"/>
    <n v="0"/>
    <n v="18"/>
    <n v="18"/>
    <n v="0"/>
    <n v="0"/>
    <n v="452.5"/>
    <n v="426"/>
    <n v="26.5"/>
    <n v="0"/>
    <n v="4181.5"/>
  </r>
  <r>
    <x v="5"/>
    <x v="1277"/>
    <x v="5"/>
    <n v="271"/>
    <n v="233"/>
    <n v="24"/>
    <n v="14"/>
    <n v="11"/>
    <m/>
    <m/>
    <m/>
    <m/>
    <m/>
    <m/>
    <m/>
    <n v="271"/>
    <n v="233"/>
    <n v="24"/>
    <n v="14"/>
    <n v="11"/>
    <n v="0"/>
    <n v="0"/>
    <n v="0"/>
    <n v="0"/>
    <n v="0"/>
    <n v="271"/>
    <n v="233"/>
    <n v="24"/>
    <n v="14"/>
    <n v="4452.5"/>
  </r>
  <r>
    <x v="5"/>
    <x v="1278"/>
    <x v="6"/>
    <n v="485.5"/>
    <n v="374.5"/>
    <n v="28"/>
    <n v="83"/>
    <n v="11"/>
    <m/>
    <m/>
    <m/>
    <m/>
    <m/>
    <m/>
    <m/>
    <n v="485.5"/>
    <n v="374.5"/>
    <n v="28"/>
    <n v="83"/>
    <n v="11"/>
    <n v="0"/>
    <n v="0"/>
    <n v="0"/>
    <n v="0"/>
    <n v="0"/>
    <n v="485.5"/>
    <n v="374.5"/>
    <n v="28"/>
    <n v="83"/>
    <n v="4938"/>
  </r>
  <r>
    <x v="5"/>
    <x v="1279"/>
    <x v="1"/>
    <n v="401"/>
    <n v="309.5"/>
    <n v="91.5"/>
    <n v="0"/>
    <n v="14"/>
    <m/>
    <m/>
    <m/>
    <m/>
    <m/>
    <m/>
    <m/>
    <n v="401"/>
    <n v="309.5"/>
    <n v="91.5"/>
    <n v="0"/>
    <n v="14"/>
    <n v="0"/>
    <n v="0"/>
    <n v="0"/>
    <n v="0"/>
    <n v="0"/>
    <n v="401"/>
    <n v="309.5"/>
    <n v="91.5"/>
    <n v="0"/>
    <n v="5339"/>
  </r>
  <r>
    <x v="5"/>
    <x v="1280"/>
    <x v="2"/>
    <n v="235"/>
    <n v="211"/>
    <n v="24"/>
    <n v="0"/>
    <n v="9"/>
    <m/>
    <m/>
    <m/>
    <m/>
    <m/>
    <m/>
    <m/>
    <n v="235"/>
    <n v="211"/>
    <n v="24"/>
    <n v="0"/>
    <n v="9"/>
    <n v="0"/>
    <n v="0"/>
    <n v="0"/>
    <n v="0"/>
    <n v="0"/>
    <n v="235"/>
    <n v="211"/>
    <n v="24"/>
    <n v="0"/>
    <n v="5574"/>
  </r>
  <r>
    <x v="6"/>
    <x v="128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574"/>
  </r>
  <r>
    <x v="6"/>
    <x v="1282"/>
    <x v="4"/>
    <n v="357"/>
    <n v="357"/>
    <n v="0"/>
    <n v="0"/>
    <n v="9"/>
    <m/>
    <m/>
    <m/>
    <m/>
    <m/>
    <m/>
    <m/>
    <n v="357"/>
    <n v="357"/>
    <n v="0"/>
    <n v="0"/>
    <n v="9"/>
    <n v="0"/>
    <n v="36"/>
    <n v="36"/>
    <n v="0"/>
    <n v="0"/>
    <n v="393"/>
    <n v="393"/>
    <n v="0"/>
    <n v="0"/>
    <n v="5967"/>
  </r>
  <r>
    <x v="6"/>
    <x v="1283"/>
    <x v="5"/>
    <n v="263"/>
    <n v="263"/>
    <n v="0"/>
    <n v="0"/>
    <n v="10"/>
    <m/>
    <m/>
    <m/>
    <m/>
    <m/>
    <m/>
    <m/>
    <n v="263"/>
    <n v="263"/>
    <n v="0"/>
    <n v="0"/>
    <n v="10"/>
    <n v="0"/>
    <n v="0"/>
    <n v="0"/>
    <n v="0"/>
    <n v="0"/>
    <n v="263"/>
    <n v="263"/>
    <n v="0"/>
    <n v="0"/>
    <n v="6230"/>
  </r>
  <r>
    <x v="6"/>
    <x v="1284"/>
    <x v="6"/>
    <n v="357"/>
    <n v="293"/>
    <n v="0"/>
    <n v="64"/>
    <n v="10"/>
    <m/>
    <m/>
    <m/>
    <m/>
    <m/>
    <m/>
    <m/>
    <n v="357"/>
    <n v="293"/>
    <n v="0"/>
    <n v="64"/>
    <n v="10"/>
    <n v="0"/>
    <n v="0"/>
    <n v="0"/>
    <n v="0"/>
    <n v="0"/>
    <n v="357"/>
    <n v="293"/>
    <n v="0"/>
    <n v="64"/>
    <n v="6587"/>
  </r>
  <r>
    <x v="6"/>
    <x v="1285"/>
    <x v="1"/>
    <n v="430.5"/>
    <n v="412.5"/>
    <n v="0"/>
    <n v="18"/>
    <n v="11"/>
    <m/>
    <m/>
    <m/>
    <m/>
    <m/>
    <m/>
    <m/>
    <n v="430.5"/>
    <n v="412.5"/>
    <n v="0"/>
    <n v="18"/>
    <n v="11"/>
    <n v="0"/>
    <n v="18"/>
    <n v="0"/>
    <n v="0"/>
    <n v="18"/>
    <n v="448.5"/>
    <n v="412.5"/>
    <n v="0"/>
    <n v="36"/>
    <n v="7035.5"/>
  </r>
  <r>
    <x v="6"/>
    <x v="1286"/>
    <x v="2"/>
    <n v="306.5"/>
    <n v="306.5"/>
    <n v="0"/>
    <n v="0"/>
    <n v="7"/>
    <m/>
    <m/>
    <m/>
    <m/>
    <m/>
    <m/>
    <m/>
    <n v="306.5"/>
    <n v="306.5"/>
    <n v="0"/>
    <n v="0"/>
    <n v="7"/>
    <n v="0"/>
    <n v="0"/>
    <n v="0"/>
    <n v="0"/>
    <n v="0"/>
    <n v="306.5"/>
    <n v="306.5"/>
    <n v="0"/>
    <n v="0"/>
    <n v="7342"/>
  </r>
  <r>
    <x v="7"/>
    <x v="128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342"/>
  </r>
  <r>
    <x v="7"/>
    <x v="1288"/>
    <x v="4"/>
    <n v="391.5"/>
    <n v="383.5"/>
    <n v="0"/>
    <n v="8"/>
    <n v="11"/>
    <m/>
    <m/>
    <m/>
    <m/>
    <m/>
    <m/>
    <m/>
    <n v="391.5"/>
    <n v="383.5"/>
    <n v="0"/>
    <n v="8"/>
    <n v="11"/>
    <n v="0"/>
    <n v="0"/>
    <n v="0"/>
    <n v="0"/>
    <n v="0"/>
    <n v="391.5"/>
    <n v="383.5"/>
    <n v="0"/>
    <n v="8"/>
    <n v="7733.5"/>
  </r>
  <r>
    <x v="7"/>
    <x v="1289"/>
    <x v="5"/>
    <m/>
    <n v="289"/>
    <n v="58"/>
    <n v="14"/>
    <n v="8"/>
    <m/>
    <m/>
    <m/>
    <m/>
    <m/>
    <m/>
    <m/>
    <n v="361"/>
    <n v="289"/>
    <n v="58"/>
    <n v="14"/>
    <n v="8"/>
    <n v="0"/>
    <n v="0"/>
    <n v="0"/>
    <n v="0"/>
    <n v="0"/>
    <n v="361"/>
    <n v="289"/>
    <n v="58"/>
    <n v="14"/>
    <n v="8094.5"/>
  </r>
  <r>
    <x v="7"/>
    <x v="1290"/>
    <x v="6"/>
    <m/>
    <n v="297"/>
    <n v="0"/>
    <n v="0"/>
    <n v="11"/>
    <m/>
    <m/>
    <m/>
    <m/>
    <m/>
    <m/>
    <m/>
    <n v="297"/>
    <n v="297"/>
    <n v="0"/>
    <n v="0"/>
    <n v="11"/>
    <n v="0"/>
    <n v="16"/>
    <n v="16"/>
    <n v="0"/>
    <n v="0"/>
    <n v="313"/>
    <n v="313"/>
    <n v="0"/>
    <n v="0"/>
    <n v="8407.5"/>
  </r>
  <r>
    <x v="7"/>
    <x v="1291"/>
    <x v="1"/>
    <m/>
    <n v="328.5"/>
    <n v="50.5"/>
    <n v="0"/>
    <n v="12"/>
    <m/>
    <m/>
    <m/>
    <m/>
    <m/>
    <m/>
    <m/>
    <n v="379"/>
    <n v="328.5"/>
    <n v="50.5"/>
    <n v="0"/>
    <n v="12"/>
    <n v="0"/>
    <n v="0"/>
    <n v="0"/>
    <n v="0"/>
    <n v="0"/>
    <n v="379"/>
    <n v="328.5"/>
    <n v="50.5"/>
    <n v="0"/>
    <n v="8786.5"/>
  </r>
  <r>
    <x v="7"/>
    <x v="1292"/>
    <x v="2"/>
    <n v="208"/>
    <n v="208"/>
    <n v="0"/>
    <n v="0"/>
    <n v="5"/>
    <m/>
    <m/>
    <m/>
    <m/>
    <m/>
    <m/>
    <m/>
    <n v="208"/>
    <n v="208"/>
    <n v="0"/>
    <n v="0"/>
    <n v="5"/>
    <n v="0"/>
    <n v="18"/>
    <n v="18"/>
    <n v="0"/>
    <n v="0"/>
    <n v="226"/>
    <n v="226"/>
    <n v="0"/>
    <n v="0"/>
    <n v="9012.5"/>
  </r>
  <r>
    <x v="8"/>
    <x v="129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012.5"/>
  </r>
  <r>
    <x v="8"/>
    <x v="1294"/>
    <x v="4"/>
    <n v="368.5"/>
    <n v="273.5"/>
    <n v="58"/>
    <n v="37"/>
    <n v="8"/>
    <m/>
    <m/>
    <m/>
    <m/>
    <m/>
    <m/>
    <m/>
    <n v="368.5"/>
    <n v="273.5"/>
    <n v="58"/>
    <n v="37"/>
    <n v="8"/>
    <n v="0"/>
    <n v="0"/>
    <n v="0"/>
    <n v="0"/>
    <n v="0"/>
    <n v="368.5"/>
    <n v="273.5"/>
    <n v="58"/>
    <n v="37"/>
    <n v="9381"/>
  </r>
  <r>
    <x v="8"/>
    <x v="1295"/>
    <x v="5"/>
    <n v="278"/>
    <n v="278"/>
    <n v="0"/>
    <n v="0"/>
    <n v="9"/>
    <m/>
    <m/>
    <m/>
    <m/>
    <m/>
    <m/>
    <m/>
    <n v="278"/>
    <n v="278"/>
    <n v="0"/>
    <n v="0"/>
    <n v="9"/>
    <n v="0"/>
    <n v="48"/>
    <n v="48"/>
    <n v="0"/>
    <n v="0"/>
    <n v="326"/>
    <n v="326"/>
    <n v="0"/>
    <n v="0"/>
    <n v="9707"/>
  </r>
  <r>
    <x v="8"/>
    <x v="1296"/>
    <x v="6"/>
    <n v="440"/>
    <n v="392"/>
    <n v="48"/>
    <n v="0"/>
    <n v="10"/>
    <m/>
    <m/>
    <m/>
    <m/>
    <m/>
    <m/>
    <m/>
    <n v="440"/>
    <n v="392"/>
    <n v="48"/>
    <n v="0"/>
    <n v="10"/>
    <n v="0"/>
    <n v="0"/>
    <n v="0"/>
    <n v="0"/>
    <n v="0"/>
    <n v="440"/>
    <n v="392"/>
    <n v="48"/>
    <n v="0"/>
    <n v="10147"/>
  </r>
  <r>
    <x v="8"/>
    <x v="1297"/>
    <x v="1"/>
    <n v="510.5"/>
    <n v="425"/>
    <n v="22.5"/>
    <n v="63"/>
    <n v="14"/>
    <m/>
    <m/>
    <m/>
    <m/>
    <m/>
    <m/>
    <m/>
    <n v="510.5"/>
    <n v="425"/>
    <n v="22.5"/>
    <n v="63"/>
    <n v="14"/>
    <n v="0"/>
    <n v="20"/>
    <n v="20"/>
    <n v="0"/>
    <n v="0"/>
    <n v="530.5"/>
    <n v="445"/>
    <n v="22.5"/>
    <n v="63"/>
    <n v="10677.5"/>
  </r>
  <r>
    <x v="8"/>
    <x v="1298"/>
    <x v="2"/>
    <n v="188.5"/>
    <n v="188.5"/>
    <n v="0"/>
    <n v="0"/>
    <n v="5"/>
    <m/>
    <m/>
    <m/>
    <m/>
    <m/>
    <m/>
    <m/>
    <n v="188.5"/>
    <n v="188.5"/>
    <n v="0"/>
    <n v="0"/>
    <n v="5"/>
    <n v="0"/>
    <n v="0"/>
    <n v="0"/>
    <n v="0"/>
    <n v="0"/>
    <n v="188.5"/>
    <n v="188.5"/>
    <n v="0"/>
    <n v="0"/>
    <n v="10866"/>
  </r>
  <r>
    <x v="9"/>
    <x v="129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0866"/>
  </r>
  <r>
    <x v="9"/>
    <x v="1300"/>
    <x v="4"/>
    <n v="328.5"/>
    <n v="256.5"/>
    <n v="0"/>
    <n v="72"/>
    <n v="13"/>
    <m/>
    <m/>
    <m/>
    <m/>
    <m/>
    <m/>
    <m/>
    <n v="328.5"/>
    <n v="256.5"/>
    <n v="0"/>
    <n v="72"/>
    <n v="13"/>
    <n v="0"/>
    <n v="0"/>
    <n v="0"/>
    <n v="0"/>
    <n v="0"/>
    <n v="328.5"/>
    <n v="256.5"/>
    <n v="0"/>
    <n v="72"/>
    <n v="11194.5"/>
  </r>
  <r>
    <x v="9"/>
    <x v="1301"/>
    <x v="5"/>
    <n v="292"/>
    <n v="292"/>
    <n v="0"/>
    <n v="0"/>
    <n v="8"/>
    <m/>
    <m/>
    <m/>
    <m/>
    <m/>
    <m/>
    <m/>
    <n v="292"/>
    <n v="292"/>
    <n v="0"/>
    <n v="0"/>
    <n v="8"/>
    <n v="0"/>
    <n v="0"/>
    <n v="0"/>
    <n v="0"/>
    <n v="0"/>
    <n v="292"/>
    <n v="292"/>
    <n v="0"/>
    <n v="0"/>
    <n v="11486.5"/>
  </r>
  <r>
    <x v="9"/>
    <x v="1302"/>
    <x v="6"/>
    <n v="340"/>
    <n v="322"/>
    <n v="0"/>
    <n v="18"/>
    <n v="12"/>
    <m/>
    <m/>
    <m/>
    <m/>
    <m/>
    <m/>
    <m/>
    <n v="340"/>
    <n v="322"/>
    <n v="0"/>
    <n v="18"/>
    <n v="12"/>
    <n v="0"/>
    <n v="0"/>
    <n v="0"/>
    <n v="0"/>
    <n v="0"/>
    <n v="340"/>
    <n v="322"/>
    <n v="0"/>
    <n v="18"/>
    <n v="11826.5"/>
  </r>
  <r>
    <x v="9"/>
    <x v="1303"/>
    <x v="1"/>
    <n v="427.5"/>
    <n v="427.5"/>
    <n v="0"/>
    <n v="0"/>
    <n v="11"/>
    <m/>
    <m/>
    <m/>
    <m/>
    <m/>
    <m/>
    <m/>
    <n v="427.5"/>
    <n v="427.5"/>
    <n v="0"/>
    <n v="0"/>
    <n v="11"/>
    <n v="0"/>
    <n v="0"/>
    <n v="0"/>
    <n v="0"/>
    <n v="0"/>
    <n v="427.5"/>
    <n v="427.5"/>
    <n v="0"/>
    <n v="0"/>
    <n v="12254"/>
  </r>
  <r>
    <x v="9"/>
    <x v="1304"/>
    <x v="2"/>
    <n v="211"/>
    <n v="61"/>
    <n v="0"/>
    <n v="150"/>
    <n v="5"/>
    <m/>
    <m/>
    <m/>
    <m/>
    <m/>
    <m/>
    <m/>
    <n v="211"/>
    <n v="61"/>
    <n v="0"/>
    <n v="150"/>
    <n v="5"/>
    <n v="0"/>
    <n v="0"/>
    <n v="0"/>
    <n v="0"/>
    <n v="0"/>
    <n v="211"/>
    <n v="61"/>
    <n v="0"/>
    <n v="150"/>
    <n v="12465"/>
  </r>
  <r>
    <x v="10"/>
    <x v="130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2465"/>
  </r>
  <r>
    <x v="10"/>
    <x v="130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2465"/>
  </r>
  <r>
    <x v="10"/>
    <x v="1307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2465"/>
  </r>
  <r>
    <x v="10"/>
    <x v="1308"/>
    <x v="6"/>
    <n v="351"/>
    <n v="323"/>
    <n v="28"/>
    <n v="0"/>
    <n v="12"/>
    <m/>
    <m/>
    <m/>
    <m/>
    <m/>
    <m/>
    <m/>
    <n v="351"/>
    <n v="323"/>
    <n v="28"/>
    <n v="0"/>
    <n v="12"/>
    <n v="0"/>
    <n v="0"/>
    <n v="0"/>
    <n v="0"/>
    <n v="0"/>
    <n v="351"/>
    <n v="323"/>
    <n v="28"/>
    <n v="0"/>
    <n v="12816"/>
  </r>
  <r>
    <x v="10"/>
    <x v="1309"/>
    <x v="1"/>
    <n v="428"/>
    <n v="428"/>
    <n v="0"/>
    <n v="0"/>
    <n v="11"/>
    <m/>
    <m/>
    <m/>
    <m/>
    <m/>
    <m/>
    <m/>
    <n v="428"/>
    <n v="428"/>
    <n v="0"/>
    <n v="0"/>
    <n v="11"/>
    <n v="0"/>
    <n v="0"/>
    <n v="0"/>
    <n v="0"/>
    <n v="0"/>
    <n v="428"/>
    <n v="428"/>
    <n v="0"/>
    <n v="0"/>
    <n v="13244"/>
  </r>
  <r>
    <x v="10"/>
    <x v="1310"/>
    <x v="2"/>
    <n v="247"/>
    <n v="182"/>
    <n v="0"/>
    <n v="65"/>
    <n v="7"/>
    <m/>
    <m/>
    <m/>
    <m/>
    <m/>
    <m/>
    <m/>
    <n v="247"/>
    <n v="182"/>
    <n v="0"/>
    <n v="65"/>
    <n v="7"/>
    <n v="0"/>
    <n v="0"/>
    <n v="0"/>
    <n v="0"/>
    <n v="0"/>
    <n v="247"/>
    <n v="182"/>
    <n v="0"/>
    <n v="65"/>
    <n v="13491"/>
  </r>
  <r>
    <x v="11"/>
    <x v="131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3491"/>
  </r>
  <r>
    <x v="11"/>
    <x v="1312"/>
    <x v="4"/>
    <n v="402"/>
    <n v="388"/>
    <n v="14"/>
    <n v="0"/>
    <n v="14"/>
    <m/>
    <m/>
    <m/>
    <m/>
    <m/>
    <m/>
    <m/>
    <n v="402"/>
    <n v="388"/>
    <n v="14"/>
    <n v="0"/>
    <n v="14"/>
    <n v="0"/>
    <n v="0"/>
    <n v="0"/>
    <n v="0"/>
    <n v="0"/>
    <n v="402"/>
    <n v="388"/>
    <n v="14"/>
    <n v="0"/>
    <n v="13893"/>
  </r>
  <r>
    <x v="11"/>
    <x v="1313"/>
    <x v="5"/>
    <n v="391"/>
    <n v="328"/>
    <n v="0"/>
    <n v="63"/>
    <n v="9"/>
    <m/>
    <m/>
    <m/>
    <m/>
    <m/>
    <m/>
    <m/>
    <n v="391"/>
    <n v="328"/>
    <n v="0"/>
    <n v="63"/>
    <n v="9"/>
    <n v="0"/>
    <n v="0"/>
    <n v="0"/>
    <n v="0"/>
    <n v="0"/>
    <n v="391"/>
    <n v="328"/>
    <n v="0"/>
    <n v="63"/>
    <n v="14284"/>
  </r>
  <r>
    <x v="11"/>
    <x v="1314"/>
    <x v="6"/>
    <n v="496"/>
    <n v="405"/>
    <n v="28"/>
    <n v="63"/>
    <n v="10"/>
    <m/>
    <m/>
    <m/>
    <m/>
    <m/>
    <m/>
    <m/>
    <n v="496"/>
    <n v="405"/>
    <n v="28"/>
    <n v="63"/>
    <n v="10"/>
    <n v="0"/>
    <n v="0"/>
    <n v="0"/>
    <n v="0"/>
    <n v="0"/>
    <n v="496"/>
    <n v="405"/>
    <n v="28"/>
    <n v="63"/>
    <n v="14780"/>
  </r>
  <r>
    <x v="11"/>
    <x v="1315"/>
    <x v="1"/>
    <n v="444.5"/>
    <n v="412"/>
    <n v="32.5"/>
    <n v="0"/>
    <n v="11"/>
    <m/>
    <m/>
    <m/>
    <m/>
    <m/>
    <m/>
    <m/>
    <n v="444.5"/>
    <n v="412"/>
    <n v="32.5"/>
    <n v="0"/>
    <n v="11"/>
    <n v="0"/>
    <n v="0"/>
    <n v="0"/>
    <n v="0"/>
    <n v="0"/>
    <n v="444.5"/>
    <n v="412"/>
    <n v="32.5"/>
    <n v="0"/>
    <n v="15224.5"/>
  </r>
  <r>
    <x v="11"/>
    <x v="1316"/>
    <x v="2"/>
    <n v="298.5"/>
    <n v="298.5"/>
    <n v="0"/>
    <n v="0"/>
    <n v="6"/>
    <m/>
    <m/>
    <m/>
    <m/>
    <m/>
    <m/>
    <m/>
    <n v="298.5"/>
    <n v="298.5"/>
    <n v="0"/>
    <n v="0"/>
    <n v="6"/>
    <n v="0"/>
    <n v="55"/>
    <n v="55"/>
    <n v="0"/>
    <n v="0"/>
    <n v="353.5"/>
    <n v="353.5"/>
    <n v="0"/>
    <n v="0"/>
    <n v="15578"/>
  </r>
  <r>
    <x v="12"/>
    <x v="131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2"/>
    <x v="1318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2"/>
    <x v="1319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2"/>
    <x v="1320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2"/>
    <x v="132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2"/>
    <x v="132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3"/>
    <x v="132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3"/>
    <x v="1324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3"/>
    <x v="132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3"/>
    <x v="1326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3"/>
    <x v="1327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3"/>
    <x v="1328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4"/>
    <x v="132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4"/>
    <x v="133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4"/>
    <x v="1331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4"/>
    <x v="1332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4"/>
    <x v="1333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4"/>
    <x v="133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5"/>
    <x v="133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5"/>
    <x v="133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5"/>
    <x v="1337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5"/>
    <x v="133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5"/>
    <x v="133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5"/>
    <x v="134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6"/>
    <x v="134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6"/>
    <x v="1342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6"/>
    <x v="1343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6"/>
    <x v="1344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6"/>
    <x v="1345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6"/>
    <x v="1346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7"/>
    <x v="134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7"/>
    <x v="1348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7"/>
    <x v="1349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7"/>
    <x v="1350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7"/>
    <x v="135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7"/>
    <x v="135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8"/>
    <x v="135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8"/>
    <x v="1354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8"/>
    <x v="135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8"/>
    <x v="1356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8"/>
    <x v="1357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8"/>
    <x v="1358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9"/>
    <x v="135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9"/>
    <x v="136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9"/>
    <x v="1361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9"/>
    <x v="1362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9"/>
    <x v="1363"/>
    <x v="1"/>
    <n v="283.5"/>
    <n v="283.5"/>
    <n v="0"/>
    <n v="0"/>
    <n v="13"/>
    <m/>
    <m/>
    <m/>
    <m/>
    <m/>
    <m/>
    <m/>
    <n v="283.5"/>
    <n v="283.5"/>
    <n v="0"/>
    <n v="0"/>
    <n v="13"/>
    <n v="0"/>
    <n v="0"/>
    <n v="0"/>
    <n v="0"/>
    <n v="0"/>
    <n v="283.5"/>
    <n v="283.5"/>
    <n v="0"/>
    <n v="0"/>
    <n v="15861.5"/>
  </r>
  <r>
    <x v="19"/>
    <x v="136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861.5"/>
  </r>
  <r>
    <x v="20"/>
    <x v="136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861.5"/>
  </r>
  <r>
    <x v="20"/>
    <x v="1366"/>
    <x v="4"/>
    <n v="432.5"/>
    <n v="432.5"/>
    <n v="0"/>
    <n v="0"/>
    <n v="22"/>
    <m/>
    <m/>
    <m/>
    <m/>
    <m/>
    <m/>
    <m/>
    <n v="432.5"/>
    <n v="432.5"/>
    <n v="0"/>
    <n v="0"/>
    <n v="22"/>
    <n v="0"/>
    <n v="0"/>
    <n v="0"/>
    <n v="0"/>
    <n v="0"/>
    <n v="432.5"/>
    <n v="432.5"/>
    <n v="0"/>
    <n v="0"/>
    <n v="16294"/>
  </r>
  <r>
    <x v="20"/>
    <x v="1367"/>
    <x v="5"/>
    <n v="480"/>
    <n v="480"/>
    <n v="0"/>
    <n v="0"/>
    <n v="19"/>
    <m/>
    <m/>
    <m/>
    <m/>
    <m/>
    <m/>
    <m/>
    <n v="480"/>
    <n v="480"/>
    <n v="0"/>
    <n v="0"/>
    <n v="19"/>
    <n v="0"/>
    <n v="16"/>
    <n v="16"/>
    <n v="0"/>
    <n v="0"/>
    <n v="496"/>
    <n v="496"/>
    <n v="0"/>
    <n v="0"/>
    <n v="16790"/>
  </r>
  <r>
    <x v="20"/>
    <x v="1368"/>
    <x v="6"/>
    <n v="450"/>
    <n v="258"/>
    <n v="192"/>
    <n v="0"/>
    <n v="14"/>
    <m/>
    <m/>
    <m/>
    <m/>
    <m/>
    <m/>
    <m/>
    <n v="450"/>
    <n v="258"/>
    <n v="192"/>
    <n v="0"/>
    <n v="14"/>
    <n v="0"/>
    <n v="36"/>
    <n v="0"/>
    <n v="36"/>
    <n v="0"/>
    <n v="486"/>
    <n v="258"/>
    <n v="228"/>
    <n v="0"/>
    <n v="17276"/>
  </r>
  <r>
    <x v="20"/>
    <x v="1369"/>
    <x v="1"/>
    <n v="496"/>
    <n v="494"/>
    <n v="0"/>
    <n v="2"/>
    <n v="21"/>
    <m/>
    <m/>
    <m/>
    <m/>
    <m/>
    <m/>
    <m/>
    <n v="496"/>
    <n v="494"/>
    <n v="0"/>
    <n v="2"/>
    <n v="21"/>
    <n v="0"/>
    <n v="20"/>
    <n v="20"/>
    <n v="0"/>
    <n v="0"/>
    <n v="516"/>
    <n v="514"/>
    <n v="0"/>
    <n v="2"/>
    <n v="17792"/>
  </r>
  <r>
    <x v="20"/>
    <x v="1370"/>
    <x v="2"/>
    <n v="499.5"/>
    <n v="499.5"/>
    <n v="0"/>
    <n v="0"/>
    <n v="23"/>
    <m/>
    <m/>
    <m/>
    <m/>
    <m/>
    <m/>
    <m/>
    <n v="499.5"/>
    <n v="499.5"/>
    <n v="0"/>
    <n v="0"/>
    <n v="23"/>
    <n v="0"/>
    <n v="35.5"/>
    <n v="35.5"/>
    <n v="0"/>
    <n v="0"/>
    <n v="535"/>
    <n v="535"/>
    <n v="0"/>
    <n v="0"/>
    <n v="18327"/>
  </r>
  <r>
    <x v="21"/>
    <x v="137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8327"/>
  </r>
  <r>
    <x v="21"/>
    <x v="1372"/>
    <x v="4"/>
    <n v="478.5"/>
    <n v="418.5"/>
    <n v="0"/>
    <n v="60"/>
    <n v="22"/>
    <m/>
    <m/>
    <m/>
    <m/>
    <m/>
    <m/>
    <m/>
    <n v="478.5"/>
    <n v="418.5"/>
    <n v="0"/>
    <n v="60"/>
    <n v="22"/>
    <n v="0"/>
    <n v="0"/>
    <n v="0"/>
    <n v="0"/>
    <n v="0"/>
    <n v="478.5"/>
    <n v="418.5"/>
    <n v="0"/>
    <n v="60"/>
    <n v="18805.5"/>
  </r>
  <r>
    <x v="21"/>
    <x v="1373"/>
    <x v="5"/>
    <n v="487"/>
    <n v="487"/>
    <n v="0"/>
    <n v="0"/>
    <n v="24"/>
    <m/>
    <m/>
    <m/>
    <m/>
    <m/>
    <m/>
    <m/>
    <n v="487"/>
    <n v="487"/>
    <n v="0"/>
    <n v="0"/>
    <n v="24"/>
    <n v="0"/>
    <n v="0"/>
    <n v="0"/>
    <n v="0"/>
    <n v="0"/>
    <n v="487"/>
    <n v="487"/>
    <n v="0"/>
    <n v="0"/>
    <n v="19292.5"/>
  </r>
  <r>
    <x v="21"/>
    <x v="1374"/>
    <x v="6"/>
    <n v="415.5"/>
    <n v="355.5"/>
    <n v="60"/>
    <n v="0"/>
    <n v="18"/>
    <m/>
    <m/>
    <m/>
    <m/>
    <m/>
    <m/>
    <m/>
    <n v="415.5"/>
    <n v="355.5"/>
    <n v="60"/>
    <n v="0"/>
    <n v="18"/>
    <n v="0"/>
    <n v="0"/>
    <n v="0"/>
    <n v="0"/>
    <n v="0"/>
    <n v="415.5"/>
    <n v="355.5"/>
    <n v="60"/>
    <n v="0"/>
    <n v="19708"/>
  </r>
  <r>
    <x v="21"/>
    <x v="1375"/>
    <x v="1"/>
    <n v="487"/>
    <n v="487"/>
    <n v="0"/>
    <n v="0"/>
    <n v="16"/>
    <m/>
    <m/>
    <m/>
    <m/>
    <m/>
    <m/>
    <m/>
    <n v="487"/>
    <n v="487"/>
    <n v="0"/>
    <n v="0"/>
    <n v="16"/>
    <n v="0"/>
    <n v="16"/>
    <n v="16"/>
    <n v="0"/>
    <n v="0"/>
    <n v="503"/>
    <n v="503"/>
    <n v="0"/>
    <n v="0"/>
    <n v="20211"/>
  </r>
  <r>
    <x v="21"/>
    <x v="1376"/>
    <x v="2"/>
    <n v="438"/>
    <n v="313.5"/>
    <n v="90"/>
    <n v="34.5"/>
    <n v="16"/>
    <m/>
    <m/>
    <m/>
    <m/>
    <m/>
    <m/>
    <m/>
    <n v="438"/>
    <n v="313.5"/>
    <n v="90"/>
    <n v="34.5"/>
    <n v="16"/>
    <n v="0"/>
    <n v="0"/>
    <n v="0"/>
    <n v="0"/>
    <n v="0"/>
    <n v="438"/>
    <n v="313.5"/>
    <n v="90"/>
    <n v="34.5"/>
    <n v="20649"/>
  </r>
  <r>
    <x v="22"/>
    <x v="137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0649"/>
  </r>
  <r>
    <x v="22"/>
    <x v="1378"/>
    <x v="4"/>
    <n v="410"/>
    <n v="310.5"/>
    <n v="64.5"/>
    <n v="35"/>
    <n v="24"/>
    <m/>
    <m/>
    <m/>
    <m/>
    <m/>
    <m/>
    <m/>
    <n v="410"/>
    <n v="310.5"/>
    <n v="64.5"/>
    <n v="35"/>
    <n v="24"/>
    <n v="0"/>
    <n v="0"/>
    <n v="0"/>
    <n v="0"/>
    <n v="0"/>
    <n v="410"/>
    <n v="310.5"/>
    <n v="64.5"/>
    <n v="35"/>
    <n v="21059"/>
  </r>
  <r>
    <x v="22"/>
    <x v="1379"/>
    <x v="5"/>
    <n v="476"/>
    <n v="476"/>
    <n v="0"/>
    <n v="0"/>
    <n v="17"/>
    <m/>
    <m/>
    <m/>
    <m/>
    <m/>
    <m/>
    <m/>
    <n v="476"/>
    <n v="476"/>
    <n v="0"/>
    <n v="0"/>
    <n v="17"/>
    <n v="0"/>
    <n v="16"/>
    <n v="16"/>
    <n v="0"/>
    <n v="0"/>
    <n v="492"/>
    <n v="492"/>
    <n v="0"/>
    <n v="0"/>
    <n v="21551"/>
  </r>
  <r>
    <x v="22"/>
    <x v="1380"/>
    <x v="6"/>
    <n v="466"/>
    <n v="466"/>
    <n v="0"/>
    <n v="0"/>
    <n v="18"/>
    <m/>
    <m/>
    <m/>
    <m/>
    <m/>
    <m/>
    <m/>
    <n v="466"/>
    <n v="466"/>
    <n v="0"/>
    <n v="0"/>
    <n v="18"/>
    <n v="0"/>
    <n v="18"/>
    <n v="18"/>
    <n v="0"/>
    <n v="0"/>
    <n v="484"/>
    <n v="484"/>
    <n v="0"/>
    <n v="0"/>
    <n v="22035"/>
  </r>
  <r>
    <x v="22"/>
    <x v="1381"/>
    <x v="1"/>
    <n v="525.4"/>
    <n v="439.4"/>
    <n v="86"/>
    <n v="0"/>
    <n v="15"/>
    <m/>
    <m/>
    <m/>
    <m/>
    <m/>
    <m/>
    <m/>
    <n v="525.4"/>
    <n v="439.4"/>
    <n v="86"/>
    <n v="0"/>
    <n v="15"/>
    <n v="0"/>
    <n v="18.899999999999999"/>
    <n v="18.899999999999999"/>
    <n v="0"/>
    <n v="0"/>
    <n v="544.29999999999995"/>
    <n v="458.29999999999995"/>
    <n v="86"/>
    <n v="0"/>
    <n v="22579.3"/>
  </r>
  <r>
    <x v="22"/>
    <x v="1382"/>
    <x v="2"/>
    <n v="299"/>
    <n v="203"/>
    <n v="0"/>
    <n v="96"/>
    <n v="7"/>
    <m/>
    <m/>
    <m/>
    <m/>
    <m/>
    <m/>
    <m/>
    <n v="299"/>
    <n v="203"/>
    <n v="0"/>
    <n v="96"/>
    <n v="7"/>
    <n v="0"/>
    <n v="0"/>
    <n v="0"/>
    <n v="0"/>
    <n v="0"/>
    <n v="299"/>
    <n v="203"/>
    <n v="0"/>
    <n v="96"/>
    <n v="22878.3"/>
  </r>
  <r>
    <x v="23"/>
    <x v="138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2878.3"/>
  </r>
  <r>
    <x v="23"/>
    <x v="1384"/>
    <x v="4"/>
    <n v="398.5"/>
    <n v="370.5"/>
    <n v="28"/>
    <n v="0"/>
    <n v="19"/>
    <m/>
    <m/>
    <m/>
    <m/>
    <m/>
    <m/>
    <m/>
    <n v="398.5"/>
    <n v="370.5"/>
    <n v="28"/>
    <n v="0"/>
    <n v="19"/>
    <n v="0"/>
    <n v="0"/>
    <n v="0"/>
    <n v="0"/>
    <n v="0"/>
    <n v="398.5"/>
    <n v="370.5"/>
    <n v="28"/>
    <n v="0"/>
    <n v="23276.799999999999"/>
  </r>
  <r>
    <x v="23"/>
    <x v="1385"/>
    <x v="5"/>
    <n v="482"/>
    <n v="482"/>
    <n v="0"/>
    <n v="0"/>
    <n v="15"/>
    <m/>
    <m/>
    <m/>
    <m/>
    <m/>
    <m/>
    <m/>
    <n v="482"/>
    <n v="482"/>
    <n v="0"/>
    <n v="0"/>
    <n v="15"/>
    <n v="0"/>
    <n v="12.5"/>
    <n v="12.5"/>
    <n v="0"/>
    <n v="0"/>
    <n v="494.5"/>
    <n v="494.5"/>
    <n v="0"/>
    <n v="0"/>
    <n v="23771.3"/>
  </r>
  <r>
    <x v="23"/>
    <x v="1386"/>
    <x v="6"/>
    <n v="498"/>
    <n v="422"/>
    <n v="0"/>
    <n v="76"/>
    <n v="15"/>
    <m/>
    <m/>
    <m/>
    <m/>
    <m/>
    <m/>
    <m/>
    <n v="498"/>
    <n v="422"/>
    <n v="0"/>
    <n v="76"/>
    <n v="15"/>
    <n v="0"/>
    <n v="36"/>
    <n v="36"/>
    <n v="0"/>
    <n v="0"/>
    <n v="534"/>
    <n v="458"/>
    <n v="0"/>
    <n v="76"/>
    <n v="24305.3"/>
  </r>
  <r>
    <x v="23"/>
    <x v="1387"/>
    <x v="1"/>
    <n v="510"/>
    <n v="371"/>
    <n v="139"/>
    <n v="0"/>
    <n v="21"/>
    <m/>
    <m/>
    <m/>
    <m/>
    <m/>
    <m/>
    <m/>
    <n v="510"/>
    <n v="371"/>
    <n v="139"/>
    <n v="0"/>
    <n v="21"/>
    <n v="0"/>
    <n v="0"/>
    <n v="0"/>
    <n v="0"/>
    <n v="0"/>
    <n v="510"/>
    <n v="371"/>
    <n v="139"/>
    <n v="0"/>
    <n v="24815.3"/>
  </r>
  <r>
    <x v="23"/>
    <x v="1388"/>
    <x v="2"/>
    <n v="458"/>
    <n v="376"/>
    <n v="0"/>
    <n v="82"/>
    <n v="13"/>
    <m/>
    <m/>
    <m/>
    <m/>
    <m/>
    <m/>
    <m/>
    <n v="458"/>
    <n v="376"/>
    <n v="0"/>
    <n v="82"/>
    <n v="13"/>
    <n v="0"/>
    <n v="0"/>
    <n v="0"/>
    <n v="0"/>
    <n v="0"/>
    <n v="458"/>
    <n v="376"/>
    <n v="0"/>
    <n v="82"/>
    <n v="25273.3"/>
  </r>
  <r>
    <x v="24"/>
    <x v="138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273.3"/>
  </r>
  <r>
    <x v="24"/>
    <x v="1390"/>
    <x v="4"/>
    <n v="463.5"/>
    <n v="417.5"/>
    <n v="46"/>
    <n v="0"/>
    <n v="19"/>
    <m/>
    <m/>
    <m/>
    <m/>
    <m/>
    <m/>
    <m/>
    <n v="463.5"/>
    <n v="417.5"/>
    <n v="46"/>
    <n v="0"/>
    <n v="19"/>
    <n v="0"/>
    <n v="16"/>
    <n v="16"/>
    <n v="0"/>
    <n v="0"/>
    <n v="479.5"/>
    <n v="433.5"/>
    <n v="46"/>
    <n v="0"/>
    <n v="25752.799999999999"/>
  </r>
  <r>
    <x v="24"/>
    <x v="1391"/>
    <x v="5"/>
    <n v="499"/>
    <n v="499"/>
    <n v="0"/>
    <n v="0"/>
    <n v="14"/>
    <m/>
    <m/>
    <m/>
    <m/>
    <m/>
    <m/>
    <m/>
    <n v="499"/>
    <n v="499"/>
    <n v="0"/>
    <n v="0"/>
    <n v="14"/>
    <n v="0"/>
    <n v="26"/>
    <n v="26"/>
    <n v="0"/>
    <n v="0"/>
    <n v="525"/>
    <n v="525"/>
    <n v="0"/>
    <n v="0"/>
    <n v="26277.8"/>
  </r>
  <r>
    <x v="24"/>
    <x v="1392"/>
    <x v="6"/>
    <n v="462"/>
    <n v="219"/>
    <n v="0"/>
    <n v="243"/>
    <n v="11"/>
    <m/>
    <m/>
    <m/>
    <m/>
    <m/>
    <m/>
    <m/>
    <n v="462"/>
    <n v="219"/>
    <n v="0"/>
    <n v="243"/>
    <n v="11"/>
    <n v="0"/>
    <n v="0"/>
    <n v="0"/>
    <n v="0"/>
    <n v="0"/>
    <n v="462"/>
    <n v="219"/>
    <n v="0"/>
    <n v="243"/>
    <n v="26739.8"/>
  </r>
  <r>
    <x v="24"/>
    <x v="1393"/>
    <x v="1"/>
    <n v="500.5"/>
    <n v="500.5"/>
    <n v="0"/>
    <n v="0"/>
    <n v="20"/>
    <m/>
    <m/>
    <m/>
    <m/>
    <m/>
    <m/>
    <m/>
    <n v="500.5"/>
    <n v="500.5"/>
    <n v="0"/>
    <n v="0"/>
    <n v="20"/>
    <n v="0"/>
    <n v="0"/>
    <n v="0"/>
    <n v="0"/>
    <n v="0"/>
    <n v="500.5"/>
    <n v="500.5"/>
    <n v="0"/>
    <n v="0"/>
    <n v="27240.3"/>
  </r>
  <r>
    <x v="24"/>
    <x v="1394"/>
    <x v="2"/>
    <n v="78"/>
    <n v="78"/>
    <n v="0"/>
    <n v="0"/>
    <n v="3"/>
    <m/>
    <m/>
    <m/>
    <m/>
    <m/>
    <m/>
    <m/>
    <n v="78"/>
    <n v="78"/>
    <n v="0"/>
    <n v="0"/>
    <n v="3"/>
    <n v="0"/>
    <n v="0"/>
    <n v="0"/>
    <n v="0"/>
    <n v="0"/>
    <n v="78"/>
    <n v="78"/>
    <n v="0"/>
    <n v="0"/>
    <n v="27318.3"/>
  </r>
  <r>
    <x v="25"/>
    <x v="139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7318.3"/>
  </r>
  <r>
    <x v="25"/>
    <x v="1396"/>
    <x v="4"/>
    <n v="352.5"/>
    <n v="301.5"/>
    <n v="0"/>
    <n v="51"/>
    <n v="11"/>
    <m/>
    <m/>
    <m/>
    <m/>
    <m/>
    <m/>
    <m/>
    <n v="352.5"/>
    <n v="301.5"/>
    <n v="0"/>
    <n v="51"/>
    <n v="11"/>
    <n v="0"/>
    <n v="17"/>
    <n v="17"/>
    <n v="0"/>
    <n v="0"/>
    <n v="369.5"/>
    <n v="318.5"/>
    <n v="0"/>
    <n v="51"/>
    <n v="27687.8"/>
  </r>
  <r>
    <x v="25"/>
    <x v="1397"/>
    <x v="5"/>
    <n v="399.5"/>
    <n v="332.5"/>
    <n v="0"/>
    <n v="67"/>
    <n v="16"/>
    <m/>
    <m/>
    <m/>
    <m/>
    <m/>
    <m/>
    <m/>
    <n v="399.5"/>
    <n v="332.5"/>
    <n v="0"/>
    <n v="67"/>
    <n v="16"/>
    <n v="0"/>
    <n v="0"/>
    <n v="0"/>
    <n v="0"/>
    <n v="0"/>
    <n v="399.5"/>
    <n v="332.5"/>
    <n v="0"/>
    <n v="67"/>
    <n v="28087.3"/>
  </r>
  <r>
    <x v="25"/>
    <x v="1398"/>
    <x v="6"/>
    <n v="464"/>
    <n v="389"/>
    <n v="0"/>
    <n v="75"/>
    <n v="13"/>
    <m/>
    <m/>
    <m/>
    <m/>
    <m/>
    <m/>
    <m/>
    <n v="464"/>
    <n v="389"/>
    <n v="0"/>
    <n v="75"/>
    <n v="13"/>
    <n v="0"/>
    <n v="0"/>
    <n v="0"/>
    <n v="0"/>
    <n v="0"/>
    <n v="464"/>
    <n v="389"/>
    <n v="0"/>
    <n v="75"/>
    <n v="28551.3"/>
  </r>
  <r>
    <x v="25"/>
    <x v="1399"/>
    <x v="1"/>
    <n v="569.9"/>
    <n v="489.4"/>
    <n v="80.5"/>
    <n v="0"/>
    <n v="20"/>
    <m/>
    <m/>
    <m/>
    <m/>
    <m/>
    <m/>
    <m/>
    <n v="569.9"/>
    <n v="489.4"/>
    <n v="80.5"/>
    <n v="0"/>
    <n v="20"/>
    <n v="0"/>
    <n v="19.899999999999999"/>
    <n v="19.899999999999999"/>
    <n v="0"/>
    <n v="0"/>
    <n v="589.79999999999995"/>
    <n v="509.29999999999995"/>
    <n v="80.5"/>
    <n v="0"/>
    <n v="29141.1"/>
  </r>
  <r>
    <x v="25"/>
    <x v="1400"/>
    <x v="2"/>
    <n v="284.5"/>
    <n v="284.5"/>
    <n v="0"/>
    <n v="0"/>
    <n v="11"/>
    <m/>
    <m/>
    <m/>
    <m/>
    <m/>
    <m/>
    <m/>
    <n v="284.5"/>
    <n v="284.5"/>
    <n v="0"/>
    <n v="0"/>
    <n v="11"/>
    <n v="0"/>
    <n v="0"/>
    <n v="0"/>
    <n v="0"/>
    <n v="0"/>
    <n v="284.5"/>
    <n v="284.5"/>
    <n v="0"/>
    <n v="0"/>
    <n v="29425.599999999999"/>
  </r>
  <r>
    <x v="26"/>
    <x v="140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9425.599999999999"/>
  </r>
  <r>
    <x v="26"/>
    <x v="1402"/>
    <x v="4"/>
    <n v="365"/>
    <n v="302.5"/>
    <n v="54.5"/>
    <n v="8"/>
    <n v="15"/>
    <m/>
    <m/>
    <m/>
    <m/>
    <m/>
    <m/>
    <m/>
    <n v="365"/>
    <n v="302.5"/>
    <n v="54.5"/>
    <n v="8"/>
    <n v="15"/>
    <n v="0"/>
    <n v="36.5"/>
    <n v="36.5"/>
    <n v="0"/>
    <n v="0"/>
    <n v="401.5"/>
    <n v="339"/>
    <n v="54.5"/>
    <n v="8"/>
    <n v="29827.1"/>
  </r>
  <r>
    <x v="26"/>
    <x v="1403"/>
    <x v="5"/>
    <n v="328"/>
    <n v="314"/>
    <n v="14"/>
    <n v="0"/>
    <n v="16"/>
    <m/>
    <m/>
    <m/>
    <m/>
    <m/>
    <m/>
    <m/>
    <n v="328"/>
    <n v="314"/>
    <n v="14"/>
    <n v="0"/>
    <n v="16"/>
    <n v="0"/>
    <n v="0"/>
    <n v="0"/>
    <n v="0"/>
    <n v="0"/>
    <n v="328"/>
    <n v="314"/>
    <n v="14"/>
    <n v="0"/>
    <n v="30155.1"/>
  </r>
  <r>
    <x v="26"/>
    <x v="1404"/>
    <x v="6"/>
    <n v="416"/>
    <n v="308"/>
    <n v="0"/>
    <n v="108"/>
    <n v="15"/>
    <m/>
    <m/>
    <m/>
    <m/>
    <m/>
    <m/>
    <m/>
    <n v="416"/>
    <n v="308"/>
    <n v="0"/>
    <n v="108"/>
    <n v="15"/>
    <n v="0"/>
    <n v="0"/>
    <n v="0"/>
    <n v="0"/>
    <n v="0"/>
    <n v="416"/>
    <n v="308"/>
    <n v="0"/>
    <n v="108"/>
    <n v="30571.1"/>
  </r>
  <r>
    <x v="26"/>
    <x v="1405"/>
    <x v="1"/>
    <n v="390"/>
    <n v="376"/>
    <n v="14"/>
    <n v="0"/>
    <n v="16"/>
    <m/>
    <m/>
    <m/>
    <m/>
    <m/>
    <m/>
    <m/>
    <n v="390"/>
    <n v="376"/>
    <n v="14"/>
    <n v="0"/>
    <n v="16"/>
    <n v="0"/>
    <n v="0"/>
    <n v="0"/>
    <n v="0"/>
    <n v="0"/>
    <n v="390"/>
    <n v="376"/>
    <n v="14"/>
    <n v="0"/>
    <n v="30961.1"/>
  </r>
  <r>
    <x v="26"/>
    <x v="1406"/>
    <x v="2"/>
    <n v="138"/>
    <n v="34"/>
    <n v="18"/>
    <n v="86"/>
    <n v="5"/>
    <m/>
    <m/>
    <m/>
    <m/>
    <m/>
    <m/>
    <m/>
    <n v="138"/>
    <n v="34"/>
    <n v="18"/>
    <n v="86"/>
    <n v="5"/>
    <n v="0"/>
    <n v="0"/>
    <n v="0"/>
    <n v="0"/>
    <n v="0"/>
    <n v="138"/>
    <n v="34"/>
    <n v="18"/>
    <n v="86"/>
    <n v="31099.1"/>
  </r>
  <r>
    <x v="27"/>
    <x v="140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099.1"/>
  </r>
  <r>
    <x v="27"/>
    <x v="1408"/>
    <x v="4"/>
    <n v="357.5"/>
    <n v="228.5"/>
    <n v="75"/>
    <n v="54"/>
    <n v="17"/>
    <m/>
    <m/>
    <m/>
    <m/>
    <m/>
    <m/>
    <m/>
    <n v="357.5"/>
    <n v="228.5"/>
    <n v="75"/>
    <n v="54"/>
    <n v="17"/>
    <n v="0"/>
    <n v="0"/>
    <n v="0"/>
    <n v="0"/>
    <n v="0"/>
    <n v="357.5"/>
    <n v="228.5"/>
    <n v="75"/>
    <n v="54"/>
    <n v="31456.6"/>
  </r>
  <r>
    <x v="27"/>
    <x v="1409"/>
    <x v="5"/>
    <n v="416.5"/>
    <n v="402.5"/>
    <n v="0"/>
    <n v="14"/>
    <n v="18"/>
    <m/>
    <m/>
    <m/>
    <m/>
    <m/>
    <m/>
    <m/>
    <n v="416.5"/>
    <n v="402.5"/>
    <n v="0"/>
    <n v="14"/>
    <n v="18"/>
    <n v="0"/>
    <n v="0"/>
    <n v="0"/>
    <n v="0"/>
    <n v="0"/>
    <n v="416.5"/>
    <n v="402.5"/>
    <n v="0"/>
    <n v="14"/>
    <n v="31873.1"/>
  </r>
  <r>
    <x v="27"/>
    <x v="1410"/>
    <x v="6"/>
    <n v="412"/>
    <n v="403"/>
    <n v="0"/>
    <n v="9"/>
    <n v="14"/>
    <m/>
    <m/>
    <m/>
    <m/>
    <m/>
    <m/>
    <m/>
    <n v="412"/>
    <n v="403"/>
    <n v="0"/>
    <n v="9"/>
    <n v="14"/>
    <n v="0"/>
    <n v="0"/>
    <n v="0"/>
    <n v="0"/>
    <n v="0"/>
    <n v="412"/>
    <n v="403"/>
    <n v="0"/>
    <n v="9"/>
    <n v="32285.1"/>
  </r>
  <r>
    <x v="27"/>
    <x v="1411"/>
    <x v="1"/>
    <n v="507.5"/>
    <n v="507.5"/>
    <n v="0"/>
    <n v="0"/>
    <n v="20"/>
    <m/>
    <m/>
    <m/>
    <m/>
    <m/>
    <m/>
    <m/>
    <n v="507.5"/>
    <n v="507.5"/>
    <n v="0"/>
    <n v="0"/>
    <n v="20"/>
    <n v="0"/>
    <n v="0"/>
    <n v="0"/>
    <n v="0"/>
    <n v="0"/>
    <n v="507.5"/>
    <n v="507.5"/>
    <n v="0"/>
    <n v="0"/>
    <n v="32792.6"/>
  </r>
  <r>
    <x v="27"/>
    <x v="1412"/>
    <x v="2"/>
    <n v="315"/>
    <n v="315"/>
    <n v="0"/>
    <n v="0"/>
    <n v="8"/>
    <m/>
    <m/>
    <m/>
    <m/>
    <m/>
    <m/>
    <m/>
    <n v="315"/>
    <n v="315"/>
    <n v="0"/>
    <n v="0"/>
    <n v="8"/>
    <n v="0"/>
    <n v="0"/>
    <n v="0"/>
    <n v="0"/>
    <n v="0"/>
    <n v="315"/>
    <n v="315"/>
    <n v="0"/>
    <n v="0"/>
    <n v="33107.599999999999"/>
  </r>
  <r>
    <x v="28"/>
    <x v="141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3107.599999999999"/>
  </r>
  <r>
    <x v="28"/>
    <x v="1414"/>
    <x v="4"/>
    <n v="398.5"/>
    <n v="370.5"/>
    <n v="28"/>
    <n v="0"/>
    <n v="15"/>
    <m/>
    <m/>
    <m/>
    <m/>
    <m/>
    <m/>
    <m/>
    <n v="398.5"/>
    <n v="370.5"/>
    <n v="28"/>
    <n v="0"/>
    <n v="15"/>
    <n v="0"/>
    <n v="18"/>
    <n v="18"/>
    <n v="0"/>
    <n v="0"/>
    <n v="416.5"/>
    <n v="388.5"/>
    <n v="28"/>
    <n v="0"/>
    <n v="33524.1"/>
  </r>
  <r>
    <x v="28"/>
    <x v="1415"/>
    <x v="5"/>
    <n v="355"/>
    <n v="355"/>
    <n v="0"/>
    <n v="0"/>
    <n v="11"/>
    <m/>
    <m/>
    <m/>
    <m/>
    <m/>
    <m/>
    <m/>
    <n v="355"/>
    <n v="355"/>
    <n v="0"/>
    <n v="0"/>
    <n v="11"/>
    <n v="0"/>
    <n v="0"/>
    <n v="0"/>
    <n v="0"/>
    <n v="0"/>
    <n v="355"/>
    <n v="355"/>
    <n v="0"/>
    <n v="0"/>
    <n v="33879.1"/>
  </r>
  <r>
    <x v="28"/>
    <x v="1416"/>
    <x v="6"/>
    <n v="411.5"/>
    <n v="411.5"/>
    <n v="0"/>
    <n v="0"/>
    <n v="12"/>
    <m/>
    <m/>
    <m/>
    <m/>
    <m/>
    <m/>
    <m/>
    <n v="411.5"/>
    <n v="411.5"/>
    <n v="0"/>
    <n v="0"/>
    <n v="12"/>
    <n v="0"/>
    <n v="12.5"/>
    <n v="12.5"/>
    <n v="0"/>
    <n v="0"/>
    <n v="424"/>
    <n v="424"/>
    <n v="0"/>
    <n v="0"/>
    <n v="34303.1"/>
  </r>
  <r>
    <x v="28"/>
    <x v="1417"/>
    <x v="1"/>
    <n v="405.5"/>
    <n v="285.5"/>
    <n v="120"/>
    <n v="0"/>
    <n v="16"/>
    <m/>
    <m/>
    <m/>
    <m/>
    <m/>
    <m/>
    <m/>
    <n v="405.5"/>
    <n v="285.5"/>
    <n v="120"/>
    <n v="0"/>
    <n v="16"/>
    <n v="0"/>
    <n v="0"/>
    <n v="0"/>
    <n v="0"/>
    <n v="0"/>
    <n v="405.5"/>
    <n v="285.5"/>
    <n v="120"/>
    <n v="0"/>
    <n v="34708.6"/>
  </r>
  <r>
    <x v="28"/>
    <x v="1418"/>
    <x v="2"/>
    <n v="338"/>
    <n v="338"/>
    <n v="0"/>
    <n v="0"/>
    <n v="8"/>
    <m/>
    <m/>
    <m/>
    <m/>
    <m/>
    <m/>
    <m/>
    <n v="338"/>
    <n v="338"/>
    <n v="0"/>
    <n v="0"/>
    <n v="8"/>
    <n v="0"/>
    <n v="0"/>
    <n v="0"/>
    <n v="0"/>
    <n v="0"/>
    <n v="338"/>
    <n v="338"/>
    <n v="0"/>
    <n v="0"/>
    <n v="35046.6"/>
  </r>
  <r>
    <x v="29"/>
    <x v="141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5046.6"/>
  </r>
  <r>
    <x v="29"/>
    <x v="142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5046.6"/>
  </r>
  <r>
    <x v="29"/>
    <x v="1421"/>
    <x v="5"/>
    <n v="364"/>
    <n v="350"/>
    <n v="14"/>
    <n v="0"/>
    <n v="11"/>
    <m/>
    <m/>
    <m/>
    <m/>
    <m/>
    <m/>
    <m/>
    <n v="364"/>
    <n v="350"/>
    <n v="14"/>
    <n v="0"/>
    <n v="11"/>
    <n v="0"/>
    <n v="0"/>
    <n v="0"/>
    <n v="0"/>
    <n v="0"/>
    <n v="364"/>
    <n v="350"/>
    <n v="14"/>
    <n v="0"/>
    <n v="35410.6"/>
  </r>
  <r>
    <x v="29"/>
    <x v="1422"/>
    <x v="6"/>
    <n v="399.5"/>
    <n v="306.5"/>
    <n v="0"/>
    <n v="93"/>
    <n v="10"/>
    <m/>
    <m/>
    <m/>
    <m/>
    <m/>
    <m/>
    <m/>
    <n v="399.5"/>
    <n v="306.5"/>
    <n v="0"/>
    <n v="93"/>
    <n v="10"/>
    <n v="0"/>
    <n v="0"/>
    <n v="0"/>
    <n v="0"/>
    <n v="0"/>
    <n v="399.5"/>
    <n v="306.5"/>
    <n v="0"/>
    <n v="93"/>
    <n v="35810.1"/>
  </r>
  <r>
    <x v="29"/>
    <x v="1423"/>
    <x v="1"/>
    <n v="462"/>
    <n v="399"/>
    <n v="48"/>
    <n v="15"/>
    <n v="19"/>
    <m/>
    <m/>
    <m/>
    <m/>
    <m/>
    <m/>
    <m/>
    <n v="462"/>
    <n v="399"/>
    <n v="48"/>
    <n v="15"/>
    <n v="19"/>
    <n v="0"/>
    <n v="0"/>
    <n v="0"/>
    <n v="0"/>
    <n v="0"/>
    <n v="462"/>
    <n v="399"/>
    <n v="48"/>
    <n v="15"/>
    <n v="36272.1"/>
  </r>
  <r>
    <x v="29"/>
    <x v="1424"/>
    <x v="2"/>
    <n v="275"/>
    <n v="225"/>
    <n v="0"/>
    <n v="50"/>
    <n v="9"/>
    <m/>
    <m/>
    <m/>
    <m/>
    <m/>
    <m/>
    <m/>
    <n v="275"/>
    <n v="225"/>
    <n v="0"/>
    <n v="50"/>
    <n v="9"/>
    <n v="0"/>
    <n v="0"/>
    <n v="0"/>
    <n v="0"/>
    <n v="0"/>
    <n v="275"/>
    <n v="225"/>
    <n v="0"/>
    <n v="50"/>
    <n v="36547.1"/>
  </r>
  <r>
    <x v="30"/>
    <x v="142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6547.1"/>
  </r>
  <r>
    <x v="30"/>
    <x v="1426"/>
    <x v="4"/>
    <n v="461"/>
    <n v="334"/>
    <n v="127"/>
    <n v="0"/>
    <n v="18"/>
    <m/>
    <m/>
    <m/>
    <m/>
    <m/>
    <m/>
    <m/>
    <n v="461"/>
    <n v="334"/>
    <n v="127"/>
    <n v="0"/>
    <n v="18"/>
    <n v="0"/>
    <n v="0"/>
    <n v="0"/>
    <n v="0"/>
    <n v="0"/>
    <n v="461"/>
    <n v="334"/>
    <n v="127"/>
    <n v="0"/>
    <n v="37008.1"/>
  </r>
  <r>
    <x v="30"/>
    <x v="1427"/>
    <x v="5"/>
    <n v="302"/>
    <n v="289.5"/>
    <n v="0"/>
    <n v="12.5"/>
    <n v="13"/>
    <m/>
    <m/>
    <m/>
    <m/>
    <m/>
    <m/>
    <m/>
    <n v="302"/>
    <n v="289.5"/>
    <n v="0"/>
    <n v="12.5"/>
    <n v="13"/>
    <n v="0"/>
    <n v="12.5"/>
    <n v="0"/>
    <n v="0"/>
    <n v="12.5"/>
    <n v="314.5"/>
    <n v="289.5"/>
    <n v="0"/>
    <n v="25"/>
    <n v="37322.6"/>
  </r>
  <r>
    <x v="30"/>
    <x v="1428"/>
    <x v="6"/>
    <n v="455.5"/>
    <n v="437.5"/>
    <n v="0"/>
    <n v="18"/>
    <n v="17"/>
    <m/>
    <m/>
    <m/>
    <m/>
    <m/>
    <m/>
    <m/>
    <n v="455.5"/>
    <n v="437.5"/>
    <n v="0"/>
    <n v="18"/>
    <n v="17"/>
    <n v="0"/>
    <n v="34"/>
    <n v="16"/>
    <n v="0"/>
    <n v="18"/>
    <n v="489.5"/>
    <n v="453.5"/>
    <n v="0"/>
    <n v="36"/>
    <n v="37812.1"/>
  </r>
  <r>
    <x v="30"/>
    <x v="1429"/>
    <x v="1"/>
    <n v="534"/>
    <n v="534"/>
    <n v="0"/>
    <n v="0"/>
    <n v="18"/>
    <m/>
    <m/>
    <m/>
    <m/>
    <m/>
    <m/>
    <m/>
    <n v="534"/>
    <n v="534"/>
    <n v="0"/>
    <n v="0"/>
    <n v="18"/>
    <n v="0"/>
    <n v="54"/>
    <n v="54"/>
    <n v="0"/>
    <n v="0"/>
    <n v="588"/>
    <n v="588"/>
    <n v="0"/>
    <n v="0"/>
    <n v="38400.1"/>
  </r>
  <r>
    <x v="30"/>
    <x v="1430"/>
    <x v="2"/>
    <n v="164.5"/>
    <n v="164.5"/>
    <n v="0"/>
    <n v="0"/>
    <n v="7"/>
    <m/>
    <m/>
    <m/>
    <m/>
    <m/>
    <m/>
    <m/>
    <n v="164.5"/>
    <n v="164.5"/>
    <n v="0"/>
    <n v="0"/>
    <n v="7"/>
    <n v="0"/>
    <n v="0"/>
    <n v="0"/>
    <n v="0"/>
    <n v="0"/>
    <n v="164.5"/>
    <n v="164.5"/>
    <n v="0"/>
    <n v="0"/>
    <n v="38564.6"/>
  </r>
  <r>
    <x v="31"/>
    <x v="143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564.6"/>
  </r>
  <r>
    <x v="31"/>
    <x v="1432"/>
    <x v="4"/>
    <n v="405.5"/>
    <n v="401.5"/>
    <n v="0"/>
    <n v="4"/>
    <n v="18"/>
    <m/>
    <m/>
    <m/>
    <m/>
    <m/>
    <m/>
    <m/>
    <n v="405.5"/>
    <n v="401.5"/>
    <n v="0"/>
    <n v="4"/>
    <n v="18"/>
    <n v="0"/>
    <n v="0"/>
    <n v="0"/>
    <n v="0"/>
    <n v="0"/>
    <n v="405.5"/>
    <n v="401.5"/>
    <n v="0"/>
    <n v="4"/>
    <n v="38970.1"/>
  </r>
  <r>
    <x v="31"/>
    <x v="1433"/>
    <x v="5"/>
    <n v="352"/>
    <n v="295"/>
    <n v="18"/>
    <n v="39"/>
    <n v="18"/>
    <m/>
    <m/>
    <m/>
    <m/>
    <m/>
    <m/>
    <m/>
    <n v="352"/>
    <n v="295"/>
    <n v="18"/>
    <n v="39"/>
    <n v="18"/>
    <n v="0"/>
    <n v="21"/>
    <n v="0"/>
    <n v="0"/>
    <n v="21"/>
    <n v="373"/>
    <n v="295"/>
    <n v="18"/>
    <n v="60"/>
    <n v="39343.1"/>
  </r>
  <r>
    <x v="31"/>
    <x v="1434"/>
    <x v="6"/>
    <n v="456"/>
    <n v="456"/>
    <n v="0"/>
    <n v="0"/>
    <n v="19"/>
    <m/>
    <m/>
    <m/>
    <m/>
    <m/>
    <m/>
    <m/>
    <n v="456"/>
    <n v="456"/>
    <n v="0"/>
    <n v="0"/>
    <n v="19"/>
    <n v="0"/>
    <n v="17.5"/>
    <n v="17.5"/>
    <n v="0"/>
    <n v="0"/>
    <n v="473.5"/>
    <n v="473.5"/>
    <n v="0"/>
    <n v="0"/>
    <n v="39816.6"/>
  </r>
  <r>
    <x v="31"/>
    <x v="1435"/>
    <x v="1"/>
    <n v="463"/>
    <n v="293"/>
    <n v="124"/>
    <n v="46"/>
    <n v="14"/>
    <m/>
    <m/>
    <m/>
    <m/>
    <m/>
    <m/>
    <m/>
    <n v="463"/>
    <n v="293"/>
    <n v="124"/>
    <n v="46"/>
    <n v="14"/>
    <n v="0"/>
    <n v="52"/>
    <n v="0"/>
    <n v="24"/>
    <n v="28"/>
    <n v="515"/>
    <n v="293"/>
    <n v="148"/>
    <n v="74"/>
    <n v="40331.599999999999"/>
  </r>
  <r>
    <x v="31"/>
    <x v="1436"/>
    <x v="2"/>
    <n v="309"/>
    <n v="166.5"/>
    <n v="0"/>
    <n v="142.5"/>
    <n v="11"/>
    <m/>
    <m/>
    <m/>
    <m/>
    <m/>
    <m/>
    <m/>
    <n v="309"/>
    <n v="166.5"/>
    <n v="0"/>
    <n v="142.5"/>
    <n v="11"/>
    <n v="0"/>
    <n v="0"/>
    <n v="0"/>
    <n v="0"/>
    <n v="0"/>
    <n v="309"/>
    <n v="166.5"/>
    <n v="0"/>
    <n v="142.5"/>
    <n v="40640.6"/>
  </r>
  <r>
    <x v="32"/>
    <x v="143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0640.6"/>
  </r>
  <r>
    <x v="32"/>
    <x v="1438"/>
    <x v="4"/>
    <n v="372.5"/>
    <n v="284.5"/>
    <n v="30"/>
    <n v="58"/>
    <n v="15"/>
    <m/>
    <m/>
    <m/>
    <m/>
    <m/>
    <m/>
    <m/>
    <n v="372.5"/>
    <n v="284.5"/>
    <n v="30"/>
    <n v="58"/>
    <n v="15"/>
    <n v="0"/>
    <n v="0"/>
    <n v="0"/>
    <n v="0"/>
    <n v="0"/>
    <n v="372.5"/>
    <n v="284.5"/>
    <n v="30"/>
    <n v="58"/>
    <n v="41013.1"/>
  </r>
  <r>
    <x v="32"/>
    <x v="1439"/>
    <x v="5"/>
    <n v="528"/>
    <n v="452"/>
    <n v="0"/>
    <n v="76"/>
    <n v="14"/>
    <m/>
    <m/>
    <m/>
    <m/>
    <m/>
    <m/>
    <m/>
    <n v="528"/>
    <n v="452"/>
    <n v="0"/>
    <n v="76"/>
    <n v="14"/>
    <n v="0"/>
    <n v="36"/>
    <n v="18"/>
    <n v="0"/>
    <n v="18"/>
    <n v="564"/>
    <n v="470"/>
    <n v="0"/>
    <n v="94"/>
    <n v="41577.1"/>
  </r>
  <r>
    <x v="32"/>
    <x v="1440"/>
    <x v="6"/>
    <n v="520.5"/>
    <n v="404.5"/>
    <n v="58"/>
    <n v="58"/>
    <n v="17"/>
    <m/>
    <m/>
    <m/>
    <m/>
    <m/>
    <m/>
    <m/>
    <n v="520.5"/>
    <n v="404.5"/>
    <n v="58"/>
    <n v="58"/>
    <n v="17"/>
    <n v="0"/>
    <n v="39"/>
    <n v="39"/>
    <n v="0"/>
    <n v="0"/>
    <n v="559.5"/>
    <n v="443.5"/>
    <n v="58"/>
    <n v="58"/>
    <n v="42136.6"/>
  </r>
  <r>
    <x v="32"/>
    <x v="1441"/>
    <x v="1"/>
    <n v="82.5"/>
    <n v="82.5"/>
    <n v="0"/>
    <n v="0"/>
    <n v="3"/>
    <m/>
    <m/>
    <m/>
    <m/>
    <m/>
    <m/>
    <m/>
    <n v="82.5"/>
    <n v="82.5"/>
    <n v="0"/>
    <n v="0"/>
    <n v="3"/>
    <n v="0"/>
    <n v="0"/>
    <n v="0"/>
    <n v="0"/>
    <n v="0"/>
    <n v="82.5"/>
    <n v="82.5"/>
    <n v="0"/>
    <n v="0"/>
    <n v="42219.1"/>
  </r>
  <r>
    <x v="32"/>
    <x v="144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3"/>
    <x v="144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3"/>
    <x v="1444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3"/>
    <x v="144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3"/>
    <x v="1446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3"/>
    <x v="1447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3"/>
    <x v="1448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4"/>
    <x v="144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4"/>
    <x v="145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4"/>
    <x v="1451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4"/>
    <x v="1452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4"/>
    <x v="1453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4"/>
    <x v="145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5"/>
    <x v="145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5"/>
    <x v="1456"/>
    <x v="4"/>
    <n v="437"/>
    <n v="391"/>
    <n v="0"/>
    <n v="46"/>
    <n v="18"/>
    <m/>
    <m/>
    <m/>
    <m/>
    <m/>
    <m/>
    <m/>
    <n v="437"/>
    <n v="391"/>
    <n v="0"/>
    <n v="46"/>
    <n v="18"/>
    <n v="0"/>
    <n v="16"/>
    <n v="16"/>
    <n v="0"/>
    <n v="0"/>
    <n v="453"/>
    <n v="407"/>
    <n v="0"/>
    <n v="46"/>
    <n v="42672.1"/>
  </r>
  <r>
    <x v="35"/>
    <x v="1457"/>
    <x v="5"/>
    <n v="412"/>
    <n v="289"/>
    <n v="123"/>
    <n v="0"/>
    <n v="18"/>
    <m/>
    <m/>
    <m/>
    <m/>
    <m/>
    <m/>
    <m/>
    <n v="412"/>
    <n v="289"/>
    <n v="123"/>
    <n v="0"/>
    <n v="18"/>
    <n v="0"/>
    <n v="0"/>
    <n v="0"/>
    <n v="0"/>
    <n v="0"/>
    <n v="412"/>
    <n v="289"/>
    <n v="123"/>
    <n v="0"/>
    <n v="43084.1"/>
  </r>
  <r>
    <x v="35"/>
    <x v="1458"/>
    <x v="6"/>
    <n v="435"/>
    <n v="407"/>
    <n v="28"/>
    <n v="0"/>
    <n v="13"/>
    <m/>
    <m/>
    <m/>
    <m/>
    <m/>
    <m/>
    <m/>
    <n v="435"/>
    <n v="407"/>
    <n v="28"/>
    <n v="0"/>
    <n v="13"/>
    <n v="0"/>
    <n v="0"/>
    <n v="0"/>
    <n v="0"/>
    <n v="0"/>
    <n v="435"/>
    <n v="407"/>
    <n v="28"/>
    <n v="0"/>
    <n v="43519.1"/>
  </r>
  <r>
    <x v="35"/>
    <x v="1459"/>
    <x v="1"/>
    <n v="537.5"/>
    <n v="417.5"/>
    <n v="120"/>
    <n v="0"/>
    <n v="16"/>
    <m/>
    <m/>
    <m/>
    <m/>
    <m/>
    <m/>
    <m/>
    <n v="537.5"/>
    <n v="417.5"/>
    <n v="120"/>
    <n v="0"/>
    <n v="16"/>
    <n v="0"/>
    <n v="0"/>
    <n v="0"/>
    <n v="0"/>
    <n v="0"/>
    <n v="537.5"/>
    <n v="417.5"/>
    <n v="120"/>
    <n v="0"/>
    <n v="44056.6"/>
  </r>
  <r>
    <x v="35"/>
    <x v="1460"/>
    <x v="2"/>
    <n v="268"/>
    <n v="259"/>
    <n v="0"/>
    <n v="9"/>
    <n v="8"/>
    <m/>
    <m/>
    <m/>
    <m/>
    <m/>
    <m/>
    <m/>
    <n v="268"/>
    <n v="259"/>
    <n v="0"/>
    <n v="9"/>
    <n v="8"/>
    <n v="0"/>
    <n v="0"/>
    <n v="0"/>
    <n v="0"/>
    <n v="0"/>
    <n v="268"/>
    <n v="259"/>
    <n v="0"/>
    <n v="9"/>
    <n v="44324.6"/>
  </r>
  <r>
    <x v="36"/>
    <x v="146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324.6"/>
  </r>
  <r>
    <x v="36"/>
    <x v="1462"/>
    <x v="4"/>
    <n v="411.5"/>
    <n v="276.5"/>
    <n v="92"/>
    <n v="43"/>
    <n v="13"/>
    <m/>
    <m/>
    <m/>
    <m/>
    <m/>
    <m/>
    <m/>
    <n v="411.5"/>
    <n v="276.5"/>
    <n v="92"/>
    <n v="43"/>
    <n v="13"/>
    <n v="0"/>
    <n v="0"/>
    <n v="0"/>
    <n v="0"/>
    <n v="0"/>
    <n v="411.5"/>
    <n v="276.5"/>
    <n v="92"/>
    <n v="43"/>
    <n v="44736.1"/>
  </r>
  <r>
    <x v="36"/>
    <x v="1463"/>
    <x v="5"/>
    <n v="430"/>
    <n v="377"/>
    <n v="0"/>
    <n v="53"/>
    <n v="19"/>
    <m/>
    <m/>
    <m/>
    <m/>
    <m/>
    <m/>
    <m/>
    <n v="430"/>
    <n v="377"/>
    <n v="0"/>
    <n v="53"/>
    <n v="19"/>
    <n v="0"/>
    <n v="12.5"/>
    <n v="12.5"/>
    <n v="0"/>
    <n v="0"/>
    <n v="442.5"/>
    <n v="389.5"/>
    <n v="0"/>
    <n v="53"/>
    <n v="45178.6"/>
  </r>
  <r>
    <x v="36"/>
    <x v="1464"/>
    <x v="6"/>
    <n v="398.5"/>
    <n v="286.5"/>
    <n v="0"/>
    <n v="112"/>
    <n v="12"/>
    <m/>
    <m/>
    <m/>
    <m/>
    <m/>
    <m/>
    <m/>
    <n v="398.5"/>
    <n v="286.5"/>
    <n v="0"/>
    <n v="112"/>
    <n v="12"/>
    <n v="0"/>
    <n v="0"/>
    <n v="0"/>
    <n v="0"/>
    <n v="0"/>
    <n v="398.5"/>
    <n v="286.5"/>
    <n v="0"/>
    <n v="112"/>
    <n v="45577.1"/>
  </r>
  <r>
    <x v="36"/>
    <x v="1465"/>
    <x v="1"/>
    <n v="474"/>
    <n v="428.5"/>
    <n v="22.5"/>
    <n v="23"/>
    <n v="14"/>
    <m/>
    <m/>
    <m/>
    <m/>
    <m/>
    <m/>
    <m/>
    <n v="474"/>
    <n v="428.5"/>
    <n v="22.5"/>
    <n v="23"/>
    <n v="14"/>
    <n v="0"/>
    <n v="0"/>
    <n v="0"/>
    <n v="0"/>
    <n v="0"/>
    <n v="474"/>
    <n v="428.5"/>
    <n v="22.5"/>
    <n v="23"/>
    <n v="46051.1"/>
  </r>
  <r>
    <x v="36"/>
    <x v="1466"/>
    <x v="2"/>
    <n v="215"/>
    <n v="215"/>
    <n v="0"/>
    <n v="0"/>
    <n v="8"/>
    <m/>
    <m/>
    <m/>
    <m/>
    <m/>
    <m/>
    <m/>
    <n v="215"/>
    <n v="215"/>
    <n v="0"/>
    <n v="0"/>
    <n v="8"/>
    <n v="0"/>
    <n v="0"/>
    <n v="0"/>
    <n v="0"/>
    <n v="0"/>
    <n v="215"/>
    <n v="215"/>
    <n v="0"/>
    <n v="0"/>
    <n v="46266.1"/>
  </r>
  <r>
    <x v="37"/>
    <x v="146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6266.1"/>
  </r>
  <r>
    <x v="37"/>
    <x v="1468"/>
    <x v="4"/>
    <n v="455.5"/>
    <n v="425.5"/>
    <n v="30"/>
    <n v="0"/>
    <n v="14"/>
    <m/>
    <m/>
    <m/>
    <m/>
    <m/>
    <m/>
    <m/>
    <n v="455.5"/>
    <n v="425.5"/>
    <n v="30"/>
    <n v="0"/>
    <n v="14"/>
    <n v="0"/>
    <n v="0"/>
    <n v="0"/>
    <n v="0"/>
    <n v="0"/>
    <n v="455.5"/>
    <n v="425.5"/>
    <n v="30"/>
    <n v="0"/>
    <n v="46721.599999999999"/>
  </r>
  <r>
    <x v="37"/>
    <x v="1469"/>
    <x v="5"/>
    <n v="447.5"/>
    <n v="377.5"/>
    <n v="0"/>
    <n v="70"/>
    <n v="11"/>
    <m/>
    <m/>
    <m/>
    <m/>
    <m/>
    <m/>
    <m/>
    <n v="447.5"/>
    <n v="377.5"/>
    <n v="0"/>
    <n v="70"/>
    <n v="11"/>
    <n v="0"/>
    <n v="16"/>
    <n v="16"/>
    <n v="0"/>
    <n v="0"/>
    <n v="463.5"/>
    <n v="393.5"/>
    <n v="0"/>
    <n v="70"/>
    <n v="47185.1"/>
  </r>
  <r>
    <x v="37"/>
    <x v="1470"/>
    <x v="6"/>
    <n v="377"/>
    <n v="377"/>
    <n v="0"/>
    <n v="0"/>
    <n v="13"/>
    <m/>
    <m/>
    <m/>
    <m/>
    <m/>
    <m/>
    <m/>
    <n v="377"/>
    <n v="377"/>
    <n v="0"/>
    <n v="0"/>
    <n v="13"/>
    <n v="0"/>
    <n v="0"/>
    <n v="0"/>
    <n v="0"/>
    <n v="0"/>
    <n v="377"/>
    <n v="377"/>
    <n v="0"/>
    <n v="0"/>
    <n v="47562.1"/>
  </r>
  <r>
    <x v="37"/>
    <x v="1471"/>
    <x v="1"/>
    <n v="490"/>
    <n v="432"/>
    <n v="0"/>
    <n v="58"/>
    <n v="9"/>
    <m/>
    <m/>
    <m/>
    <m/>
    <m/>
    <m/>
    <m/>
    <n v="490"/>
    <n v="432"/>
    <n v="0"/>
    <n v="58"/>
    <n v="9"/>
    <n v="0"/>
    <n v="16"/>
    <n v="16"/>
    <n v="0"/>
    <n v="0"/>
    <n v="506"/>
    <n v="448"/>
    <n v="0"/>
    <n v="58"/>
    <n v="48068.1"/>
  </r>
  <r>
    <x v="37"/>
    <x v="1472"/>
    <x v="2"/>
    <n v="146"/>
    <n v="128"/>
    <n v="0"/>
    <n v="18"/>
    <n v="6"/>
    <m/>
    <m/>
    <m/>
    <m/>
    <m/>
    <m/>
    <m/>
    <n v="146"/>
    <n v="128"/>
    <n v="0"/>
    <n v="18"/>
    <n v="6"/>
    <n v="0"/>
    <n v="0"/>
    <n v="0"/>
    <n v="0"/>
    <n v="0"/>
    <n v="146"/>
    <n v="128"/>
    <n v="0"/>
    <n v="18"/>
    <n v="48214.1"/>
  </r>
  <r>
    <x v="38"/>
    <x v="147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8214.1"/>
  </r>
  <r>
    <x v="38"/>
    <x v="1474"/>
    <x v="4"/>
    <n v="399"/>
    <n v="351"/>
    <n v="48"/>
    <n v="0"/>
    <n v="14"/>
    <m/>
    <m/>
    <m/>
    <m/>
    <m/>
    <m/>
    <m/>
    <n v="399"/>
    <n v="351"/>
    <n v="48"/>
    <n v="0"/>
    <n v="14"/>
    <n v="0"/>
    <n v="0"/>
    <n v="0"/>
    <n v="0"/>
    <n v="0"/>
    <n v="399"/>
    <n v="351"/>
    <n v="48"/>
    <n v="0"/>
    <n v="48613.1"/>
  </r>
  <r>
    <x v="38"/>
    <x v="1475"/>
    <x v="5"/>
    <n v="334"/>
    <n v="291"/>
    <n v="0"/>
    <n v="43"/>
    <n v="14"/>
    <m/>
    <m/>
    <m/>
    <m/>
    <m/>
    <m/>
    <m/>
    <n v="334"/>
    <n v="291"/>
    <n v="0"/>
    <n v="43"/>
    <n v="14"/>
    <n v="0"/>
    <n v="0"/>
    <n v="0"/>
    <n v="0"/>
    <n v="0"/>
    <n v="334"/>
    <n v="291"/>
    <n v="0"/>
    <n v="43"/>
    <n v="48947.1"/>
  </r>
  <r>
    <x v="38"/>
    <x v="1476"/>
    <x v="6"/>
    <n v="456"/>
    <n v="456"/>
    <n v="0"/>
    <n v="0"/>
    <n v="11"/>
    <m/>
    <m/>
    <m/>
    <m/>
    <m/>
    <m/>
    <m/>
    <n v="456"/>
    <n v="456"/>
    <n v="0"/>
    <n v="0"/>
    <n v="11"/>
    <n v="0"/>
    <n v="16"/>
    <n v="16"/>
    <n v="0"/>
    <n v="0"/>
    <n v="472"/>
    <n v="472"/>
    <n v="0"/>
    <n v="0"/>
    <n v="49419.1"/>
  </r>
  <r>
    <x v="38"/>
    <x v="1477"/>
    <x v="1"/>
    <n v="373.5"/>
    <n v="283.5"/>
    <n v="0"/>
    <n v="90"/>
    <n v="12"/>
    <m/>
    <m/>
    <m/>
    <m/>
    <m/>
    <m/>
    <m/>
    <n v="373.5"/>
    <n v="283.5"/>
    <n v="0"/>
    <n v="90"/>
    <n v="12"/>
    <n v="0"/>
    <n v="0"/>
    <n v="0"/>
    <n v="0"/>
    <n v="0"/>
    <n v="373.5"/>
    <n v="283.5"/>
    <n v="0"/>
    <n v="90"/>
    <n v="49792.6"/>
  </r>
  <r>
    <x v="38"/>
    <x v="1478"/>
    <x v="2"/>
    <n v="137.5"/>
    <n v="113"/>
    <n v="0"/>
    <n v="24.5"/>
    <n v="5"/>
    <m/>
    <m/>
    <m/>
    <m/>
    <m/>
    <m/>
    <m/>
    <n v="137.5"/>
    <n v="113"/>
    <n v="0"/>
    <n v="24.5"/>
    <n v="5"/>
    <n v="0"/>
    <n v="0"/>
    <n v="0"/>
    <n v="0"/>
    <n v="0"/>
    <n v="137.5"/>
    <n v="113"/>
    <n v="0"/>
    <n v="24.5"/>
    <n v="49930.1"/>
  </r>
  <r>
    <x v="39"/>
    <x v="147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9930.1"/>
  </r>
  <r>
    <x v="39"/>
    <x v="1480"/>
    <x v="4"/>
    <n v="491.5"/>
    <n v="415.5"/>
    <n v="58"/>
    <n v="18"/>
    <n v="12"/>
    <m/>
    <m/>
    <m/>
    <m/>
    <m/>
    <m/>
    <m/>
    <n v="491.5"/>
    <n v="415.5"/>
    <n v="58"/>
    <n v="18"/>
    <n v="12"/>
    <n v="0"/>
    <n v="18"/>
    <n v="0"/>
    <n v="0"/>
    <n v="18"/>
    <n v="509.5"/>
    <n v="415.5"/>
    <n v="58"/>
    <n v="36"/>
    <n v="50439.6"/>
  </r>
  <r>
    <x v="39"/>
    <x v="1481"/>
    <x v="5"/>
    <n v="361"/>
    <n v="276"/>
    <n v="0"/>
    <n v="85"/>
    <n v="11"/>
    <m/>
    <m/>
    <m/>
    <m/>
    <m/>
    <m/>
    <m/>
    <n v="361"/>
    <n v="276"/>
    <n v="0"/>
    <n v="85"/>
    <n v="11"/>
    <n v="0"/>
    <n v="0"/>
    <n v="0"/>
    <n v="0"/>
    <n v="0"/>
    <n v="361"/>
    <n v="276"/>
    <n v="0"/>
    <n v="85"/>
    <n v="50800.6"/>
  </r>
  <r>
    <x v="39"/>
    <x v="1482"/>
    <x v="6"/>
    <n v="341"/>
    <n v="317"/>
    <n v="24"/>
    <n v="0"/>
    <n v="11"/>
    <m/>
    <m/>
    <m/>
    <m/>
    <m/>
    <m/>
    <m/>
    <n v="341"/>
    <n v="317"/>
    <n v="24"/>
    <n v="0"/>
    <n v="11"/>
    <n v="0"/>
    <n v="0"/>
    <n v="0"/>
    <n v="0"/>
    <n v="0"/>
    <n v="341"/>
    <n v="317"/>
    <n v="24"/>
    <n v="0"/>
    <n v="51141.599999999999"/>
  </r>
  <r>
    <x v="39"/>
    <x v="1483"/>
    <x v="1"/>
    <n v="519"/>
    <n v="505"/>
    <n v="14"/>
    <n v="0"/>
    <n v="15"/>
    <m/>
    <m/>
    <m/>
    <m/>
    <m/>
    <m/>
    <m/>
    <n v="519"/>
    <n v="505"/>
    <n v="14"/>
    <n v="0"/>
    <n v="15"/>
    <n v="0"/>
    <n v="30.5"/>
    <n v="30.5"/>
    <n v="0"/>
    <n v="0"/>
    <n v="549.5"/>
    <n v="535.5"/>
    <n v="14"/>
    <n v="0"/>
    <n v="51691.1"/>
  </r>
  <r>
    <x v="39"/>
    <x v="1484"/>
    <x v="2"/>
    <n v="297.5"/>
    <n v="263.5"/>
    <n v="0"/>
    <n v="34"/>
    <n v="10"/>
    <m/>
    <m/>
    <m/>
    <m/>
    <m/>
    <m/>
    <m/>
    <n v="297.5"/>
    <n v="263.5"/>
    <n v="0"/>
    <n v="34"/>
    <n v="10"/>
    <n v="0"/>
    <n v="0"/>
    <n v="0"/>
    <n v="0"/>
    <n v="0"/>
    <n v="297.5"/>
    <n v="263.5"/>
    <n v="0"/>
    <n v="34"/>
    <n v="51988.6"/>
  </r>
  <r>
    <x v="40"/>
    <x v="148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1988.6"/>
  </r>
  <r>
    <x v="40"/>
    <x v="1486"/>
    <x v="4"/>
    <n v="500"/>
    <n v="439.5"/>
    <n v="0"/>
    <n v="60.5"/>
    <n v="15"/>
    <m/>
    <m/>
    <m/>
    <m/>
    <m/>
    <m/>
    <m/>
    <n v="500"/>
    <n v="439.5"/>
    <n v="0"/>
    <n v="60.5"/>
    <n v="15"/>
    <n v="0"/>
    <n v="46.5"/>
    <n v="46.5"/>
    <n v="0"/>
    <n v="0"/>
    <n v="546.5"/>
    <n v="486"/>
    <n v="0"/>
    <n v="60.5"/>
    <n v="52535.1"/>
  </r>
  <r>
    <x v="40"/>
    <x v="1487"/>
    <x v="5"/>
    <n v="464.5"/>
    <n v="464.5"/>
    <n v="0"/>
    <n v="0"/>
    <n v="11"/>
    <m/>
    <m/>
    <m/>
    <m/>
    <m/>
    <m/>
    <m/>
    <n v="464.5"/>
    <n v="464.5"/>
    <n v="0"/>
    <n v="0"/>
    <n v="11"/>
    <n v="0"/>
    <n v="0"/>
    <n v="0"/>
    <n v="0"/>
    <n v="0"/>
    <n v="464.5"/>
    <n v="464.5"/>
    <n v="0"/>
    <n v="0"/>
    <n v="52999.6"/>
  </r>
  <r>
    <x v="40"/>
    <x v="1488"/>
    <x v="6"/>
    <n v="418"/>
    <n v="336"/>
    <n v="82"/>
    <n v="0"/>
    <n v="9"/>
    <m/>
    <m/>
    <m/>
    <m/>
    <m/>
    <m/>
    <m/>
    <n v="418"/>
    <n v="336"/>
    <n v="82"/>
    <n v="0"/>
    <n v="9"/>
    <n v="0"/>
    <n v="0"/>
    <n v="0"/>
    <n v="0"/>
    <n v="0"/>
    <n v="418"/>
    <n v="336"/>
    <n v="82"/>
    <n v="0"/>
    <n v="53417.599999999999"/>
  </r>
  <r>
    <x v="40"/>
    <x v="1489"/>
    <x v="1"/>
    <n v="427"/>
    <n v="399"/>
    <n v="28"/>
    <n v="0"/>
    <n v="11"/>
    <m/>
    <m/>
    <m/>
    <m/>
    <m/>
    <m/>
    <m/>
    <n v="427"/>
    <n v="399"/>
    <n v="28"/>
    <n v="0"/>
    <n v="11"/>
    <n v="0"/>
    <n v="0"/>
    <n v="0"/>
    <n v="0"/>
    <n v="0"/>
    <n v="427"/>
    <n v="399"/>
    <n v="28"/>
    <n v="0"/>
    <n v="53844.6"/>
  </r>
  <r>
    <x v="40"/>
    <x v="149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3844.6"/>
  </r>
  <r>
    <x v="41"/>
    <x v="149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3844.6"/>
  </r>
  <r>
    <x v="41"/>
    <x v="1492"/>
    <x v="4"/>
    <n v="447"/>
    <n v="387"/>
    <n v="60"/>
    <n v="0"/>
    <n v="12"/>
    <m/>
    <m/>
    <m/>
    <m/>
    <m/>
    <m/>
    <m/>
    <n v="447"/>
    <n v="387"/>
    <n v="60"/>
    <n v="0"/>
    <n v="12"/>
    <n v="0"/>
    <n v="20"/>
    <n v="20"/>
    <n v="0"/>
    <n v="0"/>
    <n v="467"/>
    <n v="407"/>
    <n v="60"/>
    <n v="0"/>
    <n v="54311.6"/>
  </r>
  <r>
    <x v="41"/>
    <x v="1493"/>
    <x v="5"/>
    <n v="376.5"/>
    <n v="293.5"/>
    <n v="0"/>
    <n v="83"/>
    <n v="11"/>
    <m/>
    <m/>
    <m/>
    <m/>
    <m/>
    <m/>
    <m/>
    <n v="376.5"/>
    <n v="293.5"/>
    <n v="0"/>
    <n v="83"/>
    <n v="11"/>
    <n v="0"/>
    <n v="16"/>
    <n v="16"/>
    <n v="0"/>
    <n v="0"/>
    <n v="392.5"/>
    <n v="309.5"/>
    <n v="0"/>
    <n v="83"/>
    <n v="54704.1"/>
  </r>
  <r>
    <x v="41"/>
    <x v="1494"/>
    <x v="6"/>
    <n v="482.5"/>
    <n v="482.5"/>
    <n v="0"/>
    <n v="0"/>
    <n v="10"/>
    <m/>
    <m/>
    <m/>
    <m/>
    <m/>
    <m/>
    <m/>
    <n v="482.5"/>
    <n v="482.5"/>
    <n v="0"/>
    <n v="0"/>
    <n v="10"/>
    <n v="0"/>
    <n v="20"/>
    <n v="20"/>
    <n v="0"/>
    <n v="0"/>
    <n v="502.5"/>
    <n v="502.5"/>
    <n v="0"/>
    <n v="0"/>
    <n v="55206.6"/>
  </r>
  <r>
    <x v="41"/>
    <x v="1495"/>
    <x v="1"/>
    <n v="425.5"/>
    <n v="363.5"/>
    <n v="0"/>
    <n v="62"/>
    <n v="13"/>
    <m/>
    <m/>
    <m/>
    <m/>
    <m/>
    <m/>
    <m/>
    <n v="425.5"/>
    <n v="363.5"/>
    <n v="0"/>
    <n v="62"/>
    <n v="13"/>
    <n v="0"/>
    <n v="0"/>
    <n v="0"/>
    <n v="0"/>
    <n v="0"/>
    <n v="425.5"/>
    <n v="363.5"/>
    <n v="0"/>
    <n v="62"/>
    <n v="55632.1"/>
  </r>
  <r>
    <x v="41"/>
    <x v="1496"/>
    <x v="2"/>
    <n v="122"/>
    <n v="104"/>
    <n v="0"/>
    <n v="18"/>
    <n v="7"/>
    <m/>
    <m/>
    <m/>
    <m/>
    <m/>
    <m/>
    <m/>
    <n v="122"/>
    <n v="104"/>
    <n v="0"/>
    <n v="18"/>
    <n v="7"/>
    <n v="0"/>
    <n v="0"/>
    <n v="0"/>
    <n v="0"/>
    <n v="0"/>
    <n v="122"/>
    <n v="104"/>
    <n v="0"/>
    <n v="18"/>
    <n v="55754.1"/>
  </r>
  <r>
    <x v="42"/>
    <x v="149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5754.1"/>
  </r>
  <r>
    <x v="42"/>
    <x v="1498"/>
    <x v="4"/>
    <n v="383"/>
    <n v="233"/>
    <n v="64"/>
    <n v="86"/>
    <n v="13"/>
    <m/>
    <m/>
    <m/>
    <m/>
    <m/>
    <m/>
    <m/>
    <n v="383"/>
    <n v="233"/>
    <n v="64"/>
    <n v="86"/>
    <n v="13"/>
    <n v="0"/>
    <n v="0"/>
    <n v="0"/>
    <n v="0"/>
    <n v="0"/>
    <n v="383"/>
    <n v="233"/>
    <n v="64"/>
    <n v="86"/>
    <n v="56137.1"/>
  </r>
  <r>
    <x v="42"/>
    <x v="1499"/>
    <x v="5"/>
    <n v="305"/>
    <n v="271"/>
    <n v="0"/>
    <n v="34"/>
    <n v="10"/>
    <m/>
    <m/>
    <m/>
    <m/>
    <m/>
    <m/>
    <m/>
    <n v="305"/>
    <n v="271"/>
    <n v="0"/>
    <n v="34"/>
    <n v="10"/>
    <n v="0"/>
    <n v="0"/>
    <n v="0"/>
    <n v="0"/>
    <n v="0"/>
    <n v="305"/>
    <n v="271"/>
    <n v="0"/>
    <n v="34"/>
    <n v="56442.1"/>
  </r>
  <r>
    <x v="42"/>
    <x v="1500"/>
    <x v="6"/>
    <n v="371"/>
    <n v="371"/>
    <n v="0"/>
    <n v="0"/>
    <n v="9"/>
    <m/>
    <m/>
    <m/>
    <m/>
    <m/>
    <m/>
    <m/>
    <n v="371"/>
    <n v="371"/>
    <n v="0"/>
    <n v="0"/>
    <n v="9"/>
    <n v="0"/>
    <n v="18"/>
    <n v="18"/>
    <n v="0"/>
    <n v="0"/>
    <n v="389"/>
    <n v="389"/>
    <n v="0"/>
    <n v="0"/>
    <n v="56831.1"/>
  </r>
  <r>
    <x v="42"/>
    <x v="1501"/>
    <x v="1"/>
    <n v="368"/>
    <n v="352"/>
    <n v="0"/>
    <n v="16"/>
    <n v="11"/>
    <m/>
    <m/>
    <m/>
    <m/>
    <m/>
    <m/>
    <m/>
    <n v="368"/>
    <n v="352"/>
    <n v="0"/>
    <n v="16"/>
    <n v="11"/>
    <n v="0"/>
    <n v="0"/>
    <n v="0"/>
    <n v="0"/>
    <n v="0"/>
    <n v="368"/>
    <n v="352"/>
    <n v="0"/>
    <n v="16"/>
    <n v="57199.1"/>
  </r>
  <r>
    <x v="42"/>
    <x v="1502"/>
    <x v="2"/>
    <n v="228.5"/>
    <n v="214.5"/>
    <n v="0"/>
    <n v="14"/>
    <n v="7"/>
    <m/>
    <m/>
    <m/>
    <m/>
    <m/>
    <m/>
    <m/>
    <n v="228.5"/>
    <n v="214.5"/>
    <n v="0"/>
    <n v="14"/>
    <n v="7"/>
    <n v="0"/>
    <n v="0"/>
    <n v="0"/>
    <n v="0"/>
    <n v="0"/>
    <n v="228.5"/>
    <n v="214.5"/>
    <n v="0"/>
    <n v="14"/>
    <n v="57427.6"/>
  </r>
  <r>
    <x v="43"/>
    <x v="150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7427.6"/>
  </r>
  <r>
    <x v="43"/>
    <x v="1504"/>
    <x v="4"/>
    <n v="320.5"/>
    <n v="258.5"/>
    <n v="12"/>
    <n v="50"/>
    <n v="10"/>
    <m/>
    <m/>
    <m/>
    <m/>
    <m/>
    <m/>
    <m/>
    <n v="320.5"/>
    <n v="258.5"/>
    <n v="12"/>
    <n v="50"/>
    <n v="10"/>
    <n v="0"/>
    <n v="0"/>
    <n v="0"/>
    <n v="0"/>
    <n v="0"/>
    <n v="320.5"/>
    <n v="258.5"/>
    <n v="12"/>
    <n v="50"/>
    <n v="57748.1"/>
  </r>
  <r>
    <x v="43"/>
    <x v="1505"/>
    <x v="5"/>
    <n v="313"/>
    <n v="299"/>
    <n v="14"/>
    <n v="0"/>
    <n v="12"/>
    <m/>
    <m/>
    <m/>
    <m/>
    <m/>
    <m/>
    <m/>
    <n v="313"/>
    <n v="299"/>
    <n v="14"/>
    <n v="0"/>
    <n v="12"/>
    <n v="0"/>
    <n v="24"/>
    <n v="24"/>
    <n v="0"/>
    <n v="0"/>
    <n v="337"/>
    <n v="323"/>
    <n v="14"/>
    <n v="0"/>
    <n v="58085.1"/>
  </r>
  <r>
    <x v="43"/>
    <x v="1506"/>
    <x v="6"/>
    <n v="373.5"/>
    <n v="307.5"/>
    <n v="38"/>
    <n v="28"/>
    <n v="12"/>
    <m/>
    <m/>
    <m/>
    <m/>
    <m/>
    <m/>
    <m/>
    <n v="373.5"/>
    <n v="307.5"/>
    <n v="38"/>
    <n v="28"/>
    <n v="12"/>
    <n v="0"/>
    <n v="0"/>
    <n v="0"/>
    <n v="0"/>
    <n v="0"/>
    <n v="373.5"/>
    <n v="307.5"/>
    <n v="38"/>
    <n v="28"/>
    <n v="58458.6"/>
  </r>
  <r>
    <x v="43"/>
    <x v="1507"/>
    <x v="1"/>
    <n v="431"/>
    <n v="361.5"/>
    <n v="0"/>
    <n v="69.5"/>
    <n v="9"/>
    <m/>
    <m/>
    <m/>
    <m/>
    <m/>
    <m/>
    <m/>
    <n v="431"/>
    <n v="361.5"/>
    <n v="0"/>
    <n v="69.5"/>
    <n v="9"/>
    <n v="0"/>
    <n v="24"/>
    <n v="24"/>
    <n v="0"/>
    <n v="0"/>
    <n v="455"/>
    <n v="385.5"/>
    <n v="0"/>
    <n v="69.5"/>
    <n v="58913.599999999999"/>
  </r>
  <r>
    <x v="43"/>
    <x v="1508"/>
    <x v="2"/>
    <n v="171"/>
    <n v="157"/>
    <n v="14"/>
    <n v="0"/>
    <n v="5"/>
    <m/>
    <m/>
    <m/>
    <m/>
    <m/>
    <m/>
    <m/>
    <n v="171"/>
    <n v="157"/>
    <n v="14"/>
    <n v="0"/>
    <n v="5"/>
    <n v="0"/>
    <n v="0"/>
    <n v="0"/>
    <n v="0"/>
    <n v="0"/>
    <n v="171"/>
    <n v="157"/>
    <n v="14"/>
    <n v="0"/>
    <n v="59084.6"/>
  </r>
  <r>
    <x v="44"/>
    <x v="150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9084.6"/>
  </r>
  <r>
    <x v="44"/>
    <x v="1510"/>
    <x v="4"/>
    <n v="499.5"/>
    <n v="487"/>
    <n v="0"/>
    <n v="12.5"/>
    <n v="10"/>
    <m/>
    <m/>
    <m/>
    <m/>
    <m/>
    <m/>
    <m/>
    <n v="499.5"/>
    <n v="487"/>
    <n v="0"/>
    <n v="12.5"/>
    <n v="10"/>
    <n v="0"/>
    <n v="64.5"/>
    <n v="52"/>
    <n v="0"/>
    <n v="12.5"/>
    <n v="564"/>
    <n v="539"/>
    <n v="0"/>
    <n v="25"/>
    <n v="59648.6"/>
  </r>
  <r>
    <x v="44"/>
    <x v="1511"/>
    <x v="5"/>
    <n v="314.89999999999998"/>
    <n v="296"/>
    <n v="0"/>
    <n v="18.899999999999999"/>
    <n v="11"/>
    <m/>
    <m/>
    <m/>
    <m/>
    <m/>
    <m/>
    <m/>
    <n v="314.89999999999998"/>
    <n v="296"/>
    <n v="0"/>
    <n v="18.899999999999999"/>
    <n v="11"/>
    <n v="0"/>
    <n v="18.899999999999999"/>
    <n v="0"/>
    <n v="0"/>
    <n v="18.899999999999999"/>
    <n v="333.79999999999995"/>
    <n v="296"/>
    <n v="0"/>
    <n v="37.799999999999997"/>
    <n v="59982.400000000001"/>
  </r>
  <r>
    <x v="44"/>
    <x v="1512"/>
    <x v="6"/>
    <n v="531.5"/>
    <n v="483"/>
    <n v="48.5"/>
    <n v="0"/>
    <n v="15"/>
    <m/>
    <m/>
    <m/>
    <m/>
    <m/>
    <m/>
    <m/>
    <n v="531.5"/>
    <n v="483"/>
    <n v="48.5"/>
    <n v="0"/>
    <n v="15"/>
    <n v="0"/>
    <n v="12.5"/>
    <n v="12.5"/>
    <n v="0"/>
    <n v="0"/>
    <n v="544"/>
    <n v="495.5"/>
    <n v="48.5"/>
    <n v="0"/>
    <n v="60526.400000000001"/>
  </r>
  <r>
    <x v="44"/>
    <x v="1513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526.400000000001"/>
  </r>
  <r>
    <x v="44"/>
    <x v="151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526.400000000001"/>
  </r>
  <r>
    <x v="45"/>
    <x v="151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26.400000000001"/>
  </r>
  <r>
    <x v="45"/>
    <x v="1516"/>
    <x v="4"/>
    <n v="0"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526.400000000001"/>
  </r>
  <r>
    <x v="45"/>
    <x v="151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"/>
    <n v="0"/>
    <n v="20"/>
    <n v="0"/>
    <n v="20"/>
    <n v="0"/>
    <n v="20"/>
    <n v="0"/>
    <n v="60546.400000000001"/>
  </r>
  <r>
    <x v="45"/>
    <x v="151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5"/>
    <n v="0"/>
    <n v="25"/>
    <n v="0"/>
    <n v="25"/>
    <n v="0"/>
    <n v="25"/>
    <n v="0"/>
    <n v="60571.4"/>
  </r>
  <r>
    <x v="45"/>
    <x v="151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5"/>
    <x v="152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6"/>
    <x v="152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6"/>
    <x v="152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6"/>
    <x v="152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6"/>
    <x v="152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6"/>
    <x v="152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6"/>
    <x v="152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7"/>
    <x v="152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7"/>
    <x v="152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7"/>
    <x v="152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7"/>
    <x v="153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7"/>
    <x v="153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7"/>
    <x v="153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8"/>
    <x v="153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8"/>
    <x v="153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8"/>
    <x v="153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8"/>
    <x v="153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8"/>
    <x v="153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8"/>
    <x v="153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9"/>
    <x v="153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9"/>
    <x v="154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9"/>
    <x v="154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9"/>
    <x v="154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9"/>
    <x v="154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9"/>
    <x v="154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0"/>
    <x v="154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0"/>
    <x v="154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0"/>
    <x v="154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0"/>
    <x v="154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0"/>
    <x v="154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0"/>
    <x v="155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1"/>
    <x v="155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1"/>
    <x v="155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1"/>
    <x v="155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1"/>
    <x v="155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1"/>
    <x v="155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1"/>
    <x v="155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2"/>
    <x v="155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2"/>
    <x v="155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2"/>
    <x v="155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2"/>
    <x v="156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2"/>
    <x v="156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2"/>
    <x v="156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3"/>
    <x v="156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3"/>
    <x v="156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3"/>
    <x v="156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3"/>
    <x v="156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1"/>
    <x v="156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156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56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57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57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57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57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57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7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7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7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7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7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8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58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58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58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58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58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58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58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58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58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59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59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59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59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59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59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59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59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59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59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60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60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60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60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60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60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60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60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60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60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61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61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61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61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61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61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61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61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61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61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62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62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62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62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62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62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62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62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62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62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63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63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63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63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63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63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63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63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63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63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64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64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64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64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64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64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64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64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64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64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65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65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65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65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65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65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65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65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65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65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66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66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66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66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66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66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66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66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66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66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67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67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67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67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67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67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67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67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67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67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68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68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68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68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68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68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68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68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68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168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169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169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169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169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169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169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169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169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169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169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170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170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170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170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170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170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170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170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170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170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171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171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171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171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171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171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171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171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171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171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172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172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172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172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172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172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172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172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172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172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173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173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173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173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173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173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173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173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173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173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174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174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174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174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174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174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174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174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174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174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175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175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175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175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175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175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175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175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175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175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176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176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176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176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176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176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176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176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176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176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177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177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177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177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177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177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177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177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177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177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178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178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178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178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178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178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178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178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178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178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179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179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179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179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179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179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179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179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179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179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180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180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180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180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180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180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180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180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180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180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181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181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181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181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181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181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181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181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181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181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182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182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182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182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182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182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182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182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182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182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183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183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183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183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183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183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183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183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183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183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184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184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184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184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184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184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184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184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184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184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185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185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185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185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185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185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185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185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185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185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186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186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186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186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186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186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186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186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186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186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187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187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187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187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187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187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187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187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187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187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188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88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88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88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88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88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88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88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88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88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89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89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89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89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89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89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89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89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89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89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90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90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90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90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90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90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90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90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90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90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91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91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91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91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91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91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91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91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91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91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92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92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92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92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92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92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92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92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92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92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93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93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93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93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93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93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93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93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93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93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94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94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94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94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94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94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94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94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94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94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95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95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95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95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95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95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95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95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95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95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96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96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96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96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96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96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96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96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96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96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97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97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97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97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97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97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97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97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97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97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98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98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98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98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98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98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98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98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98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98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99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99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99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99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99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99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99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99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99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99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00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00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00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00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00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00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00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00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00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00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01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01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01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01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01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01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01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01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01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01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02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02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02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02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02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02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02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02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02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02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03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03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03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03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03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03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03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03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03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03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04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04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04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04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04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04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04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04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04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04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05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05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05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05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05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05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05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05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05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05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06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06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06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06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06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06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06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06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06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06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07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07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07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07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07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07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07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07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07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07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08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08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08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08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08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08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08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08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08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08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09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09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09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09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09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09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09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09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09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09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10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10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10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10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10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10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10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10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10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10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11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11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11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11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11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11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11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11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11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11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12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12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12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12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12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12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12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12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12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12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13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13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13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13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13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13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13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13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13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13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14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14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14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14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14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14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14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14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14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14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15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15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15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15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15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15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15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15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15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15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16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16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16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16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16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16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16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16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16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16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17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17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17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17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17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17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17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17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17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17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18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18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18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18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18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18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18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18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18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18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19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19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19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19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19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19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19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19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19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19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20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20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20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20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20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20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20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20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20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20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21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21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21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21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21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21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21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21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21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21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22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22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22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22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22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22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22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22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22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22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23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23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23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23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23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23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23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23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23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23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24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24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24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24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24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24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24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24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24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24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25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25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25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25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25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25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25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25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25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25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26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26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26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26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26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26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26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26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26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26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27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27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27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27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27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27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27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27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27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27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28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28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28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28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28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28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28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28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28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28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29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29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29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29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29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29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29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29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29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29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30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30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30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30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30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30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30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30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30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30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31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31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31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31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31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31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31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31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31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31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32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32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32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32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32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32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32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32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32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32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33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33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33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33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33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33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33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33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33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33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34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34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34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34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34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34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34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34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34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34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35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35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35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35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35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35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35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35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35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35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36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36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36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36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36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36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36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36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36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36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37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37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37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37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37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37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37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37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37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37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38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38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38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38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38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38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38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38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38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38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39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39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39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39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39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39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39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39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39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39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40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40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40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40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40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40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40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40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40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40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41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41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41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41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41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41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41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41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41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41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42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42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42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42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42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42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42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42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42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42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43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43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43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43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43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43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43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43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43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43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44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44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44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44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44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44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44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44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44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44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45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45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45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45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45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45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45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45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45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45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46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46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46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46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46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46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46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46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46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46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47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47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47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47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47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47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47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47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47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47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48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48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48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48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48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48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48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48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48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48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49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49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49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49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49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49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49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49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49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49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50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50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50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50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50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50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50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50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50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50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51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51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51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51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51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51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51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51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51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51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52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52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52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52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52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52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52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52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52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52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53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53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53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53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53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53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53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53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53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53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54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54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54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54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54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54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54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54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54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54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55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55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55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55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55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55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55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55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55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55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56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56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56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56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56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56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56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56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56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56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57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57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57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57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57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57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57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57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57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57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58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58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58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58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58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58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58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58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58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58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59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59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59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59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59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59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59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59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59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59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60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60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60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60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60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60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60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60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60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60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61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61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61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61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61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61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61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61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61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61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62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62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62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62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62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62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62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62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62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62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63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63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63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63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63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63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63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63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63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63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64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64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64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64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64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64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64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64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64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64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65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65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65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65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65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65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65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65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65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65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66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66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66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66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66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66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66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66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66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66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67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67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67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67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67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67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67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67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67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67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68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68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68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68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68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68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68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68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68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68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69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69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69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69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69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69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69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69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69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69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70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70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70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70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70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70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70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70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70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70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71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71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71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71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71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71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71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71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71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71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72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72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72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72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72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72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72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72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72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72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73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73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73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73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73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73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73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73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73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73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74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74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74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74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74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74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74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74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74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74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75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75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75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75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75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75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75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75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75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75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76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76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76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76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76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76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76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76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76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76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77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77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77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77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77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77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77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77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77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77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78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78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78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78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78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78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78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78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78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78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79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79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79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79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79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79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79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79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79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79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80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80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80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80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80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80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80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80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80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80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81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81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81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81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81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81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81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81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81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81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82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82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82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82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82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82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82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82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82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82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83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83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83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83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83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83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83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83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83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83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84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84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84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84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84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84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84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84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84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84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85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85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85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85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85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85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85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85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85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85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86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86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86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86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86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86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86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86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86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86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87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87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87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87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87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87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87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87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87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87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88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88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88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88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88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88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88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88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88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88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89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89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89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89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89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89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89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89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89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89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90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90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90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90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90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90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90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90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90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90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91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91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91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91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91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91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91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91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91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91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92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92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92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92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92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92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92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92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92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92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93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93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93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93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93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93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93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93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93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93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94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94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94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94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94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94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94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94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94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94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95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95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95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95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95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95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95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95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95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95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96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96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96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96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96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96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96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96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96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96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97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97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97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97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97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97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97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97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97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97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98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98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98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98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98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98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98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98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98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98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99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99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99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99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99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99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99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99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99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99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300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300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300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300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300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300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300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300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300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300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301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301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301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301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301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301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301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301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301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301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302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302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302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302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302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302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302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302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302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302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303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303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303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303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303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303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303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303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303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303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304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304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304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304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304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304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304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304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304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304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305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305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305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305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305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305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305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305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305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305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306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306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306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306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306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306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306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306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306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306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307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307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307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307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307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307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307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307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307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307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308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308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308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308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308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308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308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308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308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308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309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309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309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309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309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309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309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309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309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309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310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310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310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310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310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310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310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310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310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310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311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311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311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311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311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311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311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311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311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311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312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312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312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312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312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312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312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312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312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C287C6-48B9-46AF-9C79-D1C9029E088B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:H382" firstHeaderRow="1" firstDataRow="2" firstDataCol="1"/>
  <pivotFields count="33">
    <pivotField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7" showAll="0"/>
    <pivotField numFmtId="167" showAll="0"/>
    <pivotField numFmtId="167" showAll="0"/>
    <pivotField numFmtId="167" showAll="0"/>
    <pivotField numFmtId="169" showAll="0"/>
    <pivotField numFmtId="167" showAll="0"/>
    <pivotField numFmtId="167" showAll="0"/>
    <pivotField showAll="0"/>
    <pivotField showAll="0"/>
    <pivotField showAll="0"/>
    <pivotField numFmtId="167" showAll="0"/>
    <pivotField numFmtId="167" showAll="0"/>
    <pivotField numFmtId="167" showAll="0"/>
    <pivotField numFmtId="167" showAll="0"/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axis="axisCol" showAll="0">
      <items count="13">
        <item h="1" x="0"/>
        <item x="1"/>
        <item x="2"/>
        <item x="3"/>
        <item x="4"/>
        <item x="5"/>
        <item x="6"/>
        <item h="1" x="7"/>
        <item h="1" x="8"/>
        <item h="1" x="9"/>
        <item h="1" x="10"/>
        <item h="1" x="11"/>
        <item t="default"/>
      </items>
    </pivotField>
  </pivotFields>
  <rowFields count="2">
    <field x="30"/>
    <field x="1"/>
  </rowFields>
  <rowItems count="379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>
      <x v="2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>
      <x v="3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>
      <x v="4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>
      <x v="5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>
      <x v="6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>
      <x v="7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>
      <x v="8"/>
    </i>
    <i r="1"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2"/>
    </i>
    <i r="1">
      <x v="223"/>
    </i>
    <i r="1">
      <x v="224"/>
    </i>
    <i r="1">
      <x v="22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>
      <x v="9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>
      <x v="10"/>
    </i>
    <i r="1">
      <x v="275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297"/>
    </i>
    <i r="1">
      <x v="298"/>
    </i>
    <i r="1">
      <x v="299"/>
    </i>
    <i r="1">
      <x v="300"/>
    </i>
    <i r="1">
      <x v="301"/>
    </i>
    <i r="1">
      <x v="302"/>
    </i>
    <i r="1">
      <x v="303"/>
    </i>
    <i r="1">
      <x v="304"/>
    </i>
    <i r="1">
      <x v="305"/>
    </i>
    <i>
      <x v="11"/>
    </i>
    <i r="1">
      <x v="306"/>
    </i>
    <i r="1">
      <x v="307"/>
    </i>
    <i r="1">
      <x v="308"/>
    </i>
    <i r="1">
      <x v="309"/>
    </i>
    <i r="1">
      <x v="310"/>
    </i>
    <i r="1">
      <x v="311"/>
    </i>
    <i r="1">
      <x v="312"/>
    </i>
    <i r="1">
      <x v="313"/>
    </i>
    <i r="1">
      <x v="314"/>
    </i>
    <i r="1">
      <x v="315"/>
    </i>
    <i r="1">
      <x v="316"/>
    </i>
    <i r="1">
      <x v="317"/>
    </i>
    <i r="1">
      <x v="318"/>
    </i>
    <i r="1">
      <x v="319"/>
    </i>
    <i r="1">
      <x v="320"/>
    </i>
    <i r="1">
      <x v="321"/>
    </i>
    <i r="1">
      <x v="322"/>
    </i>
    <i r="1">
      <x v="323"/>
    </i>
    <i r="1">
      <x v="324"/>
    </i>
    <i r="1">
      <x v="325"/>
    </i>
    <i r="1">
      <x v="326"/>
    </i>
    <i r="1">
      <x v="327"/>
    </i>
    <i r="1">
      <x v="328"/>
    </i>
    <i r="1">
      <x v="329"/>
    </i>
    <i r="1">
      <x v="330"/>
    </i>
    <i r="1">
      <x v="331"/>
    </i>
    <i r="1">
      <x v="332"/>
    </i>
    <i r="1">
      <x v="333"/>
    </i>
    <i r="1">
      <x v="334"/>
    </i>
    <i r="1">
      <x v="335"/>
    </i>
    <i>
      <x v="12"/>
    </i>
    <i r="1">
      <x v="336"/>
    </i>
    <i r="1">
      <x v="337"/>
    </i>
    <i r="1">
      <x v="338"/>
    </i>
    <i r="1">
      <x v="339"/>
    </i>
    <i r="1">
      <x v="340"/>
    </i>
    <i r="1">
      <x v="341"/>
    </i>
    <i r="1">
      <x v="342"/>
    </i>
    <i r="1">
      <x v="343"/>
    </i>
    <i r="1">
      <x v="344"/>
    </i>
    <i r="1">
      <x v="345"/>
    </i>
    <i r="1">
      <x v="346"/>
    </i>
    <i r="1">
      <x v="347"/>
    </i>
    <i r="1">
      <x v="348"/>
    </i>
    <i r="1">
      <x v="349"/>
    </i>
    <i r="1">
      <x v="350"/>
    </i>
    <i r="1">
      <x v="351"/>
    </i>
    <i r="1">
      <x v="352"/>
    </i>
    <i r="1">
      <x v="353"/>
    </i>
    <i r="1">
      <x v="354"/>
    </i>
    <i r="1">
      <x v="355"/>
    </i>
    <i r="1">
      <x v="356"/>
    </i>
    <i r="1">
      <x v="357"/>
    </i>
    <i r="1">
      <x v="358"/>
    </i>
    <i r="1">
      <x v="359"/>
    </i>
    <i r="1">
      <x v="360"/>
    </i>
    <i r="1">
      <x v="361"/>
    </i>
    <i r="1">
      <x v="362"/>
    </i>
    <i r="1">
      <x v="363"/>
    </i>
    <i r="1">
      <x v="364"/>
    </i>
    <i r="1">
      <x v="365"/>
    </i>
    <i r="1">
      <x v="366"/>
    </i>
    <i t="grand">
      <x/>
    </i>
  </rowItems>
  <colFields count="1">
    <field x="32"/>
  </colFields>
  <colItems count="7"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CA Cumulé" fld="29" baseField="1" baseItem="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766D95-7044-4351-8949-506E987BD96F}" name="TableauStock" displayName="TableauStock" ref="A1:J5" totalsRowShown="0">
  <autoFilter ref="A1:J5" xr:uid="{A1B6554B-1B4D-4B79-B410-6DA1169F68CD}"/>
  <sortState xmlns:xlrd2="http://schemas.microsoft.com/office/spreadsheetml/2017/richdata2" ref="A2:J5">
    <sortCondition ref="E1:E5"/>
  </sortState>
  <tableColumns count="10">
    <tableColumn id="1" xr3:uid="{C3070A5D-91C6-4874-B39C-6D7B2ACEFFB7}" name="Code Barre"/>
    <tableColumn id="9" xr3:uid="{915D8D22-5523-46B0-B7DF-FC628F31A527}" name="Marque"/>
    <tableColumn id="2" xr3:uid="{1C6DA128-6DF0-499F-B4DB-598F96962C39}" name="Produit"/>
    <tableColumn id="3" xr3:uid="{BE7FE1DD-D5E1-4440-A98C-AD426235E1C9}" name="Quantite en stock" dataDxfId="14">
      <calculatedColumnFormula>IF(TableauStock[[#This Row],[Quantité à crèation produit]]&lt;&gt;"",TableauStock[[#This Row],[Quantité à crèation produit]]-TableauStock[[#This Row],[Quantité vendu]]+TableauStock[[#This Row],[Quantité Acheté]],TableauStock[[#This Row],[Quantité inventaire]]-TableauStock[[#This Row],[Quantité vendu]]+TableauStock[[#This Row],[Quantité Acheté]])</calculatedColumnFormula>
    </tableColumn>
    <tableColumn id="4" xr3:uid="{8DFA7228-23A5-441F-83BC-BE38CB3983CC}" name="PU Achat" dataDxfId="13"/>
    <tableColumn id="5" xr3:uid="{C42C8402-4CAB-4E75-96B3-5A7D8EAAF7E3}" name="PU Vente Conseillé" dataDxfId="12"/>
    <tableColumn id="11" xr3:uid="{994B4442-2F90-4431-BCA6-3558FF57BD47}" name="Quantité à crèation produit"/>
    <tableColumn id="6" xr3:uid="{A3B75AA6-2A96-4E97-A5F2-CEDA8DE15949}" name="Quantité inventaire" dataDxfId="11">
      <calculatedColumnFormula>COUNTIF('PRODUIT - Inventaire'!A:A,TableauStock[[#This Row],[Code Barre]])</calculatedColumnFormula>
    </tableColumn>
    <tableColumn id="7" xr3:uid="{C714E966-222C-4B43-AA31-EF61BCE894DB}" name="Quantité vendu" dataDxfId="10">
      <calculatedColumnFormula>SUMIF('PRODUIT - Vente'!B:B,TableauStock[[#This Row],[Code Barre]],'PRODUIT - Vente'!D:D)</calculatedColumnFormula>
    </tableColumn>
    <tableColumn id="8" xr3:uid="{6240EDB3-E1F2-47F9-8F90-0F2C4F5E8E01}" name="Quantité Acheté" dataDxfId="9">
      <calculatedColumnFormula>SUMIF('PRODUIT - Achat'!B:B,TableauStock[[#This Row],[Code Barre]],'PRODUIT - Achat'!D:D)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D86DC7A-5564-4C9F-8675-509BC2BDBFAF}" name="TableauVente" displayName="TableauVente" ref="A1:I4" totalsRowShown="0">
  <autoFilter ref="A1:I4" xr:uid="{E2DB7D3C-AC30-4275-AD5A-2F996EE80CC3}"/>
  <sortState xmlns:xlrd2="http://schemas.microsoft.com/office/spreadsheetml/2017/richdata2" ref="A2:I8">
    <sortCondition ref="A1:A8"/>
  </sortState>
  <tableColumns count="9">
    <tableColumn id="7" xr3:uid="{0153D2E3-973F-44CE-9BE9-AB9C07771B23}" name="Date" dataDxfId="8"/>
    <tableColumn id="1" xr3:uid="{D14C1CF9-A87E-4678-9141-EF713FE4A289}" name="Code Barre" dataDxfId="7"/>
    <tableColumn id="2" xr3:uid="{CC917AEE-E09E-474B-A1AE-3E667DBF8E65}" name="Produit"/>
    <tableColumn id="8" xr3:uid="{F9020765-C6B7-4FF4-80D6-B8BCC9609925}" name="Quantité"/>
    <tableColumn id="3" xr3:uid="{864BD6F3-9DF4-4713-83CF-5C6F339D7841}" name="PU Vente" dataCellStyle="Monétaire"/>
    <tableColumn id="4" xr3:uid="{8C0BE79C-0CDC-4874-9FFD-CBC9B9D0BAA2}" name="Mode payement"/>
    <tableColumn id="5" xr3:uid="{3D239B1B-C593-4BD1-BA8F-4DBF62F9A7EA}" name="Vente CB" dataCellStyle="Monétaire">
      <calculatedColumnFormula>IF(TableauVente[[#This Row],[Mode payement]]="CB",TableauVente[[#This Row],[Quantité]]*TableauVente[[#This Row],[PU Vente]],"")</calculatedColumnFormula>
    </tableColumn>
    <tableColumn id="6" xr3:uid="{C1AEB92D-9C4E-4170-AE51-DE1ABC5D7185}" name="Vente Chèque" dataCellStyle="Monétaire">
      <calculatedColumnFormula>IF(TableauVente[[#This Row],[Mode payement]]="Chèque",TableauVente[[#This Row],[PU Vente]]*TableauVente[[#This Row],[Quantité]],"")</calculatedColumnFormula>
    </tableColumn>
    <tableColumn id="9" xr3:uid="{4DA5C196-2FDB-4677-A891-847AA68D0F98}" name="Vente Esp" dataCellStyle="Monétaire">
      <calculatedColumnFormula>IF(TableauVente[[#This Row],[Mode payement]]="Espèce",TableauVente[[#This Row],[PU Vente]]*TableauVente[[#This Row],[Quantité]],"")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30ECDD1-E512-4B76-933B-25DC1D0DA079}" name="TableauAchat" displayName="TableauAchat" ref="A1:D3" totalsRowShown="0">
  <autoFilter ref="A1:D3" xr:uid="{4F7A17FE-62C3-4C7F-911C-76BAC00CFBCF}"/>
  <sortState xmlns:xlrd2="http://schemas.microsoft.com/office/spreadsheetml/2017/richdata2" ref="A2:D4">
    <sortCondition ref="A1:A4"/>
  </sortState>
  <tableColumns count="4">
    <tableColumn id="7" xr3:uid="{F0ACFA5A-C3EA-4B2A-931B-8E0E3A3C5DFF}" name="Date" dataDxfId="6"/>
    <tableColumn id="1" xr3:uid="{0B9AE1B3-1DB2-4ED3-AC9D-A28C376FF037}" name="Code Barre" dataDxfId="5"/>
    <tableColumn id="2" xr3:uid="{E2CAE3C3-9F81-4E2C-839E-25B0F5DDAE90}" name="Produit"/>
    <tableColumn id="8" xr3:uid="{C3FC0BD6-E2DD-4933-88D4-AFD71C363EE7}" name="Quant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AE462CE-A310-4BC1-8B38-5BF31E07DB86}" name="TableauInventaire" displayName="TableauInventaire" ref="A1:A5" totalsRowCount="1" headerRowDxfId="4">
  <autoFilter ref="A1:A4" xr:uid="{DE46E554-71E8-4A4E-BC2D-5480FDEA6781}"/>
  <tableColumns count="1">
    <tableColumn id="1" xr3:uid="{0C47609C-1D6B-446A-B95C-09D0BA969B58}" name="31.10.2020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4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FBEE7-5023-49A4-A0AC-526DEBC23B6F}">
  <sheetPr codeName="Feuil2">
    <tabColor rgb="FFFFFF00"/>
  </sheetPr>
  <dimension ref="A1:J5"/>
  <sheetViews>
    <sheetView workbookViewId="0">
      <selection activeCell="G6" sqref="G6"/>
    </sheetView>
  </sheetViews>
  <sheetFormatPr baseColWidth="10" defaultRowHeight="15" x14ac:dyDescent="0.25"/>
  <cols>
    <col min="3" max="3" width="24.85546875" customWidth="1"/>
    <col min="4" max="4" width="19" bestFit="1" customWidth="1"/>
    <col min="5" max="6" width="11.42578125" style="7"/>
    <col min="7" max="7" width="27.5703125" customWidth="1"/>
    <col min="8" max="8" width="22.7109375" customWidth="1"/>
    <col min="9" max="9" width="16.140625" customWidth="1"/>
    <col min="10" max="10" width="17.7109375" customWidth="1"/>
  </cols>
  <sheetData>
    <row r="1" spans="1:10" x14ac:dyDescent="0.25">
      <c r="A1" t="s">
        <v>7</v>
      </c>
      <c r="B1" t="s">
        <v>416</v>
      </c>
      <c r="C1" t="s">
        <v>8</v>
      </c>
      <c r="D1" t="s">
        <v>9</v>
      </c>
      <c r="E1" s="7" t="s">
        <v>10</v>
      </c>
      <c r="F1" s="7" t="s">
        <v>11</v>
      </c>
      <c r="G1" t="s">
        <v>18</v>
      </c>
      <c r="H1" t="s">
        <v>19</v>
      </c>
      <c r="I1" t="s">
        <v>20</v>
      </c>
      <c r="J1" t="s">
        <v>21</v>
      </c>
    </row>
    <row r="2" spans="1:10" x14ac:dyDescent="0.25">
      <c r="A2">
        <v>1</v>
      </c>
      <c r="B2" t="s">
        <v>417</v>
      </c>
      <c r="C2" t="s">
        <v>24</v>
      </c>
      <c r="D2" s="4">
        <f>IF(TableauStock[[#This Row],[Quantité à crèation produit]]&lt;&gt;"",TableauStock[[#This Row],[Quantité à crèation produit]]-TableauStock[[#This Row],[Quantité vendu]]+TableauStock[[#This Row],[Quantité Acheté]],TableauStock[[#This Row],[Quantité inventaire]]-TableauStock[[#This Row],[Quantité vendu]]+TableauStock[[#This Row],[Quantité Acheté]])</f>
        <v>1</v>
      </c>
      <c r="E2" s="7">
        <v>10</v>
      </c>
      <c r="F2" s="7">
        <v>20</v>
      </c>
      <c r="H2" s="4">
        <f>COUNTIF('PRODUIT - Inventaire'!A:A,TableauStock[[#This Row],[Code Barre]])</f>
        <v>0</v>
      </c>
      <c r="I2" s="4">
        <f>SUMIF('PRODUIT - Vente'!B:B,TableauStock[[#This Row],[Code Barre]],'PRODUIT - Vente'!D:D)</f>
        <v>1</v>
      </c>
      <c r="J2" s="4">
        <f>SUMIF('PRODUIT - Achat'!B:B,TableauStock[[#This Row],[Code Barre]],'PRODUIT - Achat'!D:D)</f>
        <v>2</v>
      </c>
    </row>
    <row r="3" spans="1:10" x14ac:dyDescent="0.25">
      <c r="A3">
        <v>2</v>
      </c>
      <c r="B3" t="s">
        <v>418</v>
      </c>
      <c r="C3" t="s">
        <v>25</v>
      </c>
      <c r="D3" s="4">
        <f>IF(TableauStock[[#This Row],[Quantité à crèation produit]]&lt;&gt;"",TableauStock[[#This Row],[Quantité à crèation produit]]-TableauStock[[#This Row],[Quantité vendu]]+TableauStock[[#This Row],[Quantité Acheté]],TableauStock[[#This Row],[Quantité inventaire]]-TableauStock[[#This Row],[Quantité vendu]]+TableauStock[[#This Row],[Quantité Acheté]])</f>
        <v>3</v>
      </c>
      <c r="E3" s="7">
        <v>20</v>
      </c>
      <c r="F3" s="7">
        <v>50</v>
      </c>
      <c r="G3">
        <v>3</v>
      </c>
      <c r="H3" s="4">
        <f>COUNTIF('PRODUIT - Inventaire'!A:A,TableauStock[[#This Row],[Code Barre]])</f>
        <v>0</v>
      </c>
      <c r="I3" s="4">
        <f>SUMIF('PRODUIT - Vente'!B:B,TableauStock[[#This Row],[Code Barre]],'PRODUIT - Vente'!D:D)</f>
        <v>0</v>
      </c>
      <c r="J3" s="4">
        <f>SUMIF('PRODUIT - Achat'!B:B,TableauStock[[#This Row],[Code Barre]],'PRODUIT - Achat'!D:D)</f>
        <v>0</v>
      </c>
    </row>
    <row r="4" spans="1:10" x14ac:dyDescent="0.25">
      <c r="A4">
        <v>8</v>
      </c>
      <c r="B4" t="s">
        <v>419</v>
      </c>
      <c r="C4" t="s">
        <v>26</v>
      </c>
      <c r="D4" s="4">
        <f>IF(TableauStock[[#This Row],[Quantité à crèation produit]]&lt;&gt;"",TableauStock[[#This Row],[Quantité à crèation produit]]-TableauStock[[#This Row],[Quantité vendu]]+TableauStock[[#This Row],[Quantité Acheté]],TableauStock[[#This Row],[Quantité inventaire]]-TableauStock[[#This Row],[Quantité vendu]]+TableauStock[[#This Row],[Quantité Acheté]])</f>
        <v>-1</v>
      </c>
      <c r="H4" s="4">
        <f>COUNTIF('PRODUIT - Inventaire'!A:A,TableauStock[[#This Row],[Code Barre]])</f>
        <v>0</v>
      </c>
      <c r="I4" s="4">
        <f>SUMIF('PRODUIT - Vente'!B:B,TableauStock[[#This Row],[Code Barre]],'PRODUIT - Vente'!D:D)</f>
        <v>1</v>
      </c>
      <c r="J4" s="4">
        <f>SUMIF('PRODUIT - Achat'!B:B,TableauStock[[#This Row],[Code Barre]],'PRODUIT - Achat'!D:D)</f>
        <v>0</v>
      </c>
    </row>
    <row r="5" spans="1:10" x14ac:dyDescent="0.25">
      <c r="D5" s="4">
        <f>IF(TableauStock[[#This Row],[Quantité à crèation produit]]&lt;&gt;"",TableauStock[[#This Row],[Quantité à crèation produit]]-TableauStock[[#This Row],[Quantité vendu]]+TableauStock[[#This Row],[Quantité Acheté]],TableauStock[[#This Row],[Quantité inventaire]]-TableauStock[[#This Row],[Quantité vendu]]+TableauStock[[#This Row],[Quantité Acheté]])</f>
        <v>1</v>
      </c>
      <c r="H5" s="4">
        <f>COUNTIF('PRODUIT - Inventaire'!A:A,TableauStock[[#This Row],[Code Barre]])</f>
        <v>1</v>
      </c>
      <c r="I5" s="4">
        <f>SUMIF('PRODUIT - Vente'!B:B,TableauStock[[#This Row],[Code Barre]],'PRODUIT - Vente'!D:D)</f>
        <v>0</v>
      </c>
      <c r="J5" s="4">
        <f>SUMIF('PRODUIT - Achat'!B:B,TableauStock[[#This Row],[Code Barre]],'PRODUIT - Achat'!D:D)</f>
        <v>0</v>
      </c>
    </row>
  </sheetData>
  <conditionalFormatting sqref="D1:D1048576">
    <cfRule type="expression" dxfId="3" priority="1">
      <formula>AND($A1&lt;&gt;"",$D1&lt;1)</formula>
    </cfRule>
    <cfRule type="expression" dxfId="2" priority="4">
      <formula>AND($A1&lt;&gt;"",$D1&lt;2)</formula>
    </cfRule>
    <cfRule type="expression" dxfId="1" priority="5">
      <formula>AND($A1&lt;&gt;"",$D1&lt;3)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3:B7"/>
  <sheetViews>
    <sheetView tabSelected="1" workbookViewId="0">
      <selection activeCell="J34" sqref="J34"/>
    </sheetView>
  </sheetViews>
  <sheetFormatPr baseColWidth="10" defaultRowHeight="15" x14ac:dyDescent="0.25"/>
  <cols>
    <col min="1" max="1" width="37.5703125" customWidth="1"/>
  </cols>
  <sheetData>
    <row r="3" spans="1:2" x14ac:dyDescent="0.25">
      <c r="B3" s="2"/>
    </row>
    <row r="5" spans="1:2" ht="42.6" customHeight="1" x14ac:dyDescent="0.25">
      <c r="A5" s="3" t="s">
        <v>5</v>
      </c>
    </row>
    <row r="6" spans="1:2" x14ac:dyDescent="0.25">
      <c r="A6" s="1" t="s">
        <v>2</v>
      </c>
    </row>
    <row r="7" spans="1:2" x14ac:dyDescent="0.25">
      <c r="A7" s="1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00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B1:R5"/>
  <sheetViews>
    <sheetView showZeros="0" zoomScale="85" zoomScaleNormal="85" workbookViewId="0">
      <selection activeCell="E6" sqref="E6"/>
    </sheetView>
  </sheetViews>
  <sheetFormatPr baseColWidth="10" defaultColWidth="11.42578125" defaultRowHeight="15" x14ac:dyDescent="0.25"/>
  <cols>
    <col min="1" max="1" width="4.140625" customWidth="1"/>
    <col min="2" max="2" width="5.42578125" customWidth="1"/>
    <col min="3" max="3" width="11.42578125" customWidth="1"/>
    <col min="5" max="5" width="11.42578125" customWidth="1"/>
    <col min="6" max="44" width="10.7109375" customWidth="1"/>
    <col min="45" max="45" width="12.140625" customWidth="1"/>
    <col min="46" max="57" width="4.7109375" customWidth="1"/>
    <col min="58" max="58" width="9.5703125" customWidth="1"/>
    <col min="59" max="59" width="22" customWidth="1"/>
    <col min="60" max="60" width="24.85546875" customWidth="1"/>
    <col min="61" max="62" width="11.42578125" customWidth="1"/>
  </cols>
  <sheetData>
    <row r="1" spans="2:18" ht="31.9" customHeight="1" x14ac:dyDescent="0.25">
      <c r="B1" t="s">
        <v>0</v>
      </c>
      <c r="E1" t="s">
        <v>3</v>
      </c>
      <c r="F1">
        <v>18</v>
      </c>
      <c r="G1">
        <v>16</v>
      </c>
      <c r="H1">
        <v>28</v>
      </c>
      <c r="I1">
        <v>28</v>
      </c>
      <c r="J1">
        <v>32.5</v>
      </c>
      <c r="K1">
        <v>12</v>
      </c>
      <c r="L1">
        <v>22.5</v>
      </c>
      <c r="M1">
        <v>22.5</v>
      </c>
      <c r="N1">
        <v>58</v>
      </c>
      <c r="O1">
        <v>86</v>
      </c>
      <c r="P1">
        <v>68</v>
      </c>
      <c r="Q1">
        <v>63</v>
      </c>
      <c r="R1">
        <v>70</v>
      </c>
    </row>
    <row r="5" spans="2:18" x14ac:dyDescent="0.25">
      <c r="B5" t="s">
        <v>23</v>
      </c>
      <c r="E5" s="2">
        <v>44137</v>
      </c>
      <c r="G5" t="s">
        <v>6</v>
      </c>
      <c r="H5">
        <v>1</v>
      </c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CCD49-A0CC-40DE-930E-88A0558D0B54}">
  <sheetPr codeName="Feuil7"/>
  <dimension ref="A1:I4"/>
  <sheetViews>
    <sheetView workbookViewId="0">
      <selection activeCell="E11" sqref="E11"/>
    </sheetView>
  </sheetViews>
  <sheetFormatPr baseColWidth="10" defaultRowHeight="15" x14ac:dyDescent="0.25"/>
  <cols>
    <col min="1" max="1" width="11.42578125" style="8"/>
    <col min="2" max="2" width="11.42578125" style="4"/>
    <col min="5" max="5" width="11.42578125" style="6"/>
    <col min="7" max="9" width="11.42578125" style="6" customWidth="1"/>
  </cols>
  <sheetData>
    <row r="1" spans="1:9" x14ac:dyDescent="0.25">
      <c r="A1" s="8" t="s">
        <v>4</v>
      </c>
      <c r="B1" s="4" t="s">
        <v>7</v>
      </c>
      <c r="C1" t="s">
        <v>8</v>
      </c>
      <c r="D1" t="s">
        <v>12</v>
      </c>
      <c r="E1" s="6" t="s">
        <v>13</v>
      </c>
      <c r="F1" t="s">
        <v>14</v>
      </c>
      <c r="G1" s="6" t="s">
        <v>15</v>
      </c>
      <c r="H1" s="6" t="s">
        <v>16</v>
      </c>
      <c r="I1" s="6" t="s">
        <v>17</v>
      </c>
    </row>
    <row r="2" spans="1:9" x14ac:dyDescent="0.25">
      <c r="G2" s="6" t="str">
        <f>IF(TableauVente[[#This Row],[Mode payement]]="CB",TableauVente[[#This Row],[Quantité]]*TableauVente[[#This Row],[PU Vente]],"")</f>
        <v/>
      </c>
      <c r="H2" s="6" t="str">
        <f>IF(TableauVente[[#This Row],[Mode payement]]="Chèque",TableauVente[[#This Row],[PU Vente]]*TableauVente[[#This Row],[Quantité]],"")</f>
        <v/>
      </c>
      <c r="I2" s="6" t="str">
        <f>IF(TableauVente[[#This Row],[Mode payement]]="Espèce",TableauVente[[#This Row],[PU Vente]]*TableauVente[[#This Row],[Quantité]],"")</f>
        <v/>
      </c>
    </row>
    <row r="3" spans="1:9" x14ac:dyDescent="0.25">
      <c r="A3" s="8">
        <v>44140</v>
      </c>
      <c r="B3" s="4">
        <v>8</v>
      </c>
      <c r="C3" t="s">
        <v>26</v>
      </c>
      <c r="D3">
        <v>1</v>
      </c>
      <c r="E3" s="6">
        <v>25</v>
      </c>
      <c r="F3" t="s">
        <v>1</v>
      </c>
      <c r="G3" s="6" t="str">
        <f>IF(TableauVente[[#This Row],[Mode payement]]="CB",TableauVente[[#This Row],[Quantité]]*TableauVente[[#This Row],[PU Vente]],"")</f>
        <v/>
      </c>
      <c r="H3" s="6">
        <f>IF(TableauVente[[#This Row],[Mode payement]]="Chèque",TableauVente[[#This Row],[PU Vente]]*TableauVente[[#This Row],[Quantité]],"")</f>
        <v>25</v>
      </c>
      <c r="I3" s="6" t="str">
        <f>IF(TableauVente[[#This Row],[Mode payement]]="Espèce",TableauVente[[#This Row],[PU Vente]]*TableauVente[[#This Row],[Quantité]],"")</f>
        <v/>
      </c>
    </row>
    <row r="4" spans="1:9" x14ac:dyDescent="0.25">
      <c r="A4" s="8">
        <v>44139</v>
      </c>
      <c r="B4" s="4">
        <v>1</v>
      </c>
      <c r="C4" t="s">
        <v>24</v>
      </c>
      <c r="D4">
        <v>1</v>
      </c>
      <c r="E4" s="6">
        <v>20</v>
      </c>
      <c r="F4" t="s">
        <v>1</v>
      </c>
      <c r="G4" s="6" t="str">
        <f>IF(TableauVente[[#This Row],[Mode payement]]="CB",TableauVente[[#This Row],[Quantité]]*TableauVente[[#This Row],[PU Vente]],"")</f>
        <v/>
      </c>
      <c r="H4" s="6">
        <f>IF(TableauVente[[#This Row],[Mode payement]]="Chèque",TableauVente[[#This Row],[PU Vente]]*TableauVente[[#This Row],[Quantité]],"")</f>
        <v>20</v>
      </c>
      <c r="I4" s="6" t="str">
        <f>IF(TableauVente[[#This Row],[Mode payement]]="Espèce",TableauVente[[#This Row],[PU Vente]]*TableauVente[[#This Row],[Quantité]],"")</f>
        <v/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5B518-B5D5-4F7A-B11D-E75E6B536BF3}">
  <sheetPr codeName="Feuil5"/>
  <dimension ref="A1:D3"/>
  <sheetViews>
    <sheetView workbookViewId="0"/>
  </sheetViews>
  <sheetFormatPr baseColWidth="10" defaultRowHeight="15" x14ac:dyDescent="0.25"/>
  <cols>
    <col min="1" max="1" width="11.42578125" style="8"/>
    <col min="2" max="2" width="11.42578125" style="4"/>
  </cols>
  <sheetData>
    <row r="1" spans="1:4" x14ac:dyDescent="0.25">
      <c r="A1" s="8" t="s">
        <v>4</v>
      </c>
      <c r="B1" s="4" t="s">
        <v>7</v>
      </c>
      <c r="C1" t="s">
        <v>8</v>
      </c>
      <c r="D1" t="s">
        <v>12</v>
      </c>
    </row>
    <row r="3" spans="1:4" x14ac:dyDescent="0.25">
      <c r="A3" s="8">
        <v>44130</v>
      </c>
      <c r="B3" s="4">
        <v>1</v>
      </c>
      <c r="C3" t="s">
        <v>24</v>
      </c>
      <c r="D3">
        <v>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B2DA4-B8FC-4C9F-AEAD-A9844336E355}">
  <sheetPr codeName="Feuil10"/>
  <dimension ref="A1:J996"/>
  <sheetViews>
    <sheetView workbookViewId="0">
      <selection activeCell="J9" sqref="J9"/>
    </sheetView>
  </sheetViews>
  <sheetFormatPr baseColWidth="10" defaultRowHeight="15" x14ac:dyDescent="0.25"/>
  <cols>
    <col min="1" max="1" width="12.28515625" customWidth="1"/>
    <col min="2" max="2" width="0" hidden="1" customWidth="1"/>
    <col min="3" max="3" width="16.85546875" bestFit="1" customWidth="1"/>
  </cols>
  <sheetData>
    <row r="1" spans="1:10" x14ac:dyDescent="0.25">
      <c r="A1" s="2" t="s">
        <v>414</v>
      </c>
    </row>
    <row r="2" spans="1:10" x14ac:dyDescent="0.25">
      <c r="B2" t="str">
        <f>IF(A2&lt;&gt;"",COUNTIF(TableauStock[Code Barre],'PRODUIT - Inventaire'!A2),"")</f>
        <v/>
      </c>
      <c r="C2" s="5" t="s">
        <v>22</v>
      </c>
    </row>
    <row r="3" spans="1:10" x14ac:dyDescent="0.25">
      <c r="B3" t="str">
        <f>IF(A3&lt;&gt;"",COUNTIF(TableauStock[Code Barre],'PRODUIT - Inventaire'!A3),"")</f>
        <v/>
      </c>
      <c r="C3" s="5" t="s">
        <v>22</v>
      </c>
    </row>
    <row r="4" spans="1:10" x14ac:dyDescent="0.25">
      <c r="B4" t="str">
        <f>IF(A4&lt;&gt;"",COUNTIF(TableauStock[Code Barre],'PRODUIT - Inventaire'!A4),"")</f>
        <v/>
      </c>
      <c r="C4" s="5" t="s">
        <v>22</v>
      </c>
    </row>
    <row r="5" spans="1:10" x14ac:dyDescent="0.25">
      <c r="A5">
        <f>SUBTOTAL(109,TableauInventaire[31.10.2020])</f>
        <v>0</v>
      </c>
      <c r="B5" t="str">
        <f>IF(A6&lt;&gt;"",COUNTIF(TableauStock[Code Barre],'PRODUIT - Inventaire'!A6),"")</f>
        <v/>
      </c>
      <c r="C5" s="5" t="s">
        <v>22</v>
      </c>
    </row>
    <row r="6" spans="1:10" x14ac:dyDescent="0.25">
      <c r="B6" t="str">
        <f>IF(A7&lt;&gt;"",COUNTIF(TableauStock[Code Barre],'PRODUIT - Inventaire'!A7),"")</f>
        <v/>
      </c>
      <c r="C6" s="5" t="s">
        <v>22</v>
      </c>
    </row>
    <row r="7" spans="1:10" x14ac:dyDescent="0.25">
      <c r="B7" t="str">
        <f>IF(A8&lt;&gt;"",COUNTIF(TableauStock[Code Barre],'PRODUIT - Inventaire'!A8),"")</f>
        <v/>
      </c>
      <c r="C7" s="5" t="s">
        <v>22</v>
      </c>
    </row>
    <row r="8" spans="1:10" x14ac:dyDescent="0.25">
      <c r="B8" t="str">
        <f>IF(A9&lt;&gt;"",COUNTIF(TableauStock[Code Barre],'PRODUIT - Inventaire'!A9),"")</f>
        <v/>
      </c>
      <c r="C8" s="5" t="s">
        <v>22</v>
      </c>
    </row>
    <row r="9" spans="1:10" x14ac:dyDescent="0.25">
      <c r="B9" t="str">
        <f>IF(A10&lt;&gt;"",COUNTIF(TableauStock[Code Barre],'PRODUIT - Inventaire'!A10),"")</f>
        <v/>
      </c>
      <c r="C9" s="5" t="s">
        <v>22</v>
      </c>
      <c r="J9" s="2"/>
    </row>
    <row r="10" spans="1:10" x14ac:dyDescent="0.25">
      <c r="B10" t="str">
        <f>IF(A11&lt;&gt;"",COUNTIF(TableauStock[Code Barre],'PRODUIT - Inventaire'!A11),"")</f>
        <v/>
      </c>
      <c r="C10" s="5" t="s">
        <v>22</v>
      </c>
    </row>
    <row r="11" spans="1:10" x14ac:dyDescent="0.25">
      <c r="B11" t="str">
        <f>IF(A12&lt;&gt;"",COUNTIF(TableauStock[Code Barre],'PRODUIT - Inventaire'!A12),"")</f>
        <v/>
      </c>
      <c r="C11" s="5" t="s">
        <v>22</v>
      </c>
    </row>
    <row r="12" spans="1:10" x14ac:dyDescent="0.25">
      <c r="B12" t="str">
        <f>IF(A13&lt;&gt;"",COUNTIF(TableauStock[Code Barre],'PRODUIT - Inventaire'!A13),"")</f>
        <v/>
      </c>
      <c r="C12" s="5" t="s">
        <v>22</v>
      </c>
    </row>
    <row r="13" spans="1:10" x14ac:dyDescent="0.25">
      <c r="B13" t="str">
        <f>IF(A14&lt;&gt;"",COUNTIF(TableauStock[Code Barre],'PRODUIT - Inventaire'!A14),"")</f>
        <v/>
      </c>
      <c r="C13" s="5" t="s">
        <v>22</v>
      </c>
    </row>
    <row r="14" spans="1:10" x14ac:dyDescent="0.25">
      <c r="B14" t="str">
        <f>IF(A15&lt;&gt;"",COUNTIF(TableauStock[Code Barre],'PRODUIT - Inventaire'!A15),"")</f>
        <v/>
      </c>
      <c r="C14" s="5" t="s">
        <v>22</v>
      </c>
    </row>
    <row r="15" spans="1:10" x14ac:dyDescent="0.25">
      <c r="B15" t="str">
        <f>IF(A16&lt;&gt;"",COUNTIF(TableauStock[Code Barre],'PRODUIT - Inventaire'!A16),"")</f>
        <v/>
      </c>
      <c r="C15" s="5" t="s">
        <v>22</v>
      </c>
    </row>
    <row r="16" spans="1:10" x14ac:dyDescent="0.25">
      <c r="B16" t="str">
        <f>IF(A17&lt;&gt;"",COUNTIF(TableauStock[Code Barre],'PRODUIT - Inventaire'!A17),"")</f>
        <v/>
      </c>
      <c r="C16" s="5" t="s">
        <v>22</v>
      </c>
    </row>
    <row r="17" spans="2:3" x14ac:dyDescent="0.25">
      <c r="B17" t="str">
        <f>IF(A18&lt;&gt;"",COUNTIF(TableauStock[Code Barre],'PRODUIT - Inventaire'!A18),"")</f>
        <v/>
      </c>
      <c r="C17" s="5" t="s">
        <v>22</v>
      </c>
    </row>
    <row r="18" spans="2:3" x14ac:dyDescent="0.25">
      <c r="B18" t="str">
        <f>IF(A19&lt;&gt;"",COUNTIF(TableauStock[Code Barre],'PRODUIT - Inventaire'!A19),"")</f>
        <v/>
      </c>
      <c r="C18" s="5" t="s">
        <v>22</v>
      </c>
    </row>
    <row r="19" spans="2:3" x14ac:dyDescent="0.25">
      <c r="B19" t="str">
        <f>IF(A20&lt;&gt;"",COUNTIF(TableauStock[Code Barre],'PRODUIT - Inventaire'!A20),"")</f>
        <v/>
      </c>
      <c r="C19" s="5" t="s">
        <v>22</v>
      </c>
    </row>
    <row r="20" spans="2:3" x14ac:dyDescent="0.25">
      <c r="B20" t="str">
        <f>IF(A21&lt;&gt;"",COUNTIF(TableauStock[Code Barre],'PRODUIT - Inventaire'!A21),"")</f>
        <v/>
      </c>
      <c r="C20" s="5" t="s">
        <v>22</v>
      </c>
    </row>
    <row r="21" spans="2:3" x14ac:dyDescent="0.25">
      <c r="B21" t="str">
        <f>IF(A22&lt;&gt;"",COUNTIF(TableauStock[Code Barre],'PRODUIT - Inventaire'!A22),"")</f>
        <v/>
      </c>
      <c r="C21" s="5" t="s">
        <v>22</v>
      </c>
    </row>
    <row r="22" spans="2:3" x14ac:dyDescent="0.25">
      <c r="B22" t="str">
        <f>IF(A23&lt;&gt;"",COUNTIF(TableauStock[Code Barre],'PRODUIT - Inventaire'!A23),"")</f>
        <v/>
      </c>
      <c r="C22" s="5" t="s">
        <v>22</v>
      </c>
    </row>
    <row r="23" spans="2:3" x14ac:dyDescent="0.25">
      <c r="B23" t="str">
        <f>IF(A24&lt;&gt;"",COUNTIF(TableauStock[Code Barre],'PRODUIT - Inventaire'!A24),"")</f>
        <v/>
      </c>
      <c r="C23" s="5" t="s">
        <v>22</v>
      </c>
    </row>
    <row r="24" spans="2:3" x14ac:dyDescent="0.25">
      <c r="B24" t="str">
        <f>IF(A25&lt;&gt;"",COUNTIF(TableauStock[Code Barre],'PRODUIT - Inventaire'!A25),"")</f>
        <v/>
      </c>
      <c r="C24" s="5" t="s">
        <v>22</v>
      </c>
    </row>
    <row r="25" spans="2:3" x14ac:dyDescent="0.25">
      <c r="B25" t="str">
        <f>IF(A26&lt;&gt;"",COUNTIF(TableauStock[Code Barre],'PRODUIT - Inventaire'!A26),"")</f>
        <v/>
      </c>
      <c r="C25" s="5" t="s">
        <v>22</v>
      </c>
    </row>
    <row r="26" spans="2:3" x14ac:dyDescent="0.25">
      <c r="B26" t="str">
        <f>IF(A27&lt;&gt;"",COUNTIF(TableauStock[Code Barre],'PRODUIT - Inventaire'!A27),"")</f>
        <v/>
      </c>
      <c r="C26" s="5" t="s">
        <v>22</v>
      </c>
    </row>
    <row r="27" spans="2:3" x14ac:dyDescent="0.25">
      <c r="B27" t="str">
        <f>IF(A28&lt;&gt;"",COUNTIF(TableauStock[Code Barre],'PRODUIT - Inventaire'!A28),"")</f>
        <v/>
      </c>
      <c r="C27" s="5" t="s">
        <v>22</v>
      </c>
    </row>
    <row r="28" spans="2:3" x14ac:dyDescent="0.25">
      <c r="B28" t="str">
        <f>IF(A29&lt;&gt;"",COUNTIF(TableauStock[Code Barre],'PRODUIT - Inventaire'!A29),"")</f>
        <v/>
      </c>
      <c r="C28" s="5" t="s">
        <v>22</v>
      </c>
    </row>
    <row r="29" spans="2:3" x14ac:dyDescent="0.25">
      <c r="B29" t="str">
        <f>IF(A30&lt;&gt;"",COUNTIF(TableauStock[Code Barre],'PRODUIT - Inventaire'!A30),"")</f>
        <v/>
      </c>
      <c r="C29" s="5" t="s">
        <v>22</v>
      </c>
    </row>
    <row r="30" spans="2:3" x14ac:dyDescent="0.25">
      <c r="B30" t="str">
        <f>IF(A31&lt;&gt;"",COUNTIF(TableauStock[Code Barre],'PRODUIT - Inventaire'!A31),"")</f>
        <v/>
      </c>
      <c r="C30" s="5" t="s">
        <v>22</v>
      </c>
    </row>
    <row r="31" spans="2:3" x14ac:dyDescent="0.25">
      <c r="B31" t="str">
        <f>IF(A32&lt;&gt;"",COUNTIF(TableauStock[Code Barre],'PRODUIT - Inventaire'!A32),"")</f>
        <v/>
      </c>
      <c r="C31" s="5" t="s">
        <v>22</v>
      </c>
    </row>
    <row r="32" spans="2:3" x14ac:dyDescent="0.25">
      <c r="B32" t="str">
        <f>IF(A33&lt;&gt;"",COUNTIF(TableauStock[Code Barre],'PRODUIT - Inventaire'!A33),"")</f>
        <v/>
      </c>
      <c r="C32" s="5" t="s">
        <v>22</v>
      </c>
    </row>
    <row r="33" spans="2:3" x14ac:dyDescent="0.25">
      <c r="B33" t="str">
        <f>IF(A34&lt;&gt;"",COUNTIF(TableauStock[Code Barre],'PRODUIT - Inventaire'!A34),"")</f>
        <v/>
      </c>
      <c r="C33" s="5" t="s">
        <v>22</v>
      </c>
    </row>
    <row r="34" spans="2:3" x14ac:dyDescent="0.25">
      <c r="B34" t="str">
        <f>IF(A35&lt;&gt;"",COUNTIF(TableauStock[Code Barre],'PRODUIT - Inventaire'!A35),"")</f>
        <v/>
      </c>
      <c r="C34" s="5" t="s">
        <v>22</v>
      </c>
    </row>
    <row r="35" spans="2:3" x14ac:dyDescent="0.25">
      <c r="B35" t="str">
        <f>IF(A36&lt;&gt;"",COUNTIF(TableauStock[Code Barre],'PRODUIT - Inventaire'!A36),"")</f>
        <v/>
      </c>
      <c r="C35" s="5" t="s">
        <v>22</v>
      </c>
    </row>
    <row r="36" spans="2:3" x14ac:dyDescent="0.25">
      <c r="B36" t="str">
        <f>IF(A37&lt;&gt;"",COUNTIF(TableauStock[Code Barre],'PRODUIT - Inventaire'!A37),"")</f>
        <v/>
      </c>
      <c r="C36" s="5" t="s">
        <v>22</v>
      </c>
    </row>
    <row r="37" spans="2:3" x14ac:dyDescent="0.25">
      <c r="B37" t="str">
        <f>IF(A38&lt;&gt;"",COUNTIF(TableauStock[Code Barre],'PRODUIT - Inventaire'!A38),"")</f>
        <v/>
      </c>
      <c r="C37" s="5" t="s">
        <v>22</v>
      </c>
    </row>
    <row r="38" spans="2:3" x14ac:dyDescent="0.25">
      <c r="B38" t="str">
        <f>IF(A39&lt;&gt;"",COUNTIF(TableauStock[Code Barre],'PRODUIT - Inventaire'!A39),"")</f>
        <v/>
      </c>
      <c r="C38" s="5" t="s">
        <v>22</v>
      </c>
    </row>
    <row r="39" spans="2:3" x14ac:dyDescent="0.25">
      <c r="B39" t="str">
        <f>IF(A40&lt;&gt;"",COUNTIF(TableauStock[Code Barre],'PRODUIT - Inventaire'!A40),"")</f>
        <v/>
      </c>
      <c r="C39" s="5" t="s">
        <v>22</v>
      </c>
    </row>
    <row r="40" spans="2:3" x14ac:dyDescent="0.25">
      <c r="B40" t="str">
        <f>IF(A41&lt;&gt;"",COUNTIF(TableauStock[Code Barre],'PRODUIT - Inventaire'!A41),"")</f>
        <v/>
      </c>
      <c r="C40" s="5" t="s">
        <v>22</v>
      </c>
    </row>
    <row r="41" spans="2:3" x14ac:dyDescent="0.25">
      <c r="B41" t="str">
        <f>IF(A42&lt;&gt;"",COUNTIF(TableauStock[Code Barre],'PRODUIT - Inventaire'!A42),"")</f>
        <v/>
      </c>
      <c r="C41" s="5" t="s">
        <v>22</v>
      </c>
    </row>
    <row r="42" spans="2:3" x14ac:dyDescent="0.25">
      <c r="B42" t="str">
        <f>IF(A43&lt;&gt;"",COUNTIF(TableauStock[Code Barre],'PRODUIT - Inventaire'!A43),"")</f>
        <v/>
      </c>
      <c r="C42" s="5" t="s">
        <v>22</v>
      </c>
    </row>
    <row r="43" spans="2:3" x14ac:dyDescent="0.25">
      <c r="B43" t="str">
        <f>IF(A44&lt;&gt;"",COUNTIF(TableauStock[Code Barre],'PRODUIT - Inventaire'!A44),"")</f>
        <v/>
      </c>
      <c r="C43" s="5" t="s">
        <v>22</v>
      </c>
    </row>
    <row r="44" spans="2:3" x14ac:dyDescent="0.25">
      <c r="B44" t="str">
        <f>IF(A45&lt;&gt;"",COUNTIF(TableauStock[Code Barre],'PRODUIT - Inventaire'!A45),"")</f>
        <v/>
      </c>
      <c r="C44" s="5" t="s">
        <v>22</v>
      </c>
    </row>
    <row r="45" spans="2:3" x14ac:dyDescent="0.25">
      <c r="B45" t="str">
        <f>IF(A46&lt;&gt;"",COUNTIF(TableauStock[Code Barre],'PRODUIT - Inventaire'!A46),"")</f>
        <v/>
      </c>
      <c r="C45" s="5" t="s">
        <v>22</v>
      </c>
    </row>
    <row r="46" spans="2:3" x14ac:dyDescent="0.25">
      <c r="B46" t="str">
        <f>IF(A47&lt;&gt;"",COUNTIF(TableauStock[Code Barre],'PRODUIT - Inventaire'!A47),"")</f>
        <v/>
      </c>
      <c r="C46" s="5" t="s">
        <v>22</v>
      </c>
    </row>
    <row r="47" spans="2:3" x14ac:dyDescent="0.25">
      <c r="B47" t="str">
        <f>IF(A48&lt;&gt;"",COUNTIF(TableauStock[Code Barre],'PRODUIT - Inventaire'!A48),"")</f>
        <v/>
      </c>
      <c r="C47" s="5" t="s">
        <v>22</v>
      </c>
    </row>
    <row r="48" spans="2:3" x14ac:dyDescent="0.25">
      <c r="B48" t="str">
        <f>IF(A49&lt;&gt;"",COUNTIF(TableauStock[Code Barre],'PRODUIT - Inventaire'!A49),"")</f>
        <v/>
      </c>
      <c r="C48" s="5" t="s">
        <v>22</v>
      </c>
    </row>
    <row r="49" spans="2:3" x14ac:dyDescent="0.25">
      <c r="B49" t="str">
        <f>IF(A50&lt;&gt;"",COUNTIF(TableauStock[Code Barre],'PRODUIT - Inventaire'!A50),"")</f>
        <v/>
      </c>
      <c r="C49" s="5" t="s">
        <v>22</v>
      </c>
    </row>
    <row r="50" spans="2:3" x14ac:dyDescent="0.25">
      <c r="B50" t="str">
        <f>IF(A51&lt;&gt;"",COUNTIF(TableauStock[Code Barre],'PRODUIT - Inventaire'!A51),"")</f>
        <v/>
      </c>
      <c r="C50" s="5" t="s">
        <v>22</v>
      </c>
    </row>
    <row r="51" spans="2:3" x14ac:dyDescent="0.25">
      <c r="B51" t="str">
        <f>IF(A52&lt;&gt;"",COUNTIF(TableauStock[Code Barre],'PRODUIT - Inventaire'!A52),"")</f>
        <v/>
      </c>
      <c r="C51" s="5" t="s">
        <v>22</v>
      </c>
    </row>
    <row r="52" spans="2:3" x14ac:dyDescent="0.25">
      <c r="B52" t="str">
        <f>IF(A53&lt;&gt;"",COUNTIF(TableauStock[Code Barre],'PRODUIT - Inventaire'!A53),"")</f>
        <v/>
      </c>
      <c r="C52" s="5" t="s">
        <v>22</v>
      </c>
    </row>
    <row r="53" spans="2:3" x14ac:dyDescent="0.25">
      <c r="B53" t="str">
        <f>IF(A54&lt;&gt;"",COUNTIF(TableauStock[Code Barre],'PRODUIT - Inventaire'!A54),"")</f>
        <v/>
      </c>
      <c r="C53" s="5" t="s">
        <v>22</v>
      </c>
    </row>
    <row r="54" spans="2:3" x14ac:dyDescent="0.25">
      <c r="B54" t="str">
        <f>IF(A55&lt;&gt;"",COUNTIF(TableauStock[Code Barre],'PRODUIT - Inventaire'!A55),"")</f>
        <v/>
      </c>
      <c r="C54" s="5" t="s">
        <v>22</v>
      </c>
    </row>
    <row r="55" spans="2:3" x14ac:dyDescent="0.25">
      <c r="B55" t="str">
        <f>IF(A56&lt;&gt;"",COUNTIF(TableauStock[Code Barre],'PRODUIT - Inventaire'!A56),"")</f>
        <v/>
      </c>
      <c r="C55" s="5" t="s">
        <v>22</v>
      </c>
    </row>
    <row r="56" spans="2:3" x14ac:dyDescent="0.25">
      <c r="B56" t="str">
        <f>IF(A57&lt;&gt;"",COUNTIF(TableauStock[Code Barre],'PRODUIT - Inventaire'!A57),"")</f>
        <v/>
      </c>
      <c r="C56" s="5" t="s">
        <v>22</v>
      </c>
    </row>
    <row r="57" spans="2:3" x14ac:dyDescent="0.25">
      <c r="B57" t="str">
        <f>IF(A58&lt;&gt;"",COUNTIF(TableauStock[Code Barre],'PRODUIT - Inventaire'!A58),"")</f>
        <v/>
      </c>
      <c r="C57" s="5" t="s">
        <v>22</v>
      </c>
    </row>
    <row r="58" spans="2:3" x14ac:dyDescent="0.25">
      <c r="B58" t="str">
        <f>IF(A59&lt;&gt;"",COUNTIF(TableauStock[Code Barre],'PRODUIT - Inventaire'!A59),"")</f>
        <v/>
      </c>
      <c r="C58" s="5" t="s">
        <v>22</v>
      </c>
    </row>
    <row r="59" spans="2:3" x14ac:dyDescent="0.25">
      <c r="B59" t="str">
        <f>IF(A60&lt;&gt;"",COUNTIF(TableauStock[Code Barre],'PRODUIT - Inventaire'!A60),"")</f>
        <v/>
      </c>
      <c r="C59" s="5" t="s">
        <v>22</v>
      </c>
    </row>
    <row r="60" spans="2:3" x14ac:dyDescent="0.25">
      <c r="B60" t="str">
        <f>IF(A61&lt;&gt;"",COUNTIF(TableauStock[Code Barre],'PRODUIT - Inventaire'!A61),"")</f>
        <v/>
      </c>
      <c r="C60" s="5" t="s">
        <v>22</v>
      </c>
    </row>
    <row r="61" spans="2:3" x14ac:dyDescent="0.25">
      <c r="B61" t="str">
        <f>IF(A62&lt;&gt;"",COUNTIF(TableauStock[Code Barre],'PRODUIT - Inventaire'!A62),"")</f>
        <v/>
      </c>
      <c r="C61" s="5" t="s">
        <v>22</v>
      </c>
    </row>
    <row r="62" spans="2:3" x14ac:dyDescent="0.25">
      <c r="B62" t="str">
        <f>IF(A63&lt;&gt;"",COUNTIF(TableauStock[Code Barre],'PRODUIT - Inventaire'!A63),"")</f>
        <v/>
      </c>
      <c r="C62" s="5" t="s">
        <v>22</v>
      </c>
    </row>
    <row r="63" spans="2:3" x14ac:dyDescent="0.25">
      <c r="B63" t="str">
        <f>IF(A64&lt;&gt;"",COUNTIF(TableauStock[Code Barre],'PRODUIT - Inventaire'!A64),"")</f>
        <v/>
      </c>
      <c r="C63" s="5" t="s">
        <v>22</v>
      </c>
    </row>
    <row r="64" spans="2:3" x14ac:dyDescent="0.25">
      <c r="B64" t="str">
        <f>IF(A65&lt;&gt;"",COUNTIF(TableauStock[Code Barre],'PRODUIT - Inventaire'!A65),"")</f>
        <v/>
      </c>
      <c r="C64" s="5" t="s">
        <v>22</v>
      </c>
    </row>
    <row r="65" spans="2:3" x14ac:dyDescent="0.25">
      <c r="B65" t="str">
        <f>IF(A66&lt;&gt;"",COUNTIF(TableauStock[Code Barre],'PRODUIT - Inventaire'!A66),"")</f>
        <v/>
      </c>
      <c r="C65" s="5" t="s">
        <v>22</v>
      </c>
    </row>
    <row r="66" spans="2:3" x14ac:dyDescent="0.25">
      <c r="B66" t="str">
        <f>IF(A67&lt;&gt;"",COUNTIF(TableauStock[Code Barre],'PRODUIT - Inventaire'!A67),"")</f>
        <v/>
      </c>
      <c r="C66" s="5" t="s">
        <v>22</v>
      </c>
    </row>
    <row r="67" spans="2:3" x14ac:dyDescent="0.25">
      <c r="B67" t="str">
        <f>IF(A68&lt;&gt;"",COUNTIF(TableauStock[Code Barre],'PRODUIT - Inventaire'!A68),"")</f>
        <v/>
      </c>
      <c r="C67" s="5" t="s">
        <v>22</v>
      </c>
    </row>
    <row r="68" spans="2:3" x14ac:dyDescent="0.25">
      <c r="B68" t="str">
        <f>IF(A69&lt;&gt;"",COUNTIF(TableauStock[Code Barre],'PRODUIT - Inventaire'!A69),"")</f>
        <v/>
      </c>
      <c r="C68" s="5" t="s">
        <v>22</v>
      </c>
    </row>
    <row r="69" spans="2:3" x14ac:dyDescent="0.25">
      <c r="B69" t="str">
        <f>IF(A70&lt;&gt;"",COUNTIF(TableauStock[Code Barre],'PRODUIT - Inventaire'!A70),"")</f>
        <v/>
      </c>
      <c r="C69" s="5" t="s">
        <v>22</v>
      </c>
    </row>
    <row r="70" spans="2:3" x14ac:dyDescent="0.25">
      <c r="B70" t="str">
        <f>IF(A71&lt;&gt;"",COUNTIF(TableauStock[Code Barre],'PRODUIT - Inventaire'!A71),"")</f>
        <v/>
      </c>
      <c r="C70" s="5" t="s">
        <v>22</v>
      </c>
    </row>
    <row r="71" spans="2:3" x14ac:dyDescent="0.25">
      <c r="B71" t="str">
        <f>IF(A72&lt;&gt;"",COUNTIF(TableauStock[Code Barre],'PRODUIT - Inventaire'!A72),"")</f>
        <v/>
      </c>
      <c r="C71" s="5" t="s">
        <v>22</v>
      </c>
    </row>
    <row r="72" spans="2:3" x14ac:dyDescent="0.25">
      <c r="B72" t="str">
        <f>IF(A73&lt;&gt;"",COUNTIF(TableauStock[Code Barre],'PRODUIT - Inventaire'!A73),"")</f>
        <v/>
      </c>
      <c r="C72" s="5" t="s">
        <v>22</v>
      </c>
    </row>
    <row r="73" spans="2:3" x14ac:dyDescent="0.25">
      <c r="B73" t="str">
        <f>IF(A74&lt;&gt;"",COUNTIF(TableauStock[Code Barre],'PRODUIT - Inventaire'!A74),"")</f>
        <v/>
      </c>
      <c r="C73" s="5" t="s">
        <v>22</v>
      </c>
    </row>
    <row r="74" spans="2:3" x14ac:dyDescent="0.25">
      <c r="B74" t="str">
        <f>IF(A75&lt;&gt;"",COUNTIF(TableauStock[Code Barre],'PRODUIT - Inventaire'!A75),"")</f>
        <v/>
      </c>
      <c r="C74" s="5" t="s">
        <v>22</v>
      </c>
    </row>
    <row r="75" spans="2:3" x14ac:dyDescent="0.25">
      <c r="B75" t="str">
        <f>IF(A76&lt;&gt;"",COUNTIF(TableauStock[Code Barre],'PRODUIT - Inventaire'!A76),"")</f>
        <v/>
      </c>
      <c r="C75" s="5" t="s">
        <v>22</v>
      </c>
    </row>
    <row r="76" spans="2:3" x14ac:dyDescent="0.25">
      <c r="B76" t="str">
        <f>IF(A77&lt;&gt;"",COUNTIF(TableauStock[Code Barre],'PRODUIT - Inventaire'!A77),"")</f>
        <v/>
      </c>
      <c r="C76" s="5" t="s">
        <v>22</v>
      </c>
    </row>
    <row r="77" spans="2:3" x14ac:dyDescent="0.25">
      <c r="B77" t="str">
        <f>IF(A78&lt;&gt;"",COUNTIF(TableauStock[Code Barre],'PRODUIT - Inventaire'!A78),"")</f>
        <v/>
      </c>
      <c r="C77" s="5" t="s">
        <v>22</v>
      </c>
    </row>
    <row r="78" spans="2:3" x14ac:dyDescent="0.25">
      <c r="B78" t="str">
        <f>IF(A79&lt;&gt;"",COUNTIF(TableauStock[Code Barre],'PRODUIT - Inventaire'!A79),"")</f>
        <v/>
      </c>
      <c r="C78" s="5" t="s">
        <v>22</v>
      </c>
    </row>
    <row r="79" spans="2:3" x14ac:dyDescent="0.25">
      <c r="B79" t="str">
        <f>IF(A80&lt;&gt;"",COUNTIF(TableauStock[Code Barre],'PRODUIT - Inventaire'!A80),"")</f>
        <v/>
      </c>
      <c r="C79" s="5" t="s">
        <v>22</v>
      </c>
    </row>
    <row r="80" spans="2:3" x14ac:dyDescent="0.25">
      <c r="B80" t="str">
        <f>IF(A81&lt;&gt;"",COUNTIF(TableauStock[Code Barre],'PRODUIT - Inventaire'!A81),"")</f>
        <v/>
      </c>
      <c r="C80" s="5" t="s">
        <v>22</v>
      </c>
    </row>
    <row r="81" spans="2:3" x14ac:dyDescent="0.25">
      <c r="B81" t="str">
        <f>IF(A82&lt;&gt;"",COUNTIF(TableauStock[Code Barre],'PRODUIT - Inventaire'!A82),"")</f>
        <v/>
      </c>
      <c r="C81" s="5" t="s">
        <v>22</v>
      </c>
    </row>
    <row r="82" spans="2:3" x14ac:dyDescent="0.25">
      <c r="B82" t="str">
        <f>IF(A83&lt;&gt;"",COUNTIF(TableauStock[Code Barre],'PRODUIT - Inventaire'!A83),"")</f>
        <v/>
      </c>
      <c r="C82" s="5" t="s">
        <v>22</v>
      </c>
    </row>
    <row r="83" spans="2:3" x14ac:dyDescent="0.25">
      <c r="B83" t="str">
        <f>IF(A84&lt;&gt;"",COUNTIF(TableauStock[Code Barre],'PRODUIT - Inventaire'!A84),"")</f>
        <v/>
      </c>
      <c r="C83" s="5" t="s">
        <v>22</v>
      </c>
    </row>
    <row r="84" spans="2:3" x14ac:dyDescent="0.25">
      <c r="B84" t="str">
        <f>IF(A85&lt;&gt;"",COUNTIF(TableauStock[Code Barre],'PRODUIT - Inventaire'!A85),"")</f>
        <v/>
      </c>
      <c r="C84" s="5" t="s">
        <v>22</v>
      </c>
    </row>
    <row r="85" spans="2:3" x14ac:dyDescent="0.25">
      <c r="B85" t="str">
        <f>IF(A86&lt;&gt;"",COUNTIF(TableauStock[Code Barre],'PRODUIT - Inventaire'!A86),"")</f>
        <v/>
      </c>
      <c r="C85" s="5" t="s">
        <v>22</v>
      </c>
    </row>
    <row r="86" spans="2:3" x14ac:dyDescent="0.25">
      <c r="B86" t="str">
        <f>IF(A87&lt;&gt;"",COUNTIF(TableauStock[Code Barre],'PRODUIT - Inventaire'!A87),"")</f>
        <v/>
      </c>
      <c r="C86" s="5" t="s">
        <v>22</v>
      </c>
    </row>
    <row r="87" spans="2:3" x14ac:dyDescent="0.25">
      <c r="B87" t="str">
        <f>IF(A88&lt;&gt;"",COUNTIF(TableauStock[Code Barre],'PRODUIT - Inventaire'!A88),"")</f>
        <v/>
      </c>
      <c r="C87" s="5" t="s">
        <v>22</v>
      </c>
    </row>
    <row r="88" spans="2:3" x14ac:dyDescent="0.25">
      <c r="B88" t="str">
        <f>IF(A89&lt;&gt;"",COUNTIF(TableauStock[Code Barre],'PRODUIT - Inventaire'!A89),"")</f>
        <v/>
      </c>
      <c r="C88" s="5" t="s">
        <v>22</v>
      </c>
    </row>
    <row r="89" spans="2:3" x14ac:dyDescent="0.25">
      <c r="B89" t="str">
        <f>IF(A90&lt;&gt;"",COUNTIF(TableauStock[Code Barre],'PRODUIT - Inventaire'!A90),"")</f>
        <v/>
      </c>
      <c r="C89" s="5" t="s">
        <v>22</v>
      </c>
    </row>
    <row r="90" spans="2:3" x14ac:dyDescent="0.25">
      <c r="B90" t="str">
        <f>IF(A91&lt;&gt;"",COUNTIF(TableauStock[Code Barre],'PRODUIT - Inventaire'!A91),"")</f>
        <v/>
      </c>
      <c r="C90" s="5" t="s">
        <v>22</v>
      </c>
    </row>
    <row r="91" spans="2:3" x14ac:dyDescent="0.25">
      <c r="B91" t="str">
        <f>IF(A92&lt;&gt;"",COUNTIF(TableauStock[Code Barre],'PRODUIT - Inventaire'!A92),"")</f>
        <v/>
      </c>
      <c r="C91" s="5" t="s">
        <v>22</v>
      </c>
    </row>
    <row r="92" spans="2:3" x14ac:dyDescent="0.25">
      <c r="B92" t="str">
        <f>IF(A93&lt;&gt;"",COUNTIF(TableauStock[Code Barre],'PRODUIT - Inventaire'!A93),"")</f>
        <v/>
      </c>
      <c r="C92" s="5" t="s">
        <v>22</v>
      </c>
    </row>
    <row r="93" spans="2:3" x14ac:dyDescent="0.25">
      <c r="B93" t="str">
        <f>IF(A94&lt;&gt;"",COUNTIF(TableauStock[Code Barre],'PRODUIT - Inventaire'!A94),"")</f>
        <v/>
      </c>
      <c r="C93" s="5" t="s">
        <v>22</v>
      </c>
    </row>
    <row r="94" spans="2:3" x14ac:dyDescent="0.25">
      <c r="B94" t="str">
        <f>IF(A95&lt;&gt;"",COUNTIF(TableauStock[Code Barre],'PRODUIT - Inventaire'!A95),"")</f>
        <v/>
      </c>
      <c r="C94" s="5" t="s">
        <v>22</v>
      </c>
    </row>
    <row r="95" spans="2:3" x14ac:dyDescent="0.25">
      <c r="B95" t="str">
        <f>IF(A96&lt;&gt;"",COUNTIF(TableauStock[Code Barre],'PRODUIT - Inventaire'!A96),"")</f>
        <v/>
      </c>
      <c r="C95" s="5" t="s">
        <v>22</v>
      </c>
    </row>
    <row r="96" spans="2:3" x14ac:dyDescent="0.25">
      <c r="B96" t="str">
        <f>IF(A97&lt;&gt;"",COUNTIF(TableauStock[Code Barre],'PRODUIT - Inventaire'!A97),"")</f>
        <v/>
      </c>
      <c r="C96" s="5" t="s">
        <v>22</v>
      </c>
    </row>
    <row r="97" spans="2:3" x14ac:dyDescent="0.25">
      <c r="B97" t="str">
        <f>IF(A98&lt;&gt;"",COUNTIF(TableauStock[Code Barre],'PRODUIT - Inventaire'!A98),"")</f>
        <v/>
      </c>
      <c r="C97" s="5" t="s">
        <v>22</v>
      </c>
    </row>
    <row r="98" spans="2:3" x14ac:dyDescent="0.25">
      <c r="B98" t="str">
        <f>IF(A99&lt;&gt;"",COUNTIF(TableauStock[Code Barre],'PRODUIT - Inventaire'!A99),"")</f>
        <v/>
      </c>
      <c r="C98" s="5" t="s">
        <v>22</v>
      </c>
    </row>
    <row r="99" spans="2:3" x14ac:dyDescent="0.25">
      <c r="B99" t="str">
        <f>IF(A100&lt;&gt;"",COUNTIF(TableauStock[Code Barre],'PRODUIT - Inventaire'!A100),"")</f>
        <v/>
      </c>
      <c r="C99" s="5" t="s">
        <v>22</v>
      </c>
    </row>
    <row r="100" spans="2:3" x14ac:dyDescent="0.25">
      <c r="B100" t="str">
        <f>IF(A101&lt;&gt;"",COUNTIF(TableauStock[Code Barre],'PRODUIT - Inventaire'!A101),"")</f>
        <v/>
      </c>
      <c r="C100" s="5" t="s">
        <v>22</v>
      </c>
    </row>
    <row r="101" spans="2:3" x14ac:dyDescent="0.25">
      <c r="B101" t="str">
        <f>IF(A102&lt;&gt;"",COUNTIF(TableauStock[Code Barre],'PRODUIT - Inventaire'!A102),"")</f>
        <v/>
      </c>
      <c r="C101" s="5" t="s">
        <v>22</v>
      </c>
    </row>
    <row r="102" spans="2:3" x14ac:dyDescent="0.25">
      <c r="B102" t="str">
        <f>IF(A103&lt;&gt;"",COUNTIF(TableauStock[Code Barre],'PRODUIT - Inventaire'!A103),"")</f>
        <v/>
      </c>
      <c r="C102" s="5" t="s">
        <v>22</v>
      </c>
    </row>
    <row r="103" spans="2:3" x14ac:dyDescent="0.25">
      <c r="B103" t="str">
        <f>IF(A104&lt;&gt;"",COUNTIF(TableauStock[Code Barre],'PRODUIT - Inventaire'!A104),"")</f>
        <v/>
      </c>
      <c r="C103" s="5" t="s">
        <v>22</v>
      </c>
    </row>
    <row r="104" spans="2:3" x14ac:dyDescent="0.25">
      <c r="B104" t="str">
        <f>IF(A105&lt;&gt;"",COUNTIF(TableauStock[Code Barre],'PRODUIT - Inventaire'!A105),"")</f>
        <v/>
      </c>
      <c r="C104" s="5" t="s">
        <v>22</v>
      </c>
    </row>
    <row r="105" spans="2:3" x14ac:dyDescent="0.25">
      <c r="B105" t="str">
        <f>IF(A106&lt;&gt;"",COUNTIF(TableauStock[Code Barre],'PRODUIT - Inventaire'!A106),"")</f>
        <v/>
      </c>
      <c r="C105" s="5" t="s">
        <v>22</v>
      </c>
    </row>
    <row r="106" spans="2:3" x14ac:dyDescent="0.25">
      <c r="B106" t="str">
        <f>IF(A107&lt;&gt;"",COUNTIF(TableauStock[Code Barre],'PRODUIT - Inventaire'!A107),"")</f>
        <v/>
      </c>
      <c r="C106" s="5" t="s">
        <v>22</v>
      </c>
    </row>
    <row r="107" spans="2:3" x14ac:dyDescent="0.25">
      <c r="B107" t="str">
        <f>IF(A108&lt;&gt;"",COUNTIF(TableauStock[Code Barre],'PRODUIT - Inventaire'!A108),"")</f>
        <v/>
      </c>
      <c r="C107" s="5" t="s">
        <v>22</v>
      </c>
    </row>
    <row r="108" spans="2:3" x14ac:dyDescent="0.25">
      <c r="B108" t="str">
        <f>IF(A109&lt;&gt;"",COUNTIF(TableauStock[Code Barre],'PRODUIT - Inventaire'!A109),"")</f>
        <v/>
      </c>
      <c r="C108" s="5" t="s">
        <v>22</v>
      </c>
    </row>
    <row r="109" spans="2:3" x14ac:dyDescent="0.25">
      <c r="B109" t="str">
        <f>IF(A110&lt;&gt;"",COUNTIF(TableauStock[Code Barre],'PRODUIT - Inventaire'!A110),"")</f>
        <v/>
      </c>
      <c r="C109" s="5" t="s">
        <v>22</v>
      </c>
    </row>
    <row r="110" spans="2:3" x14ac:dyDescent="0.25">
      <c r="B110" t="str">
        <f>IF(A111&lt;&gt;"",COUNTIF(TableauStock[Code Barre],'PRODUIT - Inventaire'!A111),"")</f>
        <v/>
      </c>
      <c r="C110" s="5" t="s">
        <v>22</v>
      </c>
    </row>
    <row r="111" spans="2:3" x14ac:dyDescent="0.25">
      <c r="B111" t="str">
        <f>IF(A112&lt;&gt;"",COUNTIF(TableauStock[Code Barre],'PRODUIT - Inventaire'!A112),"")</f>
        <v/>
      </c>
      <c r="C111" s="5" t="s">
        <v>22</v>
      </c>
    </row>
    <row r="112" spans="2:3" x14ac:dyDescent="0.25">
      <c r="B112" t="str">
        <f>IF(A113&lt;&gt;"",COUNTIF(TableauStock[Code Barre],'PRODUIT - Inventaire'!A113),"")</f>
        <v/>
      </c>
      <c r="C112" s="5" t="s">
        <v>22</v>
      </c>
    </row>
    <row r="113" spans="2:3" x14ac:dyDescent="0.25">
      <c r="B113" t="str">
        <f>IF(A114&lt;&gt;"",COUNTIF(TableauStock[Code Barre],'PRODUIT - Inventaire'!A114),"")</f>
        <v/>
      </c>
      <c r="C113" s="5" t="s">
        <v>22</v>
      </c>
    </row>
    <row r="114" spans="2:3" x14ac:dyDescent="0.25">
      <c r="B114" t="str">
        <f>IF(A115&lt;&gt;"",COUNTIF(TableauStock[Code Barre],'PRODUIT - Inventaire'!A115),"")</f>
        <v/>
      </c>
      <c r="C114" s="5" t="s">
        <v>22</v>
      </c>
    </row>
    <row r="115" spans="2:3" x14ac:dyDescent="0.25">
      <c r="B115" t="str">
        <f>IF(A116&lt;&gt;"",COUNTIF(TableauStock[Code Barre],'PRODUIT - Inventaire'!A116),"")</f>
        <v/>
      </c>
      <c r="C115" s="5" t="s">
        <v>22</v>
      </c>
    </row>
    <row r="116" spans="2:3" x14ac:dyDescent="0.25">
      <c r="B116" t="str">
        <f>IF(A117&lt;&gt;"",COUNTIF(TableauStock[Code Barre],'PRODUIT - Inventaire'!A117),"")</f>
        <v/>
      </c>
      <c r="C116" s="5" t="s">
        <v>22</v>
      </c>
    </row>
    <row r="117" spans="2:3" x14ac:dyDescent="0.25">
      <c r="B117" t="str">
        <f>IF(A118&lt;&gt;"",COUNTIF(TableauStock[Code Barre],'PRODUIT - Inventaire'!A118),"")</f>
        <v/>
      </c>
      <c r="C117" s="5" t="s">
        <v>22</v>
      </c>
    </row>
    <row r="118" spans="2:3" x14ac:dyDescent="0.25">
      <c r="B118" t="str">
        <f>IF(A119&lt;&gt;"",COUNTIF(TableauStock[Code Barre],'PRODUIT - Inventaire'!A119),"")</f>
        <v/>
      </c>
      <c r="C118" s="5" t="s">
        <v>22</v>
      </c>
    </row>
    <row r="119" spans="2:3" x14ac:dyDescent="0.25">
      <c r="B119" t="str">
        <f>IF(A120&lt;&gt;"",COUNTIF(TableauStock[Code Barre],'PRODUIT - Inventaire'!A120),"")</f>
        <v/>
      </c>
      <c r="C119" s="5" t="s">
        <v>22</v>
      </c>
    </row>
    <row r="120" spans="2:3" x14ac:dyDescent="0.25">
      <c r="B120" t="str">
        <f>IF(A121&lt;&gt;"",COUNTIF(TableauStock[Code Barre],'PRODUIT - Inventaire'!A121),"")</f>
        <v/>
      </c>
      <c r="C120" s="5" t="s">
        <v>22</v>
      </c>
    </row>
    <row r="121" spans="2:3" x14ac:dyDescent="0.25">
      <c r="B121" t="str">
        <f>IF(A122&lt;&gt;"",COUNTIF(TableauStock[Code Barre],'PRODUIT - Inventaire'!A122),"")</f>
        <v/>
      </c>
      <c r="C121" s="5" t="s">
        <v>22</v>
      </c>
    </row>
    <row r="122" spans="2:3" x14ac:dyDescent="0.25">
      <c r="B122" t="str">
        <f>IF(A123&lt;&gt;"",COUNTIF(TableauStock[Code Barre],'PRODUIT - Inventaire'!A123),"")</f>
        <v/>
      </c>
      <c r="C122" s="5" t="s">
        <v>22</v>
      </c>
    </row>
    <row r="123" spans="2:3" x14ac:dyDescent="0.25">
      <c r="B123" t="str">
        <f>IF(A124&lt;&gt;"",COUNTIF(TableauStock[Code Barre],'PRODUIT - Inventaire'!A124),"")</f>
        <v/>
      </c>
      <c r="C123" s="5" t="s">
        <v>22</v>
      </c>
    </row>
    <row r="124" spans="2:3" x14ac:dyDescent="0.25">
      <c r="B124" t="str">
        <f>IF(A125&lt;&gt;"",COUNTIF(TableauStock[Code Barre],'PRODUIT - Inventaire'!A125),"")</f>
        <v/>
      </c>
      <c r="C124" s="5" t="s">
        <v>22</v>
      </c>
    </row>
    <row r="125" spans="2:3" x14ac:dyDescent="0.25">
      <c r="B125" t="str">
        <f>IF(A126&lt;&gt;"",COUNTIF(TableauStock[Code Barre],'PRODUIT - Inventaire'!A126),"")</f>
        <v/>
      </c>
      <c r="C125" s="5" t="s">
        <v>22</v>
      </c>
    </row>
    <row r="126" spans="2:3" x14ac:dyDescent="0.25">
      <c r="B126" t="str">
        <f>IF(A127&lt;&gt;"",COUNTIF(TableauStock[Code Barre],'PRODUIT - Inventaire'!A127),"")</f>
        <v/>
      </c>
      <c r="C126" s="5" t="s">
        <v>22</v>
      </c>
    </row>
    <row r="127" spans="2:3" x14ac:dyDescent="0.25">
      <c r="B127" t="str">
        <f>IF(A128&lt;&gt;"",COUNTIF(TableauStock[Code Barre],'PRODUIT - Inventaire'!A128),"")</f>
        <v/>
      </c>
      <c r="C127" s="5" t="s">
        <v>22</v>
      </c>
    </row>
    <row r="128" spans="2:3" x14ac:dyDescent="0.25">
      <c r="B128" t="str">
        <f>IF(A129&lt;&gt;"",COUNTIF(TableauStock[Code Barre],'PRODUIT - Inventaire'!A129),"")</f>
        <v/>
      </c>
      <c r="C128" s="5" t="s">
        <v>22</v>
      </c>
    </row>
    <row r="129" spans="2:3" x14ac:dyDescent="0.25">
      <c r="B129" t="str">
        <f>IF(A130&lt;&gt;"",COUNTIF(TableauStock[Code Barre],'PRODUIT - Inventaire'!A130),"")</f>
        <v/>
      </c>
      <c r="C129" s="5" t="s">
        <v>22</v>
      </c>
    </row>
    <row r="130" spans="2:3" x14ac:dyDescent="0.25">
      <c r="B130" t="str">
        <f>IF(A131&lt;&gt;"",COUNTIF(TableauStock[Code Barre],'PRODUIT - Inventaire'!A131),"")</f>
        <v/>
      </c>
      <c r="C130" s="5" t="s">
        <v>22</v>
      </c>
    </row>
    <row r="131" spans="2:3" x14ac:dyDescent="0.25">
      <c r="B131" t="str">
        <f>IF(A132&lt;&gt;"",COUNTIF(TableauStock[Code Barre],'PRODUIT - Inventaire'!A132),"")</f>
        <v/>
      </c>
      <c r="C131" s="5" t="s">
        <v>22</v>
      </c>
    </row>
    <row r="132" spans="2:3" x14ac:dyDescent="0.25">
      <c r="B132" t="str">
        <f>IF(A133&lt;&gt;"",COUNTIF(TableauStock[Code Barre],'PRODUIT - Inventaire'!A133),"")</f>
        <v/>
      </c>
      <c r="C132" s="5" t="s">
        <v>22</v>
      </c>
    </row>
    <row r="133" spans="2:3" x14ac:dyDescent="0.25">
      <c r="B133" t="str">
        <f>IF(A134&lt;&gt;"",COUNTIF(TableauStock[Code Barre],'PRODUIT - Inventaire'!A134),"")</f>
        <v/>
      </c>
      <c r="C133" s="5" t="s">
        <v>22</v>
      </c>
    </row>
    <row r="134" spans="2:3" x14ac:dyDescent="0.25">
      <c r="B134" t="str">
        <f>IF(A135&lt;&gt;"",COUNTIF(TableauStock[Code Barre],'PRODUIT - Inventaire'!A135),"")</f>
        <v/>
      </c>
      <c r="C134" s="5" t="s">
        <v>22</v>
      </c>
    </row>
    <row r="135" spans="2:3" x14ac:dyDescent="0.25">
      <c r="B135" t="str">
        <f>IF(A136&lt;&gt;"",COUNTIF(TableauStock[Code Barre],'PRODUIT - Inventaire'!A136),"")</f>
        <v/>
      </c>
      <c r="C135" s="5" t="s">
        <v>22</v>
      </c>
    </row>
    <row r="136" spans="2:3" x14ac:dyDescent="0.25">
      <c r="B136" t="str">
        <f>IF(A137&lt;&gt;"",COUNTIF(TableauStock[Code Barre],'PRODUIT - Inventaire'!A137),"")</f>
        <v/>
      </c>
      <c r="C136" s="5" t="s">
        <v>22</v>
      </c>
    </row>
    <row r="137" spans="2:3" x14ac:dyDescent="0.25">
      <c r="B137" t="str">
        <f>IF(A138&lt;&gt;"",COUNTIF(TableauStock[Code Barre],'PRODUIT - Inventaire'!A138),"")</f>
        <v/>
      </c>
      <c r="C137" s="5" t="s">
        <v>22</v>
      </c>
    </row>
    <row r="138" spans="2:3" x14ac:dyDescent="0.25">
      <c r="B138" t="str">
        <f>IF(A139&lt;&gt;"",COUNTIF(TableauStock[Code Barre],'PRODUIT - Inventaire'!A139),"")</f>
        <v/>
      </c>
      <c r="C138" s="5" t="s">
        <v>22</v>
      </c>
    </row>
    <row r="139" spans="2:3" x14ac:dyDescent="0.25">
      <c r="B139" t="str">
        <f>IF(A140&lt;&gt;"",COUNTIF(TableauStock[Code Barre],'PRODUIT - Inventaire'!A140),"")</f>
        <v/>
      </c>
      <c r="C139" s="5" t="s">
        <v>22</v>
      </c>
    </row>
    <row r="140" spans="2:3" x14ac:dyDescent="0.25">
      <c r="B140" t="str">
        <f>IF(A141&lt;&gt;"",COUNTIF(TableauStock[Code Barre],'PRODUIT - Inventaire'!A141),"")</f>
        <v/>
      </c>
      <c r="C140" s="5" t="s">
        <v>22</v>
      </c>
    </row>
    <row r="141" spans="2:3" x14ac:dyDescent="0.25">
      <c r="B141" t="str">
        <f>IF(A142&lt;&gt;"",COUNTIF(TableauStock[Code Barre],'PRODUIT - Inventaire'!A142),"")</f>
        <v/>
      </c>
      <c r="C141" s="5" t="s">
        <v>22</v>
      </c>
    </row>
    <row r="142" spans="2:3" x14ac:dyDescent="0.25">
      <c r="B142" t="str">
        <f>IF(A143&lt;&gt;"",COUNTIF(TableauStock[Code Barre],'PRODUIT - Inventaire'!A143),"")</f>
        <v/>
      </c>
      <c r="C142" s="5" t="s">
        <v>22</v>
      </c>
    </row>
    <row r="143" spans="2:3" x14ac:dyDescent="0.25">
      <c r="B143" t="str">
        <f>IF(A144&lt;&gt;"",COUNTIF(TableauStock[Code Barre],'PRODUIT - Inventaire'!A144),"")</f>
        <v/>
      </c>
      <c r="C143" s="5" t="s">
        <v>22</v>
      </c>
    </row>
    <row r="144" spans="2:3" x14ac:dyDescent="0.25">
      <c r="B144" t="str">
        <f>IF(A145&lt;&gt;"",COUNTIF(TableauStock[Code Barre],'PRODUIT - Inventaire'!A145),"")</f>
        <v/>
      </c>
      <c r="C144" s="5" t="s">
        <v>22</v>
      </c>
    </row>
    <row r="145" spans="2:3" x14ac:dyDescent="0.25">
      <c r="B145" t="str">
        <f>IF(A146&lt;&gt;"",COUNTIF(TableauStock[Code Barre],'PRODUIT - Inventaire'!A146),"")</f>
        <v/>
      </c>
      <c r="C145" s="5" t="s">
        <v>22</v>
      </c>
    </row>
    <row r="146" spans="2:3" x14ac:dyDescent="0.25">
      <c r="B146" t="str">
        <f>IF(A147&lt;&gt;"",COUNTIF(TableauStock[Code Barre],'PRODUIT - Inventaire'!A147),"")</f>
        <v/>
      </c>
      <c r="C146" s="5" t="s">
        <v>22</v>
      </c>
    </row>
    <row r="147" spans="2:3" x14ac:dyDescent="0.25">
      <c r="B147" t="str">
        <f>IF(A148&lt;&gt;"",COUNTIF(TableauStock[Code Barre],'PRODUIT - Inventaire'!A148),"")</f>
        <v/>
      </c>
      <c r="C147" s="5" t="s">
        <v>22</v>
      </c>
    </row>
    <row r="148" spans="2:3" x14ac:dyDescent="0.25">
      <c r="B148" t="str">
        <f>IF(A149&lt;&gt;"",COUNTIF(TableauStock[Code Barre],'PRODUIT - Inventaire'!A149),"")</f>
        <v/>
      </c>
      <c r="C148" s="5" t="s">
        <v>22</v>
      </c>
    </row>
    <row r="149" spans="2:3" x14ac:dyDescent="0.25">
      <c r="B149" t="str">
        <f>IF(A150&lt;&gt;"",COUNTIF(TableauStock[Code Barre],'PRODUIT - Inventaire'!A150),"")</f>
        <v/>
      </c>
      <c r="C149" s="5" t="s">
        <v>22</v>
      </c>
    </row>
    <row r="150" spans="2:3" x14ac:dyDescent="0.25">
      <c r="B150" t="str">
        <f>IF(A151&lt;&gt;"",COUNTIF(TableauStock[Code Barre],'PRODUIT - Inventaire'!A151),"")</f>
        <v/>
      </c>
      <c r="C150" s="5" t="s">
        <v>22</v>
      </c>
    </row>
    <row r="151" spans="2:3" x14ac:dyDescent="0.25">
      <c r="B151" t="str">
        <f>IF(A152&lt;&gt;"",COUNTIF(TableauStock[Code Barre],'PRODUIT - Inventaire'!A152),"")</f>
        <v/>
      </c>
      <c r="C151" s="5" t="s">
        <v>22</v>
      </c>
    </row>
    <row r="152" spans="2:3" x14ac:dyDescent="0.25">
      <c r="B152" t="str">
        <f>IF(A153&lt;&gt;"",COUNTIF(TableauStock[Code Barre],'PRODUIT - Inventaire'!A153),"")</f>
        <v/>
      </c>
      <c r="C152" s="5" t="s">
        <v>22</v>
      </c>
    </row>
    <row r="153" spans="2:3" x14ac:dyDescent="0.25">
      <c r="B153" t="str">
        <f>IF(A154&lt;&gt;"",COUNTIF(TableauStock[Code Barre],'PRODUIT - Inventaire'!A154),"")</f>
        <v/>
      </c>
      <c r="C153" s="5" t="s">
        <v>22</v>
      </c>
    </row>
    <row r="154" spans="2:3" x14ac:dyDescent="0.25">
      <c r="B154" t="str">
        <f>IF(A155&lt;&gt;"",COUNTIF(TableauStock[Code Barre],'PRODUIT - Inventaire'!A155),"")</f>
        <v/>
      </c>
      <c r="C154" s="5" t="s">
        <v>22</v>
      </c>
    </row>
    <row r="155" spans="2:3" x14ac:dyDescent="0.25">
      <c r="B155" t="str">
        <f>IF(A156&lt;&gt;"",COUNTIF(TableauStock[Code Barre],'PRODUIT - Inventaire'!A156),"")</f>
        <v/>
      </c>
      <c r="C155" s="5" t="s">
        <v>22</v>
      </c>
    </row>
    <row r="156" spans="2:3" x14ac:dyDescent="0.25">
      <c r="B156" t="str">
        <f>IF(A157&lt;&gt;"",COUNTIF(TableauStock[Code Barre],'PRODUIT - Inventaire'!A157),"")</f>
        <v/>
      </c>
      <c r="C156" s="5" t="s">
        <v>22</v>
      </c>
    </row>
    <row r="157" spans="2:3" x14ac:dyDescent="0.25">
      <c r="B157" t="str">
        <f>IF(A158&lt;&gt;"",COUNTIF(TableauStock[Code Barre],'PRODUIT - Inventaire'!A158),"")</f>
        <v/>
      </c>
      <c r="C157" s="5" t="s">
        <v>22</v>
      </c>
    </row>
    <row r="158" spans="2:3" x14ac:dyDescent="0.25">
      <c r="B158" t="str">
        <f>IF(A159&lt;&gt;"",COUNTIF(TableauStock[Code Barre],'PRODUIT - Inventaire'!A159),"")</f>
        <v/>
      </c>
      <c r="C158" s="5" t="s">
        <v>22</v>
      </c>
    </row>
    <row r="159" spans="2:3" x14ac:dyDescent="0.25">
      <c r="B159" t="str">
        <f>IF(A160&lt;&gt;"",COUNTIF(TableauStock[Code Barre],'PRODUIT - Inventaire'!A160),"")</f>
        <v/>
      </c>
      <c r="C159" s="5" t="s">
        <v>22</v>
      </c>
    </row>
    <row r="160" spans="2:3" x14ac:dyDescent="0.25">
      <c r="B160" t="str">
        <f>IF(A161&lt;&gt;"",COUNTIF(TableauStock[Code Barre],'PRODUIT - Inventaire'!A161),"")</f>
        <v/>
      </c>
      <c r="C160" s="5" t="s">
        <v>22</v>
      </c>
    </row>
    <row r="161" spans="2:3" x14ac:dyDescent="0.25">
      <c r="B161" t="str">
        <f>IF(A162&lt;&gt;"",COUNTIF(TableauStock[Code Barre],'PRODUIT - Inventaire'!A162),"")</f>
        <v/>
      </c>
      <c r="C161" s="5" t="s">
        <v>22</v>
      </c>
    </row>
    <row r="162" spans="2:3" x14ac:dyDescent="0.25">
      <c r="B162" t="str">
        <f>IF(A163&lt;&gt;"",COUNTIF(TableauStock[Code Barre],'PRODUIT - Inventaire'!A163),"")</f>
        <v/>
      </c>
      <c r="C162" s="5" t="s">
        <v>22</v>
      </c>
    </row>
    <row r="163" spans="2:3" x14ac:dyDescent="0.25">
      <c r="B163" t="str">
        <f>IF(A164&lt;&gt;"",COUNTIF(TableauStock[Code Barre],'PRODUIT - Inventaire'!A164),"")</f>
        <v/>
      </c>
      <c r="C163" s="5" t="s">
        <v>22</v>
      </c>
    </row>
    <row r="164" spans="2:3" x14ac:dyDescent="0.25">
      <c r="B164" t="str">
        <f>IF(A165&lt;&gt;"",COUNTIF(TableauStock[Code Barre],'PRODUIT - Inventaire'!A165),"")</f>
        <v/>
      </c>
      <c r="C164" s="5" t="s">
        <v>22</v>
      </c>
    </row>
    <row r="165" spans="2:3" x14ac:dyDescent="0.25">
      <c r="B165" t="str">
        <f>IF(A166&lt;&gt;"",COUNTIF(TableauStock[Code Barre],'PRODUIT - Inventaire'!A166),"")</f>
        <v/>
      </c>
      <c r="C165" s="5" t="s">
        <v>22</v>
      </c>
    </row>
    <row r="166" spans="2:3" x14ac:dyDescent="0.25">
      <c r="B166" t="str">
        <f>IF(A167&lt;&gt;"",COUNTIF(TableauStock[Code Barre],'PRODUIT - Inventaire'!A167),"")</f>
        <v/>
      </c>
      <c r="C166" s="5" t="s">
        <v>22</v>
      </c>
    </row>
    <row r="167" spans="2:3" x14ac:dyDescent="0.25">
      <c r="B167" t="str">
        <f>IF(A168&lt;&gt;"",COUNTIF(TableauStock[Code Barre],'PRODUIT - Inventaire'!A168),"")</f>
        <v/>
      </c>
      <c r="C167" s="5" t="s">
        <v>22</v>
      </c>
    </row>
    <row r="168" spans="2:3" x14ac:dyDescent="0.25">
      <c r="B168" t="str">
        <f>IF(A169&lt;&gt;"",COUNTIF(TableauStock[Code Barre],'PRODUIT - Inventaire'!A169),"")</f>
        <v/>
      </c>
      <c r="C168" s="5" t="s">
        <v>22</v>
      </c>
    </row>
    <row r="169" spans="2:3" x14ac:dyDescent="0.25">
      <c r="B169" t="str">
        <f>IF(A170&lt;&gt;"",COUNTIF(TableauStock[Code Barre],'PRODUIT - Inventaire'!A170),"")</f>
        <v/>
      </c>
      <c r="C169" s="5" t="s">
        <v>22</v>
      </c>
    </row>
    <row r="170" spans="2:3" x14ac:dyDescent="0.25">
      <c r="B170" t="str">
        <f>IF(A171&lt;&gt;"",COUNTIF(TableauStock[Code Barre],'PRODUIT - Inventaire'!A171),"")</f>
        <v/>
      </c>
      <c r="C170" s="5" t="s">
        <v>22</v>
      </c>
    </row>
    <row r="171" spans="2:3" x14ac:dyDescent="0.25">
      <c r="B171" t="str">
        <f>IF(A172&lt;&gt;"",COUNTIF(TableauStock[Code Barre],'PRODUIT - Inventaire'!A172),"")</f>
        <v/>
      </c>
      <c r="C171" s="5" t="s">
        <v>22</v>
      </c>
    </row>
    <row r="172" spans="2:3" x14ac:dyDescent="0.25">
      <c r="B172" t="str">
        <f>IF(A173&lt;&gt;"",COUNTIF(TableauStock[Code Barre],'PRODUIT - Inventaire'!A173),"")</f>
        <v/>
      </c>
      <c r="C172" s="5" t="s">
        <v>22</v>
      </c>
    </row>
    <row r="173" spans="2:3" x14ac:dyDescent="0.25">
      <c r="B173" t="str">
        <f>IF(A174&lt;&gt;"",COUNTIF(TableauStock[Code Barre],'PRODUIT - Inventaire'!A174),"")</f>
        <v/>
      </c>
      <c r="C173" s="5" t="s">
        <v>22</v>
      </c>
    </row>
    <row r="174" spans="2:3" x14ac:dyDescent="0.25">
      <c r="B174" t="str">
        <f>IF(A175&lt;&gt;"",COUNTIF(TableauStock[Code Barre],'PRODUIT - Inventaire'!A175),"")</f>
        <v/>
      </c>
      <c r="C174" s="5" t="s">
        <v>22</v>
      </c>
    </row>
    <row r="175" spans="2:3" x14ac:dyDescent="0.25">
      <c r="B175" t="str">
        <f>IF(A176&lt;&gt;"",COUNTIF(TableauStock[Code Barre],'PRODUIT - Inventaire'!A176),"")</f>
        <v/>
      </c>
      <c r="C175" s="5" t="s">
        <v>22</v>
      </c>
    </row>
    <row r="176" spans="2:3" x14ac:dyDescent="0.25">
      <c r="B176" t="str">
        <f>IF(A177&lt;&gt;"",COUNTIF(TableauStock[Code Barre],'PRODUIT - Inventaire'!A177),"")</f>
        <v/>
      </c>
      <c r="C176" s="5" t="s">
        <v>22</v>
      </c>
    </row>
    <row r="177" spans="2:3" x14ac:dyDescent="0.25">
      <c r="B177" t="str">
        <f>IF(A178&lt;&gt;"",COUNTIF(TableauStock[Code Barre],'PRODUIT - Inventaire'!A178),"")</f>
        <v/>
      </c>
      <c r="C177" s="5" t="s">
        <v>22</v>
      </c>
    </row>
    <row r="178" spans="2:3" x14ac:dyDescent="0.25">
      <c r="B178" t="str">
        <f>IF(A179&lt;&gt;"",COUNTIF(TableauStock[Code Barre],'PRODUIT - Inventaire'!A179),"")</f>
        <v/>
      </c>
      <c r="C178" s="5" t="s">
        <v>22</v>
      </c>
    </row>
    <row r="179" spans="2:3" x14ac:dyDescent="0.25">
      <c r="B179" t="str">
        <f>IF(A180&lt;&gt;"",COUNTIF(TableauStock[Code Barre],'PRODUIT - Inventaire'!A180),"")</f>
        <v/>
      </c>
      <c r="C179" s="5" t="s">
        <v>22</v>
      </c>
    </row>
    <row r="180" spans="2:3" x14ac:dyDescent="0.25">
      <c r="B180" t="str">
        <f>IF(A181&lt;&gt;"",COUNTIF(TableauStock[Code Barre],'PRODUIT - Inventaire'!A181),"")</f>
        <v/>
      </c>
      <c r="C180" s="5" t="s">
        <v>22</v>
      </c>
    </row>
    <row r="181" spans="2:3" x14ac:dyDescent="0.25">
      <c r="B181" t="str">
        <f>IF(A182&lt;&gt;"",COUNTIF(TableauStock[Code Barre],'PRODUIT - Inventaire'!A182),"")</f>
        <v/>
      </c>
      <c r="C181" s="5" t="s">
        <v>22</v>
      </c>
    </row>
    <row r="182" spans="2:3" x14ac:dyDescent="0.25">
      <c r="B182" t="str">
        <f>IF(A183&lt;&gt;"",COUNTIF(TableauStock[Code Barre],'PRODUIT - Inventaire'!A183),"")</f>
        <v/>
      </c>
      <c r="C182" s="5" t="s">
        <v>22</v>
      </c>
    </row>
    <row r="183" spans="2:3" x14ac:dyDescent="0.25">
      <c r="B183" t="str">
        <f>IF(A184&lt;&gt;"",COUNTIF(TableauStock[Code Barre],'PRODUIT - Inventaire'!A184),"")</f>
        <v/>
      </c>
      <c r="C183" s="5" t="s">
        <v>22</v>
      </c>
    </row>
    <row r="184" spans="2:3" x14ac:dyDescent="0.25">
      <c r="B184" t="str">
        <f>IF(A185&lt;&gt;"",COUNTIF(TableauStock[Code Barre],'PRODUIT - Inventaire'!A185),"")</f>
        <v/>
      </c>
      <c r="C184" s="5" t="s">
        <v>22</v>
      </c>
    </row>
    <row r="185" spans="2:3" x14ac:dyDescent="0.25">
      <c r="B185" t="str">
        <f>IF(A186&lt;&gt;"",COUNTIF(TableauStock[Code Barre],'PRODUIT - Inventaire'!A186),"")</f>
        <v/>
      </c>
      <c r="C185" s="5" t="s">
        <v>22</v>
      </c>
    </row>
    <row r="186" spans="2:3" x14ac:dyDescent="0.25">
      <c r="B186" t="str">
        <f>IF(A187&lt;&gt;"",COUNTIF(TableauStock[Code Barre],'PRODUIT - Inventaire'!A187),"")</f>
        <v/>
      </c>
      <c r="C186" s="5" t="s">
        <v>22</v>
      </c>
    </row>
    <row r="187" spans="2:3" x14ac:dyDescent="0.25">
      <c r="B187" t="str">
        <f>IF(A188&lt;&gt;"",COUNTIF(TableauStock[Code Barre],'PRODUIT - Inventaire'!A188),"")</f>
        <v/>
      </c>
      <c r="C187" s="5" t="s">
        <v>22</v>
      </c>
    </row>
    <row r="188" spans="2:3" x14ac:dyDescent="0.25">
      <c r="B188" t="str">
        <f>IF(A189&lt;&gt;"",COUNTIF(TableauStock[Code Barre],'PRODUIT - Inventaire'!A189),"")</f>
        <v/>
      </c>
      <c r="C188" s="5" t="s">
        <v>22</v>
      </c>
    </row>
    <row r="189" spans="2:3" x14ac:dyDescent="0.25">
      <c r="B189" t="str">
        <f>IF(A190&lt;&gt;"",COUNTIF(TableauStock[Code Barre],'PRODUIT - Inventaire'!A190),"")</f>
        <v/>
      </c>
      <c r="C189" s="5" t="s">
        <v>22</v>
      </c>
    </row>
    <row r="190" spans="2:3" x14ac:dyDescent="0.25">
      <c r="B190" t="str">
        <f>IF(A191&lt;&gt;"",COUNTIF(TableauStock[Code Barre],'PRODUIT - Inventaire'!A191),"")</f>
        <v/>
      </c>
      <c r="C190" s="5" t="s">
        <v>22</v>
      </c>
    </row>
    <row r="191" spans="2:3" x14ac:dyDescent="0.25">
      <c r="B191" t="str">
        <f>IF(A192&lt;&gt;"",COUNTIF(TableauStock[Code Barre],'PRODUIT - Inventaire'!A192),"")</f>
        <v/>
      </c>
      <c r="C191" s="5" t="s">
        <v>22</v>
      </c>
    </row>
    <row r="192" spans="2:3" x14ac:dyDescent="0.25">
      <c r="B192" t="str">
        <f>IF(A193&lt;&gt;"",COUNTIF(TableauStock[Code Barre],'PRODUIT - Inventaire'!A193),"")</f>
        <v/>
      </c>
      <c r="C192" s="5" t="s">
        <v>22</v>
      </c>
    </row>
    <row r="193" spans="2:3" x14ac:dyDescent="0.25">
      <c r="B193" t="str">
        <f>IF(A194&lt;&gt;"",COUNTIF(TableauStock[Code Barre],'PRODUIT - Inventaire'!A194),"")</f>
        <v/>
      </c>
      <c r="C193" s="5" t="s">
        <v>22</v>
      </c>
    </row>
    <row r="194" spans="2:3" x14ac:dyDescent="0.25">
      <c r="B194" t="str">
        <f>IF(A195&lt;&gt;"",COUNTIF(TableauStock[Code Barre],'PRODUIT - Inventaire'!A195),"")</f>
        <v/>
      </c>
      <c r="C194" s="5" t="s">
        <v>22</v>
      </c>
    </row>
    <row r="195" spans="2:3" x14ac:dyDescent="0.25">
      <c r="B195" t="str">
        <f>IF(A196&lt;&gt;"",COUNTIF(TableauStock[Code Barre],'PRODUIT - Inventaire'!A196),"")</f>
        <v/>
      </c>
      <c r="C195" s="5" t="s">
        <v>22</v>
      </c>
    </row>
    <row r="196" spans="2:3" x14ac:dyDescent="0.25">
      <c r="B196" t="str">
        <f>IF(A197&lt;&gt;"",COUNTIF(TableauStock[Code Barre],'PRODUIT - Inventaire'!A197),"")</f>
        <v/>
      </c>
      <c r="C196" s="5" t="s">
        <v>22</v>
      </c>
    </row>
    <row r="197" spans="2:3" x14ac:dyDescent="0.25">
      <c r="B197" t="str">
        <f>IF(A198&lt;&gt;"",COUNTIF(TableauStock[Code Barre],'PRODUIT - Inventaire'!A198),"")</f>
        <v/>
      </c>
      <c r="C197" s="5" t="s">
        <v>22</v>
      </c>
    </row>
    <row r="198" spans="2:3" x14ac:dyDescent="0.25">
      <c r="B198" t="str">
        <f>IF(A199&lt;&gt;"",COUNTIF(TableauStock[Code Barre],'PRODUIT - Inventaire'!A199),"")</f>
        <v/>
      </c>
      <c r="C198" s="5" t="s">
        <v>22</v>
      </c>
    </row>
    <row r="199" spans="2:3" x14ac:dyDescent="0.25">
      <c r="B199" t="str">
        <f>IF(A200&lt;&gt;"",COUNTIF(TableauStock[Code Barre],'PRODUIT - Inventaire'!A200),"")</f>
        <v/>
      </c>
      <c r="C199" s="5" t="s">
        <v>22</v>
      </c>
    </row>
    <row r="200" spans="2:3" x14ac:dyDescent="0.25">
      <c r="B200" t="str">
        <f>IF(A201&lt;&gt;"",COUNTIF(TableauStock[Code Barre],'PRODUIT - Inventaire'!A201),"")</f>
        <v/>
      </c>
      <c r="C200" s="5" t="s">
        <v>22</v>
      </c>
    </row>
    <row r="201" spans="2:3" x14ac:dyDescent="0.25">
      <c r="B201" t="str">
        <f>IF(A202&lt;&gt;"",COUNTIF(TableauStock[Code Barre],'PRODUIT - Inventaire'!A202),"")</f>
        <v/>
      </c>
      <c r="C201" s="5" t="s">
        <v>22</v>
      </c>
    </row>
    <row r="202" spans="2:3" x14ac:dyDescent="0.25">
      <c r="B202" t="str">
        <f>IF(A203&lt;&gt;"",COUNTIF(TableauStock[Code Barre],'PRODUIT - Inventaire'!A203),"")</f>
        <v/>
      </c>
      <c r="C202" s="5" t="s">
        <v>22</v>
      </c>
    </row>
    <row r="203" spans="2:3" x14ac:dyDescent="0.25">
      <c r="B203" t="str">
        <f>IF(A204&lt;&gt;"",COUNTIF(TableauStock[Code Barre],'PRODUIT - Inventaire'!A204),"")</f>
        <v/>
      </c>
      <c r="C203" s="5" t="s">
        <v>22</v>
      </c>
    </row>
    <row r="204" spans="2:3" x14ac:dyDescent="0.25">
      <c r="B204" t="str">
        <f>IF(A205&lt;&gt;"",COUNTIF(TableauStock[Code Barre],'PRODUIT - Inventaire'!A205),"")</f>
        <v/>
      </c>
      <c r="C204" s="5" t="s">
        <v>22</v>
      </c>
    </row>
    <row r="205" spans="2:3" x14ac:dyDescent="0.25">
      <c r="B205" t="str">
        <f>IF(A206&lt;&gt;"",COUNTIF(TableauStock[Code Barre],'PRODUIT - Inventaire'!A206),"")</f>
        <v/>
      </c>
      <c r="C205" s="5" t="s">
        <v>22</v>
      </c>
    </row>
    <row r="206" spans="2:3" x14ac:dyDescent="0.25">
      <c r="B206" t="str">
        <f>IF(A207&lt;&gt;"",COUNTIF(TableauStock[Code Barre],'PRODUIT - Inventaire'!A207),"")</f>
        <v/>
      </c>
      <c r="C206" s="5" t="s">
        <v>22</v>
      </c>
    </row>
    <row r="207" spans="2:3" x14ac:dyDescent="0.25">
      <c r="B207" t="str">
        <f>IF(A208&lt;&gt;"",COUNTIF(TableauStock[Code Barre],'PRODUIT - Inventaire'!A208),"")</f>
        <v/>
      </c>
      <c r="C207" s="5" t="s">
        <v>22</v>
      </c>
    </row>
    <row r="208" spans="2:3" x14ac:dyDescent="0.25">
      <c r="B208" t="str">
        <f>IF(A209&lt;&gt;"",COUNTIF(TableauStock[Code Barre],'PRODUIT - Inventaire'!A209),"")</f>
        <v/>
      </c>
      <c r="C208" s="5" t="s">
        <v>22</v>
      </c>
    </row>
    <row r="209" spans="2:3" x14ac:dyDescent="0.25">
      <c r="B209" t="str">
        <f>IF(A210&lt;&gt;"",COUNTIF(TableauStock[Code Barre],'PRODUIT - Inventaire'!A210),"")</f>
        <v/>
      </c>
      <c r="C209" s="5" t="s">
        <v>22</v>
      </c>
    </row>
    <row r="210" spans="2:3" x14ac:dyDescent="0.25">
      <c r="B210" t="str">
        <f>IF(A211&lt;&gt;"",COUNTIF(TableauStock[Code Barre],'PRODUIT - Inventaire'!A211),"")</f>
        <v/>
      </c>
      <c r="C210" s="5" t="s">
        <v>22</v>
      </c>
    </row>
    <row r="211" spans="2:3" x14ac:dyDescent="0.25">
      <c r="B211" t="str">
        <f>IF(A212&lt;&gt;"",COUNTIF(TableauStock[Code Barre],'PRODUIT - Inventaire'!A212),"")</f>
        <v/>
      </c>
      <c r="C211" s="5" t="s">
        <v>22</v>
      </c>
    </row>
    <row r="212" spans="2:3" x14ac:dyDescent="0.25">
      <c r="B212" t="str">
        <f>IF(A213&lt;&gt;"",COUNTIF(TableauStock[Code Barre],'PRODUIT - Inventaire'!A213),"")</f>
        <v/>
      </c>
      <c r="C212" s="5" t="s">
        <v>22</v>
      </c>
    </row>
    <row r="213" spans="2:3" x14ac:dyDescent="0.25">
      <c r="B213" t="str">
        <f>IF(A214&lt;&gt;"",COUNTIF(TableauStock[Code Barre],'PRODUIT - Inventaire'!A214),"")</f>
        <v/>
      </c>
      <c r="C213" s="5" t="s">
        <v>22</v>
      </c>
    </row>
    <row r="214" spans="2:3" x14ac:dyDescent="0.25">
      <c r="B214" t="str">
        <f>IF(A215&lt;&gt;"",COUNTIF(TableauStock[Code Barre],'PRODUIT - Inventaire'!A215),"")</f>
        <v/>
      </c>
      <c r="C214" s="5" t="s">
        <v>22</v>
      </c>
    </row>
    <row r="215" spans="2:3" x14ac:dyDescent="0.25">
      <c r="B215" t="str">
        <f>IF(A216&lt;&gt;"",COUNTIF(TableauStock[Code Barre],'PRODUIT - Inventaire'!A216),"")</f>
        <v/>
      </c>
      <c r="C215" s="5" t="s">
        <v>22</v>
      </c>
    </row>
    <row r="216" spans="2:3" x14ac:dyDescent="0.25">
      <c r="B216" t="str">
        <f>IF(A217&lt;&gt;"",COUNTIF(TableauStock[Code Barre],'PRODUIT - Inventaire'!A217),"")</f>
        <v/>
      </c>
      <c r="C216" s="5" t="s">
        <v>22</v>
      </c>
    </row>
    <row r="217" spans="2:3" x14ac:dyDescent="0.25">
      <c r="B217" t="str">
        <f>IF(A218&lt;&gt;"",COUNTIF(TableauStock[Code Barre],'PRODUIT - Inventaire'!A218),"")</f>
        <v/>
      </c>
      <c r="C217" s="5" t="s">
        <v>22</v>
      </c>
    </row>
    <row r="218" spans="2:3" x14ac:dyDescent="0.25">
      <c r="B218" t="str">
        <f>IF(A219&lt;&gt;"",COUNTIF(TableauStock[Code Barre],'PRODUIT - Inventaire'!A219),"")</f>
        <v/>
      </c>
      <c r="C218" s="5" t="s">
        <v>22</v>
      </c>
    </row>
    <row r="219" spans="2:3" x14ac:dyDescent="0.25">
      <c r="B219" t="str">
        <f>IF(A220&lt;&gt;"",COUNTIF(TableauStock[Code Barre],'PRODUIT - Inventaire'!A220),"")</f>
        <v/>
      </c>
      <c r="C219" s="5" t="s">
        <v>22</v>
      </c>
    </row>
    <row r="220" spans="2:3" x14ac:dyDescent="0.25">
      <c r="B220" t="str">
        <f>IF(A221&lt;&gt;"",COUNTIF(TableauStock[Code Barre],'PRODUIT - Inventaire'!A221),"")</f>
        <v/>
      </c>
      <c r="C220" s="5" t="s">
        <v>22</v>
      </c>
    </row>
    <row r="221" spans="2:3" x14ac:dyDescent="0.25">
      <c r="B221" t="str">
        <f>IF(A222&lt;&gt;"",COUNTIF(TableauStock[Code Barre],'PRODUIT - Inventaire'!A222),"")</f>
        <v/>
      </c>
      <c r="C221" s="5" t="s">
        <v>22</v>
      </c>
    </row>
    <row r="222" spans="2:3" x14ac:dyDescent="0.25">
      <c r="B222" t="str">
        <f>IF(A223&lt;&gt;"",COUNTIF(TableauStock[Code Barre],'PRODUIT - Inventaire'!A223),"")</f>
        <v/>
      </c>
      <c r="C222" s="5" t="s">
        <v>22</v>
      </c>
    </row>
    <row r="223" spans="2:3" x14ac:dyDescent="0.25">
      <c r="B223" t="str">
        <f>IF(A224&lt;&gt;"",COUNTIF(TableauStock[Code Barre],'PRODUIT - Inventaire'!A224),"")</f>
        <v/>
      </c>
      <c r="C223" s="5" t="s">
        <v>22</v>
      </c>
    </row>
    <row r="224" spans="2:3" x14ac:dyDescent="0.25">
      <c r="B224" t="str">
        <f>IF(A225&lt;&gt;"",COUNTIF(TableauStock[Code Barre],'PRODUIT - Inventaire'!A225),"")</f>
        <v/>
      </c>
      <c r="C224" s="5" t="s">
        <v>22</v>
      </c>
    </row>
    <row r="225" spans="2:3" x14ac:dyDescent="0.25">
      <c r="B225" t="str">
        <f>IF(A226&lt;&gt;"",COUNTIF(TableauStock[Code Barre],'PRODUIT - Inventaire'!A226),"")</f>
        <v/>
      </c>
      <c r="C225" s="5" t="s">
        <v>22</v>
      </c>
    </row>
    <row r="226" spans="2:3" x14ac:dyDescent="0.25">
      <c r="B226" t="str">
        <f>IF(A227&lt;&gt;"",COUNTIF(TableauStock[Code Barre],'PRODUIT - Inventaire'!A227),"")</f>
        <v/>
      </c>
      <c r="C226" s="5" t="s">
        <v>22</v>
      </c>
    </row>
    <row r="227" spans="2:3" x14ac:dyDescent="0.25">
      <c r="B227" t="str">
        <f>IF(A228&lt;&gt;"",COUNTIF(TableauStock[Code Barre],'PRODUIT - Inventaire'!A228),"")</f>
        <v/>
      </c>
      <c r="C227" s="5" t="s">
        <v>22</v>
      </c>
    </row>
    <row r="228" spans="2:3" x14ac:dyDescent="0.25">
      <c r="B228" t="str">
        <f>IF(A229&lt;&gt;"",COUNTIF(TableauStock[Code Barre],'PRODUIT - Inventaire'!A229),"")</f>
        <v/>
      </c>
      <c r="C228" s="5" t="s">
        <v>22</v>
      </c>
    </row>
    <row r="229" spans="2:3" x14ac:dyDescent="0.25">
      <c r="B229" t="str">
        <f>IF(A230&lt;&gt;"",COUNTIF(TableauStock[Code Barre],'PRODUIT - Inventaire'!A230),"")</f>
        <v/>
      </c>
      <c r="C229" s="5" t="s">
        <v>22</v>
      </c>
    </row>
    <row r="230" spans="2:3" x14ac:dyDescent="0.25">
      <c r="B230" t="str">
        <f>IF(A231&lt;&gt;"",COUNTIF(TableauStock[Code Barre],'PRODUIT - Inventaire'!A231),"")</f>
        <v/>
      </c>
      <c r="C230" s="5" t="s">
        <v>22</v>
      </c>
    </row>
    <row r="231" spans="2:3" x14ac:dyDescent="0.25">
      <c r="B231" t="str">
        <f>IF(A232&lt;&gt;"",COUNTIF(TableauStock[Code Barre],'PRODUIT - Inventaire'!A232),"")</f>
        <v/>
      </c>
      <c r="C231" s="5" t="s">
        <v>22</v>
      </c>
    </row>
    <row r="232" spans="2:3" x14ac:dyDescent="0.25">
      <c r="B232" t="str">
        <f>IF(A233&lt;&gt;"",COUNTIF(TableauStock[Code Barre],'PRODUIT - Inventaire'!A233),"")</f>
        <v/>
      </c>
      <c r="C232" s="5" t="s">
        <v>22</v>
      </c>
    </row>
    <row r="233" spans="2:3" x14ac:dyDescent="0.25">
      <c r="B233" t="str">
        <f>IF(A234&lt;&gt;"",COUNTIF(TableauStock[Code Barre],'PRODUIT - Inventaire'!A234),"")</f>
        <v/>
      </c>
      <c r="C233" s="5" t="s">
        <v>22</v>
      </c>
    </row>
    <row r="234" spans="2:3" x14ac:dyDescent="0.25">
      <c r="B234" t="str">
        <f>IF(A235&lt;&gt;"",COUNTIF(TableauStock[Code Barre],'PRODUIT - Inventaire'!A235),"")</f>
        <v/>
      </c>
      <c r="C234" s="5" t="s">
        <v>22</v>
      </c>
    </row>
    <row r="235" spans="2:3" x14ac:dyDescent="0.25">
      <c r="B235" t="str">
        <f>IF(A236&lt;&gt;"",COUNTIF(TableauStock[Code Barre],'PRODUIT - Inventaire'!A236),"")</f>
        <v/>
      </c>
      <c r="C235" s="5" t="s">
        <v>22</v>
      </c>
    </row>
    <row r="236" spans="2:3" x14ac:dyDescent="0.25">
      <c r="B236" t="str">
        <f>IF(A237&lt;&gt;"",COUNTIF(TableauStock[Code Barre],'PRODUIT - Inventaire'!A237),"")</f>
        <v/>
      </c>
      <c r="C236" s="5" t="s">
        <v>22</v>
      </c>
    </row>
    <row r="237" spans="2:3" x14ac:dyDescent="0.25">
      <c r="B237" t="str">
        <f>IF(A238&lt;&gt;"",COUNTIF(TableauStock[Code Barre],'PRODUIT - Inventaire'!A238),"")</f>
        <v/>
      </c>
      <c r="C237" s="5" t="s">
        <v>22</v>
      </c>
    </row>
    <row r="238" spans="2:3" x14ac:dyDescent="0.25">
      <c r="B238" t="str">
        <f>IF(A239&lt;&gt;"",COUNTIF(TableauStock[Code Barre],'PRODUIT - Inventaire'!A239),"")</f>
        <v/>
      </c>
      <c r="C238" s="5" t="s">
        <v>22</v>
      </c>
    </row>
    <row r="239" spans="2:3" x14ac:dyDescent="0.25">
      <c r="B239" t="str">
        <f>IF(A240&lt;&gt;"",COUNTIF(TableauStock[Code Barre],'PRODUIT - Inventaire'!A240),"")</f>
        <v/>
      </c>
      <c r="C239" s="5" t="s">
        <v>22</v>
      </c>
    </row>
    <row r="240" spans="2:3" x14ac:dyDescent="0.25">
      <c r="B240" t="str">
        <f>IF(A241&lt;&gt;"",COUNTIF(TableauStock[Code Barre],'PRODUIT - Inventaire'!A241),"")</f>
        <v/>
      </c>
      <c r="C240" s="5" t="s">
        <v>22</v>
      </c>
    </row>
    <row r="241" spans="2:3" x14ac:dyDescent="0.25">
      <c r="B241" t="str">
        <f>IF(A242&lt;&gt;"",COUNTIF(TableauStock[Code Barre],'PRODUIT - Inventaire'!A242),"")</f>
        <v/>
      </c>
      <c r="C241" s="5" t="s">
        <v>22</v>
      </c>
    </row>
    <row r="242" spans="2:3" x14ac:dyDescent="0.25">
      <c r="B242" t="str">
        <f>IF(A243&lt;&gt;"",COUNTIF(TableauStock[Code Barre],'PRODUIT - Inventaire'!A243),"")</f>
        <v/>
      </c>
      <c r="C242" s="5" t="s">
        <v>22</v>
      </c>
    </row>
    <row r="243" spans="2:3" x14ac:dyDescent="0.25">
      <c r="B243" t="str">
        <f>IF(A244&lt;&gt;"",COUNTIF(TableauStock[Code Barre],'PRODUIT - Inventaire'!A244),"")</f>
        <v/>
      </c>
      <c r="C243" s="5" t="s">
        <v>22</v>
      </c>
    </row>
    <row r="244" spans="2:3" x14ac:dyDescent="0.25">
      <c r="B244" t="str">
        <f>IF(A245&lt;&gt;"",COUNTIF(TableauStock[Code Barre],'PRODUIT - Inventaire'!A245),"")</f>
        <v/>
      </c>
      <c r="C244" s="5" t="s">
        <v>22</v>
      </c>
    </row>
    <row r="245" spans="2:3" x14ac:dyDescent="0.25">
      <c r="B245" t="str">
        <f>IF(A246&lt;&gt;"",COUNTIF(TableauStock[Code Barre],'PRODUIT - Inventaire'!A246),"")</f>
        <v/>
      </c>
      <c r="C245" s="5" t="s">
        <v>22</v>
      </c>
    </row>
    <row r="246" spans="2:3" x14ac:dyDescent="0.25">
      <c r="B246" t="str">
        <f>IF(A247&lt;&gt;"",COUNTIF(TableauStock[Code Barre],'PRODUIT - Inventaire'!A247),"")</f>
        <v/>
      </c>
      <c r="C246" s="5" t="s">
        <v>22</v>
      </c>
    </row>
    <row r="247" spans="2:3" x14ac:dyDescent="0.25">
      <c r="B247" t="str">
        <f>IF(A248&lt;&gt;"",COUNTIF(TableauStock[Code Barre],'PRODUIT - Inventaire'!A248),"")</f>
        <v/>
      </c>
      <c r="C247" s="5" t="s">
        <v>22</v>
      </c>
    </row>
    <row r="248" spans="2:3" x14ac:dyDescent="0.25">
      <c r="B248" t="str">
        <f>IF(A249&lt;&gt;"",COUNTIF(TableauStock[Code Barre],'PRODUIT - Inventaire'!A249),"")</f>
        <v/>
      </c>
      <c r="C248" s="5" t="s">
        <v>22</v>
      </c>
    </row>
    <row r="249" spans="2:3" x14ac:dyDescent="0.25">
      <c r="B249" t="str">
        <f>IF(A250&lt;&gt;"",COUNTIF(TableauStock[Code Barre],'PRODUIT - Inventaire'!A250),"")</f>
        <v/>
      </c>
      <c r="C249" s="5" t="s">
        <v>22</v>
      </c>
    </row>
    <row r="250" spans="2:3" x14ac:dyDescent="0.25">
      <c r="B250" t="str">
        <f>IF(A251&lt;&gt;"",COUNTIF(TableauStock[Code Barre],'PRODUIT - Inventaire'!A251),"")</f>
        <v/>
      </c>
      <c r="C250" s="5" t="s">
        <v>22</v>
      </c>
    </row>
    <row r="251" spans="2:3" x14ac:dyDescent="0.25">
      <c r="B251" t="str">
        <f>IF(A252&lt;&gt;"",COUNTIF(TableauStock[Code Barre],'PRODUIT - Inventaire'!A252),"")</f>
        <v/>
      </c>
      <c r="C251" s="5" t="s">
        <v>22</v>
      </c>
    </row>
    <row r="252" spans="2:3" x14ac:dyDescent="0.25">
      <c r="B252" t="str">
        <f>IF(A253&lt;&gt;"",COUNTIF(TableauStock[Code Barre],'PRODUIT - Inventaire'!A253),"")</f>
        <v/>
      </c>
      <c r="C252" s="5" t="s">
        <v>22</v>
      </c>
    </row>
    <row r="253" spans="2:3" x14ac:dyDescent="0.25">
      <c r="B253" t="str">
        <f>IF(A254&lt;&gt;"",COUNTIF(TableauStock[Code Barre],'PRODUIT - Inventaire'!A254),"")</f>
        <v/>
      </c>
      <c r="C253" s="5" t="s">
        <v>22</v>
      </c>
    </row>
    <row r="254" spans="2:3" x14ac:dyDescent="0.25">
      <c r="B254" t="str">
        <f>IF(A255&lt;&gt;"",COUNTIF(TableauStock[Code Barre],'PRODUIT - Inventaire'!A255),"")</f>
        <v/>
      </c>
      <c r="C254" s="5" t="s">
        <v>22</v>
      </c>
    </row>
    <row r="255" spans="2:3" x14ac:dyDescent="0.25">
      <c r="B255" t="str">
        <f>IF(A256&lt;&gt;"",COUNTIF(TableauStock[Code Barre],'PRODUIT - Inventaire'!A256),"")</f>
        <v/>
      </c>
      <c r="C255" s="5" t="s">
        <v>22</v>
      </c>
    </row>
    <row r="256" spans="2:3" x14ac:dyDescent="0.25">
      <c r="B256" t="str">
        <f>IF(A257&lt;&gt;"",COUNTIF(TableauStock[Code Barre],'PRODUIT - Inventaire'!A257),"")</f>
        <v/>
      </c>
      <c r="C256" s="5" t="s">
        <v>22</v>
      </c>
    </row>
    <row r="257" spans="2:3" x14ac:dyDescent="0.25">
      <c r="B257" t="str">
        <f>IF(A258&lt;&gt;"",COUNTIF(TableauStock[Code Barre],'PRODUIT - Inventaire'!A258),"")</f>
        <v/>
      </c>
      <c r="C257" s="5" t="s">
        <v>22</v>
      </c>
    </row>
    <row r="258" spans="2:3" x14ac:dyDescent="0.25">
      <c r="B258" t="str">
        <f>IF(A259&lt;&gt;"",COUNTIF(TableauStock[Code Barre],'PRODUIT - Inventaire'!A259),"")</f>
        <v/>
      </c>
      <c r="C258" s="5" t="s">
        <v>22</v>
      </c>
    </row>
    <row r="259" spans="2:3" x14ac:dyDescent="0.25">
      <c r="B259" t="str">
        <f>IF(A260&lt;&gt;"",COUNTIF(TableauStock[Code Barre],'PRODUIT - Inventaire'!A260),"")</f>
        <v/>
      </c>
      <c r="C259" s="5" t="s">
        <v>22</v>
      </c>
    </row>
    <row r="260" spans="2:3" x14ac:dyDescent="0.25">
      <c r="B260" t="str">
        <f>IF(A261&lt;&gt;"",COUNTIF(TableauStock[Code Barre],'PRODUIT - Inventaire'!A261),"")</f>
        <v/>
      </c>
      <c r="C260" s="5" t="s">
        <v>22</v>
      </c>
    </row>
    <row r="261" spans="2:3" x14ac:dyDescent="0.25">
      <c r="B261" t="str">
        <f>IF(A262&lt;&gt;"",COUNTIF(TableauStock[Code Barre],'PRODUIT - Inventaire'!A262),"")</f>
        <v/>
      </c>
      <c r="C261" s="5" t="s">
        <v>22</v>
      </c>
    </row>
    <row r="262" spans="2:3" x14ac:dyDescent="0.25">
      <c r="B262" t="str">
        <f>IF(A263&lt;&gt;"",COUNTIF(TableauStock[Code Barre],'PRODUIT - Inventaire'!A263),"")</f>
        <v/>
      </c>
      <c r="C262" s="5" t="s">
        <v>22</v>
      </c>
    </row>
    <row r="263" spans="2:3" x14ac:dyDescent="0.25">
      <c r="B263" t="str">
        <f>IF(A264&lt;&gt;"",COUNTIF(TableauStock[Code Barre],'PRODUIT - Inventaire'!A264),"")</f>
        <v/>
      </c>
      <c r="C263" s="5" t="s">
        <v>22</v>
      </c>
    </row>
    <row r="264" spans="2:3" x14ac:dyDescent="0.25">
      <c r="B264" t="str">
        <f>IF(A265&lt;&gt;"",COUNTIF(TableauStock[Code Barre],'PRODUIT - Inventaire'!A265),"")</f>
        <v/>
      </c>
      <c r="C264" s="5" t="s">
        <v>22</v>
      </c>
    </row>
    <row r="265" spans="2:3" x14ac:dyDescent="0.25">
      <c r="B265" t="str">
        <f>IF(A266&lt;&gt;"",COUNTIF(TableauStock[Code Barre],'PRODUIT - Inventaire'!A266),"")</f>
        <v/>
      </c>
      <c r="C265" s="5" t="s">
        <v>22</v>
      </c>
    </row>
    <row r="266" spans="2:3" x14ac:dyDescent="0.25">
      <c r="B266" t="str">
        <f>IF(A267&lt;&gt;"",COUNTIF(TableauStock[Code Barre],'PRODUIT - Inventaire'!A267),"")</f>
        <v/>
      </c>
      <c r="C266" s="5" t="s">
        <v>22</v>
      </c>
    </row>
    <row r="267" spans="2:3" x14ac:dyDescent="0.25">
      <c r="B267" t="str">
        <f>IF(A268&lt;&gt;"",COUNTIF(TableauStock[Code Barre],'PRODUIT - Inventaire'!A268),"")</f>
        <v/>
      </c>
      <c r="C267" s="5" t="s">
        <v>22</v>
      </c>
    </row>
    <row r="268" spans="2:3" x14ac:dyDescent="0.25">
      <c r="B268" t="str">
        <f>IF(A269&lt;&gt;"",COUNTIF(TableauStock[Code Barre],'PRODUIT - Inventaire'!A269),"")</f>
        <v/>
      </c>
      <c r="C268" s="5" t="s">
        <v>22</v>
      </c>
    </row>
    <row r="269" spans="2:3" x14ac:dyDescent="0.25">
      <c r="B269" t="str">
        <f>IF(A270&lt;&gt;"",COUNTIF(TableauStock[Code Barre],'PRODUIT - Inventaire'!A270),"")</f>
        <v/>
      </c>
      <c r="C269" s="5" t="s">
        <v>22</v>
      </c>
    </row>
    <row r="270" spans="2:3" x14ac:dyDescent="0.25">
      <c r="B270" t="str">
        <f>IF(A271&lt;&gt;"",COUNTIF(TableauStock[Code Barre],'PRODUIT - Inventaire'!A271),"")</f>
        <v/>
      </c>
      <c r="C270" s="5" t="s">
        <v>22</v>
      </c>
    </row>
    <row r="271" spans="2:3" x14ac:dyDescent="0.25">
      <c r="B271" t="str">
        <f>IF(A272&lt;&gt;"",COUNTIF(TableauStock[Code Barre],'PRODUIT - Inventaire'!A272),"")</f>
        <v/>
      </c>
      <c r="C271" s="5" t="s">
        <v>22</v>
      </c>
    </row>
    <row r="272" spans="2:3" x14ac:dyDescent="0.25">
      <c r="B272" t="str">
        <f>IF(A273&lt;&gt;"",COUNTIF(TableauStock[Code Barre],'PRODUIT - Inventaire'!A273),"")</f>
        <v/>
      </c>
      <c r="C272" s="5" t="s">
        <v>22</v>
      </c>
    </row>
    <row r="273" spans="2:3" x14ac:dyDescent="0.25">
      <c r="B273" t="str">
        <f>IF(A274&lt;&gt;"",COUNTIF(TableauStock[Code Barre],'PRODUIT - Inventaire'!A274),"")</f>
        <v/>
      </c>
      <c r="C273" s="5" t="s">
        <v>22</v>
      </c>
    </row>
    <row r="274" spans="2:3" x14ac:dyDescent="0.25">
      <c r="B274" t="str">
        <f>IF(A275&lt;&gt;"",COUNTIF(TableauStock[Code Barre],'PRODUIT - Inventaire'!A275),"")</f>
        <v/>
      </c>
      <c r="C274" s="5" t="s">
        <v>22</v>
      </c>
    </row>
    <row r="275" spans="2:3" x14ac:dyDescent="0.25">
      <c r="B275" t="str">
        <f>IF(A276&lt;&gt;"",COUNTIF(TableauStock[Code Barre],'PRODUIT - Inventaire'!A276),"")</f>
        <v/>
      </c>
      <c r="C275" s="5" t="s">
        <v>22</v>
      </c>
    </row>
    <row r="276" spans="2:3" x14ac:dyDescent="0.25">
      <c r="B276" t="str">
        <f>IF(A277&lt;&gt;"",COUNTIF(TableauStock[Code Barre],'PRODUIT - Inventaire'!A277),"")</f>
        <v/>
      </c>
      <c r="C276" s="5" t="s">
        <v>22</v>
      </c>
    </row>
    <row r="277" spans="2:3" x14ac:dyDescent="0.25">
      <c r="B277" t="str">
        <f>IF(A278&lt;&gt;"",COUNTIF(TableauStock[Code Barre],'PRODUIT - Inventaire'!A278),"")</f>
        <v/>
      </c>
      <c r="C277" s="5" t="s">
        <v>22</v>
      </c>
    </row>
    <row r="278" spans="2:3" x14ac:dyDescent="0.25">
      <c r="B278" t="str">
        <f>IF(A279&lt;&gt;"",COUNTIF(TableauStock[Code Barre],'PRODUIT - Inventaire'!A279),"")</f>
        <v/>
      </c>
      <c r="C278" s="5" t="s">
        <v>22</v>
      </c>
    </row>
    <row r="279" spans="2:3" x14ac:dyDescent="0.25">
      <c r="B279" t="str">
        <f>IF(A280&lt;&gt;"",COUNTIF(TableauStock[Code Barre],'PRODUIT - Inventaire'!A280),"")</f>
        <v/>
      </c>
      <c r="C279" s="5" t="s">
        <v>22</v>
      </c>
    </row>
    <row r="280" spans="2:3" x14ac:dyDescent="0.25">
      <c r="B280" t="str">
        <f>IF(A281&lt;&gt;"",COUNTIF(TableauStock[Code Barre],'PRODUIT - Inventaire'!A281),"")</f>
        <v/>
      </c>
      <c r="C280" s="5" t="s">
        <v>22</v>
      </c>
    </row>
    <row r="281" spans="2:3" x14ac:dyDescent="0.25">
      <c r="B281" t="str">
        <f>IF(A282&lt;&gt;"",COUNTIF(TableauStock[Code Barre],'PRODUIT - Inventaire'!A282),"")</f>
        <v/>
      </c>
      <c r="C281" s="5" t="s">
        <v>22</v>
      </c>
    </row>
    <row r="282" spans="2:3" x14ac:dyDescent="0.25">
      <c r="B282" t="str">
        <f>IF(A283&lt;&gt;"",COUNTIF(TableauStock[Code Barre],'PRODUIT - Inventaire'!A283),"")</f>
        <v/>
      </c>
      <c r="C282" s="5" t="s">
        <v>22</v>
      </c>
    </row>
    <row r="283" spans="2:3" x14ac:dyDescent="0.25">
      <c r="B283" t="str">
        <f>IF(A284&lt;&gt;"",COUNTIF(TableauStock[Code Barre],'PRODUIT - Inventaire'!A284),"")</f>
        <v/>
      </c>
      <c r="C283" s="5" t="s">
        <v>22</v>
      </c>
    </row>
    <row r="284" spans="2:3" x14ac:dyDescent="0.25">
      <c r="B284" t="str">
        <f>IF(A285&lt;&gt;"",COUNTIF(TableauStock[Code Barre],'PRODUIT - Inventaire'!A285),"")</f>
        <v/>
      </c>
      <c r="C284" s="5" t="s">
        <v>22</v>
      </c>
    </row>
    <row r="285" spans="2:3" x14ac:dyDescent="0.25">
      <c r="B285" t="str">
        <f>IF(A286&lt;&gt;"",COUNTIF(TableauStock[Code Barre],'PRODUIT - Inventaire'!A286),"")</f>
        <v/>
      </c>
      <c r="C285" s="5" t="s">
        <v>22</v>
      </c>
    </row>
    <row r="286" spans="2:3" x14ac:dyDescent="0.25">
      <c r="B286" t="str">
        <f>IF(A287&lt;&gt;"",COUNTIF(TableauStock[Code Barre],'PRODUIT - Inventaire'!A287),"")</f>
        <v/>
      </c>
      <c r="C286" s="5" t="s">
        <v>22</v>
      </c>
    </row>
    <row r="287" spans="2:3" x14ac:dyDescent="0.25">
      <c r="B287" t="str">
        <f>IF(A288&lt;&gt;"",COUNTIF(TableauStock[Code Barre],'PRODUIT - Inventaire'!A288),"")</f>
        <v/>
      </c>
      <c r="C287" s="5" t="s">
        <v>22</v>
      </c>
    </row>
    <row r="288" spans="2:3" x14ac:dyDescent="0.25">
      <c r="B288" t="str">
        <f>IF(A289&lt;&gt;"",COUNTIF(TableauStock[Code Barre],'PRODUIT - Inventaire'!A289),"")</f>
        <v/>
      </c>
      <c r="C288" s="5" t="s">
        <v>22</v>
      </c>
    </row>
    <row r="289" spans="2:3" x14ac:dyDescent="0.25">
      <c r="B289" t="str">
        <f>IF(A290&lt;&gt;"",COUNTIF(TableauStock[Code Barre],'PRODUIT - Inventaire'!A290),"")</f>
        <v/>
      </c>
      <c r="C289" s="5" t="s">
        <v>22</v>
      </c>
    </row>
    <row r="290" spans="2:3" x14ac:dyDescent="0.25">
      <c r="B290" t="str">
        <f>IF(A291&lt;&gt;"",COUNTIF(TableauStock[Code Barre],'PRODUIT - Inventaire'!A291),"")</f>
        <v/>
      </c>
      <c r="C290" s="5" t="s">
        <v>22</v>
      </c>
    </row>
    <row r="291" spans="2:3" x14ac:dyDescent="0.25">
      <c r="B291" t="str">
        <f>IF(A292&lt;&gt;"",COUNTIF(TableauStock[Code Barre],'PRODUIT - Inventaire'!A292),"")</f>
        <v/>
      </c>
      <c r="C291" s="5" t="s">
        <v>22</v>
      </c>
    </row>
    <row r="292" spans="2:3" x14ac:dyDescent="0.25">
      <c r="B292" t="str">
        <f>IF(A293&lt;&gt;"",COUNTIF(TableauStock[Code Barre],'PRODUIT - Inventaire'!A293),"")</f>
        <v/>
      </c>
      <c r="C292" s="5" t="s">
        <v>22</v>
      </c>
    </row>
    <row r="293" spans="2:3" x14ac:dyDescent="0.25">
      <c r="B293" t="str">
        <f>IF(A294&lt;&gt;"",COUNTIF(TableauStock[Code Barre],'PRODUIT - Inventaire'!A294),"")</f>
        <v/>
      </c>
      <c r="C293" s="5" t="s">
        <v>22</v>
      </c>
    </row>
    <row r="294" spans="2:3" x14ac:dyDescent="0.25">
      <c r="B294" t="str">
        <f>IF(A295&lt;&gt;"",COUNTIF(TableauStock[Code Barre],'PRODUIT - Inventaire'!A295),"")</f>
        <v/>
      </c>
      <c r="C294" s="5" t="s">
        <v>22</v>
      </c>
    </row>
    <row r="295" spans="2:3" x14ac:dyDescent="0.25">
      <c r="B295" t="str">
        <f>IF(A296&lt;&gt;"",COUNTIF(TableauStock[Code Barre],'PRODUIT - Inventaire'!A296),"")</f>
        <v/>
      </c>
      <c r="C295" s="5" t="s">
        <v>22</v>
      </c>
    </row>
    <row r="296" spans="2:3" x14ac:dyDescent="0.25">
      <c r="B296" t="str">
        <f>IF(A297&lt;&gt;"",COUNTIF(TableauStock[Code Barre],'PRODUIT - Inventaire'!A297),"")</f>
        <v/>
      </c>
      <c r="C296" s="5" t="s">
        <v>22</v>
      </c>
    </row>
    <row r="297" spans="2:3" x14ac:dyDescent="0.25">
      <c r="B297" t="str">
        <f>IF(A298&lt;&gt;"",COUNTIF(TableauStock[Code Barre],'PRODUIT - Inventaire'!A298),"")</f>
        <v/>
      </c>
      <c r="C297" s="5" t="s">
        <v>22</v>
      </c>
    </row>
    <row r="298" spans="2:3" x14ac:dyDescent="0.25">
      <c r="B298" t="str">
        <f>IF(A299&lt;&gt;"",COUNTIF(TableauStock[Code Barre],'PRODUIT - Inventaire'!A299),"")</f>
        <v/>
      </c>
      <c r="C298" s="5" t="s">
        <v>22</v>
      </c>
    </row>
    <row r="299" spans="2:3" x14ac:dyDescent="0.25">
      <c r="B299" t="str">
        <f>IF(A300&lt;&gt;"",COUNTIF(TableauStock[Code Barre],'PRODUIT - Inventaire'!A300),"")</f>
        <v/>
      </c>
      <c r="C299" s="5" t="s">
        <v>22</v>
      </c>
    </row>
    <row r="300" spans="2:3" x14ac:dyDescent="0.25">
      <c r="B300" t="str">
        <f>IF(A301&lt;&gt;"",COUNTIF(TableauStock[Code Barre],'PRODUIT - Inventaire'!A301),"")</f>
        <v/>
      </c>
      <c r="C300" s="5" t="s">
        <v>22</v>
      </c>
    </row>
    <row r="301" spans="2:3" x14ac:dyDescent="0.25">
      <c r="B301" t="str">
        <f>IF(A302&lt;&gt;"",COUNTIF(TableauStock[Code Barre],'PRODUIT - Inventaire'!A302),"")</f>
        <v/>
      </c>
      <c r="C301" s="5" t="s">
        <v>22</v>
      </c>
    </row>
    <row r="302" spans="2:3" x14ac:dyDescent="0.25">
      <c r="B302" t="str">
        <f>IF(A303&lt;&gt;"",COUNTIF(TableauStock[Code Barre],'PRODUIT - Inventaire'!A303),"")</f>
        <v/>
      </c>
      <c r="C302" s="5" t="s">
        <v>22</v>
      </c>
    </row>
    <row r="303" spans="2:3" x14ac:dyDescent="0.25">
      <c r="B303" t="str">
        <f>IF(A304&lt;&gt;"",COUNTIF(TableauStock[Code Barre],'PRODUIT - Inventaire'!A304),"")</f>
        <v/>
      </c>
      <c r="C303" s="5" t="s">
        <v>22</v>
      </c>
    </row>
    <row r="304" spans="2:3" x14ac:dyDescent="0.25">
      <c r="B304" t="str">
        <f>IF(A305&lt;&gt;"",COUNTIF(TableauStock[Code Barre],'PRODUIT - Inventaire'!A305),"")</f>
        <v/>
      </c>
      <c r="C304" s="5" t="s">
        <v>22</v>
      </c>
    </row>
    <row r="305" spans="2:3" x14ac:dyDescent="0.25">
      <c r="B305" t="str">
        <f>IF(A306&lt;&gt;"",COUNTIF(TableauStock[Code Barre],'PRODUIT - Inventaire'!A306),"")</f>
        <v/>
      </c>
      <c r="C305" s="5" t="s">
        <v>22</v>
      </c>
    </row>
    <row r="306" spans="2:3" x14ac:dyDescent="0.25">
      <c r="B306" t="str">
        <f>IF(A307&lt;&gt;"",COUNTIF(TableauStock[Code Barre],'PRODUIT - Inventaire'!A307),"")</f>
        <v/>
      </c>
      <c r="C306" s="5" t="s">
        <v>22</v>
      </c>
    </row>
    <row r="307" spans="2:3" x14ac:dyDescent="0.25">
      <c r="B307" t="str">
        <f>IF(A308&lt;&gt;"",COUNTIF(TableauStock[Code Barre],'PRODUIT - Inventaire'!A308),"")</f>
        <v/>
      </c>
      <c r="C307" s="5" t="s">
        <v>22</v>
      </c>
    </row>
    <row r="308" spans="2:3" x14ac:dyDescent="0.25">
      <c r="B308" t="str">
        <f>IF(A309&lt;&gt;"",COUNTIF(TableauStock[Code Barre],'PRODUIT - Inventaire'!A309),"")</f>
        <v/>
      </c>
      <c r="C308" s="5" t="s">
        <v>22</v>
      </c>
    </row>
    <row r="309" spans="2:3" x14ac:dyDescent="0.25">
      <c r="B309" t="str">
        <f>IF(A310&lt;&gt;"",COUNTIF(TableauStock[Code Barre],'PRODUIT - Inventaire'!A310),"")</f>
        <v/>
      </c>
      <c r="C309" s="5" t="s">
        <v>22</v>
      </c>
    </row>
    <row r="310" spans="2:3" x14ac:dyDescent="0.25">
      <c r="B310" t="str">
        <f>IF(A311&lt;&gt;"",COUNTIF(TableauStock[Code Barre],'PRODUIT - Inventaire'!A311),"")</f>
        <v/>
      </c>
      <c r="C310" s="5" t="s">
        <v>22</v>
      </c>
    </row>
    <row r="311" spans="2:3" x14ac:dyDescent="0.25">
      <c r="B311" t="str">
        <f>IF(A312&lt;&gt;"",COUNTIF(TableauStock[Code Barre],'PRODUIT - Inventaire'!A312),"")</f>
        <v/>
      </c>
      <c r="C311" s="5" t="s">
        <v>22</v>
      </c>
    </row>
    <row r="312" spans="2:3" x14ac:dyDescent="0.25">
      <c r="B312" t="str">
        <f>IF(A313&lt;&gt;"",COUNTIF(TableauStock[Code Barre],'PRODUIT - Inventaire'!A313),"")</f>
        <v/>
      </c>
      <c r="C312" s="5" t="s">
        <v>22</v>
      </c>
    </row>
    <row r="313" spans="2:3" x14ac:dyDescent="0.25">
      <c r="B313" t="str">
        <f>IF(A314&lt;&gt;"",COUNTIF(TableauStock[Code Barre],'PRODUIT - Inventaire'!A314),"")</f>
        <v/>
      </c>
      <c r="C313" s="5" t="s">
        <v>22</v>
      </c>
    </row>
    <row r="314" spans="2:3" x14ac:dyDescent="0.25">
      <c r="B314" t="str">
        <f>IF(A315&lt;&gt;"",COUNTIF(TableauStock[Code Barre],'PRODUIT - Inventaire'!A315),"")</f>
        <v/>
      </c>
      <c r="C314" s="5" t="s">
        <v>22</v>
      </c>
    </row>
    <row r="315" spans="2:3" x14ac:dyDescent="0.25">
      <c r="B315" t="str">
        <f>IF(A316&lt;&gt;"",COUNTIF(TableauStock[Code Barre],'PRODUIT - Inventaire'!A316),"")</f>
        <v/>
      </c>
      <c r="C315" s="5" t="s">
        <v>22</v>
      </c>
    </row>
    <row r="316" spans="2:3" x14ac:dyDescent="0.25">
      <c r="B316" t="str">
        <f>IF(A317&lt;&gt;"",COUNTIF(TableauStock[Code Barre],'PRODUIT - Inventaire'!A317),"")</f>
        <v/>
      </c>
      <c r="C316" s="5" t="s">
        <v>22</v>
      </c>
    </row>
    <row r="317" spans="2:3" x14ac:dyDescent="0.25">
      <c r="B317" t="str">
        <f>IF(A318&lt;&gt;"",COUNTIF(TableauStock[Code Barre],'PRODUIT - Inventaire'!A318),"")</f>
        <v/>
      </c>
      <c r="C317" s="5" t="s">
        <v>22</v>
      </c>
    </row>
    <row r="318" spans="2:3" x14ac:dyDescent="0.25">
      <c r="B318" t="str">
        <f>IF(A319&lt;&gt;"",COUNTIF(TableauStock[Code Barre],'PRODUIT - Inventaire'!A319),"")</f>
        <v/>
      </c>
      <c r="C318" s="5" t="s">
        <v>22</v>
      </c>
    </row>
    <row r="319" spans="2:3" x14ac:dyDescent="0.25">
      <c r="B319" t="str">
        <f>IF(A320&lt;&gt;"",COUNTIF(TableauStock[Code Barre],'PRODUIT - Inventaire'!A320),"")</f>
        <v/>
      </c>
      <c r="C319" s="5" t="s">
        <v>22</v>
      </c>
    </row>
    <row r="320" spans="2:3" x14ac:dyDescent="0.25">
      <c r="B320" t="str">
        <f>IF(A321&lt;&gt;"",COUNTIF(TableauStock[Code Barre],'PRODUIT - Inventaire'!A321),"")</f>
        <v/>
      </c>
      <c r="C320" s="5" t="s">
        <v>22</v>
      </c>
    </row>
    <row r="321" spans="2:3" x14ac:dyDescent="0.25">
      <c r="B321" t="str">
        <f>IF(A322&lt;&gt;"",COUNTIF(TableauStock[Code Barre],'PRODUIT - Inventaire'!A322),"")</f>
        <v/>
      </c>
      <c r="C321" s="5" t="s">
        <v>22</v>
      </c>
    </row>
    <row r="322" spans="2:3" x14ac:dyDescent="0.25">
      <c r="B322" t="str">
        <f>IF(A323&lt;&gt;"",COUNTIF(TableauStock[Code Barre],'PRODUIT - Inventaire'!A323),"")</f>
        <v/>
      </c>
      <c r="C322" s="5" t="s">
        <v>22</v>
      </c>
    </row>
    <row r="323" spans="2:3" x14ac:dyDescent="0.25">
      <c r="B323" t="str">
        <f>IF(A324&lt;&gt;"",COUNTIF(TableauStock[Code Barre],'PRODUIT - Inventaire'!A324),"")</f>
        <v/>
      </c>
      <c r="C323" s="5" t="s">
        <v>22</v>
      </c>
    </row>
    <row r="324" spans="2:3" x14ac:dyDescent="0.25">
      <c r="B324" t="str">
        <f>IF(A325&lt;&gt;"",COUNTIF(TableauStock[Code Barre],'PRODUIT - Inventaire'!A325),"")</f>
        <v/>
      </c>
      <c r="C324" s="5" t="s">
        <v>22</v>
      </c>
    </row>
    <row r="325" spans="2:3" x14ac:dyDescent="0.25">
      <c r="B325" t="str">
        <f>IF(A326&lt;&gt;"",COUNTIF(TableauStock[Code Barre],'PRODUIT - Inventaire'!A326),"")</f>
        <v/>
      </c>
      <c r="C325" s="5" t="s">
        <v>22</v>
      </c>
    </row>
    <row r="326" spans="2:3" x14ac:dyDescent="0.25">
      <c r="B326" t="str">
        <f>IF(A327&lt;&gt;"",COUNTIF(TableauStock[Code Barre],'PRODUIT - Inventaire'!A327),"")</f>
        <v/>
      </c>
      <c r="C326" s="5" t="s">
        <v>22</v>
      </c>
    </row>
    <row r="327" spans="2:3" x14ac:dyDescent="0.25">
      <c r="B327" t="str">
        <f>IF(A328&lt;&gt;"",COUNTIF(TableauStock[Code Barre],'PRODUIT - Inventaire'!A328),"")</f>
        <v/>
      </c>
      <c r="C327" s="5" t="s">
        <v>22</v>
      </c>
    </row>
    <row r="328" spans="2:3" x14ac:dyDescent="0.25">
      <c r="B328" t="str">
        <f>IF(A329&lt;&gt;"",COUNTIF(TableauStock[Code Barre],'PRODUIT - Inventaire'!A329),"")</f>
        <v/>
      </c>
      <c r="C328" s="5" t="s">
        <v>22</v>
      </c>
    </row>
    <row r="329" spans="2:3" x14ac:dyDescent="0.25">
      <c r="B329" t="str">
        <f>IF(A330&lt;&gt;"",COUNTIF(TableauStock[Code Barre],'PRODUIT - Inventaire'!A330),"")</f>
        <v/>
      </c>
      <c r="C329" s="5" t="s">
        <v>22</v>
      </c>
    </row>
    <row r="330" spans="2:3" x14ac:dyDescent="0.25">
      <c r="B330" t="str">
        <f>IF(A331&lt;&gt;"",COUNTIF(TableauStock[Code Barre],'PRODUIT - Inventaire'!A331),"")</f>
        <v/>
      </c>
      <c r="C330" s="5" t="s">
        <v>22</v>
      </c>
    </row>
    <row r="331" spans="2:3" x14ac:dyDescent="0.25">
      <c r="B331" t="str">
        <f>IF(A332&lt;&gt;"",COUNTIF(TableauStock[Code Barre],'PRODUIT - Inventaire'!A332),"")</f>
        <v/>
      </c>
      <c r="C331" s="5" t="s">
        <v>22</v>
      </c>
    </row>
    <row r="332" spans="2:3" x14ac:dyDescent="0.25">
      <c r="B332" t="str">
        <f>IF(A333&lt;&gt;"",COUNTIF(TableauStock[Code Barre],'PRODUIT - Inventaire'!A333),"")</f>
        <v/>
      </c>
      <c r="C332" s="5" t="s">
        <v>22</v>
      </c>
    </row>
    <row r="333" spans="2:3" x14ac:dyDescent="0.25">
      <c r="B333" t="str">
        <f>IF(A334&lt;&gt;"",COUNTIF(TableauStock[Code Barre],'PRODUIT - Inventaire'!A334),"")</f>
        <v/>
      </c>
      <c r="C333" s="5" t="s">
        <v>22</v>
      </c>
    </row>
    <row r="334" spans="2:3" x14ac:dyDescent="0.25">
      <c r="B334" t="str">
        <f>IF(A335&lt;&gt;"",COUNTIF(TableauStock[Code Barre],'PRODUIT - Inventaire'!A335),"")</f>
        <v/>
      </c>
      <c r="C334" s="5" t="s">
        <v>22</v>
      </c>
    </row>
    <row r="335" spans="2:3" x14ac:dyDescent="0.25">
      <c r="B335" t="str">
        <f>IF(A336&lt;&gt;"",COUNTIF(TableauStock[Code Barre],'PRODUIT - Inventaire'!A336),"")</f>
        <v/>
      </c>
      <c r="C335" s="5" t="s">
        <v>22</v>
      </c>
    </row>
    <row r="336" spans="2:3" x14ac:dyDescent="0.25">
      <c r="B336" t="str">
        <f>IF(A337&lt;&gt;"",COUNTIF(TableauStock[Code Barre],'PRODUIT - Inventaire'!A337),"")</f>
        <v/>
      </c>
      <c r="C336" s="5" t="s">
        <v>22</v>
      </c>
    </row>
    <row r="337" spans="2:3" x14ac:dyDescent="0.25">
      <c r="B337" t="str">
        <f>IF(A338&lt;&gt;"",COUNTIF(TableauStock[Code Barre],'PRODUIT - Inventaire'!A338),"")</f>
        <v/>
      </c>
      <c r="C337" s="5" t="s">
        <v>22</v>
      </c>
    </row>
    <row r="338" spans="2:3" x14ac:dyDescent="0.25">
      <c r="B338" t="str">
        <f>IF(A339&lt;&gt;"",COUNTIF(TableauStock[Code Barre],'PRODUIT - Inventaire'!A339),"")</f>
        <v/>
      </c>
      <c r="C338" s="5" t="s">
        <v>22</v>
      </c>
    </row>
    <row r="339" spans="2:3" x14ac:dyDescent="0.25">
      <c r="B339" t="str">
        <f>IF(A340&lt;&gt;"",COUNTIF(TableauStock[Code Barre],'PRODUIT - Inventaire'!A340),"")</f>
        <v/>
      </c>
      <c r="C339" s="5" t="s">
        <v>22</v>
      </c>
    </row>
    <row r="340" spans="2:3" x14ac:dyDescent="0.25">
      <c r="B340" t="str">
        <f>IF(A341&lt;&gt;"",COUNTIF(TableauStock[Code Barre],'PRODUIT - Inventaire'!A341),"")</f>
        <v/>
      </c>
      <c r="C340" s="5" t="s">
        <v>22</v>
      </c>
    </row>
    <row r="341" spans="2:3" x14ac:dyDescent="0.25">
      <c r="B341" t="str">
        <f>IF(A342&lt;&gt;"",COUNTIF(TableauStock[Code Barre],'PRODUIT - Inventaire'!A342),"")</f>
        <v/>
      </c>
      <c r="C341" s="5" t="s">
        <v>22</v>
      </c>
    </row>
    <row r="342" spans="2:3" x14ac:dyDescent="0.25">
      <c r="B342" t="str">
        <f>IF(A343&lt;&gt;"",COUNTIF(TableauStock[Code Barre],'PRODUIT - Inventaire'!A343),"")</f>
        <v/>
      </c>
      <c r="C342" s="5" t="s">
        <v>22</v>
      </c>
    </row>
    <row r="343" spans="2:3" x14ac:dyDescent="0.25">
      <c r="B343" t="str">
        <f>IF(A344&lt;&gt;"",COUNTIF(TableauStock[Code Barre],'PRODUIT - Inventaire'!A344),"")</f>
        <v/>
      </c>
      <c r="C343" s="5" t="s">
        <v>22</v>
      </c>
    </row>
    <row r="344" spans="2:3" x14ac:dyDescent="0.25">
      <c r="B344" t="str">
        <f>IF(A345&lt;&gt;"",COUNTIF(TableauStock[Code Barre],'PRODUIT - Inventaire'!A345),"")</f>
        <v/>
      </c>
      <c r="C344" s="5" t="s">
        <v>22</v>
      </c>
    </row>
    <row r="345" spans="2:3" x14ac:dyDescent="0.25">
      <c r="B345" t="str">
        <f>IF(A346&lt;&gt;"",COUNTIF(TableauStock[Code Barre],'PRODUIT - Inventaire'!A346),"")</f>
        <v/>
      </c>
      <c r="C345" s="5" t="s">
        <v>22</v>
      </c>
    </row>
    <row r="346" spans="2:3" x14ac:dyDescent="0.25">
      <c r="B346" t="str">
        <f>IF(A347&lt;&gt;"",COUNTIF(TableauStock[Code Barre],'PRODUIT - Inventaire'!A347),"")</f>
        <v/>
      </c>
      <c r="C346" s="5" t="s">
        <v>22</v>
      </c>
    </row>
    <row r="347" spans="2:3" x14ac:dyDescent="0.25">
      <c r="B347" t="str">
        <f>IF(A348&lt;&gt;"",COUNTIF(TableauStock[Code Barre],'PRODUIT - Inventaire'!A348),"")</f>
        <v/>
      </c>
      <c r="C347" s="5" t="s">
        <v>22</v>
      </c>
    </row>
    <row r="348" spans="2:3" x14ac:dyDescent="0.25">
      <c r="B348" t="str">
        <f>IF(A349&lt;&gt;"",COUNTIF(TableauStock[Code Barre],'PRODUIT - Inventaire'!A349),"")</f>
        <v/>
      </c>
      <c r="C348" s="5" t="s">
        <v>22</v>
      </c>
    </row>
    <row r="349" spans="2:3" x14ac:dyDescent="0.25">
      <c r="B349" t="str">
        <f>IF(A350&lt;&gt;"",COUNTIF(TableauStock[Code Barre],'PRODUIT - Inventaire'!A350),"")</f>
        <v/>
      </c>
      <c r="C349" s="5" t="s">
        <v>22</v>
      </c>
    </row>
    <row r="350" spans="2:3" x14ac:dyDescent="0.25">
      <c r="B350" t="str">
        <f>IF(A351&lt;&gt;"",COUNTIF(TableauStock[Code Barre],'PRODUIT - Inventaire'!A351),"")</f>
        <v/>
      </c>
      <c r="C350" s="5" t="s">
        <v>22</v>
      </c>
    </row>
    <row r="351" spans="2:3" x14ac:dyDescent="0.25">
      <c r="B351" t="str">
        <f>IF(A352&lt;&gt;"",COUNTIF(TableauStock[Code Barre],'PRODUIT - Inventaire'!A352),"")</f>
        <v/>
      </c>
      <c r="C351" s="5" t="s">
        <v>22</v>
      </c>
    </row>
    <row r="352" spans="2:3" x14ac:dyDescent="0.25">
      <c r="B352" t="str">
        <f>IF(A353&lt;&gt;"",COUNTIF(TableauStock[Code Barre],'PRODUIT - Inventaire'!A353),"")</f>
        <v/>
      </c>
      <c r="C352" s="5" t="s">
        <v>22</v>
      </c>
    </row>
    <row r="353" spans="2:3" x14ac:dyDescent="0.25">
      <c r="B353" t="str">
        <f>IF(A354&lt;&gt;"",COUNTIF(TableauStock[Code Barre],'PRODUIT - Inventaire'!A354),"")</f>
        <v/>
      </c>
      <c r="C353" s="5" t="s">
        <v>22</v>
      </c>
    </row>
    <row r="354" spans="2:3" x14ac:dyDescent="0.25">
      <c r="B354" t="str">
        <f>IF(A355&lt;&gt;"",COUNTIF(TableauStock[Code Barre],'PRODUIT - Inventaire'!A355),"")</f>
        <v/>
      </c>
      <c r="C354" s="5" t="s">
        <v>22</v>
      </c>
    </row>
    <row r="355" spans="2:3" x14ac:dyDescent="0.25">
      <c r="B355" t="str">
        <f>IF(A356&lt;&gt;"",COUNTIF(TableauStock[Code Barre],'PRODUIT - Inventaire'!A356),"")</f>
        <v/>
      </c>
      <c r="C355" s="5" t="s">
        <v>22</v>
      </c>
    </row>
    <row r="356" spans="2:3" x14ac:dyDescent="0.25">
      <c r="B356" t="str">
        <f>IF(A357&lt;&gt;"",COUNTIF(TableauStock[Code Barre],'PRODUIT - Inventaire'!A357),"")</f>
        <v/>
      </c>
      <c r="C356" s="5" t="s">
        <v>22</v>
      </c>
    </row>
    <row r="357" spans="2:3" x14ac:dyDescent="0.25">
      <c r="B357" t="str">
        <f>IF(A358&lt;&gt;"",COUNTIF(TableauStock[Code Barre],'PRODUIT - Inventaire'!A358),"")</f>
        <v/>
      </c>
      <c r="C357" s="5" t="s">
        <v>22</v>
      </c>
    </row>
    <row r="358" spans="2:3" x14ac:dyDescent="0.25">
      <c r="B358" t="str">
        <f>IF(A359&lt;&gt;"",COUNTIF(TableauStock[Code Barre],'PRODUIT - Inventaire'!A359),"")</f>
        <v/>
      </c>
      <c r="C358" s="5" t="s">
        <v>22</v>
      </c>
    </row>
    <row r="359" spans="2:3" x14ac:dyDescent="0.25">
      <c r="B359" t="str">
        <f>IF(A360&lt;&gt;"",COUNTIF(TableauStock[Code Barre],'PRODUIT - Inventaire'!A360),"")</f>
        <v/>
      </c>
      <c r="C359" s="5" t="s">
        <v>22</v>
      </c>
    </row>
    <row r="360" spans="2:3" x14ac:dyDescent="0.25">
      <c r="B360" t="str">
        <f>IF(A361&lt;&gt;"",COUNTIF(TableauStock[Code Barre],'PRODUIT - Inventaire'!A361),"")</f>
        <v/>
      </c>
      <c r="C360" s="5" t="s">
        <v>22</v>
      </c>
    </row>
    <row r="361" spans="2:3" x14ac:dyDescent="0.25">
      <c r="B361" t="str">
        <f>IF(A362&lt;&gt;"",COUNTIF(TableauStock[Code Barre],'PRODUIT - Inventaire'!A362),"")</f>
        <v/>
      </c>
      <c r="C361" s="5" t="s">
        <v>22</v>
      </c>
    </row>
    <row r="362" spans="2:3" x14ac:dyDescent="0.25">
      <c r="B362" t="str">
        <f>IF(A363&lt;&gt;"",COUNTIF(TableauStock[Code Barre],'PRODUIT - Inventaire'!A363),"")</f>
        <v/>
      </c>
      <c r="C362" s="5" t="s">
        <v>22</v>
      </c>
    </row>
    <row r="363" spans="2:3" x14ac:dyDescent="0.25">
      <c r="B363" t="str">
        <f>IF(A364&lt;&gt;"",COUNTIF(TableauStock[Code Barre],'PRODUIT - Inventaire'!A364),"")</f>
        <v/>
      </c>
      <c r="C363" s="5" t="s">
        <v>22</v>
      </c>
    </row>
    <row r="364" spans="2:3" x14ac:dyDescent="0.25">
      <c r="B364" t="str">
        <f>IF(A365&lt;&gt;"",COUNTIF(TableauStock[Code Barre],'PRODUIT - Inventaire'!A365),"")</f>
        <v/>
      </c>
      <c r="C364" s="5" t="s">
        <v>22</v>
      </c>
    </row>
    <row r="365" spans="2:3" x14ac:dyDescent="0.25">
      <c r="B365" t="str">
        <f>IF(A366&lt;&gt;"",COUNTIF(TableauStock[Code Barre],'PRODUIT - Inventaire'!A366),"")</f>
        <v/>
      </c>
      <c r="C365" s="5" t="s">
        <v>22</v>
      </c>
    </row>
    <row r="366" spans="2:3" x14ac:dyDescent="0.25">
      <c r="B366" t="str">
        <f>IF(A367&lt;&gt;"",COUNTIF(TableauStock[Code Barre],'PRODUIT - Inventaire'!A367),"")</f>
        <v/>
      </c>
      <c r="C366" s="5" t="s">
        <v>22</v>
      </c>
    </row>
    <row r="367" spans="2:3" x14ac:dyDescent="0.25">
      <c r="B367" t="str">
        <f>IF(A368&lt;&gt;"",COUNTIF(TableauStock[Code Barre],'PRODUIT - Inventaire'!A368),"")</f>
        <v/>
      </c>
      <c r="C367" s="5" t="s">
        <v>22</v>
      </c>
    </row>
    <row r="368" spans="2:3" x14ac:dyDescent="0.25">
      <c r="B368" t="str">
        <f>IF(A369&lt;&gt;"",COUNTIF(TableauStock[Code Barre],'PRODUIT - Inventaire'!A369),"")</f>
        <v/>
      </c>
      <c r="C368" s="5" t="s">
        <v>22</v>
      </c>
    </row>
    <row r="369" spans="2:3" x14ac:dyDescent="0.25">
      <c r="B369" t="str">
        <f>IF(A370&lt;&gt;"",COUNTIF(TableauStock[Code Barre],'PRODUIT - Inventaire'!A370),"")</f>
        <v/>
      </c>
      <c r="C369" s="5" t="s">
        <v>22</v>
      </c>
    </row>
    <row r="370" spans="2:3" x14ac:dyDescent="0.25">
      <c r="B370" t="str">
        <f>IF(A371&lt;&gt;"",COUNTIF(TableauStock[Code Barre],'PRODUIT - Inventaire'!A371),"")</f>
        <v/>
      </c>
      <c r="C370" s="5" t="s">
        <v>22</v>
      </c>
    </row>
    <row r="371" spans="2:3" x14ac:dyDescent="0.25">
      <c r="B371" t="str">
        <f>IF(A372&lt;&gt;"",COUNTIF(TableauStock[Code Barre],'PRODUIT - Inventaire'!A372),"")</f>
        <v/>
      </c>
      <c r="C371" s="5" t="s">
        <v>22</v>
      </c>
    </row>
    <row r="372" spans="2:3" x14ac:dyDescent="0.25">
      <c r="B372" t="str">
        <f>IF(A373&lt;&gt;"",COUNTIF(TableauStock[Code Barre],'PRODUIT - Inventaire'!A373),"")</f>
        <v/>
      </c>
      <c r="C372" s="5" t="s">
        <v>22</v>
      </c>
    </row>
    <row r="373" spans="2:3" x14ac:dyDescent="0.25">
      <c r="B373" t="str">
        <f>IF(A374&lt;&gt;"",COUNTIF(TableauStock[Code Barre],'PRODUIT - Inventaire'!A374),"")</f>
        <v/>
      </c>
      <c r="C373" s="5" t="s">
        <v>22</v>
      </c>
    </row>
    <row r="374" spans="2:3" x14ac:dyDescent="0.25">
      <c r="B374" t="str">
        <f>IF(A375&lt;&gt;"",COUNTIF(TableauStock[Code Barre],'PRODUIT - Inventaire'!A375),"")</f>
        <v/>
      </c>
      <c r="C374" s="5" t="s">
        <v>22</v>
      </c>
    </row>
    <row r="375" spans="2:3" x14ac:dyDescent="0.25">
      <c r="B375" t="str">
        <f>IF(A376&lt;&gt;"",COUNTIF(TableauStock[Code Barre],'PRODUIT - Inventaire'!A376),"")</f>
        <v/>
      </c>
      <c r="C375" s="5" t="s">
        <v>22</v>
      </c>
    </row>
    <row r="376" spans="2:3" x14ac:dyDescent="0.25">
      <c r="B376" t="str">
        <f>IF(A377&lt;&gt;"",COUNTIF(TableauStock[Code Barre],'PRODUIT - Inventaire'!A377),"")</f>
        <v/>
      </c>
      <c r="C376" s="5" t="s">
        <v>22</v>
      </c>
    </row>
    <row r="377" spans="2:3" x14ac:dyDescent="0.25">
      <c r="B377" t="str">
        <f>IF(A378&lt;&gt;"",COUNTIF(TableauStock[Code Barre],'PRODUIT - Inventaire'!A378),"")</f>
        <v/>
      </c>
      <c r="C377" s="5" t="s">
        <v>22</v>
      </c>
    </row>
    <row r="378" spans="2:3" x14ac:dyDescent="0.25">
      <c r="B378" t="str">
        <f>IF(A379&lt;&gt;"",COUNTIF(TableauStock[Code Barre],'PRODUIT - Inventaire'!A379),"")</f>
        <v/>
      </c>
      <c r="C378" s="5" t="s">
        <v>22</v>
      </c>
    </row>
    <row r="379" spans="2:3" x14ac:dyDescent="0.25">
      <c r="B379" t="str">
        <f>IF(A380&lt;&gt;"",COUNTIF(TableauStock[Code Barre],'PRODUIT - Inventaire'!A380),"")</f>
        <v/>
      </c>
      <c r="C379" s="5" t="s">
        <v>22</v>
      </c>
    </row>
    <row r="380" spans="2:3" x14ac:dyDescent="0.25">
      <c r="B380" t="str">
        <f>IF(A381&lt;&gt;"",COUNTIF(TableauStock[Code Barre],'PRODUIT - Inventaire'!A381),"")</f>
        <v/>
      </c>
      <c r="C380" s="5" t="s">
        <v>22</v>
      </c>
    </row>
    <row r="381" spans="2:3" x14ac:dyDescent="0.25">
      <c r="B381" t="str">
        <f>IF(A382&lt;&gt;"",COUNTIF(TableauStock[Code Barre],'PRODUIT - Inventaire'!A382),"")</f>
        <v/>
      </c>
      <c r="C381" s="5" t="s">
        <v>22</v>
      </c>
    </row>
    <row r="382" spans="2:3" x14ac:dyDescent="0.25">
      <c r="B382" t="str">
        <f>IF(A383&lt;&gt;"",COUNTIF(TableauStock[Code Barre],'PRODUIT - Inventaire'!A383),"")</f>
        <v/>
      </c>
      <c r="C382" s="5" t="s">
        <v>22</v>
      </c>
    </row>
    <row r="383" spans="2:3" x14ac:dyDescent="0.25">
      <c r="B383" t="str">
        <f>IF(A384&lt;&gt;"",COUNTIF(TableauStock[Code Barre],'PRODUIT - Inventaire'!A384),"")</f>
        <v/>
      </c>
      <c r="C383" s="5" t="s">
        <v>22</v>
      </c>
    </row>
    <row r="384" spans="2:3" x14ac:dyDescent="0.25">
      <c r="B384" t="str">
        <f>IF(A385&lt;&gt;"",COUNTIF(TableauStock[Code Barre],'PRODUIT - Inventaire'!A385),"")</f>
        <v/>
      </c>
      <c r="C384" s="5" t="s">
        <v>22</v>
      </c>
    </row>
    <row r="385" spans="2:3" x14ac:dyDescent="0.25">
      <c r="B385" t="str">
        <f>IF(A386&lt;&gt;"",COUNTIF(TableauStock[Code Barre],'PRODUIT - Inventaire'!A386),"")</f>
        <v/>
      </c>
      <c r="C385" s="5" t="s">
        <v>22</v>
      </c>
    </row>
    <row r="386" spans="2:3" x14ac:dyDescent="0.25">
      <c r="B386" t="str">
        <f>IF(A387&lt;&gt;"",COUNTIF(TableauStock[Code Barre],'PRODUIT - Inventaire'!A387),"")</f>
        <v/>
      </c>
      <c r="C386" s="5" t="s">
        <v>22</v>
      </c>
    </row>
    <row r="387" spans="2:3" x14ac:dyDescent="0.25">
      <c r="B387" t="str">
        <f>IF(A388&lt;&gt;"",COUNTIF(TableauStock[Code Barre],'PRODUIT - Inventaire'!A388),"")</f>
        <v/>
      </c>
      <c r="C387" s="5" t="s">
        <v>22</v>
      </c>
    </row>
    <row r="388" spans="2:3" x14ac:dyDescent="0.25">
      <c r="B388" t="str">
        <f>IF(A389&lt;&gt;"",COUNTIF(TableauStock[Code Barre],'PRODUIT - Inventaire'!A389),"")</f>
        <v/>
      </c>
      <c r="C388" s="5" t="s">
        <v>22</v>
      </c>
    </row>
    <row r="389" spans="2:3" x14ac:dyDescent="0.25">
      <c r="B389" t="str">
        <f>IF(A390&lt;&gt;"",COUNTIF(TableauStock[Code Barre],'PRODUIT - Inventaire'!A390),"")</f>
        <v/>
      </c>
      <c r="C389" s="5" t="s">
        <v>22</v>
      </c>
    </row>
    <row r="390" spans="2:3" x14ac:dyDescent="0.25">
      <c r="B390" t="str">
        <f>IF(A391&lt;&gt;"",COUNTIF(TableauStock[Code Barre],'PRODUIT - Inventaire'!A391),"")</f>
        <v/>
      </c>
      <c r="C390" s="5" t="s">
        <v>22</v>
      </c>
    </row>
    <row r="391" spans="2:3" x14ac:dyDescent="0.25">
      <c r="B391" t="str">
        <f>IF(A392&lt;&gt;"",COUNTIF(TableauStock[Code Barre],'PRODUIT - Inventaire'!A392),"")</f>
        <v/>
      </c>
      <c r="C391" s="5" t="s">
        <v>22</v>
      </c>
    </row>
    <row r="392" spans="2:3" x14ac:dyDescent="0.25">
      <c r="B392" t="str">
        <f>IF(A393&lt;&gt;"",COUNTIF(TableauStock[Code Barre],'PRODUIT - Inventaire'!A393),"")</f>
        <v/>
      </c>
      <c r="C392" s="5" t="s">
        <v>22</v>
      </c>
    </row>
    <row r="393" spans="2:3" x14ac:dyDescent="0.25">
      <c r="B393" t="str">
        <f>IF(A394&lt;&gt;"",COUNTIF(TableauStock[Code Barre],'PRODUIT - Inventaire'!A394),"")</f>
        <v/>
      </c>
      <c r="C393" s="5" t="s">
        <v>22</v>
      </c>
    </row>
    <row r="394" spans="2:3" x14ac:dyDescent="0.25">
      <c r="B394" t="str">
        <f>IF(A395&lt;&gt;"",COUNTIF(TableauStock[Code Barre],'PRODUIT - Inventaire'!A395),"")</f>
        <v/>
      </c>
      <c r="C394" s="5" t="s">
        <v>22</v>
      </c>
    </row>
    <row r="395" spans="2:3" x14ac:dyDescent="0.25">
      <c r="B395" t="str">
        <f>IF(A396&lt;&gt;"",COUNTIF(TableauStock[Code Barre],'PRODUIT - Inventaire'!A396),"")</f>
        <v/>
      </c>
      <c r="C395" s="5" t="s">
        <v>22</v>
      </c>
    </row>
    <row r="396" spans="2:3" x14ac:dyDescent="0.25">
      <c r="B396" t="str">
        <f>IF(A397&lt;&gt;"",COUNTIF(TableauStock[Code Barre],'PRODUIT - Inventaire'!A397),"")</f>
        <v/>
      </c>
      <c r="C396" s="5" t="s">
        <v>22</v>
      </c>
    </row>
    <row r="397" spans="2:3" x14ac:dyDescent="0.25">
      <c r="B397" t="str">
        <f>IF(A398&lt;&gt;"",COUNTIF(TableauStock[Code Barre],'PRODUIT - Inventaire'!A398),"")</f>
        <v/>
      </c>
      <c r="C397" s="5" t="s">
        <v>22</v>
      </c>
    </row>
    <row r="398" spans="2:3" x14ac:dyDescent="0.25">
      <c r="B398" t="str">
        <f>IF(A399&lt;&gt;"",COUNTIF(TableauStock[Code Barre],'PRODUIT - Inventaire'!A399),"")</f>
        <v/>
      </c>
      <c r="C398" s="5" t="s">
        <v>22</v>
      </c>
    </row>
    <row r="399" spans="2:3" x14ac:dyDescent="0.25">
      <c r="B399" t="str">
        <f>IF(A400&lt;&gt;"",COUNTIF(TableauStock[Code Barre],'PRODUIT - Inventaire'!A400),"")</f>
        <v/>
      </c>
      <c r="C399" s="5" t="s">
        <v>22</v>
      </c>
    </row>
    <row r="400" spans="2:3" x14ac:dyDescent="0.25">
      <c r="B400" t="str">
        <f>IF(A401&lt;&gt;"",COUNTIF(TableauStock[Code Barre],'PRODUIT - Inventaire'!A401),"")</f>
        <v/>
      </c>
      <c r="C400" s="5" t="s">
        <v>22</v>
      </c>
    </row>
    <row r="401" spans="2:3" x14ac:dyDescent="0.25">
      <c r="B401" t="str">
        <f>IF(A402&lt;&gt;"",COUNTIF(TableauStock[Code Barre],'PRODUIT - Inventaire'!A402),"")</f>
        <v/>
      </c>
      <c r="C401" s="5" t="s">
        <v>22</v>
      </c>
    </row>
    <row r="402" spans="2:3" x14ac:dyDescent="0.25">
      <c r="B402" t="str">
        <f>IF(A403&lt;&gt;"",COUNTIF(TableauStock[Code Barre],'PRODUIT - Inventaire'!A403),"")</f>
        <v/>
      </c>
      <c r="C402" s="5" t="s">
        <v>22</v>
      </c>
    </row>
    <row r="403" spans="2:3" x14ac:dyDescent="0.25">
      <c r="B403" t="str">
        <f>IF(A404&lt;&gt;"",COUNTIF(TableauStock[Code Barre],'PRODUIT - Inventaire'!A404),"")</f>
        <v/>
      </c>
      <c r="C403" s="5" t="s">
        <v>22</v>
      </c>
    </row>
    <row r="404" spans="2:3" x14ac:dyDescent="0.25">
      <c r="B404" t="str">
        <f>IF(A405&lt;&gt;"",COUNTIF(TableauStock[Code Barre],'PRODUIT - Inventaire'!A405),"")</f>
        <v/>
      </c>
      <c r="C404" s="5" t="s">
        <v>22</v>
      </c>
    </row>
    <row r="405" spans="2:3" x14ac:dyDescent="0.25">
      <c r="B405" t="str">
        <f>IF(A406&lt;&gt;"",COUNTIF(TableauStock[Code Barre],'PRODUIT - Inventaire'!A406),"")</f>
        <v/>
      </c>
      <c r="C405" s="5" t="s">
        <v>22</v>
      </c>
    </row>
    <row r="406" spans="2:3" x14ac:dyDescent="0.25">
      <c r="B406" t="str">
        <f>IF(A407&lt;&gt;"",COUNTIF(TableauStock[Code Barre],'PRODUIT - Inventaire'!A407),"")</f>
        <v/>
      </c>
      <c r="C406" s="5" t="s">
        <v>22</v>
      </c>
    </row>
    <row r="407" spans="2:3" x14ac:dyDescent="0.25">
      <c r="B407" t="str">
        <f>IF(A408&lt;&gt;"",COUNTIF(TableauStock[Code Barre],'PRODUIT - Inventaire'!A408),"")</f>
        <v/>
      </c>
      <c r="C407" s="5" t="s">
        <v>22</v>
      </c>
    </row>
    <row r="408" spans="2:3" x14ac:dyDescent="0.25">
      <c r="B408" t="str">
        <f>IF(A409&lt;&gt;"",COUNTIF(TableauStock[Code Barre],'PRODUIT - Inventaire'!A409),"")</f>
        <v/>
      </c>
      <c r="C408" s="5" t="s">
        <v>22</v>
      </c>
    </row>
    <row r="409" spans="2:3" x14ac:dyDescent="0.25">
      <c r="B409" t="str">
        <f>IF(A410&lt;&gt;"",COUNTIF(TableauStock[Code Barre],'PRODUIT - Inventaire'!A410),"")</f>
        <v/>
      </c>
      <c r="C409" s="5" t="s">
        <v>22</v>
      </c>
    </row>
    <row r="410" spans="2:3" x14ac:dyDescent="0.25">
      <c r="B410" t="str">
        <f>IF(A411&lt;&gt;"",COUNTIF(TableauStock[Code Barre],'PRODUIT - Inventaire'!A411),"")</f>
        <v/>
      </c>
      <c r="C410" s="5" t="s">
        <v>22</v>
      </c>
    </row>
    <row r="411" spans="2:3" x14ac:dyDescent="0.25">
      <c r="B411" t="str">
        <f>IF(A412&lt;&gt;"",COUNTIF(TableauStock[Code Barre],'PRODUIT - Inventaire'!A412),"")</f>
        <v/>
      </c>
      <c r="C411" s="5" t="s">
        <v>22</v>
      </c>
    </row>
    <row r="412" spans="2:3" x14ac:dyDescent="0.25">
      <c r="B412" t="str">
        <f>IF(A413&lt;&gt;"",COUNTIF(TableauStock[Code Barre],'PRODUIT - Inventaire'!A413),"")</f>
        <v/>
      </c>
      <c r="C412" s="5" t="s">
        <v>22</v>
      </c>
    </row>
    <row r="413" spans="2:3" x14ac:dyDescent="0.25">
      <c r="B413" t="str">
        <f>IF(A414&lt;&gt;"",COUNTIF(TableauStock[Code Barre],'PRODUIT - Inventaire'!A414),"")</f>
        <v/>
      </c>
      <c r="C413" s="5" t="s">
        <v>22</v>
      </c>
    </row>
    <row r="414" spans="2:3" x14ac:dyDescent="0.25">
      <c r="B414" t="str">
        <f>IF(A415&lt;&gt;"",COUNTIF(TableauStock[Code Barre],'PRODUIT - Inventaire'!A415),"")</f>
        <v/>
      </c>
      <c r="C414" s="5" t="s">
        <v>22</v>
      </c>
    </row>
    <row r="415" spans="2:3" x14ac:dyDescent="0.25">
      <c r="B415" t="str">
        <f>IF(A416&lt;&gt;"",COUNTIF(TableauStock[Code Barre],'PRODUIT - Inventaire'!A416),"")</f>
        <v/>
      </c>
      <c r="C415" s="5" t="s">
        <v>22</v>
      </c>
    </row>
    <row r="416" spans="2:3" x14ac:dyDescent="0.25">
      <c r="B416" t="str">
        <f>IF(A417&lt;&gt;"",COUNTIF(TableauStock[Code Barre],'PRODUIT - Inventaire'!A417),"")</f>
        <v/>
      </c>
      <c r="C416" s="5" t="s">
        <v>22</v>
      </c>
    </row>
    <row r="417" spans="2:3" x14ac:dyDescent="0.25">
      <c r="B417" t="str">
        <f>IF(A418&lt;&gt;"",COUNTIF(TableauStock[Code Barre],'PRODUIT - Inventaire'!A418),"")</f>
        <v/>
      </c>
      <c r="C417" s="5" t="s">
        <v>22</v>
      </c>
    </row>
    <row r="418" spans="2:3" x14ac:dyDescent="0.25">
      <c r="B418" t="str">
        <f>IF(A419&lt;&gt;"",COUNTIF(TableauStock[Code Barre],'PRODUIT - Inventaire'!A419),"")</f>
        <v/>
      </c>
      <c r="C418" s="5" t="s">
        <v>22</v>
      </c>
    </row>
    <row r="419" spans="2:3" x14ac:dyDescent="0.25">
      <c r="B419" t="str">
        <f>IF(A420&lt;&gt;"",COUNTIF(TableauStock[Code Barre],'PRODUIT - Inventaire'!A420),"")</f>
        <v/>
      </c>
      <c r="C419" s="5" t="s">
        <v>22</v>
      </c>
    </row>
    <row r="420" spans="2:3" x14ac:dyDescent="0.25">
      <c r="B420" t="str">
        <f>IF(A421&lt;&gt;"",COUNTIF(TableauStock[Code Barre],'PRODUIT - Inventaire'!A421),"")</f>
        <v/>
      </c>
      <c r="C420" s="5" t="s">
        <v>22</v>
      </c>
    </row>
    <row r="421" spans="2:3" x14ac:dyDescent="0.25">
      <c r="B421" t="str">
        <f>IF(A422&lt;&gt;"",COUNTIF(TableauStock[Code Barre],'PRODUIT - Inventaire'!A422),"")</f>
        <v/>
      </c>
      <c r="C421" s="5" t="s">
        <v>22</v>
      </c>
    </row>
    <row r="422" spans="2:3" x14ac:dyDescent="0.25">
      <c r="B422" t="str">
        <f>IF(A423&lt;&gt;"",COUNTIF(TableauStock[Code Barre],'PRODUIT - Inventaire'!A423),"")</f>
        <v/>
      </c>
      <c r="C422" s="5" t="s">
        <v>22</v>
      </c>
    </row>
    <row r="423" spans="2:3" x14ac:dyDescent="0.25">
      <c r="B423" t="str">
        <f>IF(A424&lt;&gt;"",COUNTIF(TableauStock[Code Barre],'PRODUIT - Inventaire'!A424),"")</f>
        <v/>
      </c>
      <c r="C423" s="5" t="s">
        <v>22</v>
      </c>
    </row>
    <row r="424" spans="2:3" x14ac:dyDescent="0.25">
      <c r="B424" t="str">
        <f>IF(A425&lt;&gt;"",COUNTIF(TableauStock[Code Barre],'PRODUIT - Inventaire'!A425),"")</f>
        <v/>
      </c>
      <c r="C424" s="5" t="s">
        <v>22</v>
      </c>
    </row>
    <row r="425" spans="2:3" x14ac:dyDescent="0.25">
      <c r="B425" t="str">
        <f>IF(A426&lt;&gt;"",COUNTIF(TableauStock[Code Barre],'PRODUIT - Inventaire'!A426),"")</f>
        <v/>
      </c>
      <c r="C425" s="5" t="s">
        <v>22</v>
      </c>
    </row>
    <row r="426" spans="2:3" x14ac:dyDescent="0.25">
      <c r="B426" t="str">
        <f>IF(A427&lt;&gt;"",COUNTIF(TableauStock[Code Barre],'PRODUIT - Inventaire'!A427),"")</f>
        <v/>
      </c>
      <c r="C426" s="5" t="s">
        <v>22</v>
      </c>
    </row>
    <row r="427" spans="2:3" x14ac:dyDescent="0.25">
      <c r="B427" t="str">
        <f>IF(A428&lt;&gt;"",COUNTIF(TableauStock[Code Barre],'PRODUIT - Inventaire'!A428),"")</f>
        <v/>
      </c>
      <c r="C427" s="5" t="s">
        <v>22</v>
      </c>
    </row>
    <row r="428" spans="2:3" x14ac:dyDescent="0.25">
      <c r="B428" t="str">
        <f>IF(A429&lt;&gt;"",COUNTIF(TableauStock[Code Barre],'PRODUIT - Inventaire'!A429),"")</f>
        <v/>
      </c>
      <c r="C428" s="5" t="s">
        <v>22</v>
      </c>
    </row>
    <row r="429" spans="2:3" x14ac:dyDescent="0.25">
      <c r="B429" t="str">
        <f>IF(A430&lt;&gt;"",COUNTIF(TableauStock[Code Barre],'PRODUIT - Inventaire'!A430),"")</f>
        <v/>
      </c>
      <c r="C429" s="5" t="s">
        <v>22</v>
      </c>
    </row>
    <row r="430" spans="2:3" x14ac:dyDescent="0.25">
      <c r="B430" t="str">
        <f>IF(A431&lt;&gt;"",COUNTIF(TableauStock[Code Barre],'PRODUIT - Inventaire'!A431),"")</f>
        <v/>
      </c>
      <c r="C430" s="5" t="s">
        <v>22</v>
      </c>
    </row>
    <row r="431" spans="2:3" x14ac:dyDescent="0.25">
      <c r="B431" t="str">
        <f>IF(A432&lt;&gt;"",COUNTIF(TableauStock[Code Barre],'PRODUIT - Inventaire'!A432),"")</f>
        <v/>
      </c>
      <c r="C431" s="5" t="s">
        <v>22</v>
      </c>
    </row>
    <row r="432" spans="2:3" x14ac:dyDescent="0.25">
      <c r="B432" t="str">
        <f>IF(A433&lt;&gt;"",COUNTIF(TableauStock[Code Barre],'PRODUIT - Inventaire'!A433),"")</f>
        <v/>
      </c>
      <c r="C432" s="5" t="s">
        <v>22</v>
      </c>
    </row>
    <row r="433" spans="2:3" x14ac:dyDescent="0.25">
      <c r="B433" t="str">
        <f>IF(A434&lt;&gt;"",COUNTIF(TableauStock[Code Barre],'PRODUIT - Inventaire'!A434),"")</f>
        <v/>
      </c>
      <c r="C433" s="5" t="s">
        <v>22</v>
      </c>
    </row>
    <row r="434" spans="2:3" x14ac:dyDescent="0.25">
      <c r="B434" t="str">
        <f>IF(A435&lt;&gt;"",COUNTIF(TableauStock[Code Barre],'PRODUIT - Inventaire'!A435),"")</f>
        <v/>
      </c>
      <c r="C434" s="5" t="s">
        <v>22</v>
      </c>
    </row>
    <row r="435" spans="2:3" x14ac:dyDescent="0.25">
      <c r="B435" t="str">
        <f>IF(A436&lt;&gt;"",COUNTIF(TableauStock[Code Barre],'PRODUIT - Inventaire'!A436),"")</f>
        <v/>
      </c>
      <c r="C435" s="5" t="s">
        <v>22</v>
      </c>
    </row>
    <row r="436" spans="2:3" x14ac:dyDescent="0.25">
      <c r="B436" t="str">
        <f>IF(A437&lt;&gt;"",COUNTIF(TableauStock[Code Barre],'PRODUIT - Inventaire'!A437),"")</f>
        <v/>
      </c>
      <c r="C436" s="5" t="s">
        <v>22</v>
      </c>
    </row>
    <row r="437" spans="2:3" x14ac:dyDescent="0.25">
      <c r="B437" t="str">
        <f>IF(A438&lt;&gt;"",COUNTIF(TableauStock[Code Barre],'PRODUIT - Inventaire'!A438),"")</f>
        <v/>
      </c>
      <c r="C437" s="5" t="s">
        <v>22</v>
      </c>
    </row>
    <row r="438" spans="2:3" x14ac:dyDescent="0.25">
      <c r="B438" t="str">
        <f>IF(A439&lt;&gt;"",COUNTIF(TableauStock[Code Barre],'PRODUIT - Inventaire'!A439),"")</f>
        <v/>
      </c>
      <c r="C438" s="5" t="s">
        <v>22</v>
      </c>
    </row>
    <row r="439" spans="2:3" x14ac:dyDescent="0.25">
      <c r="B439" t="str">
        <f>IF(A440&lt;&gt;"",COUNTIF(TableauStock[Code Barre],'PRODUIT - Inventaire'!A440),"")</f>
        <v/>
      </c>
      <c r="C439" s="5" t="s">
        <v>22</v>
      </c>
    </row>
    <row r="440" spans="2:3" x14ac:dyDescent="0.25">
      <c r="B440" t="str">
        <f>IF(A441&lt;&gt;"",COUNTIF(TableauStock[Code Barre],'PRODUIT - Inventaire'!A441),"")</f>
        <v/>
      </c>
      <c r="C440" s="5" t="s">
        <v>22</v>
      </c>
    </row>
    <row r="441" spans="2:3" x14ac:dyDescent="0.25">
      <c r="B441" t="str">
        <f>IF(A442&lt;&gt;"",COUNTIF(TableauStock[Code Barre],'PRODUIT - Inventaire'!A442),"")</f>
        <v/>
      </c>
      <c r="C441" s="5" t="s">
        <v>22</v>
      </c>
    </row>
    <row r="442" spans="2:3" x14ac:dyDescent="0.25">
      <c r="B442" t="str">
        <f>IF(A443&lt;&gt;"",COUNTIF(TableauStock[Code Barre],'PRODUIT - Inventaire'!A443),"")</f>
        <v/>
      </c>
      <c r="C442" s="5" t="s">
        <v>22</v>
      </c>
    </row>
    <row r="443" spans="2:3" x14ac:dyDescent="0.25">
      <c r="B443" t="str">
        <f>IF(A444&lt;&gt;"",COUNTIF(TableauStock[Code Barre],'PRODUIT - Inventaire'!A444),"")</f>
        <v/>
      </c>
      <c r="C443" s="5" t="s">
        <v>22</v>
      </c>
    </row>
    <row r="444" spans="2:3" x14ac:dyDescent="0.25">
      <c r="B444" t="str">
        <f>IF(A445&lt;&gt;"",COUNTIF(TableauStock[Code Barre],'PRODUIT - Inventaire'!A445),"")</f>
        <v/>
      </c>
      <c r="C444" s="5" t="s">
        <v>22</v>
      </c>
    </row>
    <row r="445" spans="2:3" x14ac:dyDescent="0.25">
      <c r="B445" t="str">
        <f>IF(A446&lt;&gt;"",COUNTIF(TableauStock[Code Barre],'PRODUIT - Inventaire'!A446),"")</f>
        <v/>
      </c>
      <c r="C445" s="5" t="s">
        <v>22</v>
      </c>
    </row>
    <row r="446" spans="2:3" x14ac:dyDescent="0.25">
      <c r="B446" t="str">
        <f>IF(A447&lt;&gt;"",COUNTIF(TableauStock[Code Barre],'PRODUIT - Inventaire'!A447),"")</f>
        <v/>
      </c>
      <c r="C446" s="5" t="s">
        <v>22</v>
      </c>
    </row>
    <row r="447" spans="2:3" x14ac:dyDescent="0.25">
      <c r="B447" t="str">
        <f>IF(A448&lt;&gt;"",COUNTIF(TableauStock[Code Barre],'PRODUIT - Inventaire'!A448),"")</f>
        <v/>
      </c>
      <c r="C447" s="5" t="s">
        <v>22</v>
      </c>
    </row>
    <row r="448" spans="2:3" x14ac:dyDescent="0.25">
      <c r="B448" t="str">
        <f>IF(A449&lt;&gt;"",COUNTIF(TableauStock[Code Barre],'PRODUIT - Inventaire'!A449),"")</f>
        <v/>
      </c>
      <c r="C448" s="5" t="s">
        <v>22</v>
      </c>
    </row>
    <row r="449" spans="2:3" x14ac:dyDescent="0.25">
      <c r="B449" t="str">
        <f>IF(A450&lt;&gt;"",COUNTIF(TableauStock[Code Barre],'PRODUIT - Inventaire'!A450),"")</f>
        <v/>
      </c>
      <c r="C449" s="5" t="s">
        <v>22</v>
      </c>
    </row>
    <row r="450" spans="2:3" x14ac:dyDescent="0.25">
      <c r="B450" t="str">
        <f>IF(A451&lt;&gt;"",COUNTIF(TableauStock[Code Barre],'PRODUIT - Inventaire'!A451),"")</f>
        <v/>
      </c>
      <c r="C450" s="5" t="s">
        <v>22</v>
      </c>
    </row>
    <row r="451" spans="2:3" x14ac:dyDescent="0.25">
      <c r="B451" t="str">
        <f>IF(A452&lt;&gt;"",COUNTIF(TableauStock[Code Barre],'PRODUIT - Inventaire'!A452),"")</f>
        <v/>
      </c>
      <c r="C451" s="5" t="s">
        <v>22</v>
      </c>
    </row>
    <row r="452" spans="2:3" x14ac:dyDescent="0.25">
      <c r="B452" t="str">
        <f>IF(A453&lt;&gt;"",COUNTIF(TableauStock[Code Barre],'PRODUIT - Inventaire'!A453),"")</f>
        <v/>
      </c>
      <c r="C452" s="5" t="s">
        <v>22</v>
      </c>
    </row>
    <row r="453" spans="2:3" x14ac:dyDescent="0.25">
      <c r="B453" t="str">
        <f>IF(A454&lt;&gt;"",COUNTIF(TableauStock[Code Barre],'PRODUIT - Inventaire'!A454),"")</f>
        <v/>
      </c>
      <c r="C453" s="5" t="s">
        <v>22</v>
      </c>
    </row>
    <row r="454" spans="2:3" x14ac:dyDescent="0.25">
      <c r="B454" t="str">
        <f>IF(A455&lt;&gt;"",COUNTIF(TableauStock[Code Barre],'PRODUIT - Inventaire'!A455),"")</f>
        <v/>
      </c>
      <c r="C454" s="5" t="s">
        <v>22</v>
      </c>
    </row>
    <row r="455" spans="2:3" x14ac:dyDescent="0.25">
      <c r="B455" t="str">
        <f>IF(A456&lt;&gt;"",COUNTIF(TableauStock[Code Barre],'PRODUIT - Inventaire'!A456),"")</f>
        <v/>
      </c>
      <c r="C455" s="5" t="s">
        <v>22</v>
      </c>
    </row>
    <row r="456" spans="2:3" x14ac:dyDescent="0.25">
      <c r="B456" t="str">
        <f>IF(A457&lt;&gt;"",COUNTIF(TableauStock[Code Barre],'PRODUIT - Inventaire'!A457),"")</f>
        <v/>
      </c>
      <c r="C456" s="5" t="s">
        <v>22</v>
      </c>
    </row>
    <row r="457" spans="2:3" x14ac:dyDescent="0.25">
      <c r="B457" t="str">
        <f>IF(A458&lt;&gt;"",COUNTIF(TableauStock[Code Barre],'PRODUIT - Inventaire'!A458),"")</f>
        <v/>
      </c>
      <c r="C457" s="5" t="s">
        <v>22</v>
      </c>
    </row>
    <row r="458" spans="2:3" x14ac:dyDescent="0.25">
      <c r="B458" t="str">
        <f>IF(A459&lt;&gt;"",COUNTIF(TableauStock[Code Barre],'PRODUIT - Inventaire'!A459),"")</f>
        <v/>
      </c>
      <c r="C458" s="5" t="s">
        <v>22</v>
      </c>
    </row>
    <row r="459" spans="2:3" x14ac:dyDescent="0.25">
      <c r="B459" t="str">
        <f>IF(A460&lt;&gt;"",COUNTIF(TableauStock[Code Barre],'PRODUIT - Inventaire'!A460),"")</f>
        <v/>
      </c>
      <c r="C459" s="5" t="s">
        <v>22</v>
      </c>
    </row>
    <row r="460" spans="2:3" x14ac:dyDescent="0.25">
      <c r="B460" t="str">
        <f>IF(A461&lt;&gt;"",COUNTIF(TableauStock[Code Barre],'PRODUIT - Inventaire'!A461),"")</f>
        <v/>
      </c>
      <c r="C460" s="5" t="s">
        <v>22</v>
      </c>
    </row>
    <row r="461" spans="2:3" x14ac:dyDescent="0.25">
      <c r="B461" t="str">
        <f>IF(A462&lt;&gt;"",COUNTIF(TableauStock[Code Barre],'PRODUIT - Inventaire'!A462),"")</f>
        <v/>
      </c>
      <c r="C461" s="5" t="s">
        <v>22</v>
      </c>
    </row>
    <row r="462" spans="2:3" x14ac:dyDescent="0.25">
      <c r="B462" t="str">
        <f>IF(A463&lt;&gt;"",COUNTIF(TableauStock[Code Barre],'PRODUIT - Inventaire'!A463),"")</f>
        <v/>
      </c>
      <c r="C462" s="5" t="s">
        <v>22</v>
      </c>
    </row>
    <row r="463" spans="2:3" x14ac:dyDescent="0.25">
      <c r="B463" t="str">
        <f>IF(A464&lt;&gt;"",COUNTIF(TableauStock[Code Barre],'PRODUIT - Inventaire'!A464),"")</f>
        <v/>
      </c>
      <c r="C463" s="5" t="s">
        <v>22</v>
      </c>
    </row>
    <row r="464" spans="2:3" x14ac:dyDescent="0.25">
      <c r="B464" t="str">
        <f>IF(A465&lt;&gt;"",COUNTIF(TableauStock[Code Barre],'PRODUIT - Inventaire'!A465),"")</f>
        <v/>
      </c>
      <c r="C464" s="5" t="s">
        <v>22</v>
      </c>
    </row>
    <row r="465" spans="2:3" x14ac:dyDescent="0.25">
      <c r="B465" t="str">
        <f>IF(A466&lt;&gt;"",COUNTIF(TableauStock[Code Barre],'PRODUIT - Inventaire'!A466),"")</f>
        <v/>
      </c>
      <c r="C465" s="5" t="s">
        <v>22</v>
      </c>
    </row>
    <row r="466" spans="2:3" x14ac:dyDescent="0.25">
      <c r="B466" t="str">
        <f>IF(A467&lt;&gt;"",COUNTIF(TableauStock[Code Barre],'PRODUIT - Inventaire'!A467),"")</f>
        <v/>
      </c>
      <c r="C466" s="5" t="s">
        <v>22</v>
      </c>
    </row>
    <row r="467" spans="2:3" x14ac:dyDescent="0.25">
      <c r="B467" t="str">
        <f>IF(A468&lt;&gt;"",COUNTIF(TableauStock[Code Barre],'PRODUIT - Inventaire'!A468),"")</f>
        <v/>
      </c>
      <c r="C467" s="5" t="s">
        <v>22</v>
      </c>
    </row>
    <row r="468" spans="2:3" x14ac:dyDescent="0.25">
      <c r="B468" t="str">
        <f>IF(A469&lt;&gt;"",COUNTIF(TableauStock[Code Barre],'PRODUIT - Inventaire'!A469),"")</f>
        <v/>
      </c>
      <c r="C468" s="5" t="s">
        <v>22</v>
      </c>
    </row>
    <row r="469" spans="2:3" x14ac:dyDescent="0.25">
      <c r="B469" t="str">
        <f>IF(A470&lt;&gt;"",COUNTIF(TableauStock[Code Barre],'PRODUIT - Inventaire'!A470),"")</f>
        <v/>
      </c>
      <c r="C469" s="5" t="s">
        <v>22</v>
      </c>
    </row>
    <row r="470" spans="2:3" x14ac:dyDescent="0.25">
      <c r="B470" t="str">
        <f>IF(A471&lt;&gt;"",COUNTIF(TableauStock[Code Barre],'PRODUIT - Inventaire'!A471),"")</f>
        <v/>
      </c>
      <c r="C470" s="5" t="s">
        <v>22</v>
      </c>
    </row>
    <row r="471" spans="2:3" x14ac:dyDescent="0.25">
      <c r="B471" t="str">
        <f>IF(A472&lt;&gt;"",COUNTIF(TableauStock[Code Barre],'PRODUIT - Inventaire'!A472),"")</f>
        <v/>
      </c>
      <c r="C471" s="5" t="s">
        <v>22</v>
      </c>
    </row>
    <row r="472" spans="2:3" x14ac:dyDescent="0.25">
      <c r="B472" t="str">
        <f>IF(A473&lt;&gt;"",COUNTIF(TableauStock[Code Barre],'PRODUIT - Inventaire'!A473),"")</f>
        <v/>
      </c>
      <c r="C472" s="5" t="s">
        <v>22</v>
      </c>
    </row>
    <row r="473" spans="2:3" x14ac:dyDescent="0.25">
      <c r="B473" t="str">
        <f>IF(A474&lt;&gt;"",COUNTIF(TableauStock[Code Barre],'PRODUIT - Inventaire'!A474),"")</f>
        <v/>
      </c>
      <c r="C473" s="5" t="s">
        <v>22</v>
      </c>
    </row>
    <row r="474" spans="2:3" x14ac:dyDescent="0.25">
      <c r="B474" t="str">
        <f>IF(A475&lt;&gt;"",COUNTIF(TableauStock[Code Barre],'PRODUIT - Inventaire'!A475),"")</f>
        <v/>
      </c>
      <c r="C474" s="5" t="s">
        <v>22</v>
      </c>
    </row>
    <row r="475" spans="2:3" x14ac:dyDescent="0.25">
      <c r="B475" t="str">
        <f>IF(A476&lt;&gt;"",COUNTIF(TableauStock[Code Barre],'PRODUIT - Inventaire'!A476),"")</f>
        <v/>
      </c>
      <c r="C475" s="5" t="s">
        <v>22</v>
      </c>
    </row>
    <row r="476" spans="2:3" x14ac:dyDescent="0.25">
      <c r="B476" t="str">
        <f>IF(A477&lt;&gt;"",COUNTIF(TableauStock[Code Barre],'PRODUIT - Inventaire'!A477),"")</f>
        <v/>
      </c>
      <c r="C476" s="5" t="s">
        <v>22</v>
      </c>
    </row>
    <row r="477" spans="2:3" x14ac:dyDescent="0.25">
      <c r="B477" t="str">
        <f>IF(A478&lt;&gt;"",COUNTIF(TableauStock[Code Barre],'PRODUIT - Inventaire'!A478),"")</f>
        <v/>
      </c>
      <c r="C477" s="5" t="s">
        <v>22</v>
      </c>
    </row>
    <row r="478" spans="2:3" x14ac:dyDescent="0.25">
      <c r="B478" t="str">
        <f>IF(A479&lt;&gt;"",COUNTIF(TableauStock[Code Barre],'PRODUIT - Inventaire'!A479),"")</f>
        <v/>
      </c>
      <c r="C478" s="5" t="s">
        <v>22</v>
      </c>
    </row>
    <row r="479" spans="2:3" x14ac:dyDescent="0.25">
      <c r="B479" t="str">
        <f>IF(A480&lt;&gt;"",COUNTIF(TableauStock[Code Barre],'PRODUIT - Inventaire'!A480),"")</f>
        <v/>
      </c>
      <c r="C479" s="5" t="s">
        <v>22</v>
      </c>
    </row>
    <row r="480" spans="2:3" x14ac:dyDescent="0.25">
      <c r="B480" t="str">
        <f>IF(A481&lt;&gt;"",COUNTIF(TableauStock[Code Barre],'PRODUIT - Inventaire'!A481),"")</f>
        <v/>
      </c>
      <c r="C480" s="5" t="s">
        <v>22</v>
      </c>
    </row>
    <row r="481" spans="2:3" x14ac:dyDescent="0.25">
      <c r="B481" t="str">
        <f>IF(A482&lt;&gt;"",COUNTIF(TableauStock[Code Barre],'PRODUIT - Inventaire'!A482),"")</f>
        <v/>
      </c>
      <c r="C481" s="5" t="s">
        <v>22</v>
      </c>
    </row>
    <row r="482" spans="2:3" x14ac:dyDescent="0.25">
      <c r="B482" t="str">
        <f>IF(A483&lt;&gt;"",COUNTIF(TableauStock[Code Barre],'PRODUIT - Inventaire'!A483),"")</f>
        <v/>
      </c>
      <c r="C482" s="5" t="s">
        <v>22</v>
      </c>
    </row>
    <row r="483" spans="2:3" x14ac:dyDescent="0.25">
      <c r="B483" t="str">
        <f>IF(A484&lt;&gt;"",COUNTIF(TableauStock[Code Barre],'PRODUIT - Inventaire'!A484),"")</f>
        <v/>
      </c>
      <c r="C483" s="5" t="s">
        <v>22</v>
      </c>
    </row>
    <row r="484" spans="2:3" x14ac:dyDescent="0.25">
      <c r="B484" t="str">
        <f>IF(A485&lt;&gt;"",COUNTIF(TableauStock[Code Barre],'PRODUIT - Inventaire'!A485),"")</f>
        <v/>
      </c>
      <c r="C484" s="5" t="s">
        <v>22</v>
      </c>
    </row>
    <row r="485" spans="2:3" x14ac:dyDescent="0.25">
      <c r="B485" t="str">
        <f>IF(A486&lt;&gt;"",COUNTIF(TableauStock[Code Barre],'PRODUIT - Inventaire'!A486),"")</f>
        <v/>
      </c>
      <c r="C485" s="5" t="s">
        <v>22</v>
      </c>
    </row>
    <row r="486" spans="2:3" x14ac:dyDescent="0.25">
      <c r="B486" t="str">
        <f>IF(A487&lt;&gt;"",COUNTIF(TableauStock[Code Barre],'PRODUIT - Inventaire'!A487),"")</f>
        <v/>
      </c>
      <c r="C486" s="5" t="s">
        <v>22</v>
      </c>
    </row>
    <row r="487" spans="2:3" x14ac:dyDescent="0.25">
      <c r="B487" t="str">
        <f>IF(A488&lt;&gt;"",COUNTIF(TableauStock[Code Barre],'PRODUIT - Inventaire'!A488),"")</f>
        <v/>
      </c>
      <c r="C487" s="5" t="s">
        <v>22</v>
      </c>
    </row>
    <row r="488" spans="2:3" x14ac:dyDescent="0.25">
      <c r="B488" t="str">
        <f>IF(A489&lt;&gt;"",COUNTIF(TableauStock[Code Barre],'PRODUIT - Inventaire'!A489),"")</f>
        <v/>
      </c>
      <c r="C488" s="5" t="s">
        <v>22</v>
      </c>
    </row>
    <row r="489" spans="2:3" x14ac:dyDescent="0.25">
      <c r="B489" t="str">
        <f>IF(A490&lt;&gt;"",COUNTIF(TableauStock[Code Barre],'PRODUIT - Inventaire'!A490),"")</f>
        <v/>
      </c>
      <c r="C489" s="5" t="s">
        <v>22</v>
      </c>
    </row>
    <row r="490" spans="2:3" x14ac:dyDescent="0.25">
      <c r="B490" t="str">
        <f>IF(A491&lt;&gt;"",COUNTIF(TableauStock[Code Barre],'PRODUIT - Inventaire'!A491),"")</f>
        <v/>
      </c>
      <c r="C490" s="5" t="s">
        <v>22</v>
      </c>
    </row>
    <row r="491" spans="2:3" x14ac:dyDescent="0.25">
      <c r="B491" t="str">
        <f>IF(A492&lt;&gt;"",COUNTIF(TableauStock[Code Barre],'PRODUIT - Inventaire'!A492),"")</f>
        <v/>
      </c>
      <c r="C491" s="5" t="s">
        <v>22</v>
      </c>
    </row>
    <row r="492" spans="2:3" x14ac:dyDescent="0.25">
      <c r="B492" t="str">
        <f>IF(A493&lt;&gt;"",COUNTIF(TableauStock[Code Barre],'PRODUIT - Inventaire'!A493),"")</f>
        <v/>
      </c>
      <c r="C492" s="5" t="s">
        <v>22</v>
      </c>
    </row>
    <row r="493" spans="2:3" x14ac:dyDescent="0.25">
      <c r="B493" t="str">
        <f>IF(A494&lt;&gt;"",COUNTIF(TableauStock[Code Barre],'PRODUIT - Inventaire'!A494),"")</f>
        <v/>
      </c>
      <c r="C493" s="5" t="s">
        <v>22</v>
      </c>
    </row>
    <row r="494" spans="2:3" x14ac:dyDescent="0.25">
      <c r="B494" t="str">
        <f>IF(A495&lt;&gt;"",COUNTIF(TableauStock[Code Barre],'PRODUIT - Inventaire'!A495),"")</f>
        <v/>
      </c>
      <c r="C494" s="5" t="s">
        <v>22</v>
      </c>
    </row>
    <row r="495" spans="2:3" x14ac:dyDescent="0.25">
      <c r="B495" t="str">
        <f>IF(A496&lt;&gt;"",COUNTIF(TableauStock[Code Barre],'PRODUIT - Inventaire'!A496),"")</f>
        <v/>
      </c>
      <c r="C495" s="5" t="s">
        <v>22</v>
      </c>
    </row>
    <row r="496" spans="2:3" x14ac:dyDescent="0.25">
      <c r="B496" t="str">
        <f>IF(A497&lt;&gt;"",COUNTIF(TableauStock[Code Barre],'PRODUIT - Inventaire'!A497),"")</f>
        <v/>
      </c>
      <c r="C496" s="5" t="s">
        <v>22</v>
      </c>
    </row>
    <row r="497" spans="2:3" x14ac:dyDescent="0.25">
      <c r="B497" t="str">
        <f>IF(A498&lt;&gt;"",COUNTIF(TableauStock[Code Barre],'PRODUIT - Inventaire'!A498),"")</f>
        <v/>
      </c>
      <c r="C497" s="5" t="s">
        <v>22</v>
      </c>
    </row>
    <row r="498" spans="2:3" x14ac:dyDescent="0.25">
      <c r="B498" t="str">
        <f>IF(A499&lt;&gt;"",COUNTIF(TableauStock[Code Barre],'PRODUIT - Inventaire'!A499),"")</f>
        <v/>
      </c>
      <c r="C498" s="5" t="s">
        <v>22</v>
      </c>
    </row>
    <row r="499" spans="2:3" x14ac:dyDescent="0.25">
      <c r="B499" t="str">
        <f>IF(A500&lt;&gt;"",COUNTIF(TableauStock[Code Barre],'PRODUIT - Inventaire'!A500),"")</f>
        <v/>
      </c>
      <c r="C499" s="5" t="s">
        <v>22</v>
      </c>
    </row>
    <row r="500" spans="2:3" x14ac:dyDescent="0.25">
      <c r="B500" t="str">
        <f>IF(A501&lt;&gt;"",COUNTIF(TableauStock[Code Barre],'PRODUIT - Inventaire'!A501),"")</f>
        <v/>
      </c>
      <c r="C500" s="5" t="s">
        <v>22</v>
      </c>
    </row>
    <row r="501" spans="2:3" x14ac:dyDescent="0.25">
      <c r="B501" t="str">
        <f>IF(A502&lt;&gt;"",COUNTIF(TableauStock[Code Barre],'PRODUIT - Inventaire'!A502),"")</f>
        <v/>
      </c>
      <c r="C501" s="5" t="s">
        <v>22</v>
      </c>
    </row>
    <row r="502" spans="2:3" x14ac:dyDescent="0.25">
      <c r="B502" t="str">
        <f>IF(A503&lt;&gt;"",COUNTIF(TableauStock[Code Barre],'PRODUIT - Inventaire'!A503),"")</f>
        <v/>
      </c>
      <c r="C502" s="5" t="s">
        <v>22</v>
      </c>
    </row>
    <row r="503" spans="2:3" x14ac:dyDescent="0.25">
      <c r="B503" t="str">
        <f>IF(A504&lt;&gt;"",COUNTIF(TableauStock[Code Barre],'PRODUIT - Inventaire'!A504),"")</f>
        <v/>
      </c>
      <c r="C503" s="5" t="s">
        <v>22</v>
      </c>
    </row>
    <row r="504" spans="2:3" x14ac:dyDescent="0.25">
      <c r="B504" t="str">
        <f>IF(A505&lt;&gt;"",COUNTIF(TableauStock[Code Barre],'PRODUIT - Inventaire'!A505),"")</f>
        <v/>
      </c>
      <c r="C504" s="5" t="s">
        <v>22</v>
      </c>
    </row>
    <row r="505" spans="2:3" x14ac:dyDescent="0.25">
      <c r="B505" t="str">
        <f>IF(A506&lt;&gt;"",COUNTIF(TableauStock[Code Barre],'PRODUIT - Inventaire'!A506),"")</f>
        <v/>
      </c>
      <c r="C505" s="5" t="s">
        <v>22</v>
      </c>
    </row>
    <row r="506" spans="2:3" x14ac:dyDescent="0.25">
      <c r="B506" t="str">
        <f>IF(A507&lt;&gt;"",COUNTIF(TableauStock[Code Barre],'PRODUIT - Inventaire'!A507),"")</f>
        <v/>
      </c>
      <c r="C506" s="5" t="s">
        <v>22</v>
      </c>
    </row>
    <row r="507" spans="2:3" x14ac:dyDescent="0.25">
      <c r="B507" t="str">
        <f>IF(A508&lt;&gt;"",COUNTIF(TableauStock[Code Barre],'PRODUIT - Inventaire'!A508),"")</f>
        <v/>
      </c>
      <c r="C507" s="5" t="s">
        <v>22</v>
      </c>
    </row>
    <row r="508" spans="2:3" x14ac:dyDescent="0.25">
      <c r="B508" t="str">
        <f>IF(A509&lt;&gt;"",COUNTIF(TableauStock[Code Barre],'PRODUIT - Inventaire'!A509),"")</f>
        <v/>
      </c>
      <c r="C508" s="5" t="s">
        <v>22</v>
      </c>
    </row>
    <row r="509" spans="2:3" x14ac:dyDescent="0.25">
      <c r="B509" t="str">
        <f>IF(A510&lt;&gt;"",COUNTIF(TableauStock[Code Barre],'PRODUIT - Inventaire'!A510),"")</f>
        <v/>
      </c>
      <c r="C509" s="5" t="s">
        <v>22</v>
      </c>
    </row>
    <row r="510" spans="2:3" x14ac:dyDescent="0.25">
      <c r="B510" t="str">
        <f>IF(A511&lt;&gt;"",COUNTIF(TableauStock[Code Barre],'PRODUIT - Inventaire'!A511),"")</f>
        <v/>
      </c>
      <c r="C510" s="5" t="s">
        <v>22</v>
      </c>
    </row>
    <row r="511" spans="2:3" x14ac:dyDescent="0.25">
      <c r="B511" t="str">
        <f>IF(A512&lt;&gt;"",COUNTIF(TableauStock[Code Barre],'PRODUIT - Inventaire'!A512),"")</f>
        <v/>
      </c>
      <c r="C511" s="5" t="s">
        <v>22</v>
      </c>
    </row>
    <row r="512" spans="2:3" x14ac:dyDescent="0.25">
      <c r="B512" t="str">
        <f>IF(A513&lt;&gt;"",COUNTIF(TableauStock[Code Barre],'PRODUIT - Inventaire'!A513),"")</f>
        <v/>
      </c>
      <c r="C512" s="5" t="s">
        <v>22</v>
      </c>
    </row>
    <row r="513" spans="2:3" x14ac:dyDescent="0.25">
      <c r="B513" t="str">
        <f>IF(A514&lt;&gt;"",COUNTIF(TableauStock[Code Barre],'PRODUIT - Inventaire'!A514),"")</f>
        <v/>
      </c>
      <c r="C513" s="5" t="s">
        <v>22</v>
      </c>
    </row>
    <row r="514" spans="2:3" x14ac:dyDescent="0.25">
      <c r="B514" t="str">
        <f>IF(A515&lt;&gt;"",COUNTIF(TableauStock[Code Barre],'PRODUIT - Inventaire'!A515),"")</f>
        <v/>
      </c>
      <c r="C514" s="5" t="s">
        <v>22</v>
      </c>
    </row>
    <row r="515" spans="2:3" x14ac:dyDescent="0.25">
      <c r="B515" t="str">
        <f>IF(A516&lt;&gt;"",COUNTIF(TableauStock[Code Barre],'PRODUIT - Inventaire'!A516),"")</f>
        <v/>
      </c>
      <c r="C515" s="5" t="s">
        <v>22</v>
      </c>
    </row>
    <row r="516" spans="2:3" x14ac:dyDescent="0.25">
      <c r="B516" t="str">
        <f>IF(A517&lt;&gt;"",COUNTIF(TableauStock[Code Barre],'PRODUIT - Inventaire'!A517),"")</f>
        <v/>
      </c>
      <c r="C516" s="5" t="s">
        <v>22</v>
      </c>
    </row>
    <row r="517" spans="2:3" x14ac:dyDescent="0.25">
      <c r="B517" t="str">
        <f>IF(A518&lt;&gt;"",COUNTIF(TableauStock[Code Barre],'PRODUIT - Inventaire'!A518),"")</f>
        <v/>
      </c>
      <c r="C517" s="5" t="s">
        <v>22</v>
      </c>
    </row>
    <row r="518" spans="2:3" x14ac:dyDescent="0.25">
      <c r="B518" t="str">
        <f>IF(A519&lt;&gt;"",COUNTIF(TableauStock[Code Barre],'PRODUIT - Inventaire'!A519),"")</f>
        <v/>
      </c>
      <c r="C518" s="5" t="s">
        <v>22</v>
      </c>
    </row>
    <row r="519" spans="2:3" x14ac:dyDescent="0.25">
      <c r="B519" t="str">
        <f>IF(A520&lt;&gt;"",COUNTIF(TableauStock[Code Barre],'PRODUIT - Inventaire'!A520),"")</f>
        <v/>
      </c>
      <c r="C519" s="5" t="s">
        <v>22</v>
      </c>
    </row>
    <row r="520" spans="2:3" x14ac:dyDescent="0.25">
      <c r="B520" t="str">
        <f>IF(A521&lt;&gt;"",COUNTIF(TableauStock[Code Barre],'PRODUIT - Inventaire'!A521),"")</f>
        <v/>
      </c>
      <c r="C520" s="5" t="s">
        <v>22</v>
      </c>
    </row>
    <row r="521" spans="2:3" x14ac:dyDescent="0.25">
      <c r="B521" t="str">
        <f>IF(A522&lt;&gt;"",COUNTIF(TableauStock[Code Barre],'PRODUIT - Inventaire'!A522),"")</f>
        <v/>
      </c>
      <c r="C521" s="5" t="s">
        <v>22</v>
      </c>
    </row>
    <row r="522" spans="2:3" x14ac:dyDescent="0.25">
      <c r="B522" t="str">
        <f>IF(A523&lt;&gt;"",COUNTIF(TableauStock[Code Barre],'PRODUIT - Inventaire'!A523),"")</f>
        <v/>
      </c>
      <c r="C522" s="5" t="s">
        <v>22</v>
      </c>
    </row>
    <row r="523" spans="2:3" x14ac:dyDescent="0.25">
      <c r="B523" t="str">
        <f>IF(A524&lt;&gt;"",COUNTIF(TableauStock[Code Barre],'PRODUIT - Inventaire'!A524),"")</f>
        <v/>
      </c>
      <c r="C523" s="5" t="s">
        <v>22</v>
      </c>
    </row>
    <row r="524" spans="2:3" x14ac:dyDescent="0.25">
      <c r="B524" t="str">
        <f>IF(A525&lt;&gt;"",COUNTIF(TableauStock[Code Barre],'PRODUIT - Inventaire'!A525),"")</f>
        <v/>
      </c>
      <c r="C524" s="5" t="s">
        <v>22</v>
      </c>
    </row>
    <row r="525" spans="2:3" x14ac:dyDescent="0.25">
      <c r="B525" t="str">
        <f>IF(A526&lt;&gt;"",COUNTIF(TableauStock[Code Barre],'PRODUIT - Inventaire'!A526),"")</f>
        <v/>
      </c>
      <c r="C525" s="5" t="s">
        <v>22</v>
      </c>
    </row>
    <row r="526" spans="2:3" x14ac:dyDescent="0.25">
      <c r="B526" t="str">
        <f>IF(A527&lt;&gt;"",COUNTIF(TableauStock[Code Barre],'PRODUIT - Inventaire'!A527),"")</f>
        <v/>
      </c>
      <c r="C526" s="5" t="s">
        <v>22</v>
      </c>
    </row>
    <row r="527" spans="2:3" x14ac:dyDescent="0.25">
      <c r="B527" t="str">
        <f>IF(A528&lt;&gt;"",COUNTIF(TableauStock[Code Barre],'PRODUIT - Inventaire'!A528),"")</f>
        <v/>
      </c>
      <c r="C527" s="5" t="s">
        <v>22</v>
      </c>
    </row>
    <row r="528" spans="2:3" x14ac:dyDescent="0.25">
      <c r="B528" t="str">
        <f>IF(A529&lt;&gt;"",COUNTIF(TableauStock[Code Barre],'PRODUIT - Inventaire'!A529),"")</f>
        <v/>
      </c>
      <c r="C528" s="5" t="s">
        <v>22</v>
      </c>
    </row>
    <row r="529" spans="2:3" x14ac:dyDescent="0.25">
      <c r="B529" t="str">
        <f>IF(A530&lt;&gt;"",COUNTIF(TableauStock[Code Barre],'PRODUIT - Inventaire'!A530),"")</f>
        <v/>
      </c>
      <c r="C529" s="5" t="s">
        <v>22</v>
      </c>
    </row>
    <row r="530" spans="2:3" x14ac:dyDescent="0.25">
      <c r="B530" t="str">
        <f>IF(A531&lt;&gt;"",COUNTIF(TableauStock[Code Barre],'PRODUIT - Inventaire'!A531),"")</f>
        <v/>
      </c>
      <c r="C530" s="5" t="s">
        <v>22</v>
      </c>
    </row>
    <row r="531" spans="2:3" x14ac:dyDescent="0.25">
      <c r="B531" t="str">
        <f>IF(A532&lt;&gt;"",COUNTIF(TableauStock[Code Barre],'PRODUIT - Inventaire'!A532),"")</f>
        <v/>
      </c>
      <c r="C531" s="5" t="s">
        <v>22</v>
      </c>
    </row>
    <row r="532" spans="2:3" x14ac:dyDescent="0.25">
      <c r="B532" t="str">
        <f>IF(A533&lt;&gt;"",COUNTIF(TableauStock[Code Barre],'PRODUIT - Inventaire'!A533),"")</f>
        <v/>
      </c>
      <c r="C532" s="5" t="s">
        <v>22</v>
      </c>
    </row>
    <row r="533" spans="2:3" x14ac:dyDescent="0.25">
      <c r="B533" t="str">
        <f>IF(A534&lt;&gt;"",COUNTIF(TableauStock[Code Barre],'PRODUIT - Inventaire'!A534),"")</f>
        <v/>
      </c>
      <c r="C533" s="5" t="s">
        <v>22</v>
      </c>
    </row>
    <row r="534" spans="2:3" x14ac:dyDescent="0.25">
      <c r="B534" t="str">
        <f>IF(A535&lt;&gt;"",COUNTIF(TableauStock[Code Barre],'PRODUIT - Inventaire'!A535),"")</f>
        <v/>
      </c>
      <c r="C534" s="5" t="s">
        <v>22</v>
      </c>
    </row>
    <row r="535" spans="2:3" x14ac:dyDescent="0.25">
      <c r="B535" t="str">
        <f>IF(A536&lt;&gt;"",COUNTIF(TableauStock[Code Barre],'PRODUIT - Inventaire'!A536),"")</f>
        <v/>
      </c>
      <c r="C535" s="5" t="s">
        <v>22</v>
      </c>
    </row>
    <row r="536" spans="2:3" x14ac:dyDescent="0.25">
      <c r="B536" t="str">
        <f>IF(A537&lt;&gt;"",COUNTIF(TableauStock[Code Barre],'PRODUIT - Inventaire'!A537),"")</f>
        <v/>
      </c>
      <c r="C536" s="5" t="s">
        <v>22</v>
      </c>
    </row>
    <row r="537" spans="2:3" x14ac:dyDescent="0.25">
      <c r="B537" t="str">
        <f>IF(A538&lt;&gt;"",COUNTIF(TableauStock[Code Barre],'PRODUIT - Inventaire'!A538),"")</f>
        <v/>
      </c>
      <c r="C537" s="5" t="s">
        <v>22</v>
      </c>
    </row>
    <row r="538" spans="2:3" x14ac:dyDescent="0.25">
      <c r="B538" t="str">
        <f>IF(A539&lt;&gt;"",COUNTIF(TableauStock[Code Barre],'PRODUIT - Inventaire'!A539),"")</f>
        <v/>
      </c>
      <c r="C538" s="5" t="s">
        <v>22</v>
      </c>
    </row>
    <row r="539" spans="2:3" x14ac:dyDescent="0.25">
      <c r="B539" t="str">
        <f>IF(A540&lt;&gt;"",COUNTIF(TableauStock[Code Barre],'PRODUIT - Inventaire'!A540),"")</f>
        <v/>
      </c>
      <c r="C539" s="5" t="s">
        <v>22</v>
      </c>
    </row>
    <row r="540" spans="2:3" x14ac:dyDescent="0.25">
      <c r="B540" t="str">
        <f>IF(A541&lt;&gt;"",COUNTIF(TableauStock[Code Barre],'PRODUIT - Inventaire'!A541),"")</f>
        <v/>
      </c>
      <c r="C540" s="5" t="s">
        <v>22</v>
      </c>
    </row>
    <row r="541" spans="2:3" x14ac:dyDescent="0.25">
      <c r="B541" t="str">
        <f>IF(A542&lt;&gt;"",COUNTIF(TableauStock[Code Barre],'PRODUIT - Inventaire'!A542),"")</f>
        <v/>
      </c>
      <c r="C541" s="5" t="s">
        <v>22</v>
      </c>
    </row>
    <row r="542" spans="2:3" x14ac:dyDescent="0.25">
      <c r="B542" t="str">
        <f>IF(A543&lt;&gt;"",COUNTIF(TableauStock[Code Barre],'PRODUIT - Inventaire'!A543),"")</f>
        <v/>
      </c>
      <c r="C542" s="5" t="s">
        <v>22</v>
      </c>
    </row>
    <row r="543" spans="2:3" x14ac:dyDescent="0.25">
      <c r="B543" t="str">
        <f>IF(A544&lt;&gt;"",COUNTIF(TableauStock[Code Barre],'PRODUIT - Inventaire'!A544),"")</f>
        <v/>
      </c>
      <c r="C543" s="5" t="s">
        <v>22</v>
      </c>
    </row>
    <row r="544" spans="2:3" x14ac:dyDescent="0.25">
      <c r="B544" t="str">
        <f>IF(A545&lt;&gt;"",COUNTIF(TableauStock[Code Barre],'PRODUIT - Inventaire'!A545),"")</f>
        <v/>
      </c>
      <c r="C544" s="5" t="s">
        <v>22</v>
      </c>
    </row>
    <row r="545" spans="2:3" x14ac:dyDescent="0.25">
      <c r="B545" t="str">
        <f>IF(A546&lt;&gt;"",COUNTIF(TableauStock[Code Barre],'PRODUIT - Inventaire'!A546),"")</f>
        <v/>
      </c>
      <c r="C545" s="5" t="s">
        <v>22</v>
      </c>
    </row>
    <row r="546" spans="2:3" x14ac:dyDescent="0.25">
      <c r="B546" t="str">
        <f>IF(A547&lt;&gt;"",COUNTIF(TableauStock[Code Barre],'PRODUIT - Inventaire'!A547),"")</f>
        <v/>
      </c>
      <c r="C546" s="5" t="s">
        <v>22</v>
      </c>
    </row>
    <row r="547" spans="2:3" x14ac:dyDescent="0.25">
      <c r="B547" t="str">
        <f>IF(A548&lt;&gt;"",COUNTIF(TableauStock[Code Barre],'PRODUIT - Inventaire'!A548),"")</f>
        <v/>
      </c>
      <c r="C547" s="5" t="s">
        <v>22</v>
      </c>
    </row>
    <row r="548" spans="2:3" x14ac:dyDescent="0.25">
      <c r="B548" t="str">
        <f>IF(A549&lt;&gt;"",COUNTIF(TableauStock[Code Barre],'PRODUIT - Inventaire'!A549),"")</f>
        <v/>
      </c>
      <c r="C548" s="5" t="s">
        <v>22</v>
      </c>
    </row>
    <row r="549" spans="2:3" x14ac:dyDescent="0.25">
      <c r="B549" t="str">
        <f>IF(A550&lt;&gt;"",COUNTIF(TableauStock[Code Barre],'PRODUIT - Inventaire'!A550),"")</f>
        <v/>
      </c>
      <c r="C549" s="5" t="s">
        <v>22</v>
      </c>
    </row>
    <row r="550" spans="2:3" x14ac:dyDescent="0.25">
      <c r="B550" t="str">
        <f>IF(A551&lt;&gt;"",COUNTIF(TableauStock[Code Barre],'PRODUIT - Inventaire'!A551),"")</f>
        <v/>
      </c>
      <c r="C550" s="5" t="s">
        <v>22</v>
      </c>
    </row>
    <row r="551" spans="2:3" x14ac:dyDescent="0.25">
      <c r="B551" t="str">
        <f>IF(A552&lt;&gt;"",COUNTIF(TableauStock[Code Barre],'PRODUIT - Inventaire'!A552),"")</f>
        <v/>
      </c>
      <c r="C551" s="5" t="s">
        <v>22</v>
      </c>
    </row>
    <row r="552" spans="2:3" x14ac:dyDescent="0.25">
      <c r="B552" t="str">
        <f>IF(A553&lt;&gt;"",COUNTIF(TableauStock[Code Barre],'PRODUIT - Inventaire'!A553),"")</f>
        <v/>
      </c>
      <c r="C552" s="5" t="s">
        <v>22</v>
      </c>
    </row>
    <row r="553" spans="2:3" x14ac:dyDescent="0.25">
      <c r="B553" t="str">
        <f>IF(A554&lt;&gt;"",COUNTIF(TableauStock[Code Barre],'PRODUIT - Inventaire'!A554),"")</f>
        <v/>
      </c>
      <c r="C553" s="5" t="s">
        <v>22</v>
      </c>
    </row>
    <row r="554" spans="2:3" x14ac:dyDescent="0.25">
      <c r="B554" t="str">
        <f>IF(A555&lt;&gt;"",COUNTIF(TableauStock[Code Barre],'PRODUIT - Inventaire'!A555),"")</f>
        <v/>
      </c>
      <c r="C554" s="5" t="s">
        <v>22</v>
      </c>
    </row>
    <row r="555" spans="2:3" x14ac:dyDescent="0.25">
      <c r="B555" t="str">
        <f>IF(A556&lt;&gt;"",COUNTIF(TableauStock[Code Barre],'PRODUIT - Inventaire'!A556),"")</f>
        <v/>
      </c>
      <c r="C555" s="5" t="s">
        <v>22</v>
      </c>
    </row>
    <row r="556" spans="2:3" x14ac:dyDescent="0.25">
      <c r="B556" t="str">
        <f>IF(A557&lt;&gt;"",COUNTIF(TableauStock[Code Barre],'PRODUIT - Inventaire'!A557),"")</f>
        <v/>
      </c>
      <c r="C556" s="5" t="s">
        <v>22</v>
      </c>
    </row>
    <row r="557" spans="2:3" x14ac:dyDescent="0.25">
      <c r="B557" t="str">
        <f>IF(A558&lt;&gt;"",COUNTIF(TableauStock[Code Barre],'PRODUIT - Inventaire'!A558),"")</f>
        <v/>
      </c>
      <c r="C557" s="5" t="s">
        <v>22</v>
      </c>
    </row>
    <row r="558" spans="2:3" x14ac:dyDescent="0.25">
      <c r="B558" t="str">
        <f>IF(A559&lt;&gt;"",COUNTIF(TableauStock[Code Barre],'PRODUIT - Inventaire'!A559),"")</f>
        <v/>
      </c>
      <c r="C558" s="5" t="s">
        <v>22</v>
      </c>
    </row>
    <row r="559" spans="2:3" x14ac:dyDescent="0.25">
      <c r="B559" t="str">
        <f>IF(A560&lt;&gt;"",COUNTIF(TableauStock[Code Barre],'PRODUIT - Inventaire'!A560),"")</f>
        <v/>
      </c>
      <c r="C559" s="5" t="s">
        <v>22</v>
      </c>
    </row>
    <row r="560" spans="2:3" x14ac:dyDescent="0.25">
      <c r="B560" t="str">
        <f>IF(A561&lt;&gt;"",COUNTIF(TableauStock[Code Barre],'PRODUIT - Inventaire'!A561),"")</f>
        <v/>
      </c>
      <c r="C560" s="5" t="s">
        <v>22</v>
      </c>
    </row>
    <row r="561" spans="2:3" x14ac:dyDescent="0.25">
      <c r="B561" t="str">
        <f>IF(A562&lt;&gt;"",COUNTIF(TableauStock[Code Barre],'PRODUIT - Inventaire'!A562),"")</f>
        <v/>
      </c>
      <c r="C561" s="5" t="s">
        <v>22</v>
      </c>
    </row>
    <row r="562" spans="2:3" x14ac:dyDescent="0.25">
      <c r="B562" t="str">
        <f>IF(A563&lt;&gt;"",COUNTIF(TableauStock[Code Barre],'PRODUIT - Inventaire'!A563),"")</f>
        <v/>
      </c>
      <c r="C562" s="5" t="s">
        <v>22</v>
      </c>
    </row>
    <row r="563" spans="2:3" x14ac:dyDescent="0.25">
      <c r="B563" t="str">
        <f>IF(A564&lt;&gt;"",COUNTIF(TableauStock[Code Barre],'PRODUIT - Inventaire'!A564),"")</f>
        <v/>
      </c>
      <c r="C563" s="5" t="s">
        <v>22</v>
      </c>
    </row>
    <row r="564" spans="2:3" x14ac:dyDescent="0.25">
      <c r="B564" t="str">
        <f>IF(A565&lt;&gt;"",COUNTIF(TableauStock[Code Barre],'PRODUIT - Inventaire'!A565),"")</f>
        <v/>
      </c>
      <c r="C564" s="5" t="s">
        <v>22</v>
      </c>
    </row>
    <row r="565" spans="2:3" x14ac:dyDescent="0.25">
      <c r="B565" t="str">
        <f>IF(A566&lt;&gt;"",COUNTIF(TableauStock[Code Barre],'PRODUIT - Inventaire'!A566),"")</f>
        <v/>
      </c>
      <c r="C565" s="5" t="s">
        <v>22</v>
      </c>
    </row>
    <row r="566" spans="2:3" x14ac:dyDescent="0.25">
      <c r="B566" t="str">
        <f>IF(A567&lt;&gt;"",COUNTIF(TableauStock[Code Barre],'PRODUIT - Inventaire'!A567),"")</f>
        <v/>
      </c>
      <c r="C566" s="5" t="s">
        <v>22</v>
      </c>
    </row>
    <row r="567" spans="2:3" x14ac:dyDescent="0.25">
      <c r="B567" t="str">
        <f>IF(A568&lt;&gt;"",COUNTIF(TableauStock[Code Barre],'PRODUIT - Inventaire'!A568),"")</f>
        <v/>
      </c>
      <c r="C567" s="5" t="s">
        <v>22</v>
      </c>
    </row>
    <row r="568" spans="2:3" x14ac:dyDescent="0.25">
      <c r="B568" t="str">
        <f>IF(A569&lt;&gt;"",COUNTIF(TableauStock[Code Barre],'PRODUIT - Inventaire'!A569),"")</f>
        <v/>
      </c>
      <c r="C568" s="5" t="s">
        <v>22</v>
      </c>
    </row>
    <row r="569" spans="2:3" x14ac:dyDescent="0.25">
      <c r="B569" t="str">
        <f>IF(A570&lt;&gt;"",COUNTIF(TableauStock[Code Barre],'PRODUIT - Inventaire'!A570),"")</f>
        <v/>
      </c>
      <c r="C569" s="5" t="s">
        <v>22</v>
      </c>
    </row>
    <row r="570" spans="2:3" x14ac:dyDescent="0.25">
      <c r="B570" t="str">
        <f>IF(A571&lt;&gt;"",COUNTIF(TableauStock[Code Barre],'PRODUIT - Inventaire'!A571),"")</f>
        <v/>
      </c>
      <c r="C570" s="5" t="s">
        <v>22</v>
      </c>
    </row>
    <row r="571" spans="2:3" x14ac:dyDescent="0.25">
      <c r="B571" t="str">
        <f>IF(A572&lt;&gt;"",COUNTIF(TableauStock[Code Barre],'PRODUIT - Inventaire'!A572),"")</f>
        <v/>
      </c>
      <c r="C571" s="5" t="s">
        <v>22</v>
      </c>
    </row>
    <row r="572" spans="2:3" x14ac:dyDescent="0.25">
      <c r="B572" t="str">
        <f>IF(A573&lt;&gt;"",COUNTIF(TableauStock[Code Barre],'PRODUIT - Inventaire'!A573),"")</f>
        <v/>
      </c>
      <c r="C572" s="5" t="s">
        <v>22</v>
      </c>
    </row>
    <row r="573" spans="2:3" x14ac:dyDescent="0.25">
      <c r="B573" t="str">
        <f>IF(A574&lt;&gt;"",COUNTIF(TableauStock[Code Barre],'PRODUIT - Inventaire'!A574),"")</f>
        <v/>
      </c>
      <c r="C573" s="5" t="s">
        <v>22</v>
      </c>
    </row>
    <row r="574" spans="2:3" x14ac:dyDescent="0.25">
      <c r="B574" t="str">
        <f>IF(A575&lt;&gt;"",COUNTIF(TableauStock[Code Barre],'PRODUIT - Inventaire'!A575),"")</f>
        <v/>
      </c>
      <c r="C574" s="5" t="s">
        <v>22</v>
      </c>
    </row>
    <row r="575" spans="2:3" x14ac:dyDescent="0.25">
      <c r="B575" t="str">
        <f>IF(A576&lt;&gt;"",COUNTIF(TableauStock[Code Barre],'PRODUIT - Inventaire'!A576),"")</f>
        <v/>
      </c>
      <c r="C575" s="5" t="s">
        <v>22</v>
      </c>
    </row>
    <row r="576" spans="2:3" x14ac:dyDescent="0.25">
      <c r="B576" t="str">
        <f>IF(A577&lt;&gt;"",COUNTIF(TableauStock[Code Barre],'PRODUIT - Inventaire'!A577),"")</f>
        <v/>
      </c>
      <c r="C576" s="5" t="s">
        <v>22</v>
      </c>
    </row>
    <row r="577" spans="2:3" x14ac:dyDescent="0.25">
      <c r="B577" t="str">
        <f>IF(A578&lt;&gt;"",COUNTIF(TableauStock[Code Barre],'PRODUIT - Inventaire'!A578),"")</f>
        <v/>
      </c>
      <c r="C577" s="5" t="s">
        <v>22</v>
      </c>
    </row>
    <row r="578" spans="2:3" x14ac:dyDescent="0.25">
      <c r="B578" t="str">
        <f>IF(A579&lt;&gt;"",COUNTIF(TableauStock[Code Barre],'PRODUIT - Inventaire'!A579),"")</f>
        <v/>
      </c>
      <c r="C578" s="5" t="s">
        <v>22</v>
      </c>
    </row>
    <row r="579" spans="2:3" x14ac:dyDescent="0.25">
      <c r="B579" t="str">
        <f>IF(A580&lt;&gt;"",COUNTIF(TableauStock[Code Barre],'PRODUIT - Inventaire'!A580),"")</f>
        <v/>
      </c>
      <c r="C579" s="5" t="s">
        <v>22</v>
      </c>
    </row>
    <row r="580" spans="2:3" x14ac:dyDescent="0.25">
      <c r="B580" t="str">
        <f>IF(A581&lt;&gt;"",COUNTIF(TableauStock[Code Barre],'PRODUIT - Inventaire'!A581),"")</f>
        <v/>
      </c>
      <c r="C580" s="5" t="s">
        <v>22</v>
      </c>
    </row>
    <row r="581" spans="2:3" x14ac:dyDescent="0.25">
      <c r="B581" t="str">
        <f>IF(A582&lt;&gt;"",COUNTIF(TableauStock[Code Barre],'PRODUIT - Inventaire'!A582),"")</f>
        <v/>
      </c>
      <c r="C581" s="5" t="s">
        <v>22</v>
      </c>
    </row>
    <row r="582" spans="2:3" x14ac:dyDescent="0.25">
      <c r="B582" t="str">
        <f>IF(A583&lt;&gt;"",COUNTIF(TableauStock[Code Barre],'PRODUIT - Inventaire'!A583),"")</f>
        <v/>
      </c>
      <c r="C582" s="5" t="s">
        <v>22</v>
      </c>
    </row>
    <row r="583" spans="2:3" x14ac:dyDescent="0.25">
      <c r="B583" t="str">
        <f>IF(A584&lt;&gt;"",COUNTIF(TableauStock[Code Barre],'PRODUIT - Inventaire'!A584),"")</f>
        <v/>
      </c>
      <c r="C583" s="5" t="s">
        <v>22</v>
      </c>
    </row>
    <row r="584" spans="2:3" x14ac:dyDescent="0.25">
      <c r="B584" t="str">
        <f>IF(A585&lt;&gt;"",COUNTIF(TableauStock[Code Barre],'PRODUIT - Inventaire'!A585),"")</f>
        <v/>
      </c>
      <c r="C584" s="5" t="s">
        <v>22</v>
      </c>
    </row>
    <row r="585" spans="2:3" x14ac:dyDescent="0.25">
      <c r="B585" t="str">
        <f>IF(A586&lt;&gt;"",COUNTIF(TableauStock[Code Barre],'PRODUIT - Inventaire'!A586),"")</f>
        <v/>
      </c>
      <c r="C585" s="5" t="s">
        <v>22</v>
      </c>
    </row>
    <row r="586" spans="2:3" x14ac:dyDescent="0.25">
      <c r="B586" t="str">
        <f>IF(A587&lt;&gt;"",COUNTIF(TableauStock[Code Barre],'PRODUIT - Inventaire'!A587),"")</f>
        <v/>
      </c>
      <c r="C586" s="5" t="s">
        <v>22</v>
      </c>
    </row>
    <row r="587" spans="2:3" x14ac:dyDescent="0.25">
      <c r="B587" t="str">
        <f>IF(A588&lt;&gt;"",COUNTIF(TableauStock[Code Barre],'PRODUIT - Inventaire'!A588),"")</f>
        <v/>
      </c>
      <c r="C587" s="5" t="s">
        <v>22</v>
      </c>
    </row>
    <row r="588" spans="2:3" x14ac:dyDescent="0.25">
      <c r="B588" t="str">
        <f>IF(A589&lt;&gt;"",COUNTIF(TableauStock[Code Barre],'PRODUIT - Inventaire'!A589),"")</f>
        <v/>
      </c>
      <c r="C588" s="5" t="s">
        <v>22</v>
      </c>
    </row>
    <row r="589" spans="2:3" x14ac:dyDescent="0.25">
      <c r="B589" t="str">
        <f>IF(A590&lt;&gt;"",COUNTIF(TableauStock[Code Barre],'PRODUIT - Inventaire'!A590),"")</f>
        <v/>
      </c>
      <c r="C589" s="5" t="s">
        <v>22</v>
      </c>
    </row>
    <row r="590" spans="2:3" x14ac:dyDescent="0.25">
      <c r="B590" t="str">
        <f>IF(A591&lt;&gt;"",COUNTIF(TableauStock[Code Barre],'PRODUIT - Inventaire'!A591),"")</f>
        <v/>
      </c>
      <c r="C590" s="5" t="s">
        <v>22</v>
      </c>
    </row>
    <row r="591" spans="2:3" x14ac:dyDescent="0.25">
      <c r="B591" t="str">
        <f>IF(A592&lt;&gt;"",COUNTIF(TableauStock[Code Barre],'PRODUIT - Inventaire'!A592),"")</f>
        <v/>
      </c>
      <c r="C591" s="5" t="s">
        <v>22</v>
      </c>
    </row>
    <row r="592" spans="2:3" x14ac:dyDescent="0.25">
      <c r="B592" t="str">
        <f>IF(A593&lt;&gt;"",COUNTIF(TableauStock[Code Barre],'PRODUIT - Inventaire'!A593),"")</f>
        <v/>
      </c>
      <c r="C592" s="5" t="s">
        <v>22</v>
      </c>
    </row>
    <row r="593" spans="2:3" x14ac:dyDescent="0.25">
      <c r="B593" t="str">
        <f>IF(A594&lt;&gt;"",COUNTIF(TableauStock[Code Barre],'PRODUIT - Inventaire'!A594),"")</f>
        <v/>
      </c>
      <c r="C593" s="5" t="s">
        <v>22</v>
      </c>
    </row>
    <row r="594" spans="2:3" x14ac:dyDescent="0.25">
      <c r="B594" t="str">
        <f>IF(A595&lt;&gt;"",COUNTIF(TableauStock[Code Barre],'PRODUIT - Inventaire'!A595),"")</f>
        <v/>
      </c>
      <c r="C594" s="5" t="s">
        <v>22</v>
      </c>
    </row>
    <row r="595" spans="2:3" x14ac:dyDescent="0.25">
      <c r="B595" t="str">
        <f>IF(A596&lt;&gt;"",COUNTIF(TableauStock[Code Barre],'PRODUIT - Inventaire'!A596),"")</f>
        <v/>
      </c>
      <c r="C595" s="5" t="s">
        <v>22</v>
      </c>
    </row>
    <row r="596" spans="2:3" x14ac:dyDescent="0.25">
      <c r="B596" t="str">
        <f>IF(A597&lt;&gt;"",COUNTIF(TableauStock[Code Barre],'PRODUIT - Inventaire'!A597),"")</f>
        <v/>
      </c>
      <c r="C596" s="5" t="s">
        <v>22</v>
      </c>
    </row>
    <row r="597" spans="2:3" x14ac:dyDescent="0.25">
      <c r="B597" t="str">
        <f>IF(A598&lt;&gt;"",COUNTIF(TableauStock[Code Barre],'PRODUIT - Inventaire'!A598),"")</f>
        <v/>
      </c>
      <c r="C597" s="5" t="s">
        <v>22</v>
      </c>
    </row>
    <row r="598" spans="2:3" x14ac:dyDescent="0.25">
      <c r="B598" t="str">
        <f>IF(A599&lt;&gt;"",COUNTIF(TableauStock[Code Barre],'PRODUIT - Inventaire'!A599),"")</f>
        <v/>
      </c>
      <c r="C598" s="5" t="s">
        <v>22</v>
      </c>
    </row>
    <row r="599" spans="2:3" x14ac:dyDescent="0.25">
      <c r="B599" t="str">
        <f>IF(A600&lt;&gt;"",COUNTIF(TableauStock[Code Barre],'PRODUIT - Inventaire'!A600),"")</f>
        <v/>
      </c>
      <c r="C599" s="5" t="s">
        <v>22</v>
      </c>
    </row>
    <row r="600" spans="2:3" x14ac:dyDescent="0.25">
      <c r="B600" t="str">
        <f>IF(A601&lt;&gt;"",COUNTIF(TableauStock[Code Barre],'PRODUIT - Inventaire'!A601),"")</f>
        <v/>
      </c>
      <c r="C600" s="5" t="s">
        <v>22</v>
      </c>
    </row>
    <row r="601" spans="2:3" x14ac:dyDescent="0.25">
      <c r="B601" t="str">
        <f>IF(A602&lt;&gt;"",COUNTIF(TableauStock[Code Barre],'PRODUIT - Inventaire'!A602),"")</f>
        <v/>
      </c>
      <c r="C601" s="5" t="s">
        <v>22</v>
      </c>
    </row>
    <row r="602" spans="2:3" x14ac:dyDescent="0.25">
      <c r="B602" t="str">
        <f>IF(A603&lt;&gt;"",COUNTIF(TableauStock[Code Barre],'PRODUIT - Inventaire'!A603),"")</f>
        <v/>
      </c>
      <c r="C602" s="5" t="s">
        <v>22</v>
      </c>
    </row>
    <row r="603" spans="2:3" x14ac:dyDescent="0.25">
      <c r="B603" t="str">
        <f>IF(A604&lt;&gt;"",COUNTIF(TableauStock[Code Barre],'PRODUIT - Inventaire'!A604),"")</f>
        <v/>
      </c>
      <c r="C603" s="5" t="s">
        <v>22</v>
      </c>
    </row>
    <row r="604" spans="2:3" x14ac:dyDescent="0.25">
      <c r="B604" t="str">
        <f>IF(A605&lt;&gt;"",COUNTIF(TableauStock[Code Barre],'PRODUIT - Inventaire'!A605),"")</f>
        <v/>
      </c>
      <c r="C604" s="5" t="s">
        <v>22</v>
      </c>
    </row>
    <row r="605" spans="2:3" x14ac:dyDescent="0.25">
      <c r="B605" t="str">
        <f>IF(A606&lt;&gt;"",COUNTIF(TableauStock[Code Barre],'PRODUIT - Inventaire'!A606),"")</f>
        <v/>
      </c>
      <c r="C605" s="5" t="s">
        <v>22</v>
      </c>
    </row>
    <row r="606" spans="2:3" x14ac:dyDescent="0.25">
      <c r="B606" t="str">
        <f>IF(A607&lt;&gt;"",COUNTIF(TableauStock[Code Barre],'PRODUIT - Inventaire'!A607),"")</f>
        <v/>
      </c>
      <c r="C606" s="5" t="s">
        <v>22</v>
      </c>
    </row>
    <row r="607" spans="2:3" x14ac:dyDescent="0.25">
      <c r="B607" t="str">
        <f>IF(A608&lt;&gt;"",COUNTIF(TableauStock[Code Barre],'PRODUIT - Inventaire'!A608),"")</f>
        <v/>
      </c>
      <c r="C607" s="5" t="s">
        <v>22</v>
      </c>
    </row>
    <row r="608" spans="2:3" x14ac:dyDescent="0.25">
      <c r="B608" t="str">
        <f>IF(A609&lt;&gt;"",COUNTIF(TableauStock[Code Barre],'PRODUIT - Inventaire'!A609),"")</f>
        <v/>
      </c>
      <c r="C608" s="5" t="s">
        <v>22</v>
      </c>
    </row>
    <row r="609" spans="2:3" x14ac:dyDescent="0.25">
      <c r="B609" t="str">
        <f>IF(A610&lt;&gt;"",COUNTIF(TableauStock[Code Barre],'PRODUIT - Inventaire'!A610),"")</f>
        <v/>
      </c>
      <c r="C609" s="5" t="s">
        <v>22</v>
      </c>
    </row>
    <row r="610" spans="2:3" x14ac:dyDescent="0.25">
      <c r="B610" t="str">
        <f>IF(A611&lt;&gt;"",COUNTIF(TableauStock[Code Barre],'PRODUIT - Inventaire'!A611),"")</f>
        <v/>
      </c>
      <c r="C610" s="5" t="s">
        <v>22</v>
      </c>
    </row>
    <row r="611" spans="2:3" x14ac:dyDescent="0.25">
      <c r="B611" t="str">
        <f>IF(A612&lt;&gt;"",COUNTIF(TableauStock[Code Barre],'PRODUIT - Inventaire'!A612),"")</f>
        <v/>
      </c>
      <c r="C611" s="5" t="s">
        <v>22</v>
      </c>
    </row>
    <row r="612" spans="2:3" x14ac:dyDescent="0.25">
      <c r="B612" t="str">
        <f>IF(A613&lt;&gt;"",COUNTIF(TableauStock[Code Barre],'PRODUIT - Inventaire'!A613),"")</f>
        <v/>
      </c>
      <c r="C612" s="5" t="s">
        <v>22</v>
      </c>
    </row>
    <row r="613" spans="2:3" x14ac:dyDescent="0.25">
      <c r="B613" t="str">
        <f>IF(A614&lt;&gt;"",COUNTIF(TableauStock[Code Barre],'PRODUIT - Inventaire'!A614),"")</f>
        <v/>
      </c>
      <c r="C613" s="5" t="s">
        <v>22</v>
      </c>
    </row>
    <row r="614" spans="2:3" x14ac:dyDescent="0.25">
      <c r="B614" t="str">
        <f>IF(A615&lt;&gt;"",COUNTIF(TableauStock[Code Barre],'PRODUIT - Inventaire'!A615),"")</f>
        <v/>
      </c>
      <c r="C614" s="5" t="s">
        <v>22</v>
      </c>
    </row>
    <row r="615" spans="2:3" x14ac:dyDescent="0.25">
      <c r="B615" t="str">
        <f>IF(A616&lt;&gt;"",COUNTIF(TableauStock[Code Barre],'PRODUIT - Inventaire'!A616),"")</f>
        <v/>
      </c>
      <c r="C615" s="5" t="s">
        <v>22</v>
      </c>
    </row>
    <row r="616" spans="2:3" x14ac:dyDescent="0.25">
      <c r="B616" t="str">
        <f>IF(A617&lt;&gt;"",COUNTIF(TableauStock[Code Barre],'PRODUIT - Inventaire'!A617),"")</f>
        <v/>
      </c>
      <c r="C616" s="5" t="s">
        <v>22</v>
      </c>
    </row>
    <row r="617" spans="2:3" x14ac:dyDescent="0.25">
      <c r="B617" t="str">
        <f>IF(A618&lt;&gt;"",COUNTIF(TableauStock[Code Barre],'PRODUIT - Inventaire'!A618),"")</f>
        <v/>
      </c>
      <c r="C617" s="5" t="s">
        <v>22</v>
      </c>
    </row>
    <row r="618" spans="2:3" x14ac:dyDescent="0.25">
      <c r="B618" t="str">
        <f>IF(A619&lt;&gt;"",COUNTIF(TableauStock[Code Barre],'PRODUIT - Inventaire'!A619),"")</f>
        <v/>
      </c>
      <c r="C618" s="5" t="s">
        <v>22</v>
      </c>
    </row>
    <row r="619" spans="2:3" x14ac:dyDescent="0.25">
      <c r="B619" t="str">
        <f>IF(A620&lt;&gt;"",COUNTIF(TableauStock[Code Barre],'PRODUIT - Inventaire'!A620),"")</f>
        <v/>
      </c>
      <c r="C619" s="5" t="s">
        <v>22</v>
      </c>
    </row>
    <row r="620" spans="2:3" x14ac:dyDescent="0.25">
      <c r="B620" t="str">
        <f>IF(A621&lt;&gt;"",COUNTIF(TableauStock[Code Barre],'PRODUIT - Inventaire'!A621),"")</f>
        <v/>
      </c>
      <c r="C620" s="5" t="s">
        <v>22</v>
      </c>
    </row>
    <row r="621" spans="2:3" x14ac:dyDescent="0.25">
      <c r="B621" t="str">
        <f>IF(A622&lt;&gt;"",COUNTIF(TableauStock[Code Barre],'PRODUIT - Inventaire'!A622),"")</f>
        <v/>
      </c>
      <c r="C621" s="5" t="s">
        <v>22</v>
      </c>
    </row>
    <row r="622" spans="2:3" x14ac:dyDescent="0.25">
      <c r="B622" t="str">
        <f>IF(A623&lt;&gt;"",COUNTIF(TableauStock[Code Barre],'PRODUIT - Inventaire'!A623),"")</f>
        <v/>
      </c>
      <c r="C622" s="5" t="s">
        <v>22</v>
      </c>
    </row>
    <row r="623" spans="2:3" x14ac:dyDescent="0.25">
      <c r="B623" t="str">
        <f>IF(A624&lt;&gt;"",COUNTIF(TableauStock[Code Barre],'PRODUIT - Inventaire'!A624),"")</f>
        <v/>
      </c>
      <c r="C623" s="5" t="s">
        <v>22</v>
      </c>
    </row>
    <row r="624" spans="2:3" x14ac:dyDescent="0.25">
      <c r="B624" t="str">
        <f>IF(A625&lt;&gt;"",COUNTIF(TableauStock[Code Barre],'PRODUIT - Inventaire'!A625),"")</f>
        <v/>
      </c>
      <c r="C624" s="5" t="s">
        <v>22</v>
      </c>
    </row>
    <row r="625" spans="2:3" x14ac:dyDescent="0.25">
      <c r="B625" t="str">
        <f>IF(A626&lt;&gt;"",COUNTIF(TableauStock[Code Barre],'PRODUIT - Inventaire'!A626),"")</f>
        <v/>
      </c>
      <c r="C625" s="5" t="s">
        <v>22</v>
      </c>
    </row>
    <row r="626" spans="2:3" x14ac:dyDescent="0.25">
      <c r="B626" t="str">
        <f>IF(A627&lt;&gt;"",COUNTIF(TableauStock[Code Barre],'PRODUIT - Inventaire'!A627),"")</f>
        <v/>
      </c>
      <c r="C626" s="5" t="s">
        <v>22</v>
      </c>
    </row>
    <row r="627" spans="2:3" x14ac:dyDescent="0.25">
      <c r="B627" t="str">
        <f>IF(A628&lt;&gt;"",COUNTIF(TableauStock[Code Barre],'PRODUIT - Inventaire'!A628),"")</f>
        <v/>
      </c>
      <c r="C627" s="5" t="s">
        <v>22</v>
      </c>
    </row>
    <row r="628" spans="2:3" x14ac:dyDescent="0.25">
      <c r="B628" t="str">
        <f>IF(A629&lt;&gt;"",COUNTIF(TableauStock[Code Barre],'PRODUIT - Inventaire'!A629),"")</f>
        <v/>
      </c>
      <c r="C628" s="5" t="s">
        <v>22</v>
      </c>
    </row>
    <row r="629" spans="2:3" x14ac:dyDescent="0.25">
      <c r="B629" t="str">
        <f>IF(A630&lt;&gt;"",COUNTIF(TableauStock[Code Barre],'PRODUIT - Inventaire'!A630),"")</f>
        <v/>
      </c>
      <c r="C629" s="5" t="s">
        <v>22</v>
      </c>
    </row>
    <row r="630" spans="2:3" x14ac:dyDescent="0.25">
      <c r="B630" t="str">
        <f>IF(A631&lt;&gt;"",COUNTIF(TableauStock[Code Barre],'PRODUIT - Inventaire'!A631),"")</f>
        <v/>
      </c>
      <c r="C630" s="5" t="s">
        <v>22</v>
      </c>
    </row>
    <row r="631" spans="2:3" x14ac:dyDescent="0.25">
      <c r="B631" t="str">
        <f>IF(A632&lt;&gt;"",COUNTIF(TableauStock[Code Barre],'PRODUIT - Inventaire'!A632),"")</f>
        <v/>
      </c>
      <c r="C631" s="5" t="s">
        <v>22</v>
      </c>
    </row>
    <row r="632" spans="2:3" x14ac:dyDescent="0.25">
      <c r="B632" t="str">
        <f>IF(A633&lt;&gt;"",COUNTIF(TableauStock[Code Barre],'PRODUIT - Inventaire'!A633),"")</f>
        <v/>
      </c>
      <c r="C632" s="5" t="s">
        <v>22</v>
      </c>
    </row>
    <row r="633" spans="2:3" x14ac:dyDescent="0.25">
      <c r="B633" t="str">
        <f>IF(A634&lt;&gt;"",COUNTIF(TableauStock[Code Barre],'PRODUIT - Inventaire'!A634),"")</f>
        <v/>
      </c>
      <c r="C633" s="5" t="s">
        <v>22</v>
      </c>
    </row>
    <row r="634" spans="2:3" x14ac:dyDescent="0.25">
      <c r="B634" t="str">
        <f>IF(A635&lt;&gt;"",COUNTIF(TableauStock[Code Barre],'PRODUIT - Inventaire'!A635),"")</f>
        <v/>
      </c>
      <c r="C634" s="5" t="s">
        <v>22</v>
      </c>
    </row>
    <row r="635" spans="2:3" x14ac:dyDescent="0.25">
      <c r="B635" t="str">
        <f>IF(A636&lt;&gt;"",COUNTIF(TableauStock[Code Barre],'PRODUIT - Inventaire'!A636),"")</f>
        <v/>
      </c>
      <c r="C635" s="5" t="s">
        <v>22</v>
      </c>
    </row>
    <row r="636" spans="2:3" x14ac:dyDescent="0.25">
      <c r="B636" t="str">
        <f>IF(A637&lt;&gt;"",COUNTIF(TableauStock[Code Barre],'PRODUIT - Inventaire'!A637),"")</f>
        <v/>
      </c>
      <c r="C636" s="5" t="s">
        <v>22</v>
      </c>
    </row>
    <row r="637" spans="2:3" x14ac:dyDescent="0.25">
      <c r="B637" t="str">
        <f>IF(A638&lt;&gt;"",COUNTIF(TableauStock[Code Barre],'PRODUIT - Inventaire'!A638),"")</f>
        <v/>
      </c>
      <c r="C637" s="5" t="s">
        <v>22</v>
      </c>
    </row>
    <row r="638" spans="2:3" x14ac:dyDescent="0.25">
      <c r="B638" t="str">
        <f>IF(A639&lt;&gt;"",COUNTIF(TableauStock[Code Barre],'PRODUIT - Inventaire'!A639),"")</f>
        <v/>
      </c>
      <c r="C638" s="5" t="s">
        <v>22</v>
      </c>
    </row>
    <row r="639" spans="2:3" x14ac:dyDescent="0.25">
      <c r="B639" t="str">
        <f>IF(A640&lt;&gt;"",COUNTIF(TableauStock[Code Barre],'PRODUIT - Inventaire'!A640),"")</f>
        <v/>
      </c>
      <c r="C639" s="5" t="s">
        <v>22</v>
      </c>
    </row>
    <row r="640" spans="2:3" x14ac:dyDescent="0.25">
      <c r="B640" t="str">
        <f>IF(A641&lt;&gt;"",COUNTIF(TableauStock[Code Barre],'PRODUIT - Inventaire'!A641),"")</f>
        <v/>
      </c>
      <c r="C640" s="5" t="s">
        <v>22</v>
      </c>
    </row>
    <row r="641" spans="2:3" x14ac:dyDescent="0.25">
      <c r="B641" t="str">
        <f>IF(A642&lt;&gt;"",COUNTIF(TableauStock[Code Barre],'PRODUIT - Inventaire'!A642),"")</f>
        <v/>
      </c>
      <c r="C641" s="5" t="s">
        <v>22</v>
      </c>
    </row>
    <row r="642" spans="2:3" x14ac:dyDescent="0.25">
      <c r="B642" t="str">
        <f>IF(A643&lt;&gt;"",COUNTIF(TableauStock[Code Barre],'PRODUIT - Inventaire'!A643),"")</f>
        <v/>
      </c>
      <c r="C642" s="5" t="s">
        <v>22</v>
      </c>
    </row>
    <row r="643" spans="2:3" x14ac:dyDescent="0.25">
      <c r="B643" t="str">
        <f>IF(A644&lt;&gt;"",COUNTIF(TableauStock[Code Barre],'PRODUIT - Inventaire'!A644),"")</f>
        <v/>
      </c>
      <c r="C643" s="5" t="s">
        <v>22</v>
      </c>
    </row>
    <row r="644" spans="2:3" x14ac:dyDescent="0.25">
      <c r="B644" t="str">
        <f>IF(A645&lt;&gt;"",COUNTIF(TableauStock[Code Barre],'PRODUIT - Inventaire'!A645),"")</f>
        <v/>
      </c>
      <c r="C644" s="5" t="s">
        <v>22</v>
      </c>
    </row>
    <row r="645" spans="2:3" x14ac:dyDescent="0.25">
      <c r="B645" t="str">
        <f>IF(A646&lt;&gt;"",COUNTIF(TableauStock[Code Barre],'PRODUIT - Inventaire'!A646),"")</f>
        <v/>
      </c>
      <c r="C645" s="5" t="s">
        <v>22</v>
      </c>
    </row>
    <row r="646" spans="2:3" x14ac:dyDescent="0.25">
      <c r="B646" t="str">
        <f>IF(A647&lt;&gt;"",COUNTIF(TableauStock[Code Barre],'PRODUIT - Inventaire'!A647),"")</f>
        <v/>
      </c>
      <c r="C646" s="5" t="s">
        <v>22</v>
      </c>
    </row>
    <row r="647" spans="2:3" x14ac:dyDescent="0.25">
      <c r="B647" t="str">
        <f>IF(A648&lt;&gt;"",COUNTIF(TableauStock[Code Barre],'PRODUIT - Inventaire'!A648),"")</f>
        <v/>
      </c>
      <c r="C647" s="5" t="s">
        <v>22</v>
      </c>
    </row>
    <row r="648" spans="2:3" x14ac:dyDescent="0.25">
      <c r="B648" t="str">
        <f>IF(A649&lt;&gt;"",COUNTIF(TableauStock[Code Barre],'PRODUIT - Inventaire'!A649),"")</f>
        <v/>
      </c>
      <c r="C648" s="5" t="s">
        <v>22</v>
      </c>
    </row>
    <row r="649" spans="2:3" x14ac:dyDescent="0.25">
      <c r="B649" t="str">
        <f>IF(A650&lt;&gt;"",COUNTIF(TableauStock[Code Barre],'PRODUIT - Inventaire'!A650),"")</f>
        <v/>
      </c>
      <c r="C649" s="5" t="s">
        <v>22</v>
      </c>
    </row>
    <row r="650" spans="2:3" x14ac:dyDescent="0.25">
      <c r="B650" t="str">
        <f>IF(A651&lt;&gt;"",COUNTIF(TableauStock[Code Barre],'PRODUIT - Inventaire'!A651),"")</f>
        <v/>
      </c>
      <c r="C650" s="5" t="s">
        <v>22</v>
      </c>
    </row>
    <row r="651" spans="2:3" x14ac:dyDescent="0.25">
      <c r="B651" t="str">
        <f>IF(A652&lt;&gt;"",COUNTIF(TableauStock[Code Barre],'PRODUIT - Inventaire'!A652),"")</f>
        <v/>
      </c>
      <c r="C651" s="5" t="s">
        <v>22</v>
      </c>
    </row>
    <row r="652" spans="2:3" x14ac:dyDescent="0.25">
      <c r="B652" t="str">
        <f>IF(A653&lt;&gt;"",COUNTIF(TableauStock[Code Barre],'PRODUIT - Inventaire'!A653),"")</f>
        <v/>
      </c>
      <c r="C652" s="5" t="s">
        <v>22</v>
      </c>
    </row>
    <row r="653" spans="2:3" x14ac:dyDescent="0.25">
      <c r="B653" t="str">
        <f>IF(A654&lt;&gt;"",COUNTIF(TableauStock[Code Barre],'PRODUIT - Inventaire'!A654),"")</f>
        <v/>
      </c>
      <c r="C653" s="5" t="s">
        <v>22</v>
      </c>
    </row>
    <row r="654" spans="2:3" x14ac:dyDescent="0.25">
      <c r="B654" t="str">
        <f>IF(A655&lt;&gt;"",COUNTIF(TableauStock[Code Barre],'PRODUIT - Inventaire'!A655),"")</f>
        <v/>
      </c>
      <c r="C654" s="5" t="s">
        <v>22</v>
      </c>
    </row>
    <row r="655" spans="2:3" x14ac:dyDescent="0.25">
      <c r="B655" t="str">
        <f>IF(A656&lt;&gt;"",COUNTIF(TableauStock[Code Barre],'PRODUIT - Inventaire'!A656),"")</f>
        <v/>
      </c>
      <c r="C655" s="5" t="s">
        <v>22</v>
      </c>
    </row>
    <row r="656" spans="2:3" x14ac:dyDescent="0.25">
      <c r="B656" t="str">
        <f>IF(A657&lt;&gt;"",COUNTIF(TableauStock[Code Barre],'PRODUIT - Inventaire'!A657),"")</f>
        <v/>
      </c>
      <c r="C656" s="5" t="s">
        <v>22</v>
      </c>
    </row>
    <row r="657" spans="2:3" x14ac:dyDescent="0.25">
      <c r="B657" t="str">
        <f>IF(A658&lt;&gt;"",COUNTIF(TableauStock[Code Barre],'PRODUIT - Inventaire'!A658),"")</f>
        <v/>
      </c>
      <c r="C657" s="5" t="s">
        <v>22</v>
      </c>
    </row>
    <row r="658" spans="2:3" x14ac:dyDescent="0.25">
      <c r="B658" t="str">
        <f>IF(A659&lt;&gt;"",COUNTIF(TableauStock[Code Barre],'PRODUIT - Inventaire'!A659),"")</f>
        <v/>
      </c>
      <c r="C658" s="5" t="s">
        <v>22</v>
      </c>
    </row>
    <row r="659" spans="2:3" x14ac:dyDescent="0.25">
      <c r="B659" t="str">
        <f>IF(A660&lt;&gt;"",COUNTIF(TableauStock[Code Barre],'PRODUIT - Inventaire'!A660),"")</f>
        <v/>
      </c>
      <c r="C659" s="5" t="s">
        <v>22</v>
      </c>
    </row>
    <row r="660" spans="2:3" x14ac:dyDescent="0.25">
      <c r="B660" t="str">
        <f>IF(A661&lt;&gt;"",COUNTIF(TableauStock[Code Barre],'PRODUIT - Inventaire'!A661),"")</f>
        <v/>
      </c>
      <c r="C660" s="5" t="s">
        <v>22</v>
      </c>
    </row>
    <row r="661" spans="2:3" x14ac:dyDescent="0.25">
      <c r="B661" t="str">
        <f>IF(A662&lt;&gt;"",COUNTIF(TableauStock[Code Barre],'PRODUIT - Inventaire'!A662),"")</f>
        <v/>
      </c>
      <c r="C661" s="5" t="s">
        <v>22</v>
      </c>
    </row>
    <row r="662" spans="2:3" x14ac:dyDescent="0.25">
      <c r="B662" t="str">
        <f>IF(A663&lt;&gt;"",COUNTIF(TableauStock[Code Barre],'PRODUIT - Inventaire'!A663),"")</f>
        <v/>
      </c>
      <c r="C662" s="5" t="s">
        <v>22</v>
      </c>
    </row>
    <row r="663" spans="2:3" x14ac:dyDescent="0.25">
      <c r="B663" t="str">
        <f>IF(A664&lt;&gt;"",COUNTIF(TableauStock[Code Barre],'PRODUIT - Inventaire'!A664),"")</f>
        <v/>
      </c>
      <c r="C663" s="5" t="s">
        <v>22</v>
      </c>
    </row>
    <row r="664" spans="2:3" x14ac:dyDescent="0.25">
      <c r="B664" t="str">
        <f>IF(A665&lt;&gt;"",COUNTIF(TableauStock[Code Barre],'PRODUIT - Inventaire'!A665),"")</f>
        <v/>
      </c>
      <c r="C664" s="5" t="s">
        <v>22</v>
      </c>
    </row>
    <row r="665" spans="2:3" x14ac:dyDescent="0.25">
      <c r="B665" t="str">
        <f>IF(A666&lt;&gt;"",COUNTIF(TableauStock[Code Barre],'PRODUIT - Inventaire'!A666),"")</f>
        <v/>
      </c>
      <c r="C665" s="5" t="s">
        <v>22</v>
      </c>
    </row>
    <row r="666" spans="2:3" x14ac:dyDescent="0.25">
      <c r="B666" t="str">
        <f>IF(A667&lt;&gt;"",COUNTIF(TableauStock[Code Barre],'PRODUIT - Inventaire'!A667),"")</f>
        <v/>
      </c>
      <c r="C666" s="5" t="s">
        <v>22</v>
      </c>
    </row>
    <row r="667" spans="2:3" x14ac:dyDescent="0.25">
      <c r="B667" t="str">
        <f>IF(A668&lt;&gt;"",COUNTIF(TableauStock[Code Barre],'PRODUIT - Inventaire'!A668),"")</f>
        <v/>
      </c>
      <c r="C667" s="5" t="s">
        <v>22</v>
      </c>
    </row>
    <row r="668" spans="2:3" x14ac:dyDescent="0.25">
      <c r="B668" t="str">
        <f>IF(A669&lt;&gt;"",COUNTIF(TableauStock[Code Barre],'PRODUIT - Inventaire'!A669),"")</f>
        <v/>
      </c>
      <c r="C668" s="5" t="s">
        <v>22</v>
      </c>
    </row>
    <row r="669" spans="2:3" x14ac:dyDescent="0.25">
      <c r="B669" t="str">
        <f>IF(A670&lt;&gt;"",COUNTIF(TableauStock[Code Barre],'PRODUIT - Inventaire'!A670),"")</f>
        <v/>
      </c>
      <c r="C669" s="5" t="s">
        <v>22</v>
      </c>
    </row>
    <row r="670" spans="2:3" x14ac:dyDescent="0.25">
      <c r="B670" t="str">
        <f>IF(A671&lt;&gt;"",COUNTIF(TableauStock[Code Barre],'PRODUIT - Inventaire'!A671),"")</f>
        <v/>
      </c>
      <c r="C670" s="5" t="s">
        <v>22</v>
      </c>
    </row>
    <row r="671" spans="2:3" x14ac:dyDescent="0.25">
      <c r="B671" t="str">
        <f>IF(A672&lt;&gt;"",COUNTIF(TableauStock[Code Barre],'PRODUIT - Inventaire'!A672),"")</f>
        <v/>
      </c>
      <c r="C671" s="5" t="s">
        <v>22</v>
      </c>
    </row>
    <row r="672" spans="2:3" x14ac:dyDescent="0.25">
      <c r="B672" t="str">
        <f>IF(A673&lt;&gt;"",COUNTIF(TableauStock[Code Barre],'PRODUIT - Inventaire'!A673),"")</f>
        <v/>
      </c>
      <c r="C672" s="5" t="s">
        <v>22</v>
      </c>
    </row>
    <row r="673" spans="2:3" x14ac:dyDescent="0.25">
      <c r="B673" t="str">
        <f>IF(A674&lt;&gt;"",COUNTIF(TableauStock[Code Barre],'PRODUIT - Inventaire'!A674),"")</f>
        <v/>
      </c>
      <c r="C673" s="5" t="s">
        <v>22</v>
      </c>
    </row>
    <row r="674" spans="2:3" x14ac:dyDescent="0.25">
      <c r="B674" t="str">
        <f>IF(A675&lt;&gt;"",COUNTIF(TableauStock[Code Barre],'PRODUIT - Inventaire'!A675),"")</f>
        <v/>
      </c>
      <c r="C674" s="5" t="s">
        <v>22</v>
      </c>
    </row>
    <row r="675" spans="2:3" x14ac:dyDescent="0.25">
      <c r="B675" t="str">
        <f>IF(A676&lt;&gt;"",COUNTIF(TableauStock[Code Barre],'PRODUIT - Inventaire'!A676),"")</f>
        <v/>
      </c>
      <c r="C675" s="5" t="s">
        <v>22</v>
      </c>
    </row>
    <row r="676" spans="2:3" x14ac:dyDescent="0.25">
      <c r="B676" t="str">
        <f>IF(A677&lt;&gt;"",COUNTIF(TableauStock[Code Barre],'PRODUIT - Inventaire'!A677),"")</f>
        <v/>
      </c>
      <c r="C676" s="5" t="s">
        <v>22</v>
      </c>
    </row>
    <row r="677" spans="2:3" x14ac:dyDescent="0.25">
      <c r="B677" t="str">
        <f>IF(A678&lt;&gt;"",COUNTIF(TableauStock[Code Barre],'PRODUIT - Inventaire'!A678),"")</f>
        <v/>
      </c>
      <c r="C677" s="5" t="s">
        <v>22</v>
      </c>
    </row>
    <row r="678" spans="2:3" x14ac:dyDescent="0.25">
      <c r="B678" t="str">
        <f>IF(A679&lt;&gt;"",COUNTIF(TableauStock[Code Barre],'PRODUIT - Inventaire'!A679),"")</f>
        <v/>
      </c>
      <c r="C678" s="5" t="s">
        <v>22</v>
      </c>
    </row>
    <row r="679" spans="2:3" x14ac:dyDescent="0.25">
      <c r="B679" t="str">
        <f>IF(A680&lt;&gt;"",COUNTIF(TableauStock[Code Barre],'PRODUIT - Inventaire'!A680),"")</f>
        <v/>
      </c>
      <c r="C679" s="5" t="s">
        <v>22</v>
      </c>
    </row>
    <row r="680" spans="2:3" x14ac:dyDescent="0.25">
      <c r="B680" t="str">
        <f>IF(A681&lt;&gt;"",COUNTIF(TableauStock[Code Barre],'PRODUIT - Inventaire'!A681),"")</f>
        <v/>
      </c>
      <c r="C680" s="5" t="s">
        <v>22</v>
      </c>
    </row>
    <row r="681" spans="2:3" x14ac:dyDescent="0.25">
      <c r="B681" t="str">
        <f>IF(A682&lt;&gt;"",COUNTIF(TableauStock[Code Barre],'PRODUIT - Inventaire'!A682),"")</f>
        <v/>
      </c>
      <c r="C681" s="5" t="s">
        <v>22</v>
      </c>
    </row>
    <row r="682" spans="2:3" x14ac:dyDescent="0.25">
      <c r="B682" t="str">
        <f>IF(A683&lt;&gt;"",COUNTIF(TableauStock[Code Barre],'PRODUIT - Inventaire'!A683),"")</f>
        <v/>
      </c>
      <c r="C682" s="5" t="s">
        <v>22</v>
      </c>
    </row>
    <row r="683" spans="2:3" x14ac:dyDescent="0.25">
      <c r="B683" t="str">
        <f>IF(A684&lt;&gt;"",COUNTIF(TableauStock[Code Barre],'PRODUIT - Inventaire'!A684),"")</f>
        <v/>
      </c>
      <c r="C683" s="5" t="s">
        <v>22</v>
      </c>
    </row>
    <row r="684" spans="2:3" x14ac:dyDescent="0.25">
      <c r="B684" t="str">
        <f>IF(A685&lt;&gt;"",COUNTIF(TableauStock[Code Barre],'PRODUIT - Inventaire'!A685),"")</f>
        <v/>
      </c>
      <c r="C684" s="5" t="s">
        <v>22</v>
      </c>
    </row>
    <row r="685" spans="2:3" x14ac:dyDescent="0.25">
      <c r="B685" t="str">
        <f>IF(A686&lt;&gt;"",COUNTIF(TableauStock[Code Barre],'PRODUIT - Inventaire'!A686),"")</f>
        <v/>
      </c>
      <c r="C685" s="5" t="s">
        <v>22</v>
      </c>
    </row>
    <row r="686" spans="2:3" x14ac:dyDescent="0.25">
      <c r="B686" t="str">
        <f>IF(A687&lt;&gt;"",COUNTIF(TableauStock[Code Barre],'PRODUIT - Inventaire'!A687),"")</f>
        <v/>
      </c>
      <c r="C686" s="5" t="s">
        <v>22</v>
      </c>
    </row>
    <row r="687" spans="2:3" x14ac:dyDescent="0.25">
      <c r="B687" t="str">
        <f>IF(A688&lt;&gt;"",COUNTIF(TableauStock[Code Barre],'PRODUIT - Inventaire'!A688),"")</f>
        <v/>
      </c>
      <c r="C687" s="5" t="s">
        <v>22</v>
      </c>
    </row>
    <row r="688" spans="2:3" x14ac:dyDescent="0.25">
      <c r="B688" t="str">
        <f>IF(A689&lt;&gt;"",COUNTIF(TableauStock[Code Barre],'PRODUIT - Inventaire'!A689),"")</f>
        <v/>
      </c>
      <c r="C688" s="5" t="s">
        <v>22</v>
      </c>
    </row>
    <row r="689" spans="2:3" x14ac:dyDescent="0.25">
      <c r="B689" t="str">
        <f>IF(A690&lt;&gt;"",COUNTIF(TableauStock[Code Barre],'PRODUIT - Inventaire'!A690),"")</f>
        <v/>
      </c>
      <c r="C689" s="5" t="s">
        <v>22</v>
      </c>
    </row>
    <row r="690" spans="2:3" x14ac:dyDescent="0.25">
      <c r="B690" t="str">
        <f>IF(A691&lt;&gt;"",COUNTIF(TableauStock[Code Barre],'PRODUIT - Inventaire'!A691),"")</f>
        <v/>
      </c>
      <c r="C690" s="5" t="s">
        <v>22</v>
      </c>
    </row>
    <row r="691" spans="2:3" x14ac:dyDescent="0.25">
      <c r="B691" t="str">
        <f>IF(A692&lt;&gt;"",COUNTIF(TableauStock[Code Barre],'PRODUIT - Inventaire'!A692),"")</f>
        <v/>
      </c>
      <c r="C691" s="5" t="s">
        <v>22</v>
      </c>
    </row>
    <row r="692" spans="2:3" x14ac:dyDescent="0.25">
      <c r="B692" t="str">
        <f>IF(A693&lt;&gt;"",COUNTIF(TableauStock[Code Barre],'PRODUIT - Inventaire'!A693),"")</f>
        <v/>
      </c>
      <c r="C692" s="5" t="s">
        <v>22</v>
      </c>
    </row>
    <row r="693" spans="2:3" x14ac:dyDescent="0.25">
      <c r="B693" t="str">
        <f>IF(A694&lt;&gt;"",COUNTIF(TableauStock[Code Barre],'PRODUIT - Inventaire'!A694),"")</f>
        <v/>
      </c>
      <c r="C693" s="5" t="s">
        <v>22</v>
      </c>
    </row>
    <row r="694" spans="2:3" x14ac:dyDescent="0.25">
      <c r="B694" t="str">
        <f>IF(A695&lt;&gt;"",COUNTIF(TableauStock[Code Barre],'PRODUIT - Inventaire'!A695),"")</f>
        <v/>
      </c>
      <c r="C694" s="5" t="s">
        <v>22</v>
      </c>
    </row>
    <row r="695" spans="2:3" x14ac:dyDescent="0.25">
      <c r="B695" t="str">
        <f>IF(A696&lt;&gt;"",COUNTIF(TableauStock[Code Barre],'PRODUIT - Inventaire'!A696),"")</f>
        <v/>
      </c>
      <c r="C695" s="5" t="s">
        <v>22</v>
      </c>
    </row>
    <row r="696" spans="2:3" x14ac:dyDescent="0.25">
      <c r="B696" t="str">
        <f>IF(A697&lt;&gt;"",COUNTIF(TableauStock[Code Barre],'PRODUIT - Inventaire'!A697),"")</f>
        <v/>
      </c>
      <c r="C696" s="5" t="s">
        <v>22</v>
      </c>
    </row>
    <row r="697" spans="2:3" x14ac:dyDescent="0.25">
      <c r="B697" t="str">
        <f>IF(A698&lt;&gt;"",COUNTIF(TableauStock[Code Barre],'PRODUIT - Inventaire'!A698),"")</f>
        <v/>
      </c>
      <c r="C697" s="5" t="s">
        <v>22</v>
      </c>
    </row>
    <row r="698" spans="2:3" x14ac:dyDescent="0.25">
      <c r="B698" t="str">
        <f>IF(A699&lt;&gt;"",COUNTIF(TableauStock[Code Barre],'PRODUIT - Inventaire'!A699),"")</f>
        <v/>
      </c>
      <c r="C698" s="5" t="s">
        <v>22</v>
      </c>
    </row>
    <row r="699" spans="2:3" x14ac:dyDescent="0.25">
      <c r="B699" t="str">
        <f>IF(A700&lt;&gt;"",COUNTIF(TableauStock[Code Barre],'PRODUIT - Inventaire'!A700),"")</f>
        <v/>
      </c>
      <c r="C699" s="5" t="s">
        <v>22</v>
      </c>
    </row>
    <row r="700" spans="2:3" x14ac:dyDescent="0.25">
      <c r="B700" t="str">
        <f>IF(A701&lt;&gt;"",COUNTIF(TableauStock[Code Barre],'PRODUIT - Inventaire'!A701),"")</f>
        <v/>
      </c>
      <c r="C700" s="5" t="s">
        <v>22</v>
      </c>
    </row>
    <row r="701" spans="2:3" x14ac:dyDescent="0.25">
      <c r="B701" t="str">
        <f>IF(A702&lt;&gt;"",COUNTIF(TableauStock[Code Barre],'PRODUIT - Inventaire'!A702),"")</f>
        <v/>
      </c>
      <c r="C701" s="5" t="s">
        <v>22</v>
      </c>
    </row>
    <row r="702" spans="2:3" x14ac:dyDescent="0.25">
      <c r="B702" t="str">
        <f>IF(A703&lt;&gt;"",COUNTIF(TableauStock[Code Barre],'PRODUIT - Inventaire'!A703),"")</f>
        <v/>
      </c>
      <c r="C702" s="5" t="s">
        <v>22</v>
      </c>
    </row>
    <row r="703" spans="2:3" x14ac:dyDescent="0.25">
      <c r="B703" t="str">
        <f>IF(A704&lt;&gt;"",COUNTIF(TableauStock[Code Barre],'PRODUIT - Inventaire'!A704),"")</f>
        <v/>
      </c>
      <c r="C703" s="5" t="s">
        <v>22</v>
      </c>
    </row>
    <row r="704" spans="2:3" x14ac:dyDescent="0.25">
      <c r="B704" t="str">
        <f>IF(A705&lt;&gt;"",COUNTIF(TableauStock[Code Barre],'PRODUIT - Inventaire'!A705),"")</f>
        <v/>
      </c>
      <c r="C704" s="5" t="s">
        <v>22</v>
      </c>
    </row>
    <row r="705" spans="2:3" x14ac:dyDescent="0.25">
      <c r="B705" t="str">
        <f>IF(A706&lt;&gt;"",COUNTIF(TableauStock[Code Barre],'PRODUIT - Inventaire'!A706),"")</f>
        <v/>
      </c>
      <c r="C705" s="5" t="s">
        <v>22</v>
      </c>
    </row>
    <row r="706" spans="2:3" x14ac:dyDescent="0.25">
      <c r="B706" t="str">
        <f>IF(A707&lt;&gt;"",COUNTIF(TableauStock[Code Barre],'PRODUIT - Inventaire'!A707),"")</f>
        <v/>
      </c>
      <c r="C706" s="5" t="s">
        <v>22</v>
      </c>
    </row>
    <row r="707" spans="2:3" x14ac:dyDescent="0.25">
      <c r="B707" t="str">
        <f>IF(A708&lt;&gt;"",COUNTIF(TableauStock[Code Barre],'PRODUIT - Inventaire'!A708),"")</f>
        <v/>
      </c>
      <c r="C707" s="5" t="s">
        <v>22</v>
      </c>
    </row>
    <row r="708" spans="2:3" x14ac:dyDescent="0.25">
      <c r="B708" t="str">
        <f>IF(A709&lt;&gt;"",COUNTIF(TableauStock[Code Barre],'PRODUIT - Inventaire'!A709),"")</f>
        <v/>
      </c>
      <c r="C708" s="5" t="s">
        <v>22</v>
      </c>
    </row>
    <row r="709" spans="2:3" x14ac:dyDescent="0.25">
      <c r="B709" t="str">
        <f>IF(A710&lt;&gt;"",COUNTIF(TableauStock[Code Barre],'PRODUIT - Inventaire'!A710),"")</f>
        <v/>
      </c>
      <c r="C709" s="5" t="s">
        <v>22</v>
      </c>
    </row>
    <row r="710" spans="2:3" x14ac:dyDescent="0.25">
      <c r="B710" t="str">
        <f>IF(A711&lt;&gt;"",COUNTIF(TableauStock[Code Barre],'PRODUIT - Inventaire'!A711),"")</f>
        <v/>
      </c>
      <c r="C710" s="5" t="s">
        <v>22</v>
      </c>
    </row>
    <row r="711" spans="2:3" x14ac:dyDescent="0.25">
      <c r="B711" t="str">
        <f>IF(A712&lt;&gt;"",COUNTIF(TableauStock[Code Barre],'PRODUIT - Inventaire'!A712),"")</f>
        <v/>
      </c>
      <c r="C711" s="5" t="s">
        <v>22</v>
      </c>
    </row>
    <row r="712" spans="2:3" x14ac:dyDescent="0.25">
      <c r="B712" t="str">
        <f>IF(A713&lt;&gt;"",COUNTIF(TableauStock[Code Barre],'PRODUIT - Inventaire'!A713),"")</f>
        <v/>
      </c>
      <c r="C712" s="5" t="s">
        <v>22</v>
      </c>
    </row>
    <row r="713" spans="2:3" x14ac:dyDescent="0.25">
      <c r="B713" t="str">
        <f>IF(A714&lt;&gt;"",COUNTIF(TableauStock[Code Barre],'PRODUIT - Inventaire'!A714),"")</f>
        <v/>
      </c>
      <c r="C713" s="5" t="s">
        <v>22</v>
      </c>
    </row>
    <row r="714" spans="2:3" x14ac:dyDescent="0.25">
      <c r="B714" t="str">
        <f>IF(A715&lt;&gt;"",COUNTIF(TableauStock[Code Barre],'PRODUIT - Inventaire'!A715),"")</f>
        <v/>
      </c>
      <c r="C714" s="5" t="s">
        <v>22</v>
      </c>
    </row>
    <row r="715" spans="2:3" x14ac:dyDescent="0.25">
      <c r="B715" t="str">
        <f>IF(A716&lt;&gt;"",COUNTIF(TableauStock[Code Barre],'PRODUIT - Inventaire'!A716),"")</f>
        <v/>
      </c>
      <c r="C715" s="5" t="s">
        <v>22</v>
      </c>
    </row>
    <row r="716" spans="2:3" x14ac:dyDescent="0.25">
      <c r="B716" t="str">
        <f>IF(A717&lt;&gt;"",COUNTIF(TableauStock[Code Barre],'PRODUIT - Inventaire'!A717),"")</f>
        <v/>
      </c>
      <c r="C716" s="5" t="s">
        <v>22</v>
      </c>
    </row>
    <row r="717" spans="2:3" x14ac:dyDescent="0.25">
      <c r="B717" t="str">
        <f>IF(A718&lt;&gt;"",COUNTIF(TableauStock[Code Barre],'PRODUIT - Inventaire'!A718),"")</f>
        <v/>
      </c>
      <c r="C717" s="5" t="s">
        <v>22</v>
      </c>
    </row>
    <row r="718" spans="2:3" x14ac:dyDescent="0.25">
      <c r="B718" t="str">
        <f>IF(A719&lt;&gt;"",COUNTIF(TableauStock[Code Barre],'PRODUIT - Inventaire'!A719),"")</f>
        <v/>
      </c>
      <c r="C718" s="5" t="s">
        <v>22</v>
      </c>
    </row>
    <row r="719" spans="2:3" x14ac:dyDescent="0.25">
      <c r="B719" t="str">
        <f>IF(A720&lt;&gt;"",COUNTIF(TableauStock[Code Barre],'PRODUIT - Inventaire'!A720),"")</f>
        <v/>
      </c>
      <c r="C719" s="5" t="s">
        <v>22</v>
      </c>
    </row>
    <row r="720" spans="2:3" x14ac:dyDescent="0.25">
      <c r="B720" t="str">
        <f>IF(A721&lt;&gt;"",COUNTIF(TableauStock[Code Barre],'PRODUIT - Inventaire'!A721),"")</f>
        <v/>
      </c>
      <c r="C720" s="5" t="s">
        <v>22</v>
      </c>
    </row>
    <row r="721" spans="2:3" x14ac:dyDescent="0.25">
      <c r="B721" t="str">
        <f>IF(A722&lt;&gt;"",COUNTIF(TableauStock[Code Barre],'PRODUIT - Inventaire'!A722),"")</f>
        <v/>
      </c>
      <c r="C721" s="5" t="s">
        <v>22</v>
      </c>
    </row>
    <row r="722" spans="2:3" x14ac:dyDescent="0.25">
      <c r="B722" t="str">
        <f>IF(A723&lt;&gt;"",COUNTIF(TableauStock[Code Barre],'PRODUIT - Inventaire'!A723),"")</f>
        <v/>
      </c>
      <c r="C722" s="5" t="s">
        <v>22</v>
      </c>
    </row>
    <row r="723" spans="2:3" x14ac:dyDescent="0.25">
      <c r="B723" t="str">
        <f>IF(A724&lt;&gt;"",COUNTIF(TableauStock[Code Barre],'PRODUIT - Inventaire'!A724),"")</f>
        <v/>
      </c>
      <c r="C723" s="5" t="s">
        <v>22</v>
      </c>
    </row>
    <row r="724" spans="2:3" x14ac:dyDescent="0.25">
      <c r="B724" t="str">
        <f>IF(A725&lt;&gt;"",COUNTIF(TableauStock[Code Barre],'PRODUIT - Inventaire'!A725),"")</f>
        <v/>
      </c>
      <c r="C724" s="5" t="s">
        <v>22</v>
      </c>
    </row>
    <row r="725" spans="2:3" x14ac:dyDescent="0.25">
      <c r="B725" t="str">
        <f>IF(A726&lt;&gt;"",COUNTIF(TableauStock[Code Barre],'PRODUIT - Inventaire'!A726),"")</f>
        <v/>
      </c>
      <c r="C725" s="5" t="s">
        <v>22</v>
      </c>
    </row>
    <row r="726" spans="2:3" x14ac:dyDescent="0.25">
      <c r="B726" t="str">
        <f>IF(A727&lt;&gt;"",COUNTIF(TableauStock[Code Barre],'PRODUIT - Inventaire'!A727),"")</f>
        <v/>
      </c>
      <c r="C726" s="5" t="s">
        <v>22</v>
      </c>
    </row>
    <row r="727" spans="2:3" x14ac:dyDescent="0.25">
      <c r="B727" t="str">
        <f>IF(A728&lt;&gt;"",COUNTIF(TableauStock[Code Barre],'PRODUIT - Inventaire'!A728),"")</f>
        <v/>
      </c>
      <c r="C727" s="5" t="s">
        <v>22</v>
      </c>
    </row>
    <row r="728" spans="2:3" x14ac:dyDescent="0.25">
      <c r="B728" t="str">
        <f>IF(A729&lt;&gt;"",COUNTIF(TableauStock[Code Barre],'PRODUIT - Inventaire'!A729),"")</f>
        <v/>
      </c>
      <c r="C728" s="5" t="s">
        <v>22</v>
      </c>
    </row>
    <row r="729" spans="2:3" x14ac:dyDescent="0.25">
      <c r="B729" t="str">
        <f>IF(A730&lt;&gt;"",COUNTIF(TableauStock[Code Barre],'PRODUIT - Inventaire'!A730),"")</f>
        <v/>
      </c>
      <c r="C729" s="5" t="s">
        <v>22</v>
      </c>
    </row>
    <row r="730" spans="2:3" x14ac:dyDescent="0.25">
      <c r="B730" t="str">
        <f>IF(A731&lt;&gt;"",COUNTIF(TableauStock[Code Barre],'PRODUIT - Inventaire'!A731),"")</f>
        <v/>
      </c>
      <c r="C730" s="5" t="s">
        <v>22</v>
      </c>
    </row>
    <row r="731" spans="2:3" x14ac:dyDescent="0.25">
      <c r="B731" t="str">
        <f>IF(A732&lt;&gt;"",COUNTIF(TableauStock[Code Barre],'PRODUIT - Inventaire'!A732),"")</f>
        <v/>
      </c>
      <c r="C731" s="5" t="s">
        <v>22</v>
      </c>
    </row>
    <row r="732" spans="2:3" x14ac:dyDescent="0.25">
      <c r="B732" t="str">
        <f>IF(A733&lt;&gt;"",COUNTIF(TableauStock[Code Barre],'PRODUIT - Inventaire'!A733),"")</f>
        <v/>
      </c>
      <c r="C732" s="5" t="s">
        <v>22</v>
      </c>
    </row>
    <row r="733" spans="2:3" x14ac:dyDescent="0.25">
      <c r="B733" t="str">
        <f>IF(A734&lt;&gt;"",COUNTIF(TableauStock[Code Barre],'PRODUIT - Inventaire'!A734),"")</f>
        <v/>
      </c>
      <c r="C733" s="5" t="s">
        <v>22</v>
      </c>
    </row>
    <row r="734" spans="2:3" x14ac:dyDescent="0.25">
      <c r="B734" t="str">
        <f>IF(A735&lt;&gt;"",COUNTIF(TableauStock[Code Barre],'PRODUIT - Inventaire'!A735),"")</f>
        <v/>
      </c>
      <c r="C734" s="5" t="s">
        <v>22</v>
      </c>
    </row>
    <row r="735" spans="2:3" x14ac:dyDescent="0.25">
      <c r="B735" t="str">
        <f>IF(A736&lt;&gt;"",COUNTIF(TableauStock[Code Barre],'PRODUIT - Inventaire'!A736),"")</f>
        <v/>
      </c>
      <c r="C735" s="5" t="s">
        <v>22</v>
      </c>
    </row>
    <row r="736" spans="2:3" x14ac:dyDescent="0.25">
      <c r="B736" t="str">
        <f>IF(A737&lt;&gt;"",COUNTIF(TableauStock[Code Barre],'PRODUIT - Inventaire'!A737),"")</f>
        <v/>
      </c>
      <c r="C736" s="5" t="s">
        <v>22</v>
      </c>
    </row>
    <row r="737" spans="2:3" x14ac:dyDescent="0.25">
      <c r="B737" t="str">
        <f>IF(A738&lt;&gt;"",COUNTIF(TableauStock[Code Barre],'PRODUIT - Inventaire'!A738),"")</f>
        <v/>
      </c>
      <c r="C737" s="5" t="s">
        <v>22</v>
      </c>
    </row>
    <row r="738" spans="2:3" x14ac:dyDescent="0.25">
      <c r="B738" t="str">
        <f>IF(A739&lt;&gt;"",COUNTIF(TableauStock[Code Barre],'PRODUIT - Inventaire'!A739),"")</f>
        <v/>
      </c>
      <c r="C738" s="5" t="s">
        <v>22</v>
      </c>
    </row>
    <row r="739" spans="2:3" x14ac:dyDescent="0.25">
      <c r="B739" t="str">
        <f>IF(A740&lt;&gt;"",COUNTIF(TableauStock[Code Barre],'PRODUIT - Inventaire'!A740),"")</f>
        <v/>
      </c>
      <c r="C739" s="5" t="s">
        <v>22</v>
      </c>
    </row>
    <row r="740" spans="2:3" x14ac:dyDescent="0.25">
      <c r="B740" t="str">
        <f>IF(A741&lt;&gt;"",COUNTIF(TableauStock[Code Barre],'PRODUIT - Inventaire'!A741),"")</f>
        <v/>
      </c>
      <c r="C740" s="5" t="s">
        <v>22</v>
      </c>
    </row>
    <row r="741" spans="2:3" x14ac:dyDescent="0.25">
      <c r="B741" t="str">
        <f>IF(A742&lt;&gt;"",COUNTIF(TableauStock[Code Barre],'PRODUIT - Inventaire'!A742),"")</f>
        <v/>
      </c>
      <c r="C741" s="5" t="s">
        <v>22</v>
      </c>
    </row>
    <row r="742" spans="2:3" x14ac:dyDescent="0.25">
      <c r="B742" t="str">
        <f>IF(A743&lt;&gt;"",COUNTIF(TableauStock[Code Barre],'PRODUIT - Inventaire'!A743),"")</f>
        <v/>
      </c>
      <c r="C742" s="5" t="s">
        <v>22</v>
      </c>
    </row>
    <row r="743" spans="2:3" x14ac:dyDescent="0.25">
      <c r="B743" t="str">
        <f>IF(A744&lt;&gt;"",COUNTIF(TableauStock[Code Barre],'PRODUIT - Inventaire'!A744),"")</f>
        <v/>
      </c>
      <c r="C743" s="5" t="s">
        <v>22</v>
      </c>
    </row>
    <row r="744" spans="2:3" x14ac:dyDescent="0.25">
      <c r="B744" t="str">
        <f>IF(A745&lt;&gt;"",COUNTIF(TableauStock[Code Barre],'PRODUIT - Inventaire'!A745),"")</f>
        <v/>
      </c>
      <c r="C744" s="5" t="s">
        <v>22</v>
      </c>
    </row>
    <row r="745" spans="2:3" x14ac:dyDescent="0.25">
      <c r="B745" t="str">
        <f>IF(A746&lt;&gt;"",COUNTIF(TableauStock[Code Barre],'PRODUIT - Inventaire'!A746),"")</f>
        <v/>
      </c>
      <c r="C745" s="5" t="s">
        <v>22</v>
      </c>
    </row>
    <row r="746" spans="2:3" x14ac:dyDescent="0.25">
      <c r="B746" t="str">
        <f>IF(A747&lt;&gt;"",COUNTIF(TableauStock[Code Barre],'PRODUIT - Inventaire'!A747),"")</f>
        <v/>
      </c>
      <c r="C746" s="5" t="s">
        <v>22</v>
      </c>
    </row>
    <row r="747" spans="2:3" x14ac:dyDescent="0.25">
      <c r="B747" t="str">
        <f>IF(A748&lt;&gt;"",COUNTIF(TableauStock[Code Barre],'PRODUIT - Inventaire'!A748),"")</f>
        <v/>
      </c>
      <c r="C747" s="5" t="s">
        <v>22</v>
      </c>
    </row>
    <row r="748" spans="2:3" x14ac:dyDescent="0.25">
      <c r="B748" t="str">
        <f>IF(A749&lt;&gt;"",COUNTIF(TableauStock[Code Barre],'PRODUIT - Inventaire'!A749),"")</f>
        <v/>
      </c>
      <c r="C748" s="5" t="s">
        <v>22</v>
      </c>
    </row>
    <row r="749" spans="2:3" x14ac:dyDescent="0.25">
      <c r="B749" t="str">
        <f>IF(A750&lt;&gt;"",COUNTIF(TableauStock[Code Barre],'PRODUIT - Inventaire'!A750),"")</f>
        <v/>
      </c>
      <c r="C749" s="5" t="s">
        <v>22</v>
      </c>
    </row>
    <row r="750" spans="2:3" x14ac:dyDescent="0.25">
      <c r="B750" t="str">
        <f>IF(A751&lt;&gt;"",COUNTIF(TableauStock[Code Barre],'PRODUIT - Inventaire'!A751),"")</f>
        <v/>
      </c>
      <c r="C750" s="5" t="s">
        <v>22</v>
      </c>
    </row>
    <row r="751" spans="2:3" x14ac:dyDescent="0.25">
      <c r="B751" t="str">
        <f>IF(A752&lt;&gt;"",COUNTIF(TableauStock[Code Barre],'PRODUIT - Inventaire'!A752),"")</f>
        <v/>
      </c>
      <c r="C751" s="5" t="s">
        <v>22</v>
      </c>
    </row>
    <row r="752" spans="2:3" x14ac:dyDescent="0.25">
      <c r="B752" t="str">
        <f>IF(A753&lt;&gt;"",COUNTIF(TableauStock[Code Barre],'PRODUIT - Inventaire'!A753),"")</f>
        <v/>
      </c>
      <c r="C752" s="5" t="s">
        <v>22</v>
      </c>
    </row>
    <row r="753" spans="2:3" x14ac:dyDescent="0.25">
      <c r="B753" t="str">
        <f>IF(A754&lt;&gt;"",COUNTIF(TableauStock[Code Barre],'PRODUIT - Inventaire'!A754),"")</f>
        <v/>
      </c>
      <c r="C753" s="5" t="s">
        <v>22</v>
      </c>
    </row>
    <row r="754" spans="2:3" x14ac:dyDescent="0.25">
      <c r="B754" t="str">
        <f>IF(A755&lt;&gt;"",COUNTIF(TableauStock[Code Barre],'PRODUIT - Inventaire'!A755),"")</f>
        <v/>
      </c>
      <c r="C754" s="5" t="s">
        <v>22</v>
      </c>
    </row>
    <row r="755" spans="2:3" x14ac:dyDescent="0.25">
      <c r="B755" t="str">
        <f>IF(A756&lt;&gt;"",COUNTIF(TableauStock[Code Barre],'PRODUIT - Inventaire'!A756),"")</f>
        <v/>
      </c>
      <c r="C755" s="5" t="s">
        <v>22</v>
      </c>
    </row>
    <row r="756" spans="2:3" x14ac:dyDescent="0.25">
      <c r="B756" t="str">
        <f>IF(A757&lt;&gt;"",COUNTIF(TableauStock[Code Barre],'PRODUIT - Inventaire'!A757),"")</f>
        <v/>
      </c>
      <c r="C756" s="5" t="s">
        <v>22</v>
      </c>
    </row>
    <row r="757" spans="2:3" x14ac:dyDescent="0.25">
      <c r="B757" t="str">
        <f>IF(A758&lt;&gt;"",COUNTIF(TableauStock[Code Barre],'PRODUIT - Inventaire'!A758),"")</f>
        <v/>
      </c>
      <c r="C757" s="5" t="s">
        <v>22</v>
      </c>
    </row>
    <row r="758" spans="2:3" x14ac:dyDescent="0.25">
      <c r="B758" t="str">
        <f>IF(A759&lt;&gt;"",COUNTIF(TableauStock[Code Barre],'PRODUIT - Inventaire'!A759),"")</f>
        <v/>
      </c>
      <c r="C758" s="5" t="s">
        <v>22</v>
      </c>
    </row>
    <row r="759" spans="2:3" x14ac:dyDescent="0.25">
      <c r="B759" t="str">
        <f>IF(A760&lt;&gt;"",COUNTIF(TableauStock[Code Barre],'PRODUIT - Inventaire'!A760),"")</f>
        <v/>
      </c>
      <c r="C759" s="5" t="s">
        <v>22</v>
      </c>
    </row>
    <row r="760" spans="2:3" x14ac:dyDescent="0.25">
      <c r="B760" t="str">
        <f>IF(A761&lt;&gt;"",COUNTIF(TableauStock[Code Barre],'PRODUIT - Inventaire'!A761),"")</f>
        <v/>
      </c>
      <c r="C760" s="5" t="s">
        <v>22</v>
      </c>
    </row>
    <row r="761" spans="2:3" x14ac:dyDescent="0.25">
      <c r="B761" t="str">
        <f>IF(A762&lt;&gt;"",COUNTIF(TableauStock[Code Barre],'PRODUIT - Inventaire'!A762),"")</f>
        <v/>
      </c>
      <c r="C761" s="5" t="s">
        <v>22</v>
      </c>
    </row>
    <row r="762" spans="2:3" x14ac:dyDescent="0.25">
      <c r="B762" t="str">
        <f>IF(A763&lt;&gt;"",COUNTIF(TableauStock[Code Barre],'PRODUIT - Inventaire'!A763),"")</f>
        <v/>
      </c>
      <c r="C762" s="5" t="s">
        <v>22</v>
      </c>
    </row>
    <row r="763" spans="2:3" x14ac:dyDescent="0.25">
      <c r="B763" t="str">
        <f>IF(A764&lt;&gt;"",COUNTIF(TableauStock[Code Barre],'PRODUIT - Inventaire'!A764),"")</f>
        <v/>
      </c>
      <c r="C763" s="5" t="s">
        <v>22</v>
      </c>
    </row>
    <row r="764" spans="2:3" x14ac:dyDescent="0.25">
      <c r="B764" t="str">
        <f>IF(A765&lt;&gt;"",COUNTIF(TableauStock[Code Barre],'PRODUIT - Inventaire'!A765),"")</f>
        <v/>
      </c>
      <c r="C764" s="5" t="s">
        <v>22</v>
      </c>
    </row>
    <row r="765" spans="2:3" x14ac:dyDescent="0.25">
      <c r="B765" t="str">
        <f>IF(A766&lt;&gt;"",COUNTIF(TableauStock[Code Barre],'PRODUIT - Inventaire'!A766),"")</f>
        <v/>
      </c>
      <c r="C765" s="5" t="s">
        <v>22</v>
      </c>
    </row>
    <row r="766" spans="2:3" x14ac:dyDescent="0.25">
      <c r="B766" t="str">
        <f>IF(A767&lt;&gt;"",COUNTIF(TableauStock[Code Barre],'PRODUIT - Inventaire'!A767),"")</f>
        <v/>
      </c>
      <c r="C766" s="5" t="s">
        <v>22</v>
      </c>
    </row>
    <row r="767" spans="2:3" x14ac:dyDescent="0.25">
      <c r="B767" t="str">
        <f>IF(A768&lt;&gt;"",COUNTIF(TableauStock[Code Barre],'PRODUIT - Inventaire'!A768),"")</f>
        <v/>
      </c>
      <c r="C767" s="5" t="s">
        <v>22</v>
      </c>
    </row>
    <row r="768" spans="2:3" x14ac:dyDescent="0.25">
      <c r="B768" t="str">
        <f>IF(A769&lt;&gt;"",COUNTIF(TableauStock[Code Barre],'PRODUIT - Inventaire'!A769),"")</f>
        <v/>
      </c>
      <c r="C768" s="5" t="s">
        <v>22</v>
      </c>
    </row>
    <row r="769" spans="2:3" x14ac:dyDescent="0.25">
      <c r="B769" t="str">
        <f>IF(A770&lt;&gt;"",COUNTIF(TableauStock[Code Barre],'PRODUIT - Inventaire'!A770),"")</f>
        <v/>
      </c>
      <c r="C769" s="5" t="s">
        <v>22</v>
      </c>
    </row>
    <row r="770" spans="2:3" x14ac:dyDescent="0.25">
      <c r="B770" t="str">
        <f>IF(A771&lt;&gt;"",COUNTIF(TableauStock[Code Barre],'PRODUIT - Inventaire'!A771),"")</f>
        <v/>
      </c>
      <c r="C770" s="5" t="s">
        <v>22</v>
      </c>
    </row>
    <row r="771" spans="2:3" x14ac:dyDescent="0.25">
      <c r="B771" t="str">
        <f>IF(A772&lt;&gt;"",COUNTIF(TableauStock[Code Barre],'PRODUIT - Inventaire'!A772),"")</f>
        <v/>
      </c>
      <c r="C771" s="5" t="s">
        <v>22</v>
      </c>
    </row>
    <row r="772" spans="2:3" x14ac:dyDescent="0.25">
      <c r="B772" t="str">
        <f>IF(A773&lt;&gt;"",COUNTIF(TableauStock[Code Barre],'PRODUIT - Inventaire'!A773),"")</f>
        <v/>
      </c>
      <c r="C772" s="5" t="s">
        <v>22</v>
      </c>
    </row>
    <row r="773" spans="2:3" x14ac:dyDescent="0.25">
      <c r="B773" t="str">
        <f>IF(A774&lt;&gt;"",COUNTIF(TableauStock[Code Barre],'PRODUIT - Inventaire'!A774),"")</f>
        <v/>
      </c>
      <c r="C773" s="5" t="s">
        <v>22</v>
      </c>
    </row>
    <row r="774" spans="2:3" x14ac:dyDescent="0.25">
      <c r="B774" t="str">
        <f>IF(A775&lt;&gt;"",COUNTIF(TableauStock[Code Barre],'PRODUIT - Inventaire'!A775),"")</f>
        <v/>
      </c>
      <c r="C774" s="5" t="s">
        <v>22</v>
      </c>
    </row>
    <row r="775" spans="2:3" x14ac:dyDescent="0.25">
      <c r="B775" t="str">
        <f>IF(A776&lt;&gt;"",COUNTIF(TableauStock[Code Barre],'PRODUIT - Inventaire'!A776),"")</f>
        <v/>
      </c>
      <c r="C775" s="5" t="s">
        <v>22</v>
      </c>
    </row>
    <row r="776" spans="2:3" x14ac:dyDescent="0.25">
      <c r="B776" t="str">
        <f>IF(A777&lt;&gt;"",COUNTIF(TableauStock[Code Barre],'PRODUIT - Inventaire'!A777),"")</f>
        <v/>
      </c>
      <c r="C776" s="5" t="s">
        <v>22</v>
      </c>
    </row>
    <row r="777" spans="2:3" x14ac:dyDescent="0.25">
      <c r="B777" t="str">
        <f>IF(A778&lt;&gt;"",COUNTIF(TableauStock[Code Barre],'PRODUIT - Inventaire'!A778),"")</f>
        <v/>
      </c>
      <c r="C777" s="5" t="s">
        <v>22</v>
      </c>
    </row>
    <row r="778" spans="2:3" x14ac:dyDescent="0.25">
      <c r="B778" t="str">
        <f>IF(A779&lt;&gt;"",COUNTIF(TableauStock[Code Barre],'PRODUIT - Inventaire'!A779),"")</f>
        <v/>
      </c>
      <c r="C778" s="5" t="s">
        <v>22</v>
      </c>
    </row>
    <row r="779" spans="2:3" x14ac:dyDescent="0.25">
      <c r="B779" t="str">
        <f>IF(A780&lt;&gt;"",COUNTIF(TableauStock[Code Barre],'PRODUIT - Inventaire'!A780),"")</f>
        <v/>
      </c>
      <c r="C779" s="5" t="s">
        <v>22</v>
      </c>
    </row>
    <row r="780" spans="2:3" x14ac:dyDescent="0.25">
      <c r="B780" t="str">
        <f>IF(A781&lt;&gt;"",COUNTIF(TableauStock[Code Barre],'PRODUIT - Inventaire'!A781),"")</f>
        <v/>
      </c>
      <c r="C780" s="5" t="s">
        <v>22</v>
      </c>
    </row>
    <row r="781" spans="2:3" x14ac:dyDescent="0.25">
      <c r="B781" t="str">
        <f>IF(A782&lt;&gt;"",COUNTIF(TableauStock[Code Barre],'PRODUIT - Inventaire'!A782),"")</f>
        <v/>
      </c>
      <c r="C781" s="5" t="s">
        <v>22</v>
      </c>
    </row>
    <row r="782" spans="2:3" x14ac:dyDescent="0.25">
      <c r="B782" t="str">
        <f>IF(A783&lt;&gt;"",COUNTIF(TableauStock[Code Barre],'PRODUIT - Inventaire'!A783),"")</f>
        <v/>
      </c>
      <c r="C782" s="5" t="s">
        <v>22</v>
      </c>
    </row>
    <row r="783" spans="2:3" x14ac:dyDescent="0.25">
      <c r="B783" t="str">
        <f>IF(A784&lt;&gt;"",COUNTIF(TableauStock[Code Barre],'PRODUIT - Inventaire'!A784),"")</f>
        <v/>
      </c>
      <c r="C783" s="5" t="s">
        <v>22</v>
      </c>
    </row>
    <row r="784" spans="2:3" x14ac:dyDescent="0.25">
      <c r="B784" t="str">
        <f>IF(A785&lt;&gt;"",COUNTIF(TableauStock[Code Barre],'PRODUIT - Inventaire'!A785),"")</f>
        <v/>
      </c>
      <c r="C784" s="5" t="s">
        <v>22</v>
      </c>
    </row>
    <row r="785" spans="2:3" x14ac:dyDescent="0.25">
      <c r="B785" t="str">
        <f>IF(A786&lt;&gt;"",COUNTIF(TableauStock[Code Barre],'PRODUIT - Inventaire'!A786),"")</f>
        <v/>
      </c>
      <c r="C785" s="5" t="s">
        <v>22</v>
      </c>
    </row>
    <row r="786" spans="2:3" x14ac:dyDescent="0.25">
      <c r="B786" t="str">
        <f>IF(A787&lt;&gt;"",COUNTIF(TableauStock[Code Barre],'PRODUIT - Inventaire'!A787),"")</f>
        <v/>
      </c>
      <c r="C786" s="5" t="s">
        <v>22</v>
      </c>
    </row>
    <row r="787" spans="2:3" x14ac:dyDescent="0.25">
      <c r="B787" t="str">
        <f>IF(A788&lt;&gt;"",COUNTIF(TableauStock[Code Barre],'PRODUIT - Inventaire'!A788),"")</f>
        <v/>
      </c>
      <c r="C787" s="5" t="s">
        <v>22</v>
      </c>
    </row>
    <row r="788" spans="2:3" x14ac:dyDescent="0.25">
      <c r="B788" t="str">
        <f>IF(A789&lt;&gt;"",COUNTIF(TableauStock[Code Barre],'PRODUIT - Inventaire'!A789),"")</f>
        <v/>
      </c>
      <c r="C788" s="5" t="s">
        <v>22</v>
      </c>
    </row>
    <row r="789" spans="2:3" x14ac:dyDescent="0.25">
      <c r="B789" t="str">
        <f>IF(A790&lt;&gt;"",COUNTIF(TableauStock[Code Barre],'PRODUIT - Inventaire'!A790),"")</f>
        <v/>
      </c>
      <c r="C789" s="5" t="s">
        <v>22</v>
      </c>
    </row>
    <row r="790" spans="2:3" x14ac:dyDescent="0.25">
      <c r="B790" t="str">
        <f>IF(A791&lt;&gt;"",COUNTIF(TableauStock[Code Barre],'PRODUIT - Inventaire'!A791),"")</f>
        <v/>
      </c>
      <c r="C790" s="5" t="s">
        <v>22</v>
      </c>
    </row>
    <row r="791" spans="2:3" x14ac:dyDescent="0.25">
      <c r="B791" t="str">
        <f>IF(A792&lt;&gt;"",COUNTIF(TableauStock[Code Barre],'PRODUIT - Inventaire'!A792),"")</f>
        <v/>
      </c>
      <c r="C791" s="5" t="s">
        <v>22</v>
      </c>
    </row>
    <row r="792" spans="2:3" x14ac:dyDescent="0.25">
      <c r="B792" t="str">
        <f>IF(A793&lt;&gt;"",COUNTIF(TableauStock[Code Barre],'PRODUIT - Inventaire'!A793),"")</f>
        <v/>
      </c>
      <c r="C792" s="5" t="s">
        <v>22</v>
      </c>
    </row>
    <row r="793" spans="2:3" x14ac:dyDescent="0.25">
      <c r="B793" t="str">
        <f>IF(A794&lt;&gt;"",COUNTIF(TableauStock[Code Barre],'PRODUIT - Inventaire'!A794),"")</f>
        <v/>
      </c>
      <c r="C793" s="5" t="s">
        <v>22</v>
      </c>
    </row>
    <row r="794" spans="2:3" x14ac:dyDescent="0.25">
      <c r="B794" t="str">
        <f>IF(A795&lt;&gt;"",COUNTIF(TableauStock[Code Barre],'PRODUIT - Inventaire'!A795),"")</f>
        <v/>
      </c>
      <c r="C794" s="5" t="s">
        <v>22</v>
      </c>
    </row>
    <row r="795" spans="2:3" x14ac:dyDescent="0.25">
      <c r="B795" t="str">
        <f>IF(A796&lt;&gt;"",COUNTIF(TableauStock[Code Barre],'PRODUIT - Inventaire'!A796),"")</f>
        <v/>
      </c>
      <c r="C795" s="5" t="s">
        <v>22</v>
      </c>
    </row>
    <row r="796" spans="2:3" x14ac:dyDescent="0.25">
      <c r="B796" t="str">
        <f>IF(A797&lt;&gt;"",COUNTIF(TableauStock[Code Barre],'PRODUIT - Inventaire'!A797),"")</f>
        <v/>
      </c>
      <c r="C796" s="5" t="s">
        <v>22</v>
      </c>
    </row>
    <row r="797" spans="2:3" x14ac:dyDescent="0.25">
      <c r="B797" t="str">
        <f>IF(A798&lt;&gt;"",COUNTIF(TableauStock[Code Barre],'PRODUIT - Inventaire'!A798),"")</f>
        <v/>
      </c>
      <c r="C797" s="5" t="s">
        <v>22</v>
      </c>
    </row>
    <row r="798" spans="2:3" x14ac:dyDescent="0.25">
      <c r="B798" t="str">
        <f>IF(A799&lt;&gt;"",COUNTIF(TableauStock[Code Barre],'PRODUIT - Inventaire'!A799),"")</f>
        <v/>
      </c>
      <c r="C798" s="5" t="s">
        <v>22</v>
      </c>
    </row>
    <row r="799" spans="2:3" x14ac:dyDescent="0.25">
      <c r="B799" t="str">
        <f>IF(A800&lt;&gt;"",COUNTIF(TableauStock[Code Barre],'PRODUIT - Inventaire'!A800),"")</f>
        <v/>
      </c>
      <c r="C799" s="5" t="s">
        <v>22</v>
      </c>
    </row>
    <row r="800" spans="2:3" x14ac:dyDescent="0.25">
      <c r="B800" t="str">
        <f>IF(A801&lt;&gt;"",COUNTIF(TableauStock[Code Barre],'PRODUIT - Inventaire'!A801),"")</f>
        <v/>
      </c>
      <c r="C800" s="5" t="s">
        <v>22</v>
      </c>
    </row>
    <row r="801" spans="2:3" x14ac:dyDescent="0.25">
      <c r="B801" t="str">
        <f>IF(A802&lt;&gt;"",COUNTIF(TableauStock[Code Barre],'PRODUIT - Inventaire'!A802),"")</f>
        <v/>
      </c>
      <c r="C801" s="5" t="s">
        <v>22</v>
      </c>
    </row>
    <row r="802" spans="2:3" x14ac:dyDescent="0.25">
      <c r="B802" t="str">
        <f>IF(A803&lt;&gt;"",COUNTIF(TableauStock[Code Barre],'PRODUIT - Inventaire'!A803),"")</f>
        <v/>
      </c>
      <c r="C802" s="5" t="s">
        <v>22</v>
      </c>
    </row>
    <row r="803" spans="2:3" x14ac:dyDescent="0.25">
      <c r="B803" t="str">
        <f>IF(A804&lt;&gt;"",COUNTIF(TableauStock[Code Barre],'PRODUIT - Inventaire'!A804),"")</f>
        <v/>
      </c>
      <c r="C803" s="5" t="s">
        <v>22</v>
      </c>
    </row>
    <row r="804" spans="2:3" x14ac:dyDescent="0.25">
      <c r="B804" t="str">
        <f>IF(A805&lt;&gt;"",COUNTIF(TableauStock[Code Barre],'PRODUIT - Inventaire'!A805),"")</f>
        <v/>
      </c>
      <c r="C804" s="5" t="s">
        <v>22</v>
      </c>
    </row>
    <row r="805" spans="2:3" x14ac:dyDescent="0.25">
      <c r="B805" t="str">
        <f>IF(A806&lt;&gt;"",COUNTIF(TableauStock[Code Barre],'PRODUIT - Inventaire'!A806),"")</f>
        <v/>
      </c>
      <c r="C805" s="5" t="s">
        <v>22</v>
      </c>
    </row>
    <row r="806" spans="2:3" x14ac:dyDescent="0.25">
      <c r="B806" t="str">
        <f>IF(A807&lt;&gt;"",COUNTIF(TableauStock[Code Barre],'PRODUIT - Inventaire'!A807),"")</f>
        <v/>
      </c>
      <c r="C806" s="5" t="s">
        <v>22</v>
      </c>
    </row>
    <row r="807" spans="2:3" x14ac:dyDescent="0.25">
      <c r="B807" t="str">
        <f>IF(A808&lt;&gt;"",COUNTIF(TableauStock[Code Barre],'PRODUIT - Inventaire'!A808),"")</f>
        <v/>
      </c>
      <c r="C807" s="5" t="s">
        <v>22</v>
      </c>
    </row>
    <row r="808" spans="2:3" x14ac:dyDescent="0.25">
      <c r="B808" t="str">
        <f>IF(A809&lt;&gt;"",COUNTIF(TableauStock[Code Barre],'PRODUIT - Inventaire'!A809),"")</f>
        <v/>
      </c>
      <c r="C808" s="5" t="s">
        <v>22</v>
      </c>
    </row>
    <row r="809" spans="2:3" x14ac:dyDescent="0.25">
      <c r="B809" t="str">
        <f>IF(A810&lt;&gt;"",COUNTIF(TableauStock[Code Barre],'PRODUIT - Inventaire'!A810),"")</f>
        <v/>
      </c>
      <c r="C809" s="5" t="s">
        <v>22</v>
      </c>
    </row>
    <row r="810" spans="2:3" x14ac:dyDescent="0.25">
      <c r="B810" t="str">
        <f>IF(A811&lt;&gt;"",COUNTIF(TableauStock[Code Barre],'PRODUIT - Inventaire'!A811),"")</f>
        <v/>
      </c>
      <c r="C810" s="5" t="s">
        <v>22</v>
      </c>
    </row>
    <row r="811" spans="2:3" x14ac:dyDescent="0.25">
      <c r="B811" t="str">
        <f>IF(A812&lt;&gt;"",COUNTIF(TableauStock[Code Barre],'PRODUIT - Inventaire'!A812),"")</f>
        <v/>
      </c>
      <c r="C811" s="5" t="s">
        <v>22</v>
      </c>
    </row>
    <row r="812" spans="2:3" x14ac:dyDescent="0.25">
      <c r="B812" t="str">
        <f>IF(A813&lt;&gt;"",COUNTIF(TableauStock[Code Barre],'PRODUIT - Inventaire'!A813),"")</f>
        <v/>
      </c>
      <c r="C812" s="5" t="s">
        <v>22</v>
      </c>
    </row>
    <row r="813" spans="2:3" x14ac:dyDescent="0.25">
      <c r="B813" t="str">
        <f>IF(A814&lt;&gt;"",COUNTIF(TableauStock[Code Barre],'PRODUIT - Inventaire'!A814),"")</f>
        <v/>
      </c>
      <c r="C813" s="5" t="s">
        <v>22</v>
      </c>
    </row>
    <row r="814" spans="2:3" x14ac:dyDescent="0.25">
      <c r="B814" t="str">
        <f>IF(A815&lt;&gt;"",COUNTIF(TableauStock[Code Barre],'PRODUIT - Inventaire'!A815),"")</f>
        <v/>
      </c>
      <c r="C814" s="5" t="s">
        <v>22</v>
      </c>
    </row>
    <row r="815" spans="2:3" x14ac:dyDescent="0.25">
      <c r="B815" t="str">
        <f>IF(A816&lt;&gt;"",COUNTIF(TableauStock[Code Barre],'PRODUIT - Inventaire'!A816),"")</f>
        <v/>
      </c>
      <c r="C815" s="5" t="s">
        <v>22</v>
      </c>
    </row>
    <row r="816" spans="2:3" x14ac:dyDescent="0.25">
      <c r="B816" t="str">
        <f>IF(A817&lt;&gt;"",COUNTIF(TableauStock[Code Barre],'PRODUIT - Inventaire'!A817),"")</f>
        <v/>
      </c>
      <c r="C816" s="5" t="s">
        <v>22</v>
      </c>
    </row>
    <row r="817" spans="2:3" x14ac:dyDescent="0.25">
      <c r="B817" t="str">
        <f>IF(A818&lt;&gt;"",COUNTIF(TableauStock[Code Barre],'PRODUIT - Inventaire'!A818),"")</f>
        <v/>
      </c>
      <c r="C817" s="5" t="s">
        <v>22</v>
      </c>
    </row>
    <row r="818" spans="2:3" x14ac:dyDescent="0.25">
      <c r="B818" t="str">
        <f>IF(A819&lt;&gt;"",COUNTIF(TableauStock[Code Barre],'PRODUIT - Inventaire'!A819),"")</f>
        <v/>
      </c>
      <c r="C818" s="5" t="s">
        <v>22</v>
      </c>
    </row>
    <row r="819" spans="2:3" x14ac:dyDescent="0.25">
      <c r="B819" t="str">
        <f>IF(A820&lt;&gt;"",COUNTIF(TableauStock[Code Barre],'PRODUIT - Inventaire'!A820),"")</f>
        <v/>
      </c>
      <c r="C819" s="5" t="s">
        <v>22</v>
      </c>
    </row>
    <row r="820" spans="2:3" x14ac:dyDescent="0.25">
      <c r="B820" t="str">
        <f>IF(A821&lt;&gt;"",COUNTIF(TableauStock[Code Barre],'PRODUIT - Inventaire'!A821),"")</f>
        <v/>
      </c>
      <c r="C820" s="5" t="s">
        <v>22</v>
      </c>
    </row>
    <row r="821" spans="2:3" x14ac:dyDescent="0.25">
      <c r="B821" t="str">
        <f>IF(A822&lt;&gt;"",COUNTIF(TableauStock[Code Barre],'PRODUIT - Inventaire'!A822),"")</f>
        <v/>
      </c>
      <c r="C821" s="5" t="s">
        <v>22</v>
      </c>
    </row>
    <row r="822" spans="2:3" x14ac:dyDescent="0.25">
      <c r="B822" t="str">
        <f>IF(A823&lt;&gt;"",COUNTIF(TableauStock[Code Barre],'PRODUIT - Inventaire'!A823),"")</f>
        <v/>
      </c>
      <c r="C822" s="5" t="s">
        <v>22</v>
      </c>
    </row>
    <row r="823" spans="2:3" x14ac:dyDescent="0.25">
      <c r="B823" t="str">
        <f>IF(A824&lt;&gt;"",COUNTIF(TableauStock[Code Barre],'PRODUIT - Inventaire'!A824),"")</f>
        <v/>
      </c>
      <c r="C823" s="5" t="s">
        <v>22</v>
      </c>
    </row>
    <row r="824" spans="2:3" x14ac:dyDescent="0.25">
      <c r="B824" t="str">
        <f>IF(A825&lt;&gt;"",COUNTIF(TableauStock[Code Barre],'PRODUIT - Inventaire'!A825),"")</f>
        <v/>
      </c>
      <c r="C824" s="5" t="s">
        <v>22</v>
      </c>
    </row>
    <row r="825" spans="2:3" x14ac:dyDescent="0.25">
      <c r="B825" t="str">
        <f>IF(A826&lt;&gt;"",COUNTIF(TableauStock[Code Barre],'PRODUIT - Inventaire'!A826),"")</f>
        <v/>
      </c>
      <c r="C825" s="5" t="s">
        <v>22</v>
      </c>
    </row>
    <row r="826" spans="2:3" x14ac:dyDescent="0.25">
      <c r="B826" t="str">
        <f>IF(A827&lt;&gt;"",COUNTIF(TableauStock[Code Barre],'PRODUIT - Inventaire'!A827),"")</f>
        <v/>
      </c>
    </row>
    <row r="827" spans="2:3" x14ac:dyDescent="0.25">
      <c r="B827" t="str">
        <f>IF(A828&lt;&gt;"",COUNTIF(TableauStock[Code Barre],'PRODUIT - Inventaire'!A828),"")</f>
        <v/>
      </c>
    </row>
    <row r="828" spans="2:3" x14ac:dyDescent="0.25">
      <c r="B828" t="str">
        <f>IF(A829&lt;&gt;"",COUNTIF(TableauStock[Code Barre],'PRODUIT - Inventaire'!A829),"")</f>
        <v/>
      </c>
    </row>
    <row r="829" spans="2:3" x14ac:dyDescent="0.25">
      <c r="B829" t="str">
        <f>IF(A830&lt;&gt;"",COUNTIF(TableauStock[Code Barre],'PRODUIT - Inventaire'!A830),"")</f>
        <v/>
      </c>
    </row>
    <row r="830" spans="2:3" x14ac:dyDescent="0.25">
      <c r="B830" t="str">
        <f>IF(A831&lt;&gt;"",COUNTIF(TableauStock[Code Barre],'PRODUIT - Inventaire'!A831),"")</f>
        <v/>
      </c>
    </row>
    <row r="831" spans="2:3" x14ac:dyDescent="0.25">
      <c r="B831" t="str">
        <f>IF(A832&lt;&gt;"",COUNTIF(TableauStock[Code Barre],'PRODUIT - Inventaire'!A832),"")</f>
        <v/>
      </c>
    </row>
    <row r="832" spans="2:3" x14ac:dyDescent="0.25">
      <c r="B832" t="str">
        <f>IF(A833&lt;&gt;"",COUNTIF(TableauStock[Code Barre],'PRODUIT - Inventaire'!A833),"")</f>
        <v/>
      </c>
    </row>
    <row r="833" spans="2:2" x14ac:dyDescent="0.25">
      <c r="B833" t="str">
        <f>IF(A834&lt;&gt;"",COUNTIF(TableauStock[Code Barre],'PRODUIT - Inventaire'!A834),"")</f>
        <v/>
      </c>
    </row>
    <row r="834" spans="2:2" x14ac:dyDescent="0.25">
      <c r="B834" t="str">
        <f>IF(A835&lt;&gt;"",COUNTIF(TableauStock[Code Barre],'PRODUIT - Inventaire'!A835),"")</f>
        <v/>
      </c>
    </row>
    <row r="835" spans="2:2" x14ac:dyDescent="0.25">
      <c r="B835" t="str">
        <f>IF(A836&lt;&gt;"",COUNTIF(TableauStock[Code Barre],'PRODUIT - Inventaire'!A836),"")</f>
        <v/>
      </c>
    </row>
    <row r="836" spans="2:2" x14ac:dyDescent="0.25">
      <c r="B836" t="str">
        <f>IF(A837&lt;&gt;"",COUNTIF(TableauStock[Code Barre],'PRODUIT - Inventaire'!A837),"")</f>
        <v/>
      </c>
    </row>
    <row r="837" spans="2:2" x14ac:dyDescent="0.25">
      <c r="B837" t="str">
        <f>IF(A838&lt;&gt;"",COUNTIF(TableauStock[Code Barre],'PRODUIT - Inventaire'!A838),"")</f>
        <v/>
      </c>
    </row>
    <row r="838" spans="2:2" x14ac:dyDescent="0.25">
      <c r="B838" t="str">
        <f>IF(A839&lt;&gt;"",COUNTIF(TableauStock[Code Barre],'PRODUIT - Inventaire'!A839),"")</f>
        <v/>
      </c>
    </row>
    <row r="839" spans="2:2" x14ac:dyDescent="0.25">
      <c r="B839" t="str">
        <f>IF(A840&lt;&gt;"",COUNTIF(TableauStock[Code Barre],'PRODUIT - Inventaire'!A840),"")</f>
        <v/>
      </c>
    </row>
    <row r="840" spans="2:2" x14ac:dyDescent="0.25">
      <c r="B840" t="str">
        <f>IF(A841&lt;&gt;"",COUNTIF(TableauStock[Code Barre],'PRODUIT - Inventaire'!A841),"")</f>
        <v/>
      </c>
    </row>
    <row r="841" spans="2:2" x14ac:dyDescent="0.25">
      <c r="B841" t="str">
        <f>IF(A842&lt;&gt;"",COUNTIF(TableauStock[Code Barre],'PRODUIT - Inventaire'!A842),"")</f>
        <v/>
      </c>
    </row>
    <row r="842" spans="2:2" x14ac:dyDescent="0.25">
      <c r="B842" t="str">
        <f>IF(A843&lt;&gt;"",COUNTIF(TableauStock[Code Barre],'PRODUIT - Inventaire'!A843),"")</f>
        <v/>
      </c>
    </row>
    <row r="843" spans="2:2" x14ac:dyDescent="0.25">
      <c r="B843" t="str">
        <f>IF(A844&lt;&gt;"",COUNTIF(TableauStock[Code Barre],'PRODUIT - Inventaire'!A844),"")</f>
        <v/>
      </c>
    </row>
    <row r="844" spans="2:2" x14ac:dyDescent="0.25">
      <c r="B844" t="str">
        <f>IF(A845&lt;&gt;"",COUNTIF(TableauStock[Code Barre],'PRODUIT - Inventaire'!A845),"")</f>
        <v/>
      </c>
    </row>
    <row r="845" spans="2:2" x14ac:dyDescent="0.25">
      <c r="B845" t="str">
        <f>IF(A846&lt;&gt;"",COUNTIF(TableauStock[Code Barre],'PRODUIT - Inventaire'!A846),"")</f>
        <v/>
      </c>
    </row>
    <row r="846" spans="2:2" x14ac:dyDescent="0.25">
      <c r="B846" t="str">
        <f>IF(A847&lt;&gt;"",COUNTIF(TableauStock[Code Barre],'PRODUIT - Inventaire'!A847),"")</f>
        <v/>
      </c>
    </row>
    <row r="847" spans="2:2" x14ac:dyDescent="0.25">
      <c r="B847" t="str">
        <f>IF(A848&lt;&gt;"",COUNTIF(TableauStock[Code Barre],'PRODUIT - Inventaire'!A848),"")</f>
        <v/>
      </c>
    </row>
    <row r="848" spans="2:2" x14ac:dyDescent="0.25">
      <c r="B848" t="str">
        <f>IF(A849&lt;&gt;"",COUNTIF(TableauStock[Code Barre],'PRODUIT - Inventaire'!A849),"")</f>
        <v/>
      </c>
    </row>
    <row r="849" spans="2:2" x14ac:dyDescent="0.25">
      <c r="B849" t="str">
        <f>IF(A850&lt;&gt;"",COUNTIF(TableauStock[Code Barre],'PRODUIT - Inventaire'!A850),"")</f>
        <v/>
      </c>
    </row>
    <row r="850" spans="2:2" x14ac:dyDescent="0.25">
      <c r="B850" t="str">
        <f>IF(A851&lt;&gt;"",COUNTIF(TableauStock[Code Barre],'PRODUIT - Inventaire'!A851),"")</f>
        <v/>
      </c>
    </row>
    <row r="851" spans="2:2" x14ac:dyDescent="0.25">
      <c r="B851" t="str">
        <f>IF(A852&lt;&gt;"",COUNTIF(TableauStock[Code Barre],'PRODUIT - Inventaire'!A852),"")</f>
        <v/>
      </c>
    </row>
    <row r="852" spans="2:2" x14ac:dyDescent="0.25">
      <c r="B852" t="str">
        <f>IF(A853&lt;&gt;"",COUNTIF(TableauStock[Code Barre],'PRODUIT - Inventaire'!A853),"")</f>
        <v/>
      </c>
    </row>
    <row r="853" spans="2:2" x14ac:dyDescent="0.25">
      <c r="B853" t="str">
        <f>IF(A854&lt;&gt;"",COUNTIF(TableauStock[Code Barre],'PRODUIT - Inventaire'!A854),"")</f>
        <v/>
      </c>
    </row>
    <row r="854" spans="2:2" x14ac:dyDescent="0.25">
      <c r="B854" t="str">
        <f>IF(A855&lt;&gt;"",COUNTIF(TableauStock[Code Barre],'PRODUIT - Inventaire'!A855),"")</f>
        <v/>
      </c>
    </row>
    <row r="855" spans="2:2" x14ac:dyDescent="0.25">
      <c r="B855" t="str">
        <f>IF(A856&lt;&gt;"",COUNTIF(TableauStock[Code Barre],'PRODUIT - Inventaire'!A856),"")</f>
        <v/>
      </c>
    </row>
    <row r="856" spans="2:2" x14ac:dyDescent="0.25">
      <c r="B856" t="str">
        <f>IF(A857&lt;&gt;"",COUNTIF(TableauStock[Code Barre],'PRODUIT - Inventaire'!A857),"")</f>
        <v/>
      </c>
    </row>
    <row r="857" spans="2:2" x14ac:dyDescent="0.25">
      <c r="B857" t="str">
        <f>IF(A858&lt;&gt;"",COUNTIF(TableauStock[Code Barre],'PRODUIT - Inventaire'!A858),"")</f>
        <v/>
      </c>
    </row>
    <row r="858" spans="2:2" x14ac:dyDescent="0.25">
      <c r="B858" t="str">
        <f>IF(A859&lt;&gt;"",COUNTIF(TableauStock[Code Barre],'PRODUIT - Inventaire'!A859),"")</f>
        <v/>
      </c>
    </row>
    <row r="859" spans="2:2" x14ac:dyDescent="0.25">
      <c r="B859" t="str">
        <f>IF(A860&lt;&gt;"",COUNTIF(TableauStock[Code Barre],'PRODUIT - Inventaire'!A860),"")</f>
        <v/>
      </c>
    </row>
    <row r="860" spans="2:2" x14ac:dyDescent="0.25">
      <c r="B860" t="str">
        <f>IF(A861&lt;&gt;"",COUNTIF(TableauStock[Code Barre],'PRODUIT - Inventaire'!A861),"")</f>
        <v/>
      </c>
    </row>
    <row r="861" spans="2:2" x14ac:dyDescent="0.25">
      <c r="B861" t="str">
        <f>IF(A862&lt;&gt;"",COUNTIF(TableauStock[Code Barre],'PRODUIT - Inventaire'!A862),"")</f>
        <v/>
      </c>
    </row>
    <row r="862" spans="2:2" x14ac:dyDescent="0.25">
      <c r="B862" t="str">
        <f>IF(A863&lt;&gt;"",COUNTIF(TableauStock[Code Barre],'PRODUIT - Inventaire'!A863),"")</f>
        <v/>
      </c>
    </row>
    <row r="863" spans="2:2" x14ac:dyDescent="0.25">
      <c r="B863" t="str">
        <f>IF(A864&lt;&gt;"",COUNTIF(TableauStock[Code Barre],'PRODUIT - Inventaire'!A864),"")</f>
        <v/>
      </c>
    </row>
    <row r="864" spans="2:2" x14ac:dyDescent="0.25">
      <c r="B864" t="str">
        <f>IF(A865&lt;&gt;"",COUNTIF(TableauStock[Code Barre],'PRODUIT - Inventaire'!A865),"")</f>
        <v/>
      </c>
    </row>
    <row r="865" spans="2:2" x14ac:dyDescent="0.25">
      <c r="B865" t="str">
        <f>IF(A866&lt;&gt;"",COUNTIF(TableauStock[Code Barre],'PRODUIT - Inventaire'!A866),"")</f>
        <v/>
      </c>
    </row>
    <row r="866" spans="2:2" x14ac:dyDescent="0.25">
      <c r="B866" t="str">
        <f>IF(A867&lt;&gt;"",COUNTIF(TableauStock[Code Barre],'PRODUIT - Inventaire'!A867),"")</f>
        <v/>
      </c>
    </row>
    <row r="867" spans="2:2" x14ac:dyDescent="0.25">
      <c r="B867" t="str">
        <f>IF(A868&lt;&gt;"",COUNTIF(TableauStock[Code Barre],'PRODUIT - Inventaire'!A868),"")</f>
        <v/>
      </c>
    </row>
    <row r="868" spans="2:2" x14ac:dyDescent="0.25">
      <c r="B868" t="str">
        <f>IF(A869&lt;&gt;"",COUNTIF(TableauStock[Code Barre],'PRODUIT - Inventaire'!A869),"")</f>
        <v/>
      </c>
    </row>
    <row r="869" spans="2:2" x14ac:dyDescent="0.25">
      <c r="B869" t="str">
        <f>IF(A870&lt;&gt;"",COUNTIF(TableauStock[Code Barre],'PRODUIT - Inventaire'!A870),"")</f>
        <v/>
      </c>
    </row>
    <row r="870" spans="2:2" x14ac:dyDescent="0.25">
      <c r="B870" t="str">
        <f>IF(A871&lt;&gt;"",COUNTIF(TableauStock[Code Barre],'PRODUIT - Inventaire'!A871),"")</f>
        <v/>
      </c>
    </row>
    <row r="871" spans="2:2" x14ac:dyDescent="0.25">
      <c r="B871" t="str">
        <f>IF(A872&lt;&gt;"",COUNTIF(TableauStock[Code Barre],'PRODUIT - Inventaire'!A872),"")</f>
        <v/>
      </c>
    </row>
    <row r="872" spans="2:2" x14ac:dyDescent="0.25">
      <c r="B872" t="str">
        <f>IF(A873&lt;&gt;"",COUNTIF(TableauStock[Code Barre],'PRODUIT - Inventaire'!A873),"")</f>
        <v/>
      </c>
    </row>
    <row r="873" spans="2:2" x14ac:dyDescent="0.25">
      <c r="B873" t="str">
        <f>IF(A874&lt;&gt;"",COUNTIF(TableauStock[Code Barre],'PRODUIT - Inventaire'!A874),"")</f>
        <v/>
      </c>
    </row>
    <row r="874" spans="2:2" x14ac:dyDescent="0.25">
      <c r="B874" t="str">
        <f>IF(A875&lt;&gt;"",COUNTIF(TableauStock[Code Barre],'PRODUIT - Inventaire'!A875),"")</f>
        <v/>
      </c>
    </row>
    <row r="875" spans="2:2" x14ac:dyDescent="0.25">
      <c r="B875" t="str">
        <f>IF(A876&lt;&gt;"",COUNTIF(TableauStock[Code Barre],'PRODUIT - Inventaire'!A876),"")</f>
        <v/>
      </c>
    </row>
    <row r="876" spans="2:2" x14ac:dyDescent="0.25">
      <c r="B876" t="str">
        <f>IF(A877&lt;&gt;"",COUNTIF(TableauStock[Code Barre],'PRODUIT - Inventaire'!A877),"")</f>
        <v/>
      </c>
    </row>
    <row r="877" spans="2:2" x14ac:dyDescent="0.25">
      <c r="B877" t="str">
        <f>IF(A878&lt;&gt;"",COUNTIF(TableauStock[Code Barre],'PRODUIT - Inventaire'!A878),"")</f>
        <v/>
      </c>
    </row>
    <row r="878" spans="2:2" x14ac:dyDescent="0.25">
      <c r="B878" t="str">
        <f>IF(A879&lt;&gt;"",COUNTIF(TableauStock[Code Barre],'PRODUIT - Inventaire'!A879),"")</f>
        <v/>
      </c>
    </row>
    <row r="879" spans="2:2" x14ac:dyDescent="0.25">
      <c r="B879" t="str">
        <f>IF(A880&lt;&gt;"",COUNTIF(TableauStock[Code Barre],'PRODUIT - Inventaire'!A880),"")</f>
        <v/>
      </c>
    </row>
    <row r="880" spans="2:2" x14ac:dyDescent="0.25">
      <c r="B880" t="str">
        <f>IF(A881&lt;&gt;"",COUNTIF(TableauStock[Code Barre],'PRODUIT - Inventaire'!A881),"")</f>
        <v/>
      </c>
    </row>
    <row r="881" spans="2:2" x14ac:dyDescent="0.25">
      <c r="B881" t="str">
        <f>IF(A882&lt;&gt;"",COUNTIF(TableauStock[Code Barre],'PRODUIT - Inventaire'!A882),"")</f>
        <v/>
      </c>
    </row>
    <row r="882" spans="2:2" x14ac:dyDescent="0.25">
      <c r="B882" t="str">
        <f>IF(A883&lt;&gt;"",COUNTIF(TableauStock[Code Barre],'PRODUIT - Inventaire'!A883),"")</f>
        <v/>
      </c>
    </row>
    <row r="883" spans="2:2" x14ac:dyDescent="0.25">
      <c r="B883" t="str">
        <f>IF(A884&lt;&gt;"",COUNTIF(TableauStock[Code Barre],'PRODUIT - Inventaire'!A884),"")</f>
        <v/>
      </c>
    </row>
    <row r="884" spans="2:2" x14ac:dyDescent="0.25">
      <c r="B884" t="str">
        <f>IF(A885&lt;&gt;"",COUNTIF(TableauStock[Code Barre],'PRODUIT - Inventaire'!A885),"")</f>
        <v/>
      </c>
    </row>
    <row r="885" spans="2:2" x14ac:dyDescent="0.25">
      <c r="B885" t="str">
        <f>IF(A886&lt;&gt;"",COUNTIF(TableauStock[Code Barre],'PRODUIT - Inventaire'!A886),"")</f>
        <v/>
      </c>
    </row>
    <row r="886" spans="2:2" x14ac:dyDescent="0.25">
      <c r="B886" t="str">
        <f>IF(A887&lt;&gt;"",COUNTIF(TableauStock[Code Barre],'PRODUIT - Inventaire'!A887),"")</f>
        <v/>
      </c>
    </row>
    <row r="887" spans="2:2" x14ac:dyDescent="0.25">
      <c r="B887" t="str">
        <f>IF(A888&lt;&gt;"",COUNTIF(TableauStock[Code Barre],'PRODUIT - Inventaire'!A888),"")</f>
        <v/>
      </c>
    </row>
    <row r="888" spans="2:2" x14ac:dyDescent="0.25">
      <c r="B888" t="str">
        <f>IF(A889&lt;&gt;"",COUNTIF(TableauStock[Code Barre],'PRODUIT - Inventaire'!A889),"")</f>
        <v/>
      </c>
    </row>
    <row r="889" spans="2:2" x14ac:dyDescent="0.25">
      <c r="B889" t="str">
        <f>IF(A890&lt;&gt;"",COUNTIF(TableauStock[Code Barre],'PRODUIT - Inventaire'!A890),"")</f>
        <v/>
      </c>
    </row>
    <row r="890" spans="2:2" x14ac:dyDescent="0.25">
      <c r="B890" t="str">
        <f>IF(A891&lt;&gt;"",COUNTIF(TableauStock[Code Barre],'PRODUIT - Inventaire'!A891),"")</f>
        <v/>
      </c>
    </row>
    <row r="891" spans="2:2" x14ac:dyDescent="0.25">
      <c r="B891" t="str">
        <f>IF(A892&lt;&gt;"",COUNTIF(TableauStock[Code Barre],'PRODUIT - Inventaire'!A892),"")</f>
        <v/>
      </c>
    </row>
    <row r="892" spans="2:2" x14ac:dyDescent="0.25">
      <c r="B892" t="str">
        <f>IF(A893&lt;&gt;"",COUNTIF(TableauStock[Code Barre],'PRODUIT - Inventaire'!A893),"")</f>
        <v/>
      </c>
    </row>
    <row r="893" spans="2:2" x14ac:dyDescent="0.25">
      <c r="B893" t="str">
        <f>IF(A894&lt;&gt;"",COUNTIF(TableauStock[Code Barre],'PRODUIT - Inventaire'!A894),"")</f>
        <v/>
      </c>
    </row>
    <row r="894" spans="2:2" x14ac:dyDescent="0.25">
      <c r="B894" t="str">
        <f>IF(A895&lt;&gt;"",COUNTIF(TableauStock[Code Barre],'PRODUIT - Inventaire'!A895),"")</f>
        <v/>
      </c>
    </row>
    <row r="895" spans="2:2" x14ac:dyDescent="0.25">
      <c r="B895" t="str">
        <f>IF(A896&lt;&gt;"",COUNTIF(TableauStock[Code Barre],'PRODUIT - Inventaire'!A896),"")</f>
        <v/>
      </c>
    </row>
    <row r="896" spans="2:2" x14ac:dyDescent="0.25">
      <c r="B896" t="str">
        <f>IF(A897&lt;&gt;"",COUNTIF(TableauStock[Code Barre],'PRODUIT - Inventaire'!A897),"")</f>
        <v/>
      </c>
    </row>
    <row r="897" spans="2:2" x14ac:dyDescent="0.25">
      <c r="B897" t="str">
        <f>IF(A898&lt;&gt;"",COUNTIF(TableauStock[Code Barre],'PRODUIT - Inventaire'!A898),"")</f>
        <v/>
      </c>
    </row>
    <row r="898" spans="2:2" x14ac:dyDescent="0.25">
      <c r="B898" t="str">
        <f>IF(A899&lt;&gt;"",COUNTIF(TableauStock[Code Barre],'PRODUIT - Inventaire'!A899),"")</f>
        <v/>
      </c>
    </row>
    <row r="899" spans="2:2" x14ac:dyDescent="0.25">
      <c r="B899" t="str">
        <f>IF(A900&lt;&gt;"",COUNTIF(TableauStock[Code Barre],'PRODUIT - Inventaire'!A900),"")</f>
        <v/>
      </c>
    </row>
    <row r="900" spans="2:2" x14ac:dyDescent="0.25">
      <c r="B900" t="str">
        <f>IF(A901&lt;&gt;"",COUNTIF(TableauStock[Code Barre],'PRODUIT - Inventaire'!A901),"")</f>
        <v/>
      </c>
    </row>
    <row r="901" spans="2:2" x14ac:dyDescent="0.25">
      <c r="B901" t="str">
        <f>IF(A902&lt;&gt;"",COUNTIF(TableauStock[Code Barre],'PRODUIT - Inventaire'!A902),"")</f>
        <v/>
      </c>
    </row>
    <row r="902" spans="2:2" x14ac:dyDescent="0.25">
      <c r="B902" t="str">
        <f>IF(A903&lt;&gt;"",COUNTIF(TableauStock[Code Barre],'PRODUIT - Inventaire'!A903),"")</f>
        <v/>
      </c>
    </row>
    <row r="903" spans="2:2" x14ac:dyDescent="0.25">
      <c r="B903" t="str">
        <f>IF(A904&lt;&gt;"",COUNTIF(TableauStock[Code Barre],'PRODUIT - Inventaire'!A904),"")</f>
        <v/>
      </c>
    </row>
    <row r="904" spans="2:2" x14ac:dyDescent="0.25">
      <c r="B904" t="str">
        <f>IF(A905&lt;&gt;"",COUNTIF(TableauStock[Code Barre],'PRODUIT - Inventaire'!A905),"")</f>
        <v/>
      </c>
    </row>
    <row r="905" spans="2:2" x14ac:dyDescent="0.25">
      <c r="B905" t="str">
        <f>IF(A906&lt;&gt;"",COUNTIF(TableauStock[Code Barre],'PRODUIT - Inventaire'!A906),"")</f>
        <v/>
      </c>
    </row>
    <row r="906" spans="2:2" x14ac:dyDescent="0.25">
      <c r="B906" t="str">
        <f>IF(A907&lt;&gt;"",COUNTIF(TableauStock[Code Barre],'PRODUIT - Inventaire'!A907),"")</f>
        <v/>
      </c>
    </row>
    <row r="907" spans="2:2" x14ac:dyDescent="0.25">
      <c r="B907" t="str">
        <f>IF(A908&lt;&gt;"",COUNTIF(TableauStock[Code Barre],'PRODUIT - Inventaire'!A908),"")</f>
        <v/>
      </c>
    </row>
    <row r="908" spans="2:2" x14ac:dyDescent="0.25">
      <c r="B908" t="str">
        <f>IF(A909&lt;&gt;"",COUNTIF(TableauStock[Code Barre],'PRODUIT - Inventaire'!A909),"")</f>
        <v/>
      </c>
    </row>
    <row r="909" spans="2:2" x14ac:dyDescent="0.25">
      <c r="B909" t="str">
        <f>IF(A910&lt;&gt;"",COUNTIF(TableauStock[Code Barre],'PRODUIT - Inventaire'!A910),"")</f>
        <v/>
      </c>
    </row>
    <row r="910" spans="2:2" x14ac:dyDescent="0.25">
      <c r="B910" t="str">
        <f>IF(A911&lt;&gt;"",COUNTIF(TableauStock[Code Barre],'PRODUIT - Inventaire'!A911),"")</f>
        <v/>
      </c>
    </row>
    <row r="911" spans="2:2" x14ac:dyDescent="0.25">
      <c r="B911" t="str">
        <f>IF(A912&lt;&gt;"",COUNTIF(TableauStock[Code Barre],'PRODUIT - Inventaire'!A912),"")</f>
        <v/>
      </c>
    </row>
    <row r="912" spans="2:2" x14ac:dyDescent="0.25">
      <c r="B912" t="str">
        <f>IF(A913&lt;&gt;"",COUNTIF(TableauStock[Code Barre],'PRODUIT - Inventaire'!A913),"")</f>
        <v/>
      </c>
    </row>
    <row r="913" spans="2:2" x14ac:dyDescent="0.25">
      <c r="B913" t="str">
        <f>IF(A914&lt;&gt;"",COUNTIF(TableauStock[Code Barre],'PRODUIT - Inventaire'!A914),"")</f>
        <v/>
      </c>
    </row>
    <row r="914" spans="2:2" x14ac:dyDescent="0.25">
      <c r="B914" t="str">
        <f>IF(A915&lt;&gt;"",COUNTIF(TableauStock[Code Barre],'PRODUIT - Inventaire'!A915),"")</f>
        <v/>
      </c>
    </row>
    <row r="915" spans="2:2" x14ac:dyDescent="0.25">
      <c r="B915" t="str">
        <f>IF(A916&lt;&gt;"",COUNTIF(TableauStock[Code Barre],'PRODUIT - Inventaire'!A916),"")</f>
        <v/>
      </c>
    </row>
    <row r="916" spans="2:2" x14ac:dyDescent="0.25">
      <c r="B916" t="str">
        <f>IF(A917&lt;&gt;"",COUNTIF(TableauStock[Code Barre],'PRODUIT - Inventaire'!A917),"")</f>
        <v/>
      </c>
    </row>
    <row r="917" spans="2:2" x14ac:dyDescent="0.25">
      <c r="B917" t="str">
        <f>IF(A918&lt;&gt;"",COUNTIF(TableauStock[Code Barre],'PRODUIT - Inventaire'!A918),"")</f>
        <v/>
      </c>
    </row>
    <row r="918" spans="2:2" x14ac:dyDescent="0.25">
      <c r="B918" t="str">
        <f>IF(A919&lt;&gt;"",COUNTIF(TableauStock[Code Barre],'PRODUIT - Inventaire'!A919),"")</f>
        <v/>
      </c>
    </row>
    <row r="919" spans="2:2" x14ac:dyDescent="0.25">
      <c r="B919" t="str">
        <f>IF(A920&lt;&gt;"",COUNTIF(TableauStock[Code Barre],'PRODUIT - Inventaire'!A920),"")</f>
        <v/>
      </c>
    </row>
    <row r="920" spans="2:2" x14ac:dyDescent="0.25">
      <c r="B920" t="str">
        <f>IF(A921&lt;&gt;"",COUNTIF(TableauStock[Code Barre],'PRODUIT - Inventaire'!A921),"")</f>
        <v/>
      </c>
    </row>
    <row r="921" spans="2:2" x14ac:dyDescent="0.25">
      <c r="B921" t="str">
        <f>IF(A922&lt;&gt;"",COUNTIF(TableauStock[Code Barre],'PRODUIT - Inventaire'!A922),"")</f>
        <v/>
      </c>
    </row>
    <row r="922" spans="2:2" x14ac:dyDescent="0.25">
      <c r="B922" t="str">
        <f>IF(A923&lt;&gt;"",COUNTIF(TableauStock[Code Barre],'PRODUIT - Inventaire'!A923),"")</f>
        <v/>
      </c>
    </row>
    <row r="923" spans="2:2" x14ac:dyDescent="0.25">
      <c r="B923" t="str">
        <f>IF(A924&lt;&gt;"",COUNTIF(TableauStock[Code Barre],'PRODUIT - Inventaire'!A924),"")</f>
        <v/>
      </c>
    </row>
    <row r="924" spans="2:2" x14ac:dyDescent="0.25">
      <c r="B924" t="str">
        <f>IF(A925&lt;&gt;"",COUNTIF(TableauStock[Code Barre],'PRODUIT - Inventaire'!A925),"")</f>
        <v/>
      </c>
    </row>
    <row r="925" spans="2:2" x14ac:dyDescent="0.25">
      <c r="B925" t="str">
        <f>IF(A926&lt;&gt;"",COUNTIF(TableauStock[Code Barre],'PRODUIT - Inventaire'!A926),"")</f>
        <v/>
      </c>
    </row>
    <row r="926" spans="2:2" x14ac:dyDescent="0.25">
      <c r="B926" t="str">
        <f>IF(A927&lt;&gt;"",COUNTIF(TableauStock[Code Barre],'PRODUIT - Inventaire'!A927),"")</f>
        <v/>
      </c>
    </row>
    <row r="927" spans="2:2" x14ac:dyDescent="0.25">
      <c r="B927" t="str">
        <f>IF(A928&lt;&gt;"",COUNTIF(TableauStock[Code Barre],'PRODUIT - Inventaire'!A928),"")</f>
        <v/>
      </c>
    </row>
    <row r="928" spans="2:2" x14ac:dyDescent="0.25">
      <c r="B928" t="str">
        <f>IF(A929&lt;&gt;"",COUNTIF(TableauStock[Code Barre],'PRODUIT - Inventaire'!A929),"")</f>
        <v/>
      </c>
    </row>
    <row r="929" spans="2:2" x14ac:dyDescent="0.25">
      <c r="B929" t="str">
        <f>IF(A930&lt;&gt;"",COUNTIF(TableauStock[Code Barre],'PRODUIT - Inventaire'!A930),"")</f>
        <v/>
      </c>
    </row>
    <row r="930" spans="2:2" x14ac:dyDescent="0.25">
      <c r="B930" t="str">
        <f>IF(A931&lt;&gt;"",COUNTIF(TableauStock[Code Barre],'PRODUIT - Inventaire'!A931),"")</f>
        <v/>
      </c>
    </row>
    <row r="931" spans="2:2" x14ac:dyDescent="0.25">
      <c r="B931" t="str">
        <f>IF(A932&lt;&gt;"",COUNTIF(TableauStock[Code Barre],'PRODUIT - Inventaire'!A932),"")</f>
        <v/>
      </c>
    </row>
    <row r="932" spans="2:2" x14ac:dyDescent="0.25">
      <c r="B932" t="str">
        <f>IF(A933&lt;&gt;"",COUNTIF(TableauStock[Code Barre],'PRODUIT - Inventaire'!A933),"")</f>
        <v/>
      </c>
    </row>
    <row r="933" spans="2:2" x14ac:dyDescent="0.25">
      <c r="B933" t="str">
        <f>IF(A934&lt;&gt;"",COUNTIF(TableauStock[Code Barre],'PRODUIT - Inventaire'!A934),"")</f>
        <v/>
      </c>
    </row>
    <row r="934" spans="2:2" x14ac:dyDescent="0.25">
      <c r="B934" t="str">
        <f>IF(A935&lt;&gt;"",COUNTIF(TableauStock[Code Barre],'PRODUIT - Inventaire'!A935),"")</f>
        <v/>
      </c>
    </row>
    <row r="935" spans="2:2" x14ac:dyDescent="0.25">
      <c r="B935" t="str">
        <f>IF(A936&lt;&gt;"",COUNTIF(TableauStock[Code Barre],'PRODUIT - Inventaire'!A936),"")</f>
        <v/>
      </c>
    </row>
    <row r="936" spans="2:2" x14ac:dyDescent="0.25">
      <c r="B936" t="str">
        <f>IF(A937&lt;&gt;"",COUNTIF(TableauStock[Code Barre],'PRODUIT - Inventaire'!A937),"")</f>
        <v/>
      </c>
    </row>
    <row r="937" spans="2:2" x14ac:dyDescent="0.25">
      <c r="B937" t="str">
        <f>IF(A938&lt;&gt;"",COUNTIF(TableauStock[Code Barre],'PRODUIT - Inventaire'!A938),"")</f>
        <v/>
      </c>
    </row>
    <row r="938" spans="2:2" x14ac:dyDescent="0.25">
      <c r="B938" t="str">
        <f>IF(A939&lt;&gt;"",COUNTIF(TableauStock[Code Barre],'PRODUIT - Inventaire'!A939),"")</f>
        <v/>
      </c>
    </row>
    <row r="939" spans="2:2" x14ac:dyDescent="0.25">
      <c r="B939" t="str">
        <f>IF(A940&lt;&gt;"",COUNTIF(TableauStock[Code Barre],'PRODUIT - Inventaire'!A940),"")</f>
        <v/>
      </c>
    </row>
    <row r="940" spans="2:2" x14ac:dyDescent="0.25">
      <c r="B940" t="str">
        <f>IF(A941&lt;&gt;"",COUNTIF(TableauStock[Code Barre],'PRODUIT - Inventaire'!A941),"")</f>
        <v/>
      </c>
    </row>
    <row r="941" spans="2:2" x14ac:dyDescent="0.25">
      <c r="B941" t="str">
        <f>IF(A942&lt;&gt;"",COUNTIF(TableauStock[Code Barre],'PRODUIT - Inventaire'!A942),"")</f>
        <v/>
      </c>
    </row>
    <row r="942" spans="2:2" x14ac:dyDescent="0.25">
      <c r="B942" t="str">
        <f>IF(A943&lt;&gt;"",COUNTIF(TableauStock[Code Barre],'PRODUIT - Inventaire'!A943),"")</f>
        <v/>
      </c>
    </row>
    <row r="943" spans="2:2" x14ac:dyDescent="0.25">
      <c r="B943" t="str">
        <f>IF(A944&lt;&gt;"",COUNTIF(TableauStock[Code Barre],'PRODUIT - Inventaire'!A944),"")</f>
        <v/>
      </c>
    </row>
    <row r="944" spans="2:2" x14ac:dyDescent="0.25">
      <c r="B944" t="str">
        <f>IF(A945&lt;&gt;"",COUNTIF(TableauStock[Code Barre],'PRODUIT - Inventaire'!A945),"")</f>
        <v/>
      </c>
    </row>
    <row r="945" spans="2:2" x14ac:dyDescent="0.25">
      <c r="B945" t="str">
        <f>IF(A946&lt;&gt;"",COUNTIF(TableauStock[Code Barre],'PRODUIT - Inventaire'!A946),"")</f>
        <v/>
      </c>
    </row>
    <row r="946" spans="2:2" x14ac:dyDescent="0.25">
      <c r="B946" t="str">
        <f>IF(A947&lt;&gt;"",COUNTIF(TableauStock[Code Barre],'PRODUIT - Inventaire'!A947),"")</f>
        <v/>
      </c>
    </row>
    <row r="947" spans="2:2" x14ac:dyDescent="0.25">
      <c r="B947" t="str">
        <f>IF(A948&lt;&gt;"",COUNTIF(TableauStock[Code Barre],'PRODUIT - Inventaire'!A948),"")</f>
        <v/>
      </c>
    </row>
    <row r="948" spans="2:2" x14ac:dyDescent="0.25">
      <c r="B948" t="str">
        <f>IF(A949&lt;&gt;"",COUNTIF(TableauStock[Code Barre],'PRODUIT - Inventaire'!A949),"")</f>
        <v/>
      </c>
    </row>
    <row r="949" spans="2:2" x14ac:dyDescent="0.25">
      <c r="B949" t="str">
        <f>IF(A950&lt;&gt;"",COUNTIF(TableauStock[Code Barre],'PRODUIT - Inventaire'!A950),"")</f>
        <v/>
      </c>
    </row>
    <row r="950" spans="2:2" x14ac:dyDescent="0.25">
      <c r="B950" t="str">
        <f>IF(A951&lt;&gt;"",COUNTIF(TableauStock[Code Barre],'PRODUIT - Inventaire'!A951),"")</f>
        <v/>
      </c>
    </row>
    <row r="951" spans="2:2" x14ac:dyDescent="0.25">
      <c r="B951" t="str">
        <f>IF(A952&lt;&gt;"",COUNTIF(TableauStock[Code Barre],'PRODUIT - Inventaire'!A952),"")</f>
        <v/>
      </c>
    </row>
    <row r="952" spans="2:2" x14ac:dyDescent="0.25">
      <c r="B952" t="str">
        <f>IF(A953&lt;&gt;"",COUNTIF(TableauStock[Code Barre],'PRODUIT - Inventaire'!A953),"")</f>
        <v/>
      </c>
    </row>
    <row r="953" spans="2:2" x14ac:dyDescent="0.25">
      <c r="B953" t="str">
        <f>IF(A954&lt;&gt;"",COUNTIF(TableauStock[Code Barre],'PRODUIT - Inventaire'!A954),"")</f>
        <v/>
      </c>
    </row>
    <row r="954" spans="2:2" x14ac:dyDescent="0.25">
      <c r="B954" t="str">
        <f>IF(A955&lt;&gt;"",COUNTIF(TableauStock[Code Barre],'PRODUIT - Inventaire'!A955),"")</f>
        <v/>
      </c>
    </row>
    <row r="955" spans="2:2" x14ac:dyDescent="0.25">
      <c r="B955" t="str">
        <f>IF(A956&lt;&gt;"",COUNTIF(TableauStock[Code Barre],'PRODUIT - Inventaire'!A956),"")</f>
        <v/>
      </c>
    </row>
    <row r="956" spans="2:2" x14ac:dyDescent="0.25">
      <c r="B956" t="str">
        <f>IF(A957&lt;&gt;"",COUNTIF(TableauStock[Code Barre],'PRODUIT - Inventaire'!A957),"")</f>
        <v/>
      </c>
    </row>
    <row r="957" spans="2:2" x14ac:dyDescent="0.25">
      <c r="B957" t="str">
        <f>IF(A958&lt;&gt;"",COUNTIF(TableauStock[Code Barre],'PRODUIT - Inventaire'!A958),"")</f>
        <v/>
      </c>
    </row>
    <row r="958" spans="2:2" x14ac:dyDescent="0.25">
      <c r="B958" t="str">
        <f>IF(A959&lt;&gt;"",COUNTIF(TableauStock[Code Barre],'PRODUIT - Inventaire'!A959),"")</f>
        <v/>
      </c>
    </row>
    <row r="959" spans="2:2" x14ac:dyDescent="0.25">
      <c r="B959" t="str">
        <f>IF(A960&lt;&gt;"",COUNTIF(TableauStock[Code Barre],'PRODUIT - Inventaire'!A960),"")</f>
        <v/>
      </c>
    </row>
    <row r="960" spans="2:2" x14ac:dyDescent="0.25">
      <c r="B960" t="str">
        <f>IF(A961&lt;&gt;"",COUNTIF(TableauStock[Code Barre],'PRODUIT - Inventaire'!A961),"")</f>
        <v/>
      </c>
    </row>
    <row r="961" spans="2:2" x14ac:dyDescent="0.25">
      <c r="B961" t="str">
        <f>IF(A962&lt;&gt;"",COUNTIF(TableauStock[Code Barre],'PRODUIT - Inventaire'!A962),"")</f>
        <v/>
      </c>
    </row>
    <row r="962" spans="2:2" x14ac:dyDescent="0.25">
      <c r="B962" t="str">
        <f>IF(A963&lt;&gt;"",COUNTIF(TableauStock[Code Barre],'PRODUIT - Inventaire'!A963),"")</f>
        <v/>
      </c>
    </row>
    <row r="963" spans="2:2" x14ac:dyDescent="0.25">
      <c r="B963" t="str">
        <f>IF(A964&lt;&gt;"",COUNTIF(TableauStock[Code Barre],'PRODUIT - Inventaire'!A964),"")</f>
        <v/>
      </c>
    </row>
    <row r="964" spans="2:2" x14ac:dyDescent="0.25">
      <c r="B964" t="str">
        <f>IF(A965&lt;&gt;"",COUNTIF(TableauStock[Code Barre],'PRODUIT - Inventaire'!A965),"")</f>
        <v/>
      </c>
    </row>
    <row r="965" spans="2:2" x14ac:dyDescent="0.25">
      <c r="B965" t="str">
        <f>IF(A966&lt;&gt;"",COUNTIF(TableauStock[Code Barre],'PRODUIT - Inventaire'!A966),"")</f>
        <v/>
      </c>
    </row>
    <row r="966" spans="2:2" x14ac:dyDescent="0.25">
      <c r="B966" t="str">
        <f>IF(A967&lt;&gt;"",COUNTIF(TableauStock[Code Barre],'PRODUIT - Inventaire'!A967),"")</f>
        <v/>
      </c>
    </row>
    <row r="967" spans="2:2" x14ac:dyDescent="0.25">
      <c r="B967" t="str">
        <f>IF(A968&lt;&gt;"",COUNTIF(TableauStock[Code Barre],'PRODUIT - Inventaire'!A968),"")</f>
        <v/>
      </c>
    </row>
    <row r="968" spans="2:2" x14ac:dyDescent="0.25">
      <c r="B968" t="str">
        <f>IF(A969&lt;&gt;"",COUNTIF(TableauStock[Code Barre],'PRODUIT - Inventaire'!A969),"")</f>
        <v/>
      </c>
    </row>
    <row r="969" spans="2:2" x14ac:dyDescent="0.25">
      <c r="B969" t="str">
        <f>IF(A970&lt;&gt;"",COUNTIF(TableauStock[Code Barre],'PRODUIT - Inventaire'!A970),"")</f>
        <v/>
      </c>
    </row>
    <row r="970" spans="2:2" x14ac:dyDescent="0.25">
      <c r="B970" t="str">
        <f>IF(A971&lt;&gt;"",COUNTIF(TableauStock[Code Barre],'PRODUIT - Inventaire'!A971),"")</f>
        <v/>
      </c>
    </row>
    <row r="971" spans="2:2" x14ac:dyDescent="0.25">
      <c r="B971" t="str">
        <f>IF(A972&lt;&gt;"",COUNTIF(TableauStock[Code Barre],'PRODUIT - Inventaire'!A972),"")</f>
        <v/>
      </c>
    </row>
    <row r="972" spans="2:2" x14ac:dyDescent="0.25">
      <c r="B972" t="str">
        <f>IF(A973&lt;&gt;"",COUNTIF(TableauStock[Code Barre],'PRODUIT - Inventaire'!A973),"")</f>
        <v/>
      </c>
    </row>
    <row r="973" spans="2:2" x14ac:dyDescent="0.25">
      <c r="B973" t="str">
        <f>IF(A974&lt;&gt;"",COUNTIF(TableauStock[Code Barre],'PRODUIT - Inventaire'!A974),"")</f>
        <v/>
      </c>
    </row>
    <row r="974" spans="2:2" x14ac:dyDescent="0.25">
      <c r="B974" t="str">
        <f>IF(A975&lt;&gt;"",COUNTIF(TableauStock[Code Barre],'PRODUIT - Inventaire'!A975),"")</f>
        <v/>
      </c>
    </row>
    <row r="975" spans="2:2" x14ac:dyDescent="0.25">
      <c r="B975" t="str">
        <f>IF(A976&lt;&gt;"",COUNTIF(TableauStock[Code Barre],'PRODUIT - Inventaire'!A976),"")</f>
        <v/>
      </c>
    </row>
    <row r="976" spans="2:2" x14ac:dyDescent="0.25">
      <c r="B976" t="str">
        <f>IF(A977&lt;&gt;"",COUNTIF(TableauStock[Code Barre],'PRODUIT - Inventaire'!A977),"")</f>
        <v/>
      </c>
    </row>
    <row r="977" spans="2:2" x14ac:dyDescent="0.25">
      <c r="B977" t="str">
        <f>IF(A978&lt;&gt;"",COUNTIF(TableauStock[Code Barre],'PRODUIT - Inventaire'!A978),"")</f>
        <v/>
      </c>
    </row>
    <row r="978" spans="2:2" x14ac:dyDescent="0.25">
      <c r="B978" t="str">
        <f>IF(A979&lt;&gt;"",COUNTIF(TableauStock[Code Barre],'PRODUIT - Inventaire'!A979),"")</f>
        <v/>
      </c>
    </row>
    <row r="979" spans="2:2" x14ac:dyDescent="0.25">
      <c r="B979" t="str">
        <f>IF(A980&lt;&gt;"",COUNTIF(TableauStock[Code Barre],'PRODUIT - Inventaire'!A980),"")</f>
        <v/>
      </c>
    </row>
    <row r="980" spans="2:2" x14ac:dyDescent="0.25">
      <c r="B980" t="str">
        <f>IF(A981&lt;&gt;"",COUNTIF(TableauStock[Code Barre],'PRODUIT - Inventaire'!A981),"")</f>
        <v/>
      </c>
    </row>
    <row r="981" spans="2:2" x14ac:dyDescent="0.25">
      <c r="B981" t="str">
        <f>IF(A982&lt;&gt;"",COUNTIF(TableauStock[Code Barre],'PRODUIT - Inventaire'!A982),"")</f>
        <v/>
      </c>
    </row>
    <row r="982" spans="2:2" x14ac:dyDescent="0.25">
      <c r="B982" t="str">
        <f>IF(A983&lt;&gt;"",COUNTIF(TableauStock[Code Barre],'PRODUIT - Inventaire'!A983),"")</f>
        <v/>
      </c>
    </row>
    <row r="983" spans="2:2" x14ac:dyDescent="0.25">
      <c r="B983" t="str">
        <f>IF(A984&lt;&gt;"",COUNTIF(TableauStock[Code Barre],'PRODUIT - Inventaire'!A984),"")</f>
        <v/>
      </c>
    </row>
    <row r="984" spans="2:2" x14ac:dyDescent="0.25">
      <c r="B984" t="str">
        <f>IF(A985&lt;&gt;"",COUNTIF(TableauStock[Code Barre],'PRODUIT - Inventaire'!A985),"")</f>
        <v/>
      </c>
    </row>
    <row r="985" spans="2:2" x14ac:dyDescent="0.25">
      <c r="B985" t="str">
        <f>IF(A986&lt;&gt;"",COUNTIF(TableauStock[Code Barre],'PRODUIT - Inventaire'!A986),"")</f>
        <v/>
      </c>
    </row>
    <row r="986" spans="2:2" x14ac:dyDescent="0.25">
      <c r="B986" t="str">
        <f>IF(A987&lt;&gt;"",COUNTIF(TableauStock[Code Barre],'PRODUIT - Inventaire'!A987),"")</f>
        <v/>
      </c>
    </row>
    <row r="987" spans="2:2" x14ac:dyDescent="0.25">
      <c r="B987" t="str">
        <f>IF(A988&lt;&gt;"",COUNTIF(TableauStock[Code Barre],'PRODUIT - Inventaire'!A988),"")</f>
        <v/>
      </c>
    </row>
    <row r="988" spans="2:2" x14ac:dyDescent="0.25">
      <c r="B988" t="str">
        <f>IF(A989&lt;&gt;"",COUNTIF(TableauStock[Code Barre],'PRODUIT - Inventaire'!A989),"")</f>
        <v/>
      </c>
    </row>
    <row r="989" spans="2:2" x14ac:dyDescent="0.25">
      <c r="B989" t="str">
        <f>IF(A990&lt;&gt;"",COUNTIF(TableauStock[Code Barre],'PRODUIT - Inventaire'!A990),"")</f>
        <v/>
      </c>
    </row>
    <row r="990" spans="2:2" x14ac:dyDescent="0.25">
      <c r="B990" t="str">
        <f>IF(A991&lt;&gt;"",COUNTIF(TableauStock[Code Barre],'PRODUIT - Inventaire'!A991),"")</f>
        <v/>
      </c>
    </row>
    <row r="991" spans="2:2" x14ac:dyDescent="0.25">
      <c r="B991" t="str">
        <f>IF(A992&lt;&gt;"",COUNTIF(TableauStock[Code Barre],'PRODUIT - Inventaire'!A992),"")</f>
        <v/>
      </c>
    </row>
    <row r="992" spans="2:2" x14ac:dyDescent="0.25">
      <c r="B992" t="str">
        <f>IF(A993&lt;&gt;"",COUNTIF(TableauStock[Code Barre],'PRODUIT - Inventaire'!A993),"")</f>
        <v/>
      </c>
    </row>
    <row r="993" spans="2:2" x14ac:dyDescent="0.25">
      <c r="B993" t="str">
        <f>IF(A994&lt;&gt;"",COUNTIF(TableauStock[Code Barre],'PRODUIT - Inventaire'!A994),"")</f>
        <v/>
      </c>
    </row>
    <row r="994" spans="2:2" x14ac:dyDescent="0.25">
      <c r="B994" t="str">
        <f>IF(A995&lt;&gt;"",COUNTIF(TableauStock[Code Barre],'PRODUIT - Inventaire'!A995),"")</f>
        <v/>
      </c>
    </row>
    <row r="995" spans="2:2" x14ac:dyDescent="0.25">
      <c r="B995" t="str">
        <f>IF(A996&lt;&gt;"",COUNTIF(TableauStock[Code Barre],'PRODUIT - Inventaire'!A996),"")</f>
        <v/>
      </c>
    </row>
    <row r="996" spans="2:2" x14ac:dyDescent="0.25">
      <c r="B996" t="str">
        <f>IF(A997&lt;&gt;"",COUNTIF(TableauStock[Code Barre],'PRODUIT - Inventaire'!A997),"")</f>
        <v/>
      </c>
    </row>
  </sheetData>
  <conditionalFormatting sqref="C2:C500">
    <cfRule type="expression" dxfId="0" priority="1">
      <formula>$B2=0</formula>
    </cfRule>
  </conditionalFormatting>
  <pageMargins left="0.7" right="0.7" top="0.75" bottom="0.75" header="0.3" footer="0.3"/>
  <legacy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C3CFB-0B2C-4DE5-8F6E-E7825862EF3E}">
  <sheetPr codeName="Feuil3"/>
  <dimension ref="A2:O3322"/>
  <sheetViews>
    <sheetView workbookViewId="0">
      <selection activeCell="E19" sqref="E19"/>
    </sheetView>
  </sheetViews>
  <sheetFormatPr baseColWidth="10" defaultRowHeight="15" x14ac:dyDescent="0.25"/>
  <cols>
    <col min="1" max="1" width="21" style="6" bestFit="1" customWidth="1"/>
    <col min="2" max="2" width="23.85546875" style="6" bestFit="1" customWidth="1"/>
    <col min="3" max="6" width="11" style="6" bestFit="1" customWidth="1"/>
    <col min="7" max="7" width="5" style="6" bestFit="1" customWidth="1"/>
    <col min="8" max="8" width="12.5703125" style="6" bestFit="1" customWidth="1"/>
    <col min="9" max="9" width="16.7109375" style="6" bestFit="1" customWidth="1"/>
    <col min="10" max="10" width="20.7109375" style="6" bestFit="1" customWidth="1"/>
    <col min="11" max="11" width="16.7109375" style="6" bestFit="1" customWidth="1"/>
    <col min="12" max="12" width="20.7109375" style="6" bestFit="1" customWidth="1"/>
    <col min="13" max="13" width="16.7109375" style="6" bestFit="1" customWidth="1"/>
    <col min="14" max="14" width="25.7109375" style="6" bestFit="1" customWidth="1"/>
    <col min="15" max="15" width="21.7109375" style="6" bestFit="1" customWidth="1"/>
    <col min="16" max="16384" width="11.42578125" style="6"/>
  </cols>
  <sheetData>
    <row r="2" spans="1:15" x14ac:dyDescent="0.25">
      <c r="A2" s="9" t="s">
        <v>415</v>
      </c>
      <c r="B2" s="9" t="s">
        <v>43</v>
      </c>
      <c r="C2"/>
      <c r="D2"/>
      <c r="E2"/>
      <c r="F2"/>
      <c r="G2"/>
      <c r="H2"/>
      <c r="I2"/>
      <c r="J2"/>
      <c r="K2"/>
      <c r="L2"/>
      <c r="M2"/>
      <c r="N2"/>
      <c r="O2"/>
    </row>
    <row r="3" spans="1:15" x14ac:dyDescent="0.25">
      <c r="A3" s="9" t="s">
        <v>27</v>
      </c>
      <c r="B3" t="s">
        <v>44</v>
      </c>
      <c r="C3" t="s">
        <v>45</v>
      </c>
      <c r="D3" t="s">
        <v>46</v>
      </c>
      <c r="E3" t="s">
        <v>47</v>
      </c>
      <c r="F3" t="s">
        <v>29</v>
      </c>
      <c r="G3" t="s">
        <v>32</v>
      </c>
      <c r="H3" t="s">
        <v>28</v>
      </c>
      <c r="I3"/>
      <c r="J3"/>
      <c r="K3"/>
      <c r="L3"/>
      <c r="M3"/>
      <c r="N3"/>
      <c r="O3"/>
    </row>
    <row r="4" spans="1:15" x14ac:dyDescent="0.25">
      <c r="A4" s="10" t="s">
        <v>33</v>
      </c>
      <c r="B4" s="4">
        <v>60536.9</v>
      </c>
      <c r="C4" s="4">
        <v>54435</v>
      </c>
      <c r="D4" s="4">
        <v>30239</v>
      </c>
      <c r="E4" s="4">
        <v>59763.600000000013</v>
      </c>
      <c r="F4" s="4">
        <v>45955.5</v>
      </c>
      <c r="G4" s="4">
        <v>0</v>
      </c>
      <c r="H4" s="4">
        <v>250930</v>
      </c>
      <c r="I4"/>
      <c r="J4"/>
      <c r="K4"/>
      <c r="L4"/>
      <c r="M4"/>
      <c r="N4"/>
      <c r="O4"/>
    </row>
    <row r="5" spans="1:15" x14ac:dyDescent="0.25">
      <c r="A5" s="11" t="s">
        <v>48</v>
      </c>
      <c r="B5" s="4">
        <v>0</v>
      </c>
      <c r="C5" s="4"/>
      <c r="D5" s="4">
        <v>0</v>
      </c>
      <c r="E5" s="4">
        <v>0</v>
      </c>
      <c r="F5" s="4">
        <v>0</v>
      </c>
      <c r="G5" s="4">
        <v>0</v>
      </c>
      <c r="H5" s="4">
        <v>0</v>
      </c>
      <c r="I5"/>
      <c r="J5"/>
      <c r="K5"/>
      <c r="L5"/>
      <c r="M5"/>
      <c r="N5"/>
      <c r="O5"/>
    </row>
    <row r="6" spans="1:15" x14ac:dyDescent="0.25">
      <c r="A6" s="11" t="s">
        <v>49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/>
      <c r="J6"/>
      <c r="K6"/>
      <c r="L6"/>
      <c r="M6"/>
      <c r="N6"/>
      <c r="O6"/>
    </row>
    <row r="7" spans="1:15" x14ac:dyDescent="0.25">
      <c r="A7" s="11" t="s">
        <v>50</v>
      </c>
      <c r="B7" s="4"/>
      <c r="C7" s="4">
        <v>0</v>
      </c>
      <c r="D7" s="4">
        <v>0</v>
      </c>
      <c r="E7" s="4">
        <v>0</v>
      </c>
      <c r="F7" s="4">
        <v>0</v>
      </c>
      <c r="G7" s="4"/>
      <c r="H7" s="4">
        <v>0</v>
      </c>
      <c r="I7"/>
      <c r="J7"/>
      <c r="K7"/>
      <c r="L7"/>
      <c r="M7"/>
      <c r="N7"/>
      <c r="O7"/>
    </row>
    <row r="8" spans="1:15" x14ac:dyDescent="0.25">
      <c r="A8" s="11" t="s">
        <v>51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/>
      <c r="J8"/>
      <c r="K8"/>
      <c r="L8"/>
      <c r="M8"/>
      <c r="N8"/>
      <c r="O8"/>
    </row>
    <row r="9" spans="1:15" x14ac:dyDescent="0.25">
      <c r="A9" s="11" t="s">
        <v>52</v>
      </c>
      <c r="B9" s="4">
        <v>162</v>
      </c>
      <c r="C9" s="4">
        <v>324</v>
      </c>
      <c r="D9" s="4">
        <v>0</v>
      </c>
      <c r="E9" s="4">
        <v>0</v>
      </c>
      <c r="F9" s="4"/>
      <c r="G9" s="4">
        <v>0</v>
      </c>
      <c r="H9" s="4">
        <v>486</v>
      </c>
      <c r="I9"/>
      <c r="J9"/>
      <c r="K9"/>
      <c r="L9"/>
      <c r="M9"/>
      <c r="N9"/>
      <c r="O9"/>
    </row>
    <row r="10" spans="1:15" x14ac:dyDescent="0.25">
      <c r="A10" s="11" t="s">
        <v>53</v>
      </c>
      <c r="B10" s="4">
        <v>385</v>
      </c>
      <c r="C10" s="4">
        <v>624</v>
      </c>
      <c r="D10" s="4">
        <v>0</v>
      </c>
      <c r="E10" s="4"/>
      <c r="F10" s="4">
        <v>0</v>
      </c>
      <c r="G10" s="4">
        <v>0</v>
      </c>
      <c r="H10" s="4">
        <v>1009</v>
      </c>
      <c r="I10"/>
      <c r="J10"/>
      <c r="K10"/>
      <c r="L10"/>
      <c r="M10"/>
      <c r="N10"/>
      <c r="O10"/>
    </row>
    <row r="11" spans="1:15" x14ac:dyDescent="0.25">
      <c r="A11" s="11" t="s">
        <v>54</v>
      </c>
      <c r="B11" s="4">
        <v>641</v>
      </c>
      <c r="C11" s="4">
        <v>755</v>
      </c>
      <c r="D11" s="4"/>
      <c r="E11" s="4">
        <v>0</v>
      </c>
      <c r="F11" s="4">
        <v>0</v>
      </c>
      <c r="G11" s="4">
        <v>0</v>
      </c>
      <c r="H11" s="4">
        <v>1396</v>
      </c>
      <c r="I11"/>
      <c r="J11"/>
      <c r="K11"/>
      <c r="L11"/>
      <c r="M11"/>
      <c r="N11"/>
      <c r="O11"/>
    </row>
    <row r="12" spans="1:15" x14ac:dyDescent="0.25">
      <c r="A12" s="11" t="s">
        <v>55</v>
      </c>
      <c r="B12" s="4">
        <v>978</v>
      </c>
      <c r="C12" s="4"/>
      <c r="D12" s="4">
        <v>0</v>
      </c>
      <c r="E12" s="4">
        <v>318.5</v>
      </c>
      <c r="F12" s="4">
        <v>0</v>
      </c>
      <c r="G12" s="4">
        <v>0</v>
      </c>
      <c r="H12" s="4">
        <v>1296.5</v>
      </c>
      <c r="I12"/>
      <c r="J12"/>
      <c r="K12"/>
      <c r="L12"/>
      <c r="M12"/>
      <c r="N12"/>
      <c r="O12"/>
    </row>
    <row r="13" spans="1:15" x14ac:dyDescent="0.25">
      <c r="A13" s="11" t="s">
        <v>56</v>
      </c>
      <c r="B13" s="4">
        <v>1109</v>
      </c>
      <c r="C13" s="4">
        <v>755</v>
      </c>
      <c r="D13" s="4">
        <v>0</v>
      </c>
      <c r="E13" s="4">
        <v>538.5</v>
      </c>
      <c r="F13" s="4">
        <v>0</v>
      </c>
      <c r="G13" s="4">
        <v>0</v>
      </c>
      <c r="H13" s="4">
        <v>2402.5</v>
      </c>
      <c r="I13"/>
      <c r="J13"/>
      <c r="K13"/>
      <c r="L13"/>
      <c r="M13"/>
      <c r="N13"/>
      <c r="O13"/>
    </row>
    <row r="14" spans="1:15" x14ac:dyDescent="0.25">
      <c r="A14" s="11" t="s">
        <v>57</v>
      </c>
      <c r="B14" s="4"/>
      <c r="C14" s="4">
        <v>941</v>
      </c>
      <c r="D14" s="4">
        <v>0</v>
      </c>
      <c r="E14" s="4">
        <v>828.5</v>
      </c>
      <c r="F14" s="4">
        <v>0</v>
      </c>
      <c r="G14" s="4"/>
      <c r="H14" s="4">
        <v>1769.5</v>
      </c>
      <c r="I14"/>
      <c r="J14"/>
      <c r="K14"/>
      <c r="L14"/>
      <c r="M14"/>
      <c r="N14"/>
      <c r="O14"/>
    </row>
    <row r="15" spans="1:15" x14ac:dyDescent="0.25">
      <c r="A15" s="11" t="s">
        <v>58</v>
      </c>
      <c r="B15" s="4">
        <v>1109</v>
      </c>
      <c r="C15" s="4">
        <v>1152</v>
      </c>
      <c r="D15" s="4">
        <v>0</v>
      </c>
      <c r="E15" s="4">
        <v>1282.5</v>
      </c>
      <c r="F15" s="4">
        <v>0</v>
      </c>
      <c r="G15" s="4">
        <v>0</v>
      </c>
      <c r="H15" s="4">
        <v>3543.5</v>
      </c>
      <c r="I15"/>
      <c r="J15"/>
      <c r="K15"/>
      <c r="L15"/>
      <c r="M15"/>
      <c r="N15"/>
      <c r="O15"/>
    </row>
    <row r="16" spans="1:15" x14ac:dyDescent="0.25">
      <c r="A16" s="11" t="s">
        <v>59</v>
      </c>
      <c r="B16" s="4">
        <v>1410</v>
      </c>
      <c r="C16" s="4">
        <v>1413</v>
      </c>
      <c r="D16" s="4">
        <v>0</v>
      </c>
      <c r="E16" s="4">
        <v>1423</v>
      </c>
      <c r="F16" s="4"/>
      <c r="G16" s="4">
        <v>0</v>
      </c>
      <c r="H16" s="4">
        <v>4246</v>
      </c>
      <c r="I16"/>
      <c r="J16"/>
      <c r="K16"/>
      <c r="L16"/>
      <c r="M16"/>
      <c r="N16"/>
      <c r="O16"/>
    </row>
    <row r="17" spans="1:15" x14ac:dyDescent="0.25">
      <c r="A17" s="11" t="s">
        <v>60</v>
      </c>
      <c r="B17" s="4">
        <v>1597</v>
      </c>
      <c r="C17" s="4">
        <v>1717</v>
      </c>
      <c r="D17" s="4">
        <v>0</v>
      </c>
      <c r="E17" s="4"/>
      <c r="F17" s="4">
        <v>0</v>
      </c>
      <c r="G17" s="4">
        <v>0</v>
      </c>
      <c r="H17" s="4">
        <v>3314</v>
      </c>
      <c r="I17"/>
      <c r="J17"/>
      <c r="K17"/>
      <c r="L17"/>
      <c r="M17"/>
      <c r="N17"/>
      <c r="O17"/>
    </row>
    <row r="18" spans="1:15" x14ac:dyDescent="0.25">
      <c r="A18" s="11" t="s">
        <v>61</v>
      </c>
      <c r="B18" s="4">
        <v>1889</v>
      </c>
      <c r="C18" s="4">
        <v>1793</v>
      </c>
      <c r="D18" s="4"/>
      <c r="E18" s="4">
        <v>1423</v>
      </c>
      <c r="F18" s="4">
        <v>522.5</v>
      </c>
      <c r="G18" s="4">
        <v>0</v>
      </c>
      <c r="H18" s="4">
        <v>5627.5</v>
      </c>
      <c r="I18"/>
      <c r="J18"/>
      <c r="K18"/>
      <c r="L18"/>
      <c r="M18"/>
      <c r="N18"/>
      <c r="O18"/>
    </row>
    <row r="19" spans="1:15" x14ac:dyDescent="0.25">
      <c r="A19" s="11" t="s">
        <v>62</v>
      </c>
      <c r="B19" s="4">
        <v>2251</v>
      </c>
      <c r="C19" s="4"/>
      <c r="D19" s="4">
        <v>0</v>
      </c>
      <c r="E19" s="4">
        <v>1617</v>
      </c>
      <c r="F19" s="4">
        <v>905.5</v>
      </c>
      <c r="G19" s="4">
        <v>0</v>
      </c>
      <c r="H19" s="4">
        <v>4773.5</v>
      </c>
      <c r="I19"/>
      <c r="J19"/>
      <c r="K19"/>
      <c r="L19"/>
      <c r="M19"/>
      <c r="N19"/>
      <c r="O19"/>
    </row>
    <row r="20" spans="1:15" x14ac:dyDescent="0.25">
      <c r="A20" s="11" t="s">
        <v>63</v>
      </c>
      <c r="B20" s="4">
        <v>2385</v>
      </c>
      <c r="C20" s="4">
        <v>1793</v>
      </c>
      <c r="D20" s="4">
        <v>505</v>
      </c>
      <c r="E20" s="4">
        <v>1828</v>
      </c>
      <c r="F20" s="4">
        <v>1298.5</v>
      </c>
      <c r="G20" s="4">
        <v>0</v>
      </c>
      <c r="H20" s="4">
        <v>7809.5</v>
      </c>
      <c r="I20"/>
      <c r="J20"/>
      <c r="K20"/>
      <c r="L20"/>
      <c r="M20"/>
      <c r="N20"/>
      <c r="O20"/>
    </row>
    <row r="21" spans="1:15" x14ac:dyDescent="0.25">
      <c r="A21" s="11" t="s">
        <v>64</v>
      </c>
      <c r="B21" s="4"/>
      <c r="C21" s="4">
        <v>2063</v>
      </c>
      <c r="D21" s="4">
        <v>667</v>
      </c>
      <c r="E21" s="4">
        <v>2314</v>
      </c>
      <c r="F21" s="4">
        <v>1709.5</v>
      </c>
      <c r="G21" s="4"/>
      <c r="H21" s="4">
        <v>6753.5</v>
      </c>
      <c r="I21"/>
      <c r="J21"/>
      <c r="K21"/>
      <c r="L21"/>
      <c r="M21"/>
      <c r="N21"/>
      <c r="O21"/>
    </row>
    <row r="22" spans="1:15" x14ac:dyDescent="0.25">
      <c r="A22" s="11" t="s">
        <v>65</v>
      </c>
      <c r="B22" s="4">
        <v>2385</v>
      </c>
      <c r="C22" s="4">
        <v>2257</v>
      </c>
      <c r="D22" s="4">
        <v>977</v>
      </c>
      <c r="E22" s="4">
        <v>2742.5</v>
      </c>
      <c r="F22" s="4">
        <v>1905</v>
      </c>
      <c r="G22" s="4">
        <v>0</v>
      </c>
      <c r="H22" s="4">
        <v>10266.5</v>
      </c>
      <c r="I22"/>
      <c r="J22"/>
      <c r="K22"/>
      <c r="L22"/>
      <c r="M22"/>
      <c r="N22"/>
      <c r="O22"/>
    </row>
    <row r="23" spans="1:15" x14ac:dyDescent="0.25">
      <c r="A23" s="11" t="s">
        <v>66</v>
      </c>
      <c r="B23" s="4">
        <v>2608.1</v>
      </c>
      <c r="C23" s="4">
        <v>2535</v>
      </c>
      <c r="D23" s="4">
        <v>1314</v>
      </c>
      <c r="E23" s="4">
        <v>2939</v>
      </c>
      <c r="F23" s="4"/>
      <c r="G23" s="4">
        <v>0</v>
      </c>
      <c r="H23" s="4">
        <v>9396.1</v>
      </c>
      <c r="I23"/>
      <c r="J23"/>
      <c r="K23"/>
      <c r="L23"/>
      <c r="M23"/>
      <c r="N23"/>
      <c r="O23"/>
    </row>
    <row r="24" spans="1:15" x14ac:dyDescent="0.25">
      <c r="A24" s="11" t="s">
        <v>67</v>
      </c>
      <c r="B24" s="4">
        <v>2943.1</v>
      </c>
      <c r="C24" s="4">
        <v>2847</v>
      </c>
      <c r="D24" s="4">
        <v>1613</v>
      </c>
      <c r="E24" s="4"/>
      <c r="F24" s="4">
        <v>1905</v>
      </c>
      <c r="G24" s="4">
        <v>0</v>
      </c>
      <c r="H24" s="4">
        <v>9308.1</v>
      </c>
      <c r="I24"/>
      <c r="J24"/>
      <c r="K24"/>
      <c r="L24"/>
      <c r="M24"/>
      <c r="N24"/>
      <c r="O24"/>
    </row>
    <row r="25" spans="1:15" x14ac:dyDescent="0.25">
      <c r="A25" s="11" t="s">
        <v>68</v>
      </c>
      <c r="B25" s="4">
        <v>3199.1</v>
      </c>
      <c r="C25" s="4">
        <v>2954</v>
      </c>
      <c r="D25" s="4"/>
      <c r="E25" s="4">
        <v>2939</v>
      </c>
      <c r="F25" s="4">
        <v>2334.5</v>
      </c>
      <c r="G25" s="4">
        <v>0</v>
      </c>
      <c r="H25" s="4">
        <v>11426.6</v>
      </c>
      <c r="I25"/>
      <c r="J25"/>
      <c r="K25"/>
      <c r="L25"/>
      <c r="M25"/>
      <c r="N25"/>
      <c r="O25"/>
    </row>
    <row r="26" spans="1:15" x14ac:dyDescent="0.25">
      <c r="A26" s="11" t="s">
        <v>69</v>
      </c>
      <c r="B26" s="4">
        <v>3663.1</v>
      </c>
      <c r="C26" s="4"/>
      <c r="D26" s="4">
        <v>1613</v>
      </c>
      <c r="E26" s="4">
        <v>3328</v>
      </c>
      <c r="F26" s="4">
        <v>2541.5</v>
      </c>
      <c r="G26" s="4">
        <v>0</v>
      </c>
      <c r="H26" s="4">
        <v>11145.6</v>
      </c>
      <c r="I26"/>
      <c r="J26"/>
      <c r="K26"/>
      <c r="L26"/>
      <c r="M26"/>
      <c r="N26"/>
      <c r="O26"/>
    </row>
    <row r="27" spans="1:15" x14ac:dyDescent="0.25">
      <c r="A27" s="11" t="s">
        <v>70</v>
      </c>
      <c r="B27" s="4">
        <v>3759.1</v>
      </c>
      <c r="C27" s="4">
        <v>2954</v>
      </c>
      <c r="D27" s="4">
        <v>1973</v>
      </c>
      <c r="E27" s="4">
        <v>3621</v>
      </c>
      <c r="F27" s="4">
        <v>3042.5</v>
      </c>
      <c r="G27" s="4">
        <v>0</v>
      </c>
      <c r="H27" s="4">
        <v>15349.6</v>
      </c>
      <c r="I27"/>
      <c r="J27"/>
      <c r="K27"/>
      <c r="L27"/>
      <c r="M27"/>
      <c r="N27"/>
      <c r="O27"/>
    </row>
    <row r="28" spans="1:15" x14ac:dyDescent="0.25">
      <c r="A28" s="11" t="s">
        <v>71</v>
      </c>
      <c r="B28" s="4"/>
      <c r="C28" s="4">
        <v>3157</v>
      </c>
      <c r="D28" s="4">
        <v>2279</v>
      </c>
      <c r="E28" s="4">
        <v>3984.8</v>
      </c>
      <c r="F28" s="4">
        <v>3422</v>
      </c>
      <c r="G28" s="4"/>
      <c r="H28" s="4">
        <v>12842.8</v>
      </c>
      <c r="I28"/>
      <c r="J28"/>
      <c r="K28"/>
      <c r="L28"/>
      <c r="M28"/>
      <c r="N28"/>
      <c r="O28"/>
    </row>
    <row r="29" spans="1:15" x14ac:dyDescent="0.25">
      <c r="A29" s="11" t="s">
        <v>72</v>
      </c>
      <c r="B29" s="4">
        <v>3759.1</v>
      </c>
      <c r="C29" s="4">
        <v>3469</v>
      </c>
      <c r="D29" s="4">
        <v>2593</v>
      </c>
      <c r="E29" s="4">
        <v>4331.8</v>
      </c>
      <c r="F29" s="4">
        <v>3729</v>
      </c>
      <c r="G29" s="4">
        <v>0</v>
      </c>
      <c r="H29" s="4">
        <v>17881.900000000001</v>
      </c>
      <c r="I29"/>
      <c r="J29"/>
      <c r="K29"/>
      <c r="L29"/>
      <c r="M29"/>
      <c r="N29"/>
      <c r="O29"/>
    </row>
    <row r="30" spans="1:15" x14ac:dyDescent="0.25">
      <c r="A30" s="11" t="s">
        <v>73</v>
      </c>
      <c r="B30" s="4">
        <v>4074.1</v>
      </c>
      <c r="C30" s="4">
        <v>3855</v>
      </c>
      <c r="D30" s="4">
        <v>2961</v>
      </c>
      <c r="E30" s="4">
        <v>4567.8</v>
      </c>
      <c r="F30" s="4"/>
      <c r="G30" s="4">
        <v>0</v>
      </c>
      <c r="H30" s="4">
        <v>15457.900000000001</v>
      </c>
      <c r="I30"/>
      <c r="J30"/>
      <c r="K30"/>
      <c r="L30"/>
      <c r="M30"/>
      <c r="N30"/>
      <c r="O30"/>
    </row>
    <row r="31" spans="1:15" x14ac:dyDescent="0.25">
      <c r="A31" s="11" t="s">
        <v>74</v>
      </c>
      <c r="B31" s="4">
        <v>4344.8</v>
      </c>
      <c r="C31" s="4">
        <v>4079</v>
      </c>
      <c r="D31" s="4">
        <v>3148</v>
      </c>
      <c r="E31" s="4"/>
      <c r="F31" s="4">
        <v>3729</v>
      </c>
      <c r="G31" s="4">
        <v>0</v>
      </c>
      <c r="H31" s="4">
        <v>15300.8</v>
      </c>
      <c r="I31"/>
      <c r="J31"/>
      <c r="K31"/>
      <c r="L31"/>
      <c r="M31"/>
      <c r="N31"/>
      <c r="O31"/>
    </row>
    <row r="32" spans="1:15" x14ac:dyDescent="0.25">
      <c r="A32" s="11" t="s">
        <v>75</v>
      </c>
      <c r="B32" s="4">
        <v>5043.8</v>
      </c>
      <c r="C32" s="4">
        <v>4183</v>
      </c>
      <c r="D32" s="4"/>
      <c r="E32" s="4">
        <v>4567.8</v>
      </c>
      <c r="F32" s="4">
        <v>4181.5</v>
      </c>
      <c r="G32" s="4">
        <v>0</v>
      </c>
      <c r="H32" s="4">
        <v>17976.099999999999</v>
      </c>
      <c r="I32"/>
      <c r="J32"/>
      <c r="K32"/>
      <c r="L32"/>
      <c r="M32"/>
      <c r="N32"/>
      <c r="O32"/>
    </row>
    <row r="33" spans="1:15" x14ac:dyDescent="0.25">
      <c r="A33" s="11" t="s">
        <v>76</v>
      </c>
      <c r="B33" s="4">
        <v>5386.8</v>
      </c>
      <c r="C33" s="4"/>
      <c r="D33" s="4">
        <v>3148</v>
      </c>
      <c r="E33" s="4">
        <v>4796.3</v>
      </c>
      <c r="F33" s="4">
        <v>4452.5</v>
      </c>
      <c r="G33" s="4">
        <v>0</v>
      </c>
      <c r="H33" s="4">
        <v>17783.599999999999</v>
      </c>
      <c r="I33"/>
      <c r="J33"/>
      <c r="K33"/>
      <c r="L33"/>
      <c r="M33"/>
      <c r="N33"/>
      <c r="O33"/>
    </row>
    <row r="34" spans="1:15" x14ac:dyDescent="0.25">
      <c r="A34" s="11" t="s">
        <v>77</v>
      </c>
      <c r="B34" s="4">
        <v>5454.8</v>
      </c>
      <c r="C34" s="4">
        <v>4183</v>
      </c>
      <c r="D34" s="4">
        <v>3587</v>
      </c>
      <c r="E34" s="4">
        <v>4976.8</v>
      </c>
      <c r="F34" s="4">
        <v>4938</v>
      </c>
      <c r="G34" s="4">
        <v>0</v>
      </c>
      <c r="H34" s="4">
        <v>23139.599999999999</v>
      </c>
      <c r="I34"/>
      <c r="J34"/>
      <c r="K34"/>
      <c r="L34"/>
      <c r="M34"/>
      <c r="N34"/>
      <c r="O34"/>
    </row>
    <row r="35" spans="1:15" x14ac:dyDescent="0.25">
      <c r="A35" s="11" t="s">
        <v>78</v>
      </c>
      <c r="B35" s="4"/>
      <c r="C35" s="4">
        <v>4632</v>
      </c>
      <c r="D35" s="4">
        <v>3861</v>
      </c>
      <c r="E35" s="4">
        <v>5395.8</v>
      </c>
      <c r="F35" s="4">
        <v>5339</v>
      </c>
      <c r="G35" s="4"/>
      <c r="H35" s="4">
        <v>19227.8</v>
      </c>
      <c r="I35"/>
      <c r="J35"/>
      <c r="K35"/>
      <c r="L35"/>
      <c r="M35"/>
      <c r="N35"/>
      <c r="O35"/>
    </row>
    <row r="36" spans="1:15" x14ac:dyDescent="0.25">
      <c r="A36" s="10" t="s">
        <v>34</v>
      </c>
      <c r="B36" s="4">
        <v>216282.59999999998</v>
      </c>
      <c r="C36" s="4">
        <v>184470</v>
      </c>
      <c r="D36" s="4">
        <v>167754</v>
      </c>
      <c r="E36" s="4">
        <v>204684.60000000006</v>
      </c>
      <c r="F36" s="4">
        <v>223569.5</v>
      </c>
      <c r="G36" s="4">
        <v>0</v>
      </c>
      <c r="H36" s="4">
        <v>996760.7</v>
      </c>
      <c r="I36"/>
      <c r="J36"/>
      <c r="K36"/>
      <c r="L36"/>
      <c r="M36"/>
      <c r="N36"/>
      <c r="O36"/>
    </row>
    <row r="37" spans="1:15" x14ac:dyDescent="0.25">
      <c r="A37" s="11" t="s">
        <v>79</v>
      </c>
      <c r="B37" s="4">
        <v>5454.8</v>
      </c>
      <c r="C37" s="4">
        <v>4888</v>
      </c>
      <c r="D37" s="4">
        <v>4270</v>
      </c>
      <c r="E37" s="4">
        <v>5694.8</v>
      </c>
      <c r="F37" s="4">
        <v>5574</v>
      </c>
      <c r="G37" s="4">
        <v>0</v>
      </c>
      <c r="H37" s="4">
        <v>25881.599999999999</v>
      </c>
      <c r="I37"/>
      <c r="J37"/>
      <c r="K37"/>
      <c r="L37"/>
      <c r="M37"/>
      <c r="N37"/>
      <c r="O37"/>
    </row>
    <row r="38" spans="1:15" x14ac:dyDescent="0.25">
      <c r="A38" s="11" t="s">
        <v>80</v>
      </c>
      <c r="B38" s="4">
        <v>5810.8</v>
      </c>
      <c r="C38" s="4">
        <v>5308</v>
      </c>
      <c r="D38" s="4">
        <v>4632</v>
      </c>
      <c r="E38" s="4">
        <v>5894.8</v>
      </c>
      <c r="F38" s="4"/>
      <c r="G38" s="4">
        <v>0</v>
      </c>
      <c r="H38" s="4">
        <v>21645.599999999999</v>
      </c>
      <c r="I38"/>
      <c r="J38"/>
      <c r="K38"/>
      <c r="L38"/>
      <c r="M38"/>
      <c r="N38"/>
      <c r="O38"/>
    </row>
    <row r="39" spans="1:15" x14ac:dyDescent="0.25">
      <c r="A39" s="11" t="s">
        <v>81</v>
      </c>
      <c r="B39" s="4">
        <v>6158.8</v>
      </c>
      <c r="C39" s="4">
        <v>5686</v>
      </c>
      <c r="D39" s="4">
        <v>4805</v>
      </c>
      <c r="E39" s="4"/>
      <c r="F39" s="4">
        <v>5574</v>
      </c>
      <c r="G39" s="4">
        <v>0</v>
      </c>
      <c r="H39" s="4">
        <v>22223.8</v>
      </c>
      <c r="I39"/>
      <c r="J39"/>
      <c r="K39"/>
      <c r="L39"/>
      <c r="M39"/>
      <c r="N39"/>
      <c r="O39"/>
    </row>
    <row r="40" spans="1:15" x14ac:dyDescent="0.25">
      <c r="A40" s="11" t="s">
        <v>82</v>
      </c>
      <c r="B40" s="4">
        <v>6614.8</v>
      </c>
      <c r="C40" s="4">
        <v>5847</v>
      </c>
      <c r="D40" s="4"/>
      <c r="E40" s="4">
        <v>5894.8</v>
      </c>
      <c r="F40" s="4">
        <v>5967</v>
      </c>
      <c r="G40" s="4">
        <v>0</v>
      </c>
      <c r="H40" s="4">
        <v>24323.599999999999</v>
      </c>
      <c r="I40"/>
      <c r="J40"/>
      <c r="K40"/>
      <c r="L40"/>
      <c r="M40"/>
      <c r="N40"/>
      <c r="O40"/>
    </row>
    <row r="41" spans="1:15" x14ac:dyDescent="0.25">
      <c r="A41" s="11" t="s">
        <v>83</v>
      </c>
      <c r="B41" s="4">
        <v>7033.8</v>
      </c>
      <c r="C41" s="4"/>
      <c r="D41" s="4">
        <v>4805</v>
      </c>
      <c r="E41" s="4">
        <v>6177.8</v>
      </c>
      <c r="F41" s="4">
        <v>6230</v>
      </c>
      <c r="G41" s="4">
        <v>0</v>
      </c>
      <c r="H41" s="4">
        <v>24246.6</v>
      </c>
      <c r="I41"/>
      <c r="J41"/>
      <c r="K41"/>
      <c r="L41"/>
      <c r="M41"/>
      <c r="N41"/>
      <c r="O41"/>
    </row>
    <row r="42" spans="1:15" x14ac:dyDescent="0.25">
      <c r="A42" s="11" t="s">
        <v>84</v>
      </c>
      <c r="B42" s="4">
        <v>7185.8</v>
      </c>
      <c r="C42" s="4">
        <v>5847</v>
      </c>
      <c r="D42" s="4">
        <v>5196</v>
      </c>
      <c r="E42" s="4">
        <v>6483.3</v>
      </c>
      <c r="F42" s="4">
        <v>6587</v>
      </c>
      <c r="G42" s="4">
        <v>0</v>
      </c>
      <c r="H42" s="4">
        <v>31299.1</v>
      </c>
      <c r="I42"/>
      <c r="J42"/>
      <c r="K42"/>
      <c r="L42"/>
      <c r="M42"/>
      <c r="N42"/>
      <c r="O42"/>
    </row>
    <row r="43" spans="1:15" x14ac:dyDescent="0.25">
      <c r="A43" s="11" t="s">
        <v>85</v>
      </c>
      <c r="B43" s="4"/>
      <c r="C43" s="4">
        <v>6182</v>
      </c>
      <c r="D43" s="4">
        <v>5502</v>
      </c>
      <c r="E43" s="4">
        <v>6887.8</v>
      </c>
      <c r="F43" s="4">
        <v>7035.5</v>
      </c>
      <c r="G43" s="4"/>
      <c r="H43" s="4">
        <v>25607.3</v>
      </c>
      <c r="I43"/>
      <c r="J43"/>
      <c r="K43"/>
      <c r="L43"/>
      <c r="M43"/>
      <c r="N43"/>
      <c r="O43"/>
    </row>
    <row r="44" spans="1:15" x14ac:dyDescent="0.25">
      <c r="A44" s="11" t="s">
        <v>86</v>
      </c>
      <c r="B44" s="4">
        <v>7185.8</v>
      </c>
      <c r="C44" s="4">
        <v>6464</v>
      </c>
      <c r="D44" s="4">
        <v>5836</v>
      </c>
      <c r="E44" s="4">
        <v>7428.3</v>
      </c>
      <c r="F44" s="4">
        <v>7342</v>
      </c>
      <c r="G44" s="4">
        <v>0</v>
      </c>
      <c r="H44" s="4">
        <v>34256.1</v>
      </c>
      <c r="I44"/>
      <c r="J44"/>
      <c r="K44"/>
      <c r="L44"/>
      <c r="M44"/>
      <c r="N44"/>
      <c r="O44"/>
    </row>
    <row r="45" spans="1:15" x14ac:dyDescent="0.25">
      <c r="A45" s="11" t="s">
        <v>87</v>
      </c>
      <c r="B45" s="4">
        <v>7628.8</v>
      </c>
      <c r="C45" s="4">
        <v>6869</v>
      </c>
      <c r="D45" s="4">
        <v>6160</v>
      </c>
      <c r="E45" s="4">
        <v>7630.3</v>
      </c>
      <c r="F45" s="4"/>
      <c r="G45" s="4">
        <v>0</v>
      </c>
      <c r="H45" s="4">
        <v>28288.1</v>
      </c>
      <c r="I45"/>
      <c r="J45"/>
      <c r="K45"/>
      <c r="L45"/>
      <c r="M45"/>
      <c r="N45"/>
      <c r="O45"/>
    </row>
    <row r="46" spans="1:15" x14ac:dyDescent="0.25">
      <c r="A46" s="11" t="s">
        <v>88</v>
      </c>
      <c r="B46" s="4">
        <v>7838.8</v>
      </c>
      <c r="C46" s="4">
        <v>7279</v>
      </c>
      <c r="D46" s="4">
        <v>6250</v>
      </c>
      <c r="E46" s="4"/>
      <c r="F46" s="4">
        <v>7342</v>
      </c>
      <c r="G46" s="4">
        <v>0</v>
      </c>
      <c r="H46" s="4">
        <v>28709.8</v>
      </c>
      <c r="I46"/>
      <c r="J46"/>
      <c r="K46"/>
      <c r="L46"/>
      <c r="M46"/>
      <c r="N46"/>
      <c r="O46"/>
    </row>
    <row r="47" spans="1:15" x14ac:dyDescent="0.25">
      <c r="A47" s="11" t="s">
        <v>89</v>
      </c>
      <c r="B47" s="4">
        <v>8187.8</v>
      </c>
      <c r="C47" s="4">
        <v>7279</v>
      </c>
      <c r="D47" s="4"/>
      <c r="E47" s="4">
        <v>7630.3</v>
      </c>
      <c r="F47" s="4">
        <v>7733.5</v>
      </c>
      <c r="G47" s="4">
        <v>0</v>
      </c>
      <c r="H47" s="4">
        <v>30830.6</v>
      </c>
      <c r="I47"/>
      <c r="J47"/>
      <c r="K47"/>
      <c r="L47"/>
      <c r="M47"/>
      <c r="N47"/>
      <c r="O47"/>
    </row>
    <row r="48" spans="1:15" x14ac:dyDescent="0.25">
      <c r="A48" s="11" t="s">
        <v>90</v>
      </c>
      <c r="B48" s="4">
        <v>8336.7999999999993</v>
      </c>
      <c r="C48" s="4"/>
      <c r="D48" s="4">
        <v>6250</v>
      </c>
      <c r="E48" s="4">
        <v>7925.3</v>
      </c>
      <c r="F48" s="4">
        <v>8094.5</v>
      </c>
      <c r="G48" s="4">
        <v>0</v>
      </c>
      <c r="H48" s="4">
        <v>30606.6</v>
      </c>
      <c r="I48"/>
      <c r="J48"/>
      <c r="K48"/>
      <c r="L48"/>
      <c r="M48"/>
      <c r="N48"/>
      <c r="O48"/>
    </row>
    <row r="49" spans="1:15" x14ac:dyDescent="0.25">
      <c r="A49" s="11" t="s">
        <v>91</v>
      </c>
      <c r="B49" s="4">
        <v>8336.7999999999993</v>
      </c>
      <c r="C49" s="4">
        <v>7279</v>
      </c>
      <c r="D49" s="4">
        <v>6576</v>
      </c>
      <c r="E49" s="4">
        <v>8137.3</v>
      </c>
      <c r="F49" s="4">
        <v>8407.5</v>
      </c>
      <c r="G49" s="4">
        <v>0</v>
      </c>
      <c r="H49" s="4">
        <v>38736.6</v>
      </c>
      <c r="I49"/>
      <c r="J49"/>
      <c r="K49"/>
      <c r="L49"/>
      <c r="M49"/>
      <c r="N49"/>
      <c r="O49"/>
    </row>
    <row r="50" spans="1:15" x14ac:dyDescent="0.25">
      <c r="A50" s="11" t="s">
        <v>92</v>
      </c>
      <c r="B50" s="4"/>
      <c r="C50" s="4">
        <v>7581</v>
      </c>
      <c r="D50" s="4">
        <v>6775</v>
      </c>
      <c r="E50" s="4">
        <v>8497.7999999999993</v>
      </c>
      <c r="F50" s="4">
        <v>8786.5</v>
      </c>
      <c r="G50" s="4"/>
      <c r="H50" s="4">
        <v>31640.3</v>
      </c>
      <c r="I50"/>
      <c r="J50"/>
      <c r="K50"/>
      <c r="L50"/>
      <c r="M50"/>
      <c r="N50"/>
      <c r="O50"/>
    </row>
    <row r="51" spans="1:15" x14ac:dyDescent="0.25">
      <c r="A51" s="11" t="s">
        <v>93</v>
      </c>
      <c r="B51" s="4">
        <v>8336.7999999999993</v>
      </c>
      <c r="C51" s="4">
        <v>7820</v>
      </c>
      <c r="D51" s="4">
        <v>7134</v>
      </c>
      <c r="E51" s="4">
        <v>8820.2999999999993</v>
      </c>
      <c r="F51" s="4">
        <v>9012.5</v>
      </c>
      <c r="G51" s="4">
        <v>0</v>
      </c>
      <c r="H51" s="4">
        <v>41123.599999999999</v>
      </c>
      <c r="I51"/>
      <c r="J51"/>
      <c r="K51"/>
      <c r="L51"/>
      <c r="M51"/>
      <c r="N51"/>
      <c r="O51"/>
    </row>
    <row r="52" spans="1:15" x14ac:dyDescent="0.25">
      <c r="A52" s="11" t="s">
        <v>94</v>
      </c>
      <c r="B52" s="4">
        <v>8710.7999999999993</v>
      </c>
      <c r="C52" s="4">
        <v>8132</v>
      </c>
      <c r="D52" s="4">
        <v>7493</v>
      </c>
      <c r="E52" s="4">
        <v>8963.2999999999993</v>
      </c>
      <c r="F52" s="4"/>
      <c r="G52" s="4">
        <v>0</v>
      </c>
      <c r="H52" s="4">
        <v>33299.1</v>
      </c>
      <c r="I52"/>
      <c r="J52"/>
      <c r="K52"/>
      <c r="L52"/>
      <c r="M52"/>
      <c r="N52"/>
      <c r="O52"/>
    </row>
    <row r="53" spans="1:15" x14ac:dyDescent="0.25">
      <c r="A53" s="11" t="s">
        <v>95</v>
      </c>
      <c r="B53" s="4">
        <v>8990.7999999999993</v>
      </c>
      <c r="C53" s="4">
        <v>8376</v>
      </c>
      <c r="D53" s="4">
        <v>7594</v>
      </c>
      <c r="E53" s="4"/>
      <c r="F53" s="4">
        <v>9012.5</v>
      </c>
      <c r="G53" s="4">
        <v>0</v>
      </c>
      <c r="H53" s="4">
        <v>33973.300000000003</v>
      </c>
      <c r="I53"/>
      <c r="J53"/>
      <c r="K53"/>
      <c r="L53"/>
      <c r="M53"/>
      <c r="N53"/>
      <c r="O53"/>
    </row>
    <row r="54" spans="1:15" x14ac:dyDescent="0.25">
      <c r="A54" s="11" t="s">
        <v>96</v>
      </c>
      <c r="B54" s="4">
        <v>9417.7999999999993</v>
      </c>
      <c r="C54" s="4">
        <v>8528</v>
      </c>
      <c r="D54" s="4"/>
      <c r="E54" s="4">
        <v>8963.2999999999993</v>
      </c>
      <c r="F54" s="4">
        <v>9381</v>
      </c>
      <c r="G54" s="4">
        <v>0</v>
      </c>
      <c r="H54" s="4">
        <v>36290.1</v>
      </c>
      <c r="I54"/>
      <c r="J54"/>
      <c r="K54"/>
      <c r="L54"/>
      <c r="M54"/>
      <c r="N54"/>
      <c r="O54"/>
    </row>
    <row r="55" spans="1:15" x14ac:dyDescent="0.25">
      <c r="A55" s="11" t="s">
        <v>97</v>
      </c>
      <c r="B55" s="4">
        <v>9695.7999999999993</v>
      </c>
      <c r="C55" s="4"/>
      <c r="D55" s="4">
        <v>7594</v>
      </c>
      <c r="E55" s="4">
        <v>9326.7999999999993</v>
      </c>
      <c r="F55" s="4">
        <v>9707</v>
      </c>
      <c r="G55" s="4">
        <v>0</v>
      </c>
      <c r="H55" s="4">
        <v>36323.599999999999</v>
      </c>
      <c r="I55"/>
      <c r="J55"/>
      <c r="K55"/>
      <c r="L55"/>
      <c r="M55"/>
      <c r="N55"/>
      <c r="O55"/>
    </row>
    <row r="56" spans="1:15" x14ac:dyDescent="0.25">
      <c r="A56" s="11" t="s">
        <v>98</v>
      </c>
      <c r="B56" s="4">
        <v>9827.7999999999993</v>
      </c>
      <c r="C56" s="4">
        <v>8528</v>
      </c>
      <c r="D56" s="4">
        <v>7892</v>
      </c>
      <c r="E56" s="4">
        <v>9661.5999999999985</v>
      </c>
      <c r="F56" s="4">
        <v>10147</v>
      </c>
      <c r="G56" s="4">
        <v>0</v>
      </c>
      <c r="H56" s="4">
        <v>46056.399999999994</v>
      </c>
      <c r="I56"/>
      <c r="J56"/>
      <c r="K56"/>
      <c r="L56"/>
      <c r="M56"/>
      <c r="N56"/>
      <c r="O56"/>
    </row>
    <row r="57" spans="1:15" x14ac:dyDescent="0.25">
      <c r="A57" s="11" t="s">
        <v>99</v>
      </c>
      <c r="B57" s="4"/>
      <c r="C57" s="4">
        <v>8785</v>
      </c>
      <c r="D57" s="4">
        <v>8206</v>
      </c>
      <c r="E57" s="4">
        <v>10005.599999999999</v>
      </c>
      <c r="F57" s="4">
        <v>10677.5</v>
      </c>
      <c r="G57" s="4"/>
      <c r="H57" s="4">
        <v>37674.1</v>
      </c>
      <c r="I57"/>
      <c r="J57"/>
      <c r="K57"/>
      <c r="L57"/>
      <c r="M57"/>
      <c r="N57"/>
      <c r="O57"/>
    </row>
    <row r="58" spans="1:15" x14ac:dyDescent="0.25">
      <c r="A58" s="11" t="s">
        <v>100</v>
      </c>
      <c r="B58" s="4">
        <v>9827.7999999999993</v>
      </c>
      <c r="C58" s="4">
        <v>8991</v>
      </c>
      <c r="D58" s="4">
        <v>8573</v>
      </c>
      <c r="E58" s="4">
        <v>10297.099999999999</v>
      </c>
      <c r="F58" s="4">
        <v>10866</v>
      </c>
      <c r="G58" s="4">
        <v>0</v>
      </c>
      <c r="H58" s="4">
        <v>48554.899999999994</v>
      </c>
      <c r="I58"/>
      <c r="J58"/>
      <c r="K58"/>
      <c r="L58"/>
      <c r="M58"/>
      <c r="N58"/>
      <c r="O58"/>
    </row>
    <row r="59" spans="1:15" x14ac:dyDescent="0.25">
      <c r="A59" s="11" t="s">
        <v>101</v>
      </c>
      <c r="B59" s="4">
        <v>10187.799999999999</v>
      </c>
      <c r="C59" s="4">
        <v>9378</v>
      </c>
      <c r="D59" s="4">
        <v>8880</v>
      </c>
      <c r="E59" s="4">
        <v>10490.099999999999</v>
      </c>
      <c r="F59" s="4"/>
      <c r="G59" s="4">
        <v>0</v>
      </c>
      <c r="H59" s="4">
        <v>38935.899999999994</v>
      </c>
      <c r="I59"/>
      <c r="J59"/>
      <c r="K59"/>
      <c r="L59"/>
      <c r="M59"/>
      <c r="N59"/>
      <c r="O59"/>
    </row>
    <row r="60" spans="1:15" x14ac:dyDescent="0.25">
      <c r="A60" s="11" t="s">
        <v>102</v>
      </c>
      <c r="B60" s="4">
        <v>10445.799999999999</v>
      </c>
      <c r="C60" s="4">
        <v>9768</v>
      </c>
      <c r="D60" s="4">
        <v>9042</v>
      </c>
      <c r="E60" s="4"/>
      <c r="F60" s="4">
        <v>10866</v>
      </c>
      <c r="G60" s="4">
        <v>0</v>
      </c>
      <c r="H60" s="4">
        <v>40121.800000000003</v>
      </c>
      <c r="I60"/>
      <c r="J60"/>
      <c r="K60"/>
      <c r="L60"/>
      <c r="M60"/>
      <c r="N60"/>
      <c r="O60"/>
    </row>
    <row r="61" spans="1:15" x14ac:dyDescent="0.25">
      <c r="A61" s="11" t="s">
        <v>103</v>
      </c>
      <c r="B61" s="4">
        <v>10860.8</v>
      </c>
      <c r="C61" s="4">
        <v>9885</v>
      </c>
      <c r="D61" s="4"/>
      <c r="E61" s="4">
        <v>10490.099999999999</v>
      </c>
      <c r="F61" s="4">
        <v>11194.5</v>
      </c>
      <c r="G61" s="4">
        <v>0</v>
      </c>
      <c r="H61" s="4">
        <v>42430.399999999994</v>
      </c>
      <c r="I61"/>
      <c r="J61"/>
      <c r="K61"/>
      <c r="L61"/>
      <c r="M61"/>
      <c r="N61"/>
      <c r="O61"/>
    </row>
    <row r="62" spans="1:15" x14ac:dyDescent="0.25">
      <c r="A62" s="11" t="s">
        <v>104</v>
      </c>
      <c r="B62" s="4">
        <v>11295.8</v>
      </c>
      <c r="C62" s="4"/>
      <c r="D62" s="4">
        <v>9042</v>
      </c>
      <c r="E62" s="4">
        <v>10874.099999999999</v>
      </c>
      <c r="F62" s="4">
        <v>11486.5</v>
      </c>
      <c r="G62" s="4">
        <v>0</v>
      </c>
      <c r="H62" s="4">
        <v>42698.399999999994</v>
      </c>
      <c r="I62"/>
      <c r="J62"/>
      <c r="K62"/>
      <c r="L62"/>
      <c r="M62"/>
      <c r="N62"/>
      <c r="O62"/>
    </row>
    <row r="63" spans="1:15" x14ac:dyDescent="0.25">
      <c r="A63" s="11" t="s">
        <v>105</v>
      </c>
      <c r="B63" s="4">
        <v>11455.599999999999</v>
      </c>
      <c r="C63" s="4">
        <v>9885</v>
      </c>
      <c r="D63" s="4">
        <v>9419</v>
      </c>
      <c r="E63" s="4">
        <v>11083.599999999999</v>
      </c>
      <c r="F63" s="4">
        <v>11826.5</v>
      </c>
      <c r="G63" s="4">
        <v>0</v>
      </c>
      <c r="H63" s="4">
        <v>53669.7</v>
      </c>
      <c r="I63"/>
      <c r="J63"/>
      <c r="K63"/>
      <c r="L63"/>
      <c r="M63"/>
      <c r="N63"/>
      <c r="O63"/>
    </row>
    <row r="64" spans="1:15" x14ac:dyDescent="0.25">
      <c r="A64" s="11" t="s">
        <v>106</v>
      </c>
      <c r="B64" s="4"/>
      <c r="C64" s="4">
        <v>9885</v>
      </c>
      <c r="D64" s="4">
        <v>9828</v>
      </c>
      <c r="E64" s="4">
        <v>11426.099999999999</v>
      </c>
      <c r="F64" s="4">
        <v>12254</v>
      </c>
      <c r="G64" s="4"/>
      <c r="H64" s="4">
        <v>43393.1</v>
      </c>
      <c r="I64"/>
      <c r="J64"/>
      <c r="K64"/>
      <c r="L64"/>
      <c r="M64"/>
      <c r="N64"/>
      <c r="O64"/>
    </row>
    <row r="65" spans="1:15" x14ac:dyDescent="0.25">
      <c r="A65" s="11" t="s">
        <v>107</v>
      </c>
      <c r="B65" s="4">
        <v>11455.599999999999</v>
      </c>
      <c r="C65" s="4"/>
      <c r="D65" s="4"/>
      <c r="E65" s="4"/>
      <c r="F65" s="4">
        <v>12465</v>
      </c>
      <c r="G65" s="4"/>
      <c r="H65" s="4">
        <v>23920.6</v>
      </c>
      <c r="I65"/>
      <c r="J65"/>
      <c r="K65"/>
      <c r="L65"/>
      <c r="M65"/>
      <c r="N65"/>
      <c r="O65"/>
    </row>
    <row r="66" spans="1:15" x14ac:dyDescent="0.25">
      <c r="A66" s="10" t="s">
        <v>35</v>
      </c>
      <c r="B66" s="4">
        <v>407030.19999999984</v>
      </c>
      <c r="C66" s="4">
        <v>339067</v>
      </c>
      <c r="D66" s="4">
        <v>352861</v>
      </c>
      <c r="E66" s="4">
        <v>391019.09999999986</v>
      </c>
      <c r="F66" s="4">
        <v>382288.5</v>
      </c>
      <c r="G66" s="4">
        <v>0</v>
      </c>
      <c r="H66" s="4">
        <v>1872265.7999999998</v>
      </c>
      <c r="I66"/>
      <c r="J66"/>
      <c r="K66"/>
      <c r="L66"/>
      <c r="M66"/>
      <c r="N66"/>
      <c r="O66"/>
    </row>
    <row r="67" spans="1:15" x14ac:dyDescent="0.25">
      <c r="A67" s="11" t="s">
        <v>108</v>
      </c>
      <c r="B67" s="4">
        <v>11845.599999999999</v>
      </c>
      <c r="C67" s="4">
        <v>9885</v>
      </c>
      <c r="D67" s="4">
        <v>10147</v>
      </c>
      <c r="E67" s="4">
        <v>11795.099999999999</v>
      </c>
      <c r="F67" s="4"/>
      <c r="G67" s="4">
        <v>0</v>
      </c>
      <c r="H67" s="4">
        <v>43672.7</v>
      </c>
      <c r="I67"/>
      <c r="J67"/>
      <c r="K67"/>
      <c r="L67"/>
      <c r="M67"/>
      <c r="N67"/>
      <c r="O67"/>
    </row>
    <row r="68" spans="1:15" x14ac:dyDescent="0.25">
      <c r="A68" s="11" t="s">
        <v>109</v>
      </c>
      <c r="B68" s="4">
        <v>12116.599999999999</v>
      </c>
      <c r="C68" s="4">
        <v>9885</v>
      </c>
      <c r="D68" s="4">
        <v>10404</v>
      </c>
      <c r="E68" s="4">
        <v>12019.599999999999</v>
      </c>
      <c r="F68" s="4">
        <v>12465</v>
      </c>
      <c r="G68" s="4">
        <v>0</v>
      </c>
      <c r="H68" s="4">
        <v>56890.2</v>
      </c>
      <c r="I68"/>
      <c r="J68"/>
      <c r="K68"/>
      <c r="L68"/>
      <c r="M68"/>
      <c r="N68"/>
      <c r="O68"/>
    </row>
    <row r="69" spans="1:15" x14ac:dyDescent="0.25">
      <c r="A69" s="11" t="s">
        <v>110</v>
      </c>
      <c r="B69" s="4">
        <v>12621.599999999999</v>
      </c>
      <c r="C69" s="4">
        <v>9885</v>
      </c>
      <c r="D69" s="4">
        <v>10648</v>
      </c>
      <c r="E69" s="4"/>
      <c r="F69" s="4">
        <v>12465</v>
      </c>
      <c r="G69" s="4">
        <v>0</v>
      </c>
      <c r="H69" s="4">
        <v>45619.6</v>
      </c>
      <c r="I69"/>
      <c r="J69"/>
      <c r="K69"/>
      <c r="L69"/>
      <c r="M69"/>
      <c r="N69"/>
      <c r="O69"/>
    </row>
    <row r="70" spans="1:15" x14ac:dyDescent="0.25">
      <c r="A70" s="11" t="s">
        <v>111</v>
      </c>
      <c r="B70" s="4">
        <v>12939.599999999999</v>
      </c>
      <c r="C70" s="4">
        <v>9885</v>
      </c>
      <c r="D70" s="4"/>
      <c r="E70" s="4">
        <v>12019.599999999999</v>
      </c>
      <c r="F70" s="4">
        <v>12465</v>
      </c>
      <c r="G70" s="4">
        <v>0</v>
      </c>
      <c r="H70" s="4">
        <v>47309.2</v>
      </c>
      <c r="I70"/>
      <c r="J70"/>
      <c r="K70"/>
      <c r="L70"/>
      <c r="M70"/>
      <c r="N70"/>
      <c r="O70"/>
    </row>
    <row r="71" spans="1:15" x14ac:dyDescent="0.25">
      <c r="A71" s="11" t="s">
        <v>112</v>
      </c>
      <c r="B71" s="4">
        <v>13109.599999999999</v>
      </c>
      <c r="C71" s="4"/>
      <c r="D71" s="4">
        <v>10648</v>
      </c>
      <c r="E71" s="4">
        <v>12464.599999999999</v>
      </c>
      <c r="F71" s="4">
        <v>12816</v>
      </c>
      <c r="G71" s="4">
        <v>0</v>
      </c>
      <c r="H71" s="4">
        <v>49038.2</v>
      </c>
      <c r="I71"/>
      <c r="J71"/>
      <c r="K71"/>
      <c r="L71"/>
      <c r="M71"/>
      <c r="N71"/>
      <c r="O71"/>
    </row>
    <row r="72" spans="1:15" x14ac:dyDescent="0.25">
      <c r="A72" s="11" t="s">
        <v>113</v>
      </c>
      <c r="B72" s="4"/>
      <c r="C72" s="4">
        <v>9885</v>
      </c>
      <c r="D72" s="4">
        <v>11029</v>
      </c>
      <c r="E72" s="4">
        <v>12688.599999999999</v>
      </c>
      <c r="F72" s="4">
        <v>13244</v>
      </c>
      <c r="G72" s="4">
        <v>0</v>
      </c>
      <c r="H72" s="4">
        <v>46846.6</v>
      </c>
      <c r="I72"/>
      <c r="J72"/>
      <c r="K72"/>
      <c r="L72"/>
      <c r="M72"/>
      <c r="N72"/>
      <c r="O72"/>
    </row>
    <row r="73" spans="1:15" x14ac:dyDescent="0.25">
      <c r="A73" s="11" t="s">
        <v>114</v>
      </c>
      <c r="B73" s="4">
        <v>13109.599999999999</v>
      </c>
      <c r="C73" s="4">
        <v>10277</v>
      </c>
      <c r="D73" s="4">
        <v>11192</v>
      </c>
      <c r="E73" s="4">
        <v>13019.599999999999</v>
      </c>
      <c r="F73" s="4">
        <v>13491</v>
      </c>
      <c r="G73" s="4"/>
      <c r="H73" s="4">
        <v>61089.2</v>
      </c>
      <c r="I73"/>
      <c r="J73"/>
      <c r="K73"/>
      <c r="L73"/>
      <c r="M73"/>
      <c r="N73"/>
      <c r="O73"/>
    </row>
    <row r="74" spans="1:15" x14ac:dyDescent="0.25">
      <c r="A74" s="11" t="s">
        <v>115</v>
      </c>
      <c r="B74" s="4">
        <v>13344.599999999999</v>
      </c>
      <c r="C74" s="4">
        <v>10523</v>
      </c>
      <c r="D74" s="4">
        <v>11450</v>
      </c>
      <c r="E74" s="4">
        <v>13499.099999999999</v>
      </c>
      <c r="F74" s="4"/>
      <c r="G74" s="4">
        <v>0</v>
      </c>
      <c r="H74" s="4">
        <v>48816.7</v>
      </c>
      <c r="I74"/>
      <c r="J74"/>
      <c r="K74"/>
      <c r="L74"/>
      <c r="M74"/>
      <c r="N74"/>
      <c r="O74"/>
    </row>
    <row r="75" spans="1:15" x14ac:dyDescent="0.25">
      <c r="A75" s="11" t="s">
        <v>116</v>
      </c>
      <c r="B75" s="4">
        <v>13651.599999999999</v>
      </c>
      <c r="C75" s="4">
        <v>10946</v>
      </c>
      <c r="D75" s="4">
        <v>11779</v>
      </c>
      <c r="E75" s="4">
        <v>13729.099999999999</v>
      </c>
      <c r="F75" s="4">
        <v>13491</v>
      </c>
      <c r="G75" s="4">
        <v>0</v>
      </c>
      <c r="H75" s="4">
        <v>63596.7</v>
      </c>
      <c r="I75"/>
      <c r="J75"/>
      <c r="K75"/>
      <c r="L75"/>
      <c r="M75"/>
      <c r="N75"/>
      <c r="O75"/>
    </row>
    <row r="76" spans="1:15" x14ac:dyDescent="0.25">
      <c r="A76" s="11" t="s">
        <v>117</v>
      </c>
      <c r="B76" s="4">
        <v>14139.599999999999</v>
      </c>
      <c r="C76" s="4">
        <v>11374</v>
      </c>
      <c r="D76" s="4">
        <v>11945</v>
      </c>
      <c r="E76" s="4"/>
      <c r="F76" s="4">
        <v>13893</v>
      </c>
      <c r="G76" s="4">
        <v>0</v>
      </c>
      <c r="H76" s="4">
        <v>51351.6</v>
      </c>
      <c r="I76"/>
      <c r="J76"/>
      <c r="K76"/>
      <c r="L76"/>
      <c r="M76"/>
      <c r="N76"/>
      <c r="O76"/>
    </row>
    <row r="77" spans="1:15" x14ac:dyDescent="0.25">
      <c r="A77" s="11" t="s">
        <v>118</v>
      </c>
      <c r="B77" s="4">
        <v>14464.599999999999</v>
      </c>
      <c r="C77" s="4">
        <v>11529</v>
      </c>
      <c r="D77" s="4"/>
      <c r="E77" s="4">
        <v>13729.099999999999</v>
      </c>
      <c r="F77" s="4">
        <v>14284</v>
      </c>
      <c r="G77" s="4">
        <v>0</v>
      </c>
      <c r="H77" s="4">
        <v>54006.7</v>
      </c>
      <c r="I77"/>
      <c r="J77"/>
      <c r="K77"/>
      <c r="L77"/>
      <c r="M77"/>
      <c r="N77"/>
      <c r="O77"/>
    </row>
    <row r="78" spans="1:15" x14ac:dyDescent="0.25">
      <c r="A78" s="11" t="s">
        <v>119</v>
      </c>
      <c r="B78" s="4">
        <v>14668.599999999999</v>
      </c>
      <c r="C78" s="4"/>
      <c r="D78" s="4">
        <v>11945</v>
      </c>
      <c r="E78" s="4">
        <v>14079.099999999999</v>
      </c>
      <c r="F78" s="4">
        <v>14780</v>
      </c>
      <c r="G78" s="4">
        <v>0</v>
      </c>
      <c r="H78" s="4">
        <v>55472.7</v>
      </c>
      <c r="I78"/>
      <c r="J78"/>
      <c r="K78"/>
      <c r="L78"/>
      <c r="M78"/>
      <c r="N78"/>
      <c r="O78"/>
    </row>
    <row r="79" spans="1:15" x14ac:dyDescent="0.25">
      <c r="A79" s="11" t="s">
        <v>120</v>
      </c>
      <c r="B79" s="4"/>
      <c r="C79" s="4">
        <v>11529</v>
      </c>
      <c r="D79" s="4">
        <v>12410</v>
      </c>
      <c r="E79" s="4">
        <v>14319.599999999999</v>
      </c>
      <c r="F79" s="4">
        <v>15224.5</v>
      </c>
      <c r="G79" s="4">
        <v>0</v>
      </c>
      <c r="H79" s="4">
        <v>53483.1</v>
      </c>
      <c r="I79"/>
      <c r="J79"/>
      <c r="K79"/>
      <c r="L79"/>
      <c r="M79"/>
      <c r="N79"/>
      <c r="O79"/>
    </row>
    <row r="80" spans="1:15" x14ac:dyDescent="0.25">
      <c r="A80" s="11" t="s">
        <v>121</v>
      </c>
      <c r="B80" s="4">
        <v>14668.599999999999</v>
      </c>
      <c r="C80" s="4">
        <v>11847</v>
      </c>
      <c r="D80" s="4">
        <v>12607</v>
      </c>
      <c r="E80" s="4">
        <v>14730.599999999999</v>
      </c>
      <c r="F80" s="4">
        <v>15578</v>
      </c>
      <c r="G80" s="4"/>
      <c r="H80" s="4">
        <v>69431.199999999997</v>
      </c>
      <c r="I80"/>
      <c r="J80"/>
      <c r="K80"/>
      <c r="L80"/>
      <c r="M80"/>
      <c r="N80"/>
      <c r="O80"/>
    </row>
    <row r="81" spans="1:15" x14ac:dyDescent="0.25">
      <c r="A81" s="11" t="s">
        <v>122</v>
      </c>
      <c r="B81" s="4">
        <v>14913.599999999999</v>
      </c>
      <c r="C81" s="4">
        <v>12252</v>
      </c>
      <c r="D81" s="4">
        <v>12910</v>
      </c>
      <c r="E81" s="4">
        <v>15083.099999999999</v>
      </c>
      <c r="F81" s="4"/>
      <c r="G81" s="4">
        <v>0</v>
      </c>
      <c r="H81" s="4">
        <v>55158.7</v>
      </c>
      <c r="I81"/>
      <c r="J81"/>
      <c r="K81"/>
      <c r="L81"/>
      <c r="M81"/>
      <c r="N81"/>
      <c r="O81"/>
    </row>
    <row r="82" spans="1:15" x14ac:dyDescent="0.25">
      <c r="A82" s="11" t="s">
        <v>123</v>
      </c>
      <c r="B82" s="4">
        <v>14996.599999999999</v>
      </c>
      <c r="C82" s="4">
        <v>12643</v>
      </c>
      <c r="D82" s="4">
        <v>13234</v>
      </c>
      <c r="E82" s="4">
        <v>15359.599999999999</v>
      </c>
      <c r="F82" s="4">
        <v>15578</v>
      </c>
      <c r="G82" s="4">
        <v>0</v>
      </c>
      <c r="H82" s="4">
        <v>71811.199999999997</v>
      </c>
      <c r="I82"/>
      <c r="J82"/>
      <c r="K82"/>
      <c r="L82"/>
      <c r="M82"/>
      <c r="N82"/>
      <c r="O82"/>
    </row>
    <row r="83" spans="1:15" x14ac:dyDescent="0.25">
      <c r="A83" s="11" t="s">
        <v>124</v>
      </c>
      <c r="B83" s="4">
        <v>15322.599999999999</v>
      </c>
      <c r="C83" s="4">
        <v>13049</v>
      </c>
      <c r="D83" s="4">
        <v>13370</v>
      </c>
      <c r="E83" s="4"/>
      <c r="F83" s="4">
        <v>15578</v>
      </c>
      <c r="G83" s="4">
        <v>0</v>
      </c>
      <c r="H83" s="4">
        <v>57319.6</v>
      </c>
      <c r="I83"/>
      <c r="J83"/>
      <c r="K83"/>
      <c r="L83"/>
      <c r="M83"/>
      <c r="N83"/>
      <c r="O83"/>
    </row>
    <row r="84" spans="1:15" x14ac:dyDescent="0.25">
      <c r="A84" s="11" t="s">
        <v>125</v>
      </c>
      <c r="B84" s="4">
        <v>15653.599999999999</v>
      </c>
      <c r="C84" s="4">
        <v>13209</v>
      </c>
      <c r="D84" s="4"/>
      <c r="E84" s="4">
        <v>15359.599999999999</v>
      </c>
      <c r="F84" s="4">
        <v>15578</v>
      </c>
      <c r="G84" s="4">
        <v>0</v>
      </c>
      <c r="H84" s="4">
        <v>59800.2</v>
      </c>
      <c r="I84"/>
      <c r="J84"/>
      <c r="K84"/>
      <c r="L84"/>
      <c r="M84"/>
      <c r="N84"/>
      <c r="O84"/>
    </row>
    <row r="85" spans="1:15" x14ac:dyDescent="0.25">
      <c r="A85" s="11" t="s">
        <v>126</v>
      </c>
      <c r="B85" s="4">
        <v>15733.599999999999</v>
      </c>
      <c r="C85" s="4"/>
      <c r="D85" s="4">
        <v>13370</v>
      </c>
      <c r="E85" s="4">
        <v>15610.099999999999</v>
      </c>
      <c r="F85" s="4">
        <v>15578</v>
      </c>
      <c r="G85" s="4">
        <v>0</v>
      </c>
      <c r="H85" s="4">
        <v>60291.7</v>
      </c>
      <c r="I85"/>
      <c r="J85"/>
      <c r="K85"/>
      <c r="L85"/>
      <c r="M85"/>
      <c r="N85"/>
      <c r="O85"/>
    </row>
    <row r="86" spans="1:15" x14ac:dyDescent="0.25">
      <c r="A86" s="11" t="s">
        <v>127</v>
      </c>
      <c r="B86" s="4"/>
      <c r="C86" s="4">
        <v>13209</v>
      </c>
      <c r="D86" s="4">
        <v>13611</v>
      </c>
      <c r="E86" s="4">
        <v>15866.099999999999</v>
      </c>
      <c r="F86" s="4">
        <v>15578</v>
      </c>
      <c r="G86" s="4">
        <v>0</v>
      </c>
      <c r="H86" s="4">
        <v>58264.1</v>
      </c>
      <c r="I86"/>
      <c r="J86"/>
      <c r="K86"/>
      <c r="L86"/>
      <c r="M86"/>
      <c r="N86"/>
      <c r="O86"/>
    </row>
    <row r="87" spans="1:15" x14ac:dyDescent="0.25">
      <c r="A87" s="11" t="s">
        <v>128</v>
      </c>
      <c r="B87" s="4">
        <v>15733.599999999999</v>
      </c>
      <c r="C87" s="4">
        <v>13562</v>
      </c>
      <c r="D87" s="4">
        <v>13815</v>
      </c>
      <c r="E87" s="4">
        <v>16178.599999999999</v>
      </c>
      <c r="F87" s="4">
        <v>15578</v>
      </c>
      <c r="G87" s="4"/>
      <c r="H87" s="4">
        <v>74867.199999999997</v>
      </c>
      <c r="I87"/>
      <c r="J87"/>
      <c r="K87"/>
      <c r="L87"/>
      <c r="M87"/>
      <c r="N87"/>
      <c r="O87"/>
    </row>
    <row r="88" spans="1:15" x14ac:dyDescent="0.25">
      <c r="A88" s="11" t="s">
        <v>129</v>
      </c>
      <c r="B88" s="4">
        <v>16003.599999999999</v>
      </c>
      <c r="C88" s="4">
        <v>13898</v>
      </c>
      <c r="D88" s="4">
        <v>14201</v>
      </c>
      <c r="E88" s="4">
        <v>16594.599999999999</v>
      </c>
      <c r="F88" s="4"/>
      <c r="G88" s="4">
        <v>0</v>
      </c>
      <c r="H88" s="4">
        <v>60697.2</v>
      </c>
      <c r="I88"/>
      <c r="J88"/>
      <c r="K88"/>
      <c r="L88"/>
      <c r="M88"/>
      <c r="N88"/>
      <c r="O88"/>
    </row>
    <row r="89" spans="1:15" x14ac:dyDescent="0.25">
      <c r="A89" s="11" t="s">
        <v>130</v>
      </c>
      <c r="B89" s="4">
        <v>16329.599999999999</v>
      </c>
      <c r="C89" s="4">
        <v>14165</v>
      </c>
      <c r="D89" s="4">
        <v>14544</v>
      </c>
      <c r="E89" s="4">
        <v>16756.599999999999</v>
      </c>
      <c r="F89" s="4">
        <v>15578</v>
      </c>
      <c r="G89" s="4">
        <v>0</v>
      </c>
      <c r="H89" s="4">
        <v>77373.2</v>
      </c>
      <c r="I89"/>
      <c r="J89"/>
      <c r="K89"/>
      <c r="L89"/>
      <c r="M89"/>
      <c r="N89"/>
      <c r="O89"/>
    </row>
    <row r="90" spans="1:15" x14ac:dyDescent="0.25">
      <c r="A90" s="11" t="s">
        <v>131</v>
      </c>
      <c r="B90" s="4">
        <v>16687.599999999999</v>
      </c>
      <c r="C90" s="4">
        <v>14516</v>
      </c>
      <c r="D90" s="4">
        <v>14719</v>
      </c>
      <c r="E90" s="4"/>
      <c r="F90" s="4">
        <v>15578</v>
      </c>
      <c r="G90" s="4">
        <v>0</v>
      </c>
      <c r="H90" s="4">
        <v>61500.6</v>
      </c>
      <c r="I90"/>
      <c r="J90"/>
      <c r="K90"/>
      <c r="L90"/>
      <c r="M90"/>
      <c r="N90"/>
      <c r="O90"/>
    </row>
    <row r="91" spans="1:15" x14ac:dyDescent="0.25">
      <c r="A91" s="11" t="s">
        <v>132</v>
      </c>
      <c r="B91" s="4">
        <v>17013.599999999999</v>
      </c>
      <c r="C91" s="4">
        <v>14731</v>
      </c>
      <c r="D91" s="4"/>
      <c r="E91" s="4">
        <v>16756.599999999999</v>
      </c>
      <c r="F91" s="4">
        <v>15578</v>
      </c>
      <c r="G91" s="4">
        <v>0</v>
      </c>
      <c r="H91" s="4">
        <v>64079.199999999997</v>
      </c>
      <c r="I91"/>
      <c r="J91"/>
      <c r="K91"/>
      <c r="L91"/>
      <c r="M91"/>
      <c r="N91"/>
      <c r="O91"/>
    </row>
    <row r="92" spans="1:15" x14ac:dyDescent="0.25">
      <c r="A92" s="11" t="s">
        <v>133</v>
      </c>
      <c r="B92" s="4">
        <v>17199.599999999999</v>
      </c>
      <c r="C92" s="4"/>
      <c r="D92" s="4">
        <v>14719</v>
      </c>
      <c r="E92" s="4">
        <v>17157.099999999999</v>
      </c>
      <c r="F92" s="4">
        <v>15578</v>
      </c>
      <c r="G92" s="4">
        <v>0</v>
      </c>
      <c r="H92" s="4">
        <v>64653.7</v>
      </c>
      <c r="I92"/>
      <c r="J92"/>
      <c r="K92"/>
      <c r="L92"/>
      <c r="M92"/>
      <c r="N92"/>
      <c r="O92"/>
    </row>
    <row r="93" spans="1:15" x14ac:dyDescent="0.25">
      <c r="A93" s="11" t="s">
        <v>134</v>
      </c>
      <c r="B93" s="4"/>
      <c r="C93" s="4">
        <v>14731</v>
      </c>
      <c r="D93" s="4">
        <v>15044</v>
      </c>
      <c r="E93" s="4">
        <v>17476.099999999999</v>
      </c>
      <c r="F93" s="4">
        <v>15578</v>
      </c>
      <c r="G93" s="4">
        <v>0</v>
      </c>
      <c r="H93" s="4">
        <v>62829.1</v>
      </c>
      <c r="I93"/>
      <c r="J93"/>
      <c r="K93"/>
      <c r="L93"/>
      <c r="M93"/>
      <c r="N93"/>
      <c r="O93"/>
    </row>
    <row r="94" spans="1:15" x14ac:dyDescent="0.25">
      <c r="A94" s="11" t="s">
        <v>135</v>
      </c>
      <c r="B94" s="4">
        <v>17199.599999999999</v>
      </c>
      <c r="C94" s="4">
        <v>14978</v>
      </c>
      <c r="D94" s="4">
        <v>15261</v>
      </c>
      <c r="E94" s="4">
        <v>17975.099999999999</v>
      </c>
      <c r="F94" s="4">
        <v>15578</v>
      </c>
      <c r="G94" s="4"/>
      <c r="H94" s="4">
        <v>80991.7</v>
      </c>
      <c r="I94"/>
      <c r="J94"/>
      <c r="K94"/>
      <c r="L94"/>
      <c r="M94"/>
      <c r="N94"/>
      <c r="O94"/>
    </row>
    <row r="95" spans="1:15" x14ac:dyDescent="0.25">
      <c r="A95" s="11" t="s">
        <v>136</v>
      </c>
      <c r="B95" s="4">
        <v>17501.599999999999</v>
      </c>
      <c r="C95" s="4">
        <v>15213</v>
      </c>
      <c r="D95" s="4">
        <v>15621</v>
      </c>
      <c r="E95" s="4">
        <v>18302.099999999999</v>
      </c>
      <c r="F95" s="4"/>
      <c r="G95" s="4">
        <v>0</v>
      </c>
      <c r="H95" s="4">
        <v>66637.7</v>
      </c>
      <c r="I95"/>
      <c r="J95"/>
      <c r="K95"/>
      <c r="L95"/>
      <c r="M95"/>
      <c r="N95"/>
      <c r="O95"/>
    </row>
    <row r="96" spans="1:15" x14ac:dyDescent="0.25">
      <c r="A96" s="11" t="s">
        <v>137</v>
      </c>
      <c r="B96" s="4">
        <v>17841.599999999999</v>
      </c>
      <c r="C96" s="4">
        <v>15552</v>
      </c>
      <c r="D96" s="4">
        <v>15999</v>
      </c>
      <c r="E96" s="4">
        <v>18450.099999999999</v>
      </c>
      <c r="F96" s="4">
        <v>15578</v>
      </c>
      <c r="G96" s="4">
        <v>0</v>
      </c>
      <c r="H96" s="4">
        <v>83420.7</v>
      </c>
      <c r="I96"/>
      <c r="J96"/>
      <c r="K96"/>
      <c r="L96"/>
      <c r="M96"/>
      <c r="N96"/>
      <c r="O96"/>
    </row>
    <row r="97" spans="1:15" x14ac:dyDescent="0.25">
      <c r="A97" s="11" t="s">
        <v>138</v>
      </c>
      <c r="B97" s="4">
        <v>18219.599999999999</v>
      </c>
      <c r="C97" s="4">
        <v>15909</v>
      </c>
      <c r="D97" s="4">
        <v>16239</v>
      </c>
      <c r="E97" s="4"/>
      <c r="F97" s="4">
        <v>15578</v>
      </c>
      <c r="G97" s="4">
        <v>0</v>
      </c>
      <c r="H97" s="4">
        <v>65945.600000000006</v>
      </c>
      <c r="I97"/>
      <c r="J97"/>
      <c r="K97"/>
      <c r="L97"/>
      <c r="M97"/>
      <c r="N97"/>
      <c r="O97"/>
    </row>
    <row r="98" spans="1:15" x14ac:dyDescent="0.25">
      <c r="A98" s="10" t="s">
        <v>36</v>
      </c>
      <c r="B98" s="4">
        <v>562074.59999999974</v>
      </c>
      <c r="C98" s="4">
        <v>475231.19999999995</v>
      </c>
      <c r="D98" s="4">
        <v>485391</v>
      </c>
      <c r="E98" s="4">
        <v>584888.09999999974</v>
      </c>
      <c r="F98" s="4">
        <v>405028</v>
      </c>
      <c r="G98" s="4">
        <v>0</v>
      </c>
      <c r="H98" s="4">
        <v>2512612.9000000004</v>
      </c>
      <c r="I98"/>
      <c r="J98"/>
      <c r="K98"/>
      <c r="L98"/>
      <c r="M98"/>
      <c r="N98"/>
      <c r="O98"/>
    </row>
    <row r="99" spans="1:15" x14ac:dyDescent="0.25">
      <c r="A99" s="11" t="s">
        <v>139</v>
      </c>
      <c r="B99" s="4">
        <v>18659.599999999999</v>
      </c>
      <c r="C99" s="4">
        <v>16083</v>
      </c>
      <c r="D99" s="4"/>
      <c r="E99" s="4">
        <v>18450.099999999999</v>
      </c>
      <c r="F99" s="4">
        <v>15578</v>
      </c>
      <c r="G99" s="4">
        <v>0</v>
      </c>
      <c r="H99" s="4">
        <v>68770.7</v>
      </c>
      <c r="I99"/>
      <c r="J99"/>
      <c r="K99"/>
      <c r="L99"/>
      <c r="M99"/>
      <c r="N99"/>
      <c r="O99"/>
    </row>
    <row r="100" spans="1:15" x14ac:dyDescent="0.25">
      <c r="A100" s="11" t="s">
        <v>140</v>
      </c>
      <c r="B100" s="4">
        <v>18828.599999999999</v>
      </c>
      <c r="C100" s="4"/>
      <c r="D100" s="4">
        <v>16239</v>
      </c>
      <c r="E100" s="4">
        <v>18781.599999999999</v>
      </c>
      <c r="F100" s="4">
        <v>15578</v>
      </c>
      <c r="G100" s="4">
        <v>0</v>
      </c>
      <c r="H100" s="4">
        <v>69427.199999999997</v>
      </c>
      <c r="I100"/>
      <c r="J100"/>
      <c r="K100"/>
      <c r="L100"/>
      <c r="M100"/>
      <c r="N100"/>
      <c r="O100"/>
    </row>
    <row r="101" spans="1:15" x14ac:dyDescent="0.25">
      <c r="A101" s="11" t="s">
        <v>141</v>
      </c>
      <c r="B101" s="4"/>
      <c r="C101" s="4">
        <v>16083</v>
      </c>
      <c r="D101" s="4">
        <v>16547</v>
      </c>
      <c r="E101" s="4">
        <v>19083.099999999999</v>
      </c>
      <c r="F101" s="4">
        <v>15578</v>
      </c>
      <c r="G101" s="4">
        <v>0</v>
      </c>
      <c r="H101" s="4">
        <v>67291.100000000006</v>
      </c>
      <c r="I101"/>
      <c r="J101"/>
      <c r="K101"/>
      <c r="L101"/>
      <c r="M101"/>
      <c r="N101"/>
      <c r="O101"/>
    </row>
    <row r="102" spans="1:15" x14ac:dyDescent="0.25">
      <c r="A102" s="11" t="s">
        <v>142</v>
      </c>
      <c r="B102" s="4">
        <v>18828.599999999999</v>
      </c>
      <c r="C102" s="4">
        <v>16382</v>
      </c>
      <c r="D102" s="4">
        <v>16781</v>
      </c>
      <c r="E102" s="4">
        <v>19481.099999999999</v>
      </c>
      <c r="F102" s="4">
        <v>15578</v>
      </c>
      <c r="G102" s="4"/>
      <c r="H102" s="4">
        <v>87050.7</v>
      </c>
      <c r="I102"/>
      <c r="J102"/>
      <c r="K102"/>
      <c r="L102"/>
      <c r="M102"/>
      <c r="N102"/>
      <c r="O102"/>
    </row>
    <row r="103" spans="1:15" x14ac:dyDescent="0.25">
      <c r="A103" s="11" t="s">
        <v>143</v>
      </c>
      <c r="B103" s="4">
        <v>19085.599999999999</v>
      </c>
      <c r="C103" s="4">
        <v>16649</v>
      </c>
      <c r="D103" s="4">
        <v>17099</v>
      </c>
      <c r="E103" s="4">
        <v>20082.599999999999</v>
      </c>
      <c r="F103" s="4"/>
      <c r="G103" s="4">
        <v>0</v>
      </c>
      <c r="H103" s="4">
        <v>72916.2</v>
      </c>
      <c r="I103"/>
      <c r="J103"/>
      <c r="K103"/>
      <c r="L103"/>
      <c r="M103"/>
      <c r="N103"/>
      <c r="O103"/>
    </row>
    <row r="104" spans="1:15" x14ac:dyDescent="0.25">
      <c r="A104" s="11" t="s">
        <v>144</v>
      </c>
      <c r="B104" s="4">
        <v>19378.599999999999</v>
      </c>
      <c r="C104" s="4">
        <v>17032</v>
      </c>
      <c r="D104" s="4">
        <v>17554</v>
      </c>
      <c r="E104" s="4">
        <v>20388.099999999999</v>
      </c>
      <c r="F104" s="4">
        <v>15578</v>
      </c>
      <c r="G104" s="4">
        <v>0</v>
      </c>
      <c r="H104" s="4">
        <v>89930.7</v>
      </c>
      <c r="I104"/>
      <c r="J104"/>
      <c r="K104"/>
      <c r="L104"/>
      <c r="M104"/>
      <c r="N104"/>
      <c r="O104"/>
    </row>
    <row r="105" spans="1:15" x14ac:dyDescent="0.25">
      <c r="A105" s="11" t="s">
        <v>145</v>
      </c>
      <c r="B105" s="4">
        <v>19722.599999999999</v>
      </c>
      <c r="C105" s="4">
        <v>17396</v>
      </c>
      <c r="D105" s="4">
        <v>17768</v>
      </c>
      <c r="E105" s="4"/>
      <c r="F105" s="4">
        <v>15578</v>
      </c>
      <c r="G105" s="4">
        <v>0</v>
      </c>
      <c r="H105" s="4">
        <v>70464.600000000006</v>
      </c>
      <c r="I105"/>
      <c r="J105"/>
      <c r="K105"/>
      <c r="L105"/>
      <c r="M105"/>
      <c r="N105"/>
      <c r="O105"/>
    </row>
    <row r="106" spans="1:15" x14ac:dyDescent="0.25">
      <c r="A106" s="11" t="s">
        <v>146</v>
      </c>
      <c r="B106" s="4">
        <v>20099.599999999999</v>
      </c>
      <c r="C106" s="4">
        <v>17516</v>
      </c>
      <c r="D106" s="4"/>
      <c r="E106" s="4">
        <v>20388.099999999999</v>
      </c>
      <c r="F106" s="4">
        <v>15578</v>
      </c>
      <c r="G106" s="4">
        <v>0</v>
      </c>
      <c r="H106" s="4">
        <v>73581.7</v>
      </c>
      <c r="I106"/>
      <c r="J106"/>
      <c r="K106"/>
      <c r="L106"/>
      <c r="M106"/>
      <c r="N106"/>
      <c r="O106"/>
    </row>
    <row r="107" spans="1:15" x14ac:dyDescent="0.25">
      <c r="A107" s="11" t="s">
        <v>147</v>
      </c>
      <c r="B107" s="4">
        <v>20293.599999999999</v>
      </c>
      <c r="C107" s="4"/>
      <c r="D107" s="4">
        <v>17768</v>
      </c>
      <c r="E107" s="4">
        <v>20816.599999999999</v>
      </c>
      <c r="F107" s="4">
        <v>15578</v>
      </c>
      <c r="G107" s="4">
        <v>0</v>
      </c>
      <c r="H107" s="4">
        <v>74456.2</v>
      </c>
      <c r="I107"/>
      <c r="J107"/>
      <c r="K107"/>
      <c r="L107"/>
      <c r="M107"/>
      <c r="N107"/>
      <c r="O107"/>
    </row>
    <row r="108" spans="1:15" x14ac:dyDescent="0.25">
      <c r="A108" s="11" t="s">
        <v>148</v>
      </c>
      <c r="B108" s="4"/>
      <c r="C108" s="4">
        <v>17516</v>
      </c>
      <c r="D108" s="4">
        <v>18046</v>
      </c>
      <c r="E108" s="4">
        <v>21177.599999999999</v>
      </c>
      <c r="F108" s="4">
        <v>15578</v>
      </c>
      <c r="G108" s="4">
        <v>0</v>
      </c>
      <c r="H108" s="4">
        <v>72317.600000000006</v>
      </c>
      <c r="I108"/>
      <c r="J108"/>
      <c r="K108"/>
      <c r="L108"/>
      <c r="M108"/>
      <c r="N108"/>
      <c r="O108"/>
    </row>
    <row r="109" spans="1:15" x14ac:dyDescent="0.25">
      <c r="A109" s="11" t="s">
        <v>149</v>
      </c>
      <c r="B109" s="4">
        <v>20293.599999999999</v>
      </c>
      <c r="C109" s="4">
        <v>17908</v>
      </c>
      <c r="D109" s="4">
        <v>18361</v>
      </c>
      <c r="E109" s="4">
        <v>21571.599999999999</v>
      </c>
      <c r="F109" s="4">
        <v>15578</v>
      </c>
      <c r="G109" s="4"/>
      <c r="H109" s="4">
        <v>93712.2</v>
      </c>
      <c r="I109"/>
      <c r="J109"/>
      <c r="K109"/>
      <c r="L109"/>
      <c r="M109"/>
      <c r="N109"/>
      <c r="O109"/>
    </row>
    <row r="110" spans="1:15" x14ac:dyDescent="0.25">
      <c r="A110" s="11" t="s">
        <v>150</v>
      </c>
      <c r="B110" s="4">
        <v>20619.599999999999</v>
      </c>
      <c r="C110" s="4">
        <v>18225</v>
      </c>
      <c r="D110" s="4">
        <v>18734</v>
      </c>
      <c r="E110" s="4">
        <v>22021.1</v>
      </c>
      <c r="F110" s="4"/>
      <c r="G110" s="4">
        <v>0</v>
      </c>
      <c r="H110" s="4">
        <v>79599.7</v>
      </c>
      <c r="I110"/>
      <c r="J110"/>
      <c r="K110"/>
      <c r="L110"/>
      <c r="M110"/>
      <c r="N110"/>
      <c r="O110"/>
    </row>
    <row r="111" spans="1:15" x14ac:dyDescent="0.25">
      <c r="A111" s="11" t="s">
        <v>151</v>
      </c>
      <c r="B111" s="4">
        <v>20918.599999999999</v>
      </c>
      <c r="C111" s="4">
        <v>18726</v>
      </c>
      <c r="D111" s="4">
        <v>19142</v>
      </c>
      <c r="E111" s="4">
        <v>22239.1</v>
      </c>
      <c r="F111" s="4">
        <v>15578</v>
      </c>
      <c r="G111" s="4">
        <v>0</v>
      </c>
      <c r="H111" s="4">
        <v>96603.7</v>
      </c>
      <c r="I111"/>
      <c r="J111"/>
      <c r="K111"/>
      <c r="L111"/>
      <c r="M111"/>
      <c r="N111"/>
      <c r="O111"/>
    </row>
    <row r="112" spans="1:15" x14ac:dyDescent="0.25">
      <c r="A112" s="11" t="s">
        <v>152</v>
      </c>
      <c r="B112" s="4">
        <v>21253.599999999999</v>
      </c>
      <c r="C112" s="4">
        <v>19114</v>
      </c>
      <c r="D112" s="4">
        <v>19238</v>
      </c>
      <c r="E112" s="4"/>
      <c r="F112" s="4">
        <v>15578</v>
      </c>
      <c r="G112" s="4">
        <v>0</v>
      </c>
      <c r="H112" s="4">
        <v>75183.600000000006</v>
      </c>
      <c r="I112"/>
      <c r="J112"/>
      <c r="K112"/>
      <c r="L112"/>
      <c r="M112"/>
      <c r="N112"/>
      <c r="O112"/>
    </row>
    <row r="113" spans="1:15" x14ac:dyDescent="0.25">
      <c r="A113" s="11" t="s">
        <v>153</v>
      </c>
      <c r="B113" s="4">
        <v>21668.6</v>
      </c>
      <c r="C113" s="4">
        <v>19315</v>
      </c>
      <c r="D113" s="4"/>
      <c r="E113" s="4">
        <v>22239.1</v>
      </c>
      <c r="F113" s="4">
        <v>15578</v>
      </c>
      <c r="G113" s="4">
        <v>0</v>
      </c>
      <c r="H113" s="4">
        <v>78800.7</v>
      </c>
      <c r="I113"/>
      <c r="J113"/>
      <c r="K113"/>
      <c r="L113"/>
      <c r="M113"/>
      <c r="N113"/>
      <c r="O113"/>
    </row>
    <row r="114" spans="1:15" x14ac:dyDescent="0.25">
      <c r="A114" s="11" t="s">
        <v>154</v>
      </c>
      <c r="B114" s="4">
        <v>21859.599999999999</v>
      </c>
      <c r="C114" s="4"/>
      <c r="D114" s="4">
        <v>19238</v>
      </c>
      <c r="E114" s="4">
        <v>22611.599999999999</v>
      </c>
      <c r="F114" s="4">
        <v>15578</v>
      </c>
      <c r="G114" s="4">
        <v>0</v>
      </c>
      <c r="H114" s="4">
        <v>79287.199999999997</v>
      </c>
      <c r="I114"/>
      <c r="J114"/>
      <c r="K114"/>
      <c r="L114"/>
      <c r="M114"/>
      <c r="N114"/>
      <c r="O114"/>
    </row>
    <row r="115" spans="1:15" x14ac:dyDescent="0.25">
      <c r="A115" s="11" t="s">
        <v>155</v>
      </c>
      <c r="B115" s="4"/>
      <c r="C115" s="4">
        <v>19315</v>
      </c>
      <c r="D115" s="4">
        <v>19561</v>
      </c>
      <c r="E115" s="4">
        <v>22956.6</v>
      </c>
      <c r="F115" s="4">
        <v>15578</v>
      </c>
      <c r="G115" s="4">
        <v>0</v>
      </c>
      <c r="H115" s="4">
        <v>77410.600000000006</v>
      </c>
      <c r="I115"/>
      <c r="J115"/>
      <c r="K115"/>
      <c r="L115"/>
      <c r="M115"/>
      <c r="N115"/>
      <c r="O115"/>
    </row>
    <row r="116" spans="1:15" x14ac:dyDescent="0.25">
      <c r="A116" s="11" t="s">
        <v>156</v>
      </c>
      <c r="B116" s="4">
        <v>21859.599999999999</v>
      </c>
      <c r="C116" s="4">
        <v>19521</v>
      </c>
      <c r="D116" s="4">
        <v>19841</v>
      </c>
      <c r="E116" s="4">
        <v>23377.1</v>
      </c>
      <c r="F116" s="4">
        <v>15578</v>
      </c>
      <c r="G116" s="4"/>
      <c r="H116" s="4">
        <v>100176.7</v>
      </c>
      <c r="I116"/>
      <c r="J116"/>
      <c r="K116"/>
      <c r="L116"/>
      <c r="M116"/>
      <c r="N116"/>
      <c r="O116"/>
    </row>
    <row r="117" spans="1:15" x14ac:dyDescent="0.25">
      <c r="A117" s="11" t="s">
        <v>157</v>
      </c>
      <c r="B117" s="4">
        <v>22230.6</v>
      </c>
      <c r="C117" s="4">
        <v>19694</v>
      </c>
      <c r="D117" s="4">
        <v>20283</v>
      </c>
      <c r="E117" s="4">
        <v>23806.6</v>
      </c>
      <c r="F117" s="4"/>
      <c r="G117" s="4">
        <v>0</v>
      </c>
      <c r="H117" s="4">
        <v>86014.2</v>
      </c>
      <c r="I117"/>
      <c r="J117"/>
      <c r="K117"/>
      <c r="L117"/>
      <c r="M117"/>
      <c r="N117"/>
      <c r="O117"/>
    </row>
    <row r="118" spans="1:15" x14ac:dyDescent="0.25">
      <c r="A118" s="11" t="s">
        <v>158</v>
      </c>
      <c r="B118" s="4">
        <v>22402.6</v>
      </c>
      <c r="C118" s="4">
        <v>20002</v>
      </c>
      <c r="D118" s="4">
        <v>20687</v>
      </c>
      <c r="E118" s="4">
        <v>24046.6</v>
      </c>
      <c r="F118" s="4">
        <v>15578</v>
      </c>
      <c r="G118" s="4">
        <v>0</v>
      </c>
      <c r="H118" s="4">
        <v>102716.2</v>
      </c>
      <c r="I118"/>
      <c r="J118"/>
      <c r="K118"/>
      <c r="L118"/>
      <c r="M118"/>
      <c r="N118"/>
      <c r="O118"/>
    </row>
    <row r="119" spans="1:15" x14ac:dyDescent="0.25">
      <c r="A119" s="11" t="s">
        <v>159</v>
      </c>
      <c r="B119" s="4">
        <v>22839.599999999999</v>
      </c>
      <c r="C119" s="4">
        <v>20309</v>
      </c>
      <c r="D119" s="4">
        <v>20916</v>
      </c>
      <c r="E119" s="4"/>
      <c r="F119" s="4">
        <v>15578</v>
      </c>
      <c r="G119" s="4">
        <v>0</v>
      </c>
      <c r="H119" s="4">
        <v>79642.600000000006</v>
      </c>
      <c r="I119"/>
      <c r="J119"/>
      <c r="K119"/>
      <c r="L119"/>
      <c r="M119"/>
      <c r="N119"/>
      <c r="O119"/>
    </row>
    <row r="120" spans="1:15" x14ac:dyDescent="0.25">
      <c r="A120" s="11" t="s">
        <v>160</v>
      </c>
      <c r="B120" s="4">
        <v>23233.599999999999</v>
      </c>
      <c r="C120" s="4">
        <v>20477</v>
      </c>
      <c r="D120" s="4"/>
      <c r="E120" s="4">
        <v>24046.6</v>
      </c>
      <c r="F120" s="4">
        <v>15578</v>
      </c>
      <c r="G120" s="4">
        <v>0</v>
      </c>
      <c r="H120" s="4">
        <v>83335.199999999997</v>
      </c>
      <c r="I120"/>
      <c r="J120"/>
      <c r="K120"/>
      <c r="L120"/>
      <c r="M120"/>
      <c r="N120"/>
      <c r="O120"/>
    </row>
    <row r="121" spans="1:15" x14ac:dyDescent="0.25">
      <c r="A121" s="11" t="s">
        <v>161</v>
      </c>
      <c r="B121" s="4">
        <v>23453.599999999999</v>
      </c>
      <c r="C121" s="4"/>
      <c r="D121" s="4">
        <v>20916</v>
      </c>
      <c r="E121" s="4">
        <v>24432.6</v>
      </c>
      <c r="F121" s="4">
        <v>15578</v>
      </c>
      <c r="G121" s="4">
        <v>0</v>
      </c>
      <c r="H121" s="4">
        <v>84380.2</v>
      </c>
      <c r="I121"/>
      <c r="J121"/>
      <c r="K121"/>
      <c r="L121"/>
      <c r="M121"/>
      <c r="N121"/>
      <c r="O121"/>
    </row>
    <row r="122" spans="1:15" x14ac:dyDescent="0.25">
      <c r="A122" s="11" t="s">
        <v>162</v>
      </c>
      <c r="B122" s="4"/>
      <c r="C122" s="4">
        <v>20477</v>
      </c>
      <c r="D122" s="4">
        <v>21213</v>
      </c>
      <c r="E122" s="4">
        <v>24759.599999999999</v>
      </c>
      <c r="F122" s="4">
        <v>15578</v>
      </c>
      <c r="G122" s="4">
        <v>0</v>
      </c>
      <c r="H122" s="4">
        <v>82027.600000000006</v>
      </c>
      <c r="I122"/>
      <c r="J122"/>
      <c r="K122"/>
      <c r="L122"/>
      <c r="M122"/>
      <c r="N122"/>
      <c r="O122"/>
    </row>
    <row r="123" spans="1:15" x14ac:dyDescent="0.25">
      <c r="A123" s="11" t="s">
        <v>163</v>
      </c>
      <c r="B123" s="4">
        <v>23453.599999999999</v>
      </c>
      <c r="C123" s="4">
        <v>20776</v>
      </c>
      <c r="D123" s="4">
        <v>21421</v>
      </c>
      <c r="E123" s="4">
        <v>25217.1</v>
      </c>
      <c r="F123" s="4">
        <v>15578</v>
      </c>
      <c r="G123" s="4"/>
      <c r="H123" s="4">
        <v>106445.70000000001</v>
      </c>
      <c r="I123"/>
      <c r="J123"/>
      <c r="K123"/>
      <c r="L123"/>
      <c r="M123"/>
      <c r="N123"/>
      <c r="O123"/>
    </row>
    <row r="124" spans="1:15" x14ac:dyDescent="0.25">
      <c r="A124" s="11" t="s">
        <v>164</v>
      </c>
      <c r="B124" s="4">
        <v>23654.6</v>
      </c>
      <c r="C124" s="4">
        <v>21137</v>
      </c>
      <c r="D124" s="4">
        <v>21724</v>
      </c>
      <c r="E124" s="4">
        <v>25575.1</v>
      </c>
      <c r="F124" s="4"/>
      <c r="G124" s="4">
        <v>0</v>
      </c>
      <c r="H124" s="4">
        <v>92090.700000000012</v>
      </c>
      <c r="I124"/>
      <c r="J124"/>
      <c r="K124"/>
      <c r="L124"/>
      <c r="M124"/>
      <c r="N124"/>
      <c r="O124"/>
    </row>
    <row r="125" spans="1:15" x14ac:dyDescent="0.25">
      <c r="A125" s="11" t="s">
        <v>165</v>
      </c>
      <c r="B125" s="4">
        <v>23917.599999999999</v>
      </c>
      <c r="C125" s="4">
        <v>21546</v>
      </c>
      <c r="D125" s="4">
        <v>22002</v>
      </c>
      <c r="E125" s="4">
        <v>25779.599999999999</v>
      </c>
      <c r="F125" s="4">
        <v>15578</v>
      </c>
      <c r="G125" s="4">
        <v>0</v>
      </c>
      <c r="H125" s="4">
        <v>108823.20000000001</v>
      </c>
      <c r="I125"/>
      <c r="J125"/>
      <c r="K125"/>
      <c r="L125"/>
      <c r="M125"/>
      <c r="N125"/>
      <c r="O125"/>
    </row>
    <row r="126" spans="1:15" x14ac:dyDescent="0.25">
      <c r="A126" s="11" t="s">
        <v>166</v>
      </c>
      <c r="B126" s="4">
        <v>24202.6</v>
      </c>
      <c r="C126" s="4">
        <v>21933.599999999999</v>
      </c>
      <c r="D126" s="4">
        <v>22156</v>
      </c>
      <c r="E126" s="4"/>
      <c r="F126" s="4">
        <v>15578</v>
      </c>
      <c r="G126" s="4">
        <v>0</v>
      </c>
      <c r="H126" s="4">
        <v>83870.2</v>
      </c>
      <c r="I126"/>
      <c r="J126"/>
      <c r="K126"/>
      <c r="L126"/>
      <c r="M126"/>
      <c r="N126"/>
      <c r="O126"/>
    </row>
    <row r="127" spans="1:15" x14ac:dyDescent="0.25">
      <c r="A127" s="11" t="s">
        <v>167</v>
      </c>
      <c r="B127" s="4">
        <v>24570.6</v>
      </c>
      <c r="C127" s="4">
        <v>22098.6</v>
      </c>
      <c r="D127" s="4"/>
      <c r="E127" s="4">
        <v>25779.599999999999</v>
      </c>
      <c r="F127" s="4">
        <v>15578</v>
      </c>
      <c r="G127" s="4">
        <v>0</v>
      </c>
      <c r="H127" s="4">
        <v>88026.799999999988</v>
      </c>
      <c r="I127"/>
      <c r="J127"/>
      <c r="K127"/>
      <c r="L127"/>
      <c r="M127"/>
      <c r="N127"/>
      <c r="O127"/>
    </row>
    <row r="128" spans="1:15" x14ac:dyDescent="0.25">
      <c r="A128" s="11" t="s">
        <v>168</v>
      </c>
      <c r="B128" s="4">
        <v>24745.599999999999</v>
      </c>
      <c r="C128" s="4"/>
      <c r="D128" s="4">
        <v>22156</v>
      </c>
      <c r="E128" s="4">
        <v>25779.599999999999</v>
      </c>
      <c r="F128" s="4">
        <v>15578</v>
      </c>
      <c r="G128" s="4">
        <v>0</v>
      </c>
      <c r="H128" s="4">
        <v>88259.199999999997</v>
      </c>
      <c r="I128"/>
      <c r="J128"/>
      <c r="K128"/>
      <c r="L128"/>
      <c r="M128"/>
      <c r="N128"/>
      <c r="O128"/>
    </row>
    <row r="129" spans="1:15" x14ac:dyDescent="0.25">
      <c r="A129" s="10" t="s">
        <v>37</v>
      </c>
      <c r="B129" s="4">
        <v>716170.1</v>
      </c>
      <c r="C129" s="4">
        <v>683720.8000000004</v>
      </c>
      <c r="D129" s="4">
        <v>673915</v>
      </c>
      <c r="E129" s="4">
        <v>792221.1999999996</v>
      </c>
      <c r="F129" s="4">
        <v>475276.1</v>
      </c>
      <c r="G129" s="4">
        <v>0</v>
      </c>
      <c r="H129" s="4">
        <v>3341303.1999999993</v>
      </c>
      <c r="I129"/>
      <c r="J129"/>
      <c r="K129"/>
      <c r="L129"/>
      <c r="M129"/>
      <c r="N129"/>
      <c r="O129"/>
    </row>
    <row r="130" spans="1:15" x14ac:dyDescent="0.25">
      <c r="A130" s="11" t="s">
        <v>169</v>
      </c>
      <c r="B130" s="4"/>
      <c r="C130" s="4">
        <v>22098.6</v>
      </c>
      <c r="D130" s="4">
        <v>22156</v>
      </c>
      <c r="E130" s="4">
        <v>25779.599999999999</v>
      </c>
      <c r="F130" s="4">
        <v>15578</v>
      </c>
      <c r="G130" s="4">
        <v>0</v>
      </c>
      <c r="H130" s="4">
        <v>85612.2</v>
      </c>
      <c r="I130"/>
      <c r="J130"/>
      <c r="K130"/>
      <c r="L130"/>
      <c r="M130"/>
      <c r="N130"/>
      <c r="O130"/>
    </row>
    <row r="131" spans="1:15" x14ac:dyDescent="0.25">
      <c r="A131" s="11" t="s">
        <v>170</v>
      </c>
      <c r="B131" s="4">
        <v>24745.599999999999</v>
      </c>
      <c r="C131" s="4">
        <v>22405.599999999999</v>
      </c>
      <c r="D131" s="4">
        <v>22394</v>
      </c>
      <c r="E131" s="4">
        <v>26255.1</v>
      </c>
      <c r="F131" s="4">
        <v>15578</v>
      </c>
      <c r="G131" s="4"/>
      <c r="H131" s="4">
        <v>111378.29999999999</v>
      </c>
      <c r="I131"/>
      <c r="J131"/>
      <c r="K131"/>
      <c r="L131"/>
      <c r="M131"/>
      <c r="N131"/>
      <c r="O131"/>
    </row>
    <row r="132" spans="1:15" x14ac:dyDescent="0.25">
      <c r="A132" s="11" t="s">
        <v>171</v>
      </c>
      <c r="B132" s="4">
        <v>25147.399999999998</v>
      </c>
      <c r="C132" s="4">
        <v>22699.599999999999</v>
      </c>
      <c r="D132" s="4">
        <v>22785</v>
      </c>
      <c r="E132" s="4">
        <v>26737.1</v>
      </c>
      <c r="F132" s="4"/>
      <c r="G132" s="4">
        <v>0</v>
      </c>
      <c r="H132" s="4">
        <v>97369.1</v>
      </c>
      <c r="I132"/>
      <c r="J132"/>
      <c r="K132"/>
      <c r="L132"/>
      <c r="M132"/>
      <c r="N132"/>
      <c r="O132"/>
    </row>
    <row r="133" spans="1:15" x14ac:dyDescent="0.25">
      <c r="A133" s="11" t="s">
        <v>172</v>
      </c>
      <c r="B133" s="4">
        <v>25470.399999999998</v>
      </c>
      <c r="C133" s="4">
        <v>23071.599999999999</v>
      </c>
      <c r="D133" s="4">
        <v>23088</v>
      </c>
      <c r="E133" s="4">
        <v>26737.1</v>
      </c>
      <c r="F133" s="4">
        <v>15578</v>
      </c>
      <c r="G133" s="4">
        <v>0</v>
      </c>
      <c r="H133" s="4">
        <v>113945.1</v>
      </c>
      <c r="I133"/>
      <c r="J133"/>
      <c r="K133"/>
      <c r="L133"/>
      <c r="M133"/>
      <c r="N133"/>
      <c r="O133"/>
    </row>
    <row r="134" spans="1:15" x14ac:dyDescent="0.25">
      <c r="A134" s="11" t="s">
        <v>173</v>
      </c>
      <c r="B134" s="4">
        <v>25470.399999999998</v>
      </c>
      <c r="C134" s="4">
        <v>23526.6</v>
      </c>
      <c r="D134" s="4">
        <v>23359</v>
      </c>
      <c r="E134" s="4"/>
      <c r="F134" s="4">
        <v>15578</v>
      </c>
      <c r="G134" s="4">
        <v>0</v>
      </c>
      <c r="H134" s="4">
        <v>87934</v>
      </c>
      <c r="I134"/>
      <c r="J134"/>
      <c r="K134"/>
      <c r="L134"/>
      <c r="M134"/>
      <c r="N134"/>
      <c r="O134"/>
    </row>
    <row r="135" spans="1:15" x14ac:dyDescent="0.25">
      <c r="A135" s="11" t="s">
        <v>174</v>
      </c>
      <c r="B135" s="4">
        <v>25470.399999999998</v>
      </c>
      <c r="C135" s="4">
        <v>23635.599999999999</v>
      </c>
      <c r="D135" s="4"/>
      <c r="E135" s="4">
        <v>26737.1</v>
      </c>
      <c r="F135" s="4">
        <v>15578</v>
      </c>
      <c r="G135" s="4">
        <v>0</v>
      </c>
      <c r="H135" s="4">
        <v>91421.1</v>
      </c>
      <c r="I135"/>
      <c r="J135"/>
      <c r="K135"/>
      <c r="L135"/>
      <c r="M135"/>
      <c r="N135"/>
      <c r="O135"/>
    </row>
    <row r="136" spans="1:15" x14ac:dyDescent="0.25">
      <c r="A136" s="11" t="s">
        <v>175</v>
      </c>
      <c r="B136" s="4">
        <v>25470.399999999998</v>
      </c>
      <c r="C136" s="4"/>
      <c r="D136" s="4">
        <v>23359</v>
      </c>
      <c r="E136" s="4">
        <v>27180.1</v>
      </c>
      <c r="F136" s="4">
        <v>15578</v>
      </c>
      <c r="G136" s="4">
        <v>0</v>
      </c>
      <c r="H136" s="4">
        <v>91587.5</v>
      </c>
      <c r="I136"/>
      <c r="J136"/>
      <c r="K136"/>
      <c r="L136"/>
      <c r="M136"/>
      <c r="N136"/>
      <c r="O136"/>
    </row>
    <row r="137" spans="1:15" x14ac:dyDescent="0.25">
      <c r="A137" s="11" t="s">
        <v>176</v>
      </c>
      <c r="B137" s="4"/>
      <c r="C137" s="4">
        <v>23635.599999999999</v>
      </c>
      <c r="D137" s="4">
        <v>23359</v>
      </c>
      <c r="E137" s="4">
        <v>27180.1</v>
      </c>
      <c r="F137" s="4">
        <v>15861.5</v>
      </c>
      <c r="G137" s="4">
        <v>0</v>
      </c>
      <c r="H137" s="4">
        <v>90036.2</v>
      </c>
      <c r="I137"/>
      <c r="J137"/>
      <c r="K137"/>
      <c r="L137"/>
      <c r="M137"/>
      <c r="N137"/>
      <c r="O137"/>
    </row>
    <row r="138" spans="1:15" x14ac:dyDescent="0.25">
      <c r="A138" s="11" t="s">
        <v>177</v>
      </c>
      <c r="B138" s="4">
        <v>25470.399999999998</v>
      </c>
      <c r="C138" s="4">
        <v>23885.599999999999</v>
      </c>
      <c r="D138" s="4">
        <v>23759</v>
      </c>
      <c r="E138" s="4">
        <v>27626.6</v>
      </c>
      <c r="F138" s="4">
        <v>15861.5</v>
      </c>
      <c r="G138" s="4"/>
      <c r="H138" s="4">
        <v>116603.1</v>
      </c>
      <c r="I138"/>
      <c r="J138"/>
      <c r="K138"/>
      <c r="L138"/>
      <c r="M138"/>
      <c r="N138"/>
      <c r="O138"/>
    </row>
    <row r="139" spans="1:15" x14ac:dyDescent="0.25">
      <c r="A139" s="11" t="s">
        <v>178</v>
      </c>
      <c r="B139" s="4">
        <v>25849.399999999998</v>
      </c>
      <c r="C139" s="4">
        <v>24198.6</v>
      </c>
      <c r="D139" s="4">
        <v>23759</v>
      </c>
      <c r="E139" s="4">
        <v>28076.1</v>
      </c>
      <c r="F139" s="4"/>
      <c r="G139" s="4">
        <v>0</v>
      </c>
      <c r="H139" s="4">
        <v>101883.1</v>
      </c>
      <c r="I139"/>
      <c r="J139"/>
      <c r="K139"/>
      <c r="L139"/>
      <c r="M139"/>
      <c r="N139"/>
      <c r="O139"/>
    </row>
    <row r="140" spans="1:15" x14ac:dyDescent="0.25">
      <c r="A140" s="11" t="s">
        <v>179</v>
      </c>
      <c r="B140" s="4">
        <v>26155.399999999998</v>
      </c>
      <c r="C140" s="4">
        <v>24457.599999999999</v>
      </c>
      <c r="D140" s="4">
        <v>23759</v>
      </c>
      <c r="E140" s="4">
        <v>28281.1</v>
      </c>
      <c r="F140" s="4">
        <v>15861.5</v>
      </c>
      <c r="G140" s="4">
        <v>0</v>
      </c>
      <c r="H140" s="4">
        <v>118514.6</v>
      </c>
      <c r="I140"/>
      <c r="J140"/>
      <c r="K140"/>
      <c r="L140"/>
      <c r="M140"/>
      <c r="N140"/>
      <c r="O140"/>
    </row>
    <row r="141" spans="1:15" x14ac:dyDescent="0.25">
      <c r="A141" s="11" t="s">
        <v>180</v>
      </c>
      <c r="B141" s="4">
        <v>26538.399999999998</v>
      </c>
      <c r="C141" s="4">
        <v>24958.399999999998</v>
      </c>
      <c r="D141" s="4">
        <v>23759</v>
      </c>
      <c r="E141" s="4"/>
      <c r="F141" s="4">
        <v>16294</v>
      </c>
      <c r="G141" s="4">
        <v>0</v>
      </c>
      <c r="H141" s="4">
        <v>91549.799999999988</v>
      </c>
      <c r="I141"/>
      <c r="J141"/>
      <c r="K141"/>
      <c r="L141"/>
      <c r="M141"/>
      <c r="N141"/>
      <c r="O141"/>
    </row>
    <row r="142" spans="1:15" x14ac:dyDescent="0.25">
      <c r="A142" s="11" t="s">
        <v>181</v>
      </c>
      <c r="B142" s="4">
        <v>26967.399999999998</v>
      </c>
      <c r="C142" s="4">
        <v>25072.399999999998</v>
      </c>
      <c r="D142" s="4"/>
      <c r="E142" s="4">
        <v>28281.1</v>
      </c>
      <c r="F142" s="4">
        <v>16790</v>
      </c>
      <c r="G142" s="4">
        <v>0</v>
      </c>
      <c r="H142" s="4">
        <v>97110.9</v>
      </c>
      <c r="I142"/>
      <c r="J142"/>
      <c r="K142"/>
      <c r="L142"/>
      <c r="M142"/>
      <c r="N142"/>
      <c r="O142"/>
    </row>
    <row r="143" spans="1:15" x14ac:dyDescent="0.25">
      <c r="A143" s="11" t="s">
        <v>182</v>
      </c>
      <c r="B143" s="4">
        <v>27099.399999999998</v>
      </c>
      <c r="C143" s="4"/>
      <c r="D143" s="4">
        <v>23759</v>
      </c>
      <c r="E143" s="4">
        <v>28664.6</v>
      </c>
      <c r="F143" s="4">
        <v>17276</v>
      </c>
      <c r="G143" s="4">
        <v>0</v>
      </c>
      <c r="H143" s="4">
        <v>96799</v>
      </c>
      <c r="I143"/>
      <c r="J143"/>
      <c r="K143"/>
      <c r="L143"/>
      <c r="M143"/>
      <c r="N143"/>
      <c r="O143"/>
    </row>
    <row r="144" spans="1:15" x14ac:dyDescent="0.25">
      <c r="A144" s="11" t="s">
        <v>183</v>
      </c>
      <c r="B144" s="4"/>
      <c r="C144" s="4">
        <v>25072.399999999998</v>
      </c>
      <c r="D144" s="4">
        <v>24190</v>
      </c>
      <c r="E144" s="4">
        <v>28914.1</v>
      </c>
      <c r="F144" s="4">
        <v>17792</v>
      </c>
      <c r="G144" s="4">
        <v>0</v>
      </c>
      <c r="H144" s="4">
        <v>95968.5</v>
      </c>
      <c r="I144"/>
      <c r="J144"/>
      <c r="K144"/>
      <c r="L144"/>
      <c r="M144"/>
      <c r="N144"/>
      <c r="O144"/>
    </row>
    <row r="145" spans="1:15" x14ac:dyDescent="0.25">
      <c r="A145" s="11" t="s">
        <v>184</v>
      </c>
      <c r="B145" s="4">
        <v>27099.399999999998</v>
      </c>
      <c r="C145" s="4">
        <v>25283.399999999998</v>
      </c>
      <c r="D145" s="4">
        <v>24527</v>
      </c>
      <c r="E145" s="4">
        <v>29245.1</v>
      </c>
      <c r="F145" s="4">
        <v>18327</v>
      </c>
      <c r="G145" s="4"/>
      <c r="H145" s="4">
        <v>124481.9</v>
      </c>
      <c r="I145"/>
      <c r="J145"/>
      <c r="K145"/>
      <c r="L145"/>
      <c r="M145"/>
      <c r="N145"/>
      <c r="O145"/>
    </row>
    <row r="146" spans="1:15" x14ac:dyDescent="0.25">
      <c r="A146" s="11" t="s">
        <v>185</v>
      </c>
      <c r="B146" s="4">
        <v>27497.399999999998</v>
      </c>
      <c r="C146" s="4">
        <v>25535.399999999998</v>
      </c>
      <c r="D146" s="4">
        <v>24941</v>
      </c>
      <c r="E146" s="4">
        <v>29701.1</v>
      </c>
      <c r="F146" s="4"/>
      <c r="G146" s="4">
        <v>0</v>
      </c>
      <c r="H146" s="4">
        <v>107674.9</v>
      </c>
      <c r="I146"/>
      <c r="J146"/>
      <c r="K146"/>
      <c r="L146"/>
      <c r="M146"/>
      <c r="N146"/>
      <c r="O146"/>
    </row>
    <row r="147" spans="1:15" x14ac:dyDescent="0.25">
      <c r="A147" s="11" t="s">
        <v>186</v>
      </c>
      <c r="B147" s="4">
        <v>27802.399999999998</v>
      </c>
      <c r="C147" s="4">
        <v>25883.399999999998</v>
      </c>
      <c r="D147" s="4">
        <v>25317</v>
      </c>
      <c r="E147" s="4">
        <v>29933.1</v>
      </c>
      <c r="F147" s="4">
        <v>18327</v>
      </c>
      <c r="G147" s="4">
        <v>0</v>
      </c>
      <c r="H147" s="4">
        <v>127262.9</v>
      </c>
      <c r="I147"/>
      <c r="J147"/>
      <c r="K147"/>
      <c r="L147"/>
      <c r="M147"/>
      <c r="N147"/>
      <c r="O147"/>
    </row>
    <row r="148" spans="1:15" x14ac:dyDescent="0.25">
      <c r="A148" s="11" t="s">
        <v>187</v>
      </c>
      <c r="B148" s="4">
        <v>28262.399999999998</v>
      </c>
      <c r="C148" s="4">
        <v>26204.399999999998</v>
      </c>
      <c r="D148" s="4">
        <v>25510</v>
      </c>
      <c r="E148" s="4"/>
      <c r="F148" s="4">
        <v>18805.5</v>
      </c>
      <c r="G148" s="4">
        <v>0</v>
      </c>
      <c r="H148" s="4">
        <v>98782.299999999988</v>
      </c>
      <c r="I148"/>
      <c r="J148"/>
      <c r="K148"/>
      <c r="L148"/>
      <c r="M148"/>
      <c r="N148"/>
      <c r="O148"/>
    </row>
    <row r="149" spans="1:15" x14ac:dyDescent="0.25">
      <c r="A149" s="11" t="s">
        <v>188</v>
      </c>
      <c r="B149" s="4">
        <v>28549.399999999998</v>
      </c>
      <c r="C149" s="4">
        <v>26375.399999999998</v>
      </c>
      <c r="D149" s="4"/>
      <c r="E149" s="4">
        <v>29933.1</v>
      </c>
      <c r="F149" s="4">
        <v>19292.5</v>
      </c>
      <c r="G149" s="4">
        <v>0</v>
      </c>
      <c r="H149" s="4">
        <v>104150.39999999999</v>
      </c>
      <c r="I149"/>
      <c r="J149"/>
      <c r="K149"/>
      <c r="L149"/>
      <c r="M149"/>
      <c r="N149"/>
      <c r="O149"/>
    </row>
    <row r="150" spans="1:15" x14ac:dyDescent="0.25">
      <c r="A150" s="11" t="s">
        <v>189</v>
      </c>
      <c r="B150" s="4">
        <v>28681.399999999998</v>
      </c>
      <c r="C150" s="4"/>
      <c r="D150" s="4">
        <v>25510</v>
      </c>
      <c r="E150" s="4">
        <v>30354.6</v>
      </c>
      <c r="F150" s="4">
        <v>19708</v>
      </c>
      <c r="G150" s="4">
        <v>0</v>
      </c>
      <c r="H150" s="4">
        <v>104254</v>
      </c>
      <c r="I150"/>
      <c r="J150"/>
      <c r="K150"/>
      <c r="L150"/>
      <c r="M150"/>
      <c r="N150"/>
      <c r="O150"/>
    </row>
    <row r="151" spans="1:15" x14ac:dyDescent="0.25">
      <c r="A151" s="11" t="s">
        <v>190</v>
      </c>
      <c r="B151" s="4"/>
      <c r="C151" s="4">
        <v>26375.399999999998</v>
      </c>
      <c r="D151" s="4">
        <v>25834</v>
      </c>
      <c r="E151" s="4">
        <v>30571.599999999999</v>
      </c>
      <c r="F151" s="4">
        <v>20211</v>
      </c>
      <c r="G151" s="4">
        <v>0</v>
      </c>
      <c r="H151" s="4">
        <v>102992</v>
      </c>
      <c r="I151"/>
      <c r="J151"/>
      <c r="K151"/>
      <c r="L151"/>
      <c r="M151"/>
      <c r="N151"/>
      <c r="O151"/>
    </row>
    <row r="152" spans="1:15" x14ac:dyDescent="0.25">
      <c r="A152" s="11" t="s">
        <v>191</v>
      </c>
      <c r="B152" s="4">
        <v>28681.399999999998</v>
      </c>
      <c r="C152" s="4">
        <v>26777.399999999998</v>
      </c>
      <c r="D152" s="4">
        <v>26287</v>
      </c>
      <c r="E152" s="4">
        <v>31098.1</v>
      </c>
      <c r="F152" s="4">
        <v>20649</v>
      </c>
      <c r="G152" s="4"/>
      <c r="H152" s="4">
        <v>133492.9</v>
      </c>
      <c r="I152"/>
      <c r="J152"/>
      <c r="K152"/>
      <c r="L152"/>
      <c r="M152"/>
      <c r="N152"/>
      <c r="O152"/>
    </row>
    <row r="153" spans="1:15" x14ac:dyDescent="0.25">
      <c r="A153" s="11" t="s">
        <v>192</v>
      </c>
      <c r="B153" s="4">
        <v>29039.399999999998</v>
      </c>
      <c r="C153" s="4">
        <v>27107.399999999998</v>
      </c>
      <c r="D153" s="4">
        <v>26766</v>
      </c>
      <c r="E153" s="4">
        <v>31498.6</v>
      </c>
      <c r="F153" s="4"/>
      <c r="G153" s="4">
        <v>0</v>
      </c>
      <c r="H153" s="4">
        <v>114411.4</v>
      </c>
      <c r="I153"/>
      <c r="J153"/>
      <c r="K153"/>
      <c r="L153"/>
      <c r="M153"/>
      <c r="N153"/>
      <c r="O153"/>
    </row>
    <row r="154" spans="1:15" x14ac:dyDescent="0.25">
      <c r="A154" s="11" t="s">
        <v>193</v>
      </c>
      <c r="B154" s="4">
        <v>29404.399999999998</v>
      </c>
      <c r="C154" s="4">
        <v>27107.399999999998</v>
      </c>
      <c r="D154" s="4">
        <v>27231</v>
      </c>
      <c r="E154" s="4">
        <v>31709.599999999999</v>
      </c>
      <c r="F154" s="4">
        <v>20649</v>
      </c>
      <c r="G154" s="4">
        <v>0</v>
      </c>
      <c r="H154" s="4">
        <v>136101.4</v>
      </c>
      <c r="I154"/>
      <c r="J154"/>
      <c r="K154"/>
      <c r="L154"/>
      <c r="M154"/>
      <c r="N154"/>
      <c r="O154"/>
    </row>
    <row r="155" spans="1:15" x14ac:dyDescent="0.25">
      <c r="A155" s="11" t="s">
        <v>194</v>
      </c>
      <c r="B155" s="4">
        <v>29736.699999999997</v>
      </c>
      <c r="C155" s="4">
        <v>27432.399999999998</v>
      </c>
      <c r="D155" s="4">
        <v>27371</v>
      </c>
      <c r="E155" s="4"/>
      <c r="F155" s="4">
        <v>21059</v>
      </c>
      <c r="G155" s="4">
        <v>0</v>
      </c>
      <c r="H155" s="4">
        <v>105599.09999999999</v>
      </c>
      <c r="I155"/>
      <c r="J155"/>
      <c r="K155"/>
      <c r="L155"/>
      <c r="M155"/>
      <c r="N155"/>
      <c r="O155"/>
    </row>
    <row r="156" spans="1:15" x14ac:dyDescent="0.25">
      <c r="A156" s="11" t="s">
        <v>195</v>
      </c>
      <c r="B156" s="4">
        <v>30179.699999999997</v>
      </c>
      <c r="C156" s="4">
        <v>27432.399999999998</v>
      </c>
      <c r="D156" s="4"/>
      <c r="E156" s="4">
        <v>31709.599999999999</v>
      </c>
      <c r="F156" s="4">
        <v>21551</v>
      </c>
      <c r="G156" s="4">
        <v>0</v>
      </c>
      <c r="H156" s="4">
        <v>110872.69999999998</v>
      </c>
      <c r="I156"/>
      <c r="J156"/>
      <c r="K156"/>
      <c r="L156"/>
      <c r="M156"/>
      <c r="N156"/>
      <c r="O156"/>
    </row>
    <row r="157" spans="1:15" x14ac:dyDescent="0.25">
      <c r="A157" s="11" t="s">
        <v>196</v>
      </c>
      <c r="B157" s="4">
        <v>30355.699999999997</v>
      </c>
      <c r="C157" s="4"/>
      <c r="D157" s="4">
        <v>27371</v>
      </c>
      <c r="E157" s="4">
        <v>32177.1</v>
      </c>
      <c r="F157" s="4">
        <v>22035</v>
      </c>
      <c r="G157" s="4">
        <v>0</v>
      </c>
      <c r="H157" s="4">
        <v>111938.79999999999</v>
      </c>
      <c r="I157"/>
      <c r="J157"/>
      <c r="K157"/>
      <c r="L157"/>
      <c r="M157"/>
      <c r="N157"/>
      <c r="O157"/>
    </row>
    <row r="158" spans="1:15" x14ac:dyDescent="0.25">
      <c r="A158" s="11" t="s">
        <v>197</v>
      </c>
      <c r="B158" s="4"/>
      <c r="C158" s="4">
        <v>27432.399999999998</v>
      </c>
      <c r="D158" s="4">
        <v>27667</v>
      </c>
      <c r="E158" s="4">
        <v>32483.1</v>
      </c>
      <c r="F158" s="4">
        <v>22579.3</v>
      </c>
      <c r="G158" s="4">
        <v>0</v>
      </c>
      <c r="H158" s="4">
        <v>110161.8</v>
      </c>
      <c r="I158"/>
      <c r="J158"/>
      <c r="K158"/>
      <c r="L158"/>
      <c r="M158"/>
      <c r="N158"/>
      <c r="O158"/>
    </row>
    <row r="159" spans="1:15" x14ac:dyDescent="0.25">
      <c r="A159" s="11" t="s">
        <v>198</v>
      </c>
      <c r="B159" s="4">
        <v>30355.699999999997</v>
      </c>
      <c r="C159" s="4">
        <v>27868.399999999998</v>
      </c>
      <c r="D159" s="4">
        <v>27866</v>
      </c>
      <c r="E159" s="4">
        <v>32483.1</v>
      </c>
      <c r="F159" s="4">
        <v>22878.3</v>
      </c>
      <c r="G159" s="4"/>
      <c r="H159" s="4">
        <v>141451.49999999997</v>
      </c>
      <c r="I159"/>
      <c r="J159"/>
      <c r="K159"/>
      <c r="L159"/>
      <c r="M159"/>
      <c r="N159"/>
      <c r="O159"/>
    </row>
    <row r="160" spans="1:15" x14ac:dyDescent="0.25">
      <c r="A160" s="11" t="s">
        <v>199</v>
      </c>
      <c r="B160" s="4">
        <v>30669.699999999997</v>
      </c>
      <c r="C160" s="4">
        <v>28187.399999999998</v>
      </c>
      <c r="D160" s="4">
        <v>28232</v>
      </c>
      <c r="E160" s="4">
        <v>32873.599999999999</v>
      </c>
      <c r="F160" s="4"/>
      <c r="G160" s="4">
        <v>0</v>
      </c>
      <c r="H160" s="4">
        <v>119962.69999999998</v>
      </c>
      <c r="I160"/>
      <c r="J160"/>
      <c r="K160"/>
      <c r="L160"/>
      <c r="M160"/>
      <c r="N160"/>
      <c r="O160"/>
    </row>
    <row r="161" spans="1:15" x14ac:dyDescent="0.25">
      <c r="A161" s="10" t="s">
        <v>38</v>
      </c>
      <c r="B161" s="4">
        <v>859760.19999999972</v>
      </c>
      <c r="C161" s="4">
        <v>832802.39999999967</v>
      </c>
      <c r="D161" s="4">
        <v>824040</v>
      </c>
      <c r="E161" s="4">
        <v>914685.99999999965</v>
      </c>
      <c r="F161" s="4">
        <v>717728.7999999997</v>
      </c>
      <c r="G161" s="4">
        <v>0</v>
      </c>
      <c r="H161" s="4">
        <v>4149017.399999999</v>
      </c>
      <c r="I161"/>
      <c r="J161"/>
      <c r="K161"/>
      <c r="L161"/>
      <c r="M161"/>
      <c r="N161"/>
      <c r="O161"/>
    </row>
    <row r="162" spans="1:15" x14ac:dyDescent="0.25">
      <c r="A162" s="11" t="s">
        <v>200</v>
      </c>
      <c r="B162" s="4">
        <v>31070.699999999997</v>
      </c>
      <c r="C162" s="4">
        <v>28583.399999999998</v>
      </c>
      <c r="D162" s="4">
        <v>28702</v>
      </c>
      <c r="E162" s="4">
        <v>33127.599999999999</v>
      </c>
      <c r="F162" s="4">
        <v>22878.3</v>
      </c>
      <c r="G162" s="4">
        <v>0</v>
      </c>
      <c r="H162" s="4">
        <v>144361.99999999997</v>
      </c>
      <c r="I162"/>
      <c r="J162"/>
      <c r="K162"/>
      <c r="L162"/>
      <c r="M162"/>
      <c r="N162"/>
      <c r="O162"/>
    </row>
    <row r="163" spans="1:15" x14ac:dyDescent="0.25">
      <c r="A163" s="11" t="s">
        <v>201</v>
      </c>
      <c r="B163" s="4">
        <v>31525.699999999997</v>
      </c>
      <c r="C163" s="4">
        <v>29075.399999999998</v>
      </c>
      <c r="D163" s="4">
        <v>28913</v>
      </c>
      <c r="E163" s="4"/>
      <c r="F163" s="4">
        <v>23276.799999999999</v>
      </c>
      <c r="G163" s="4">
        <v>0</v>
      </c>
      <c r="H163" s="4">
        <v>112790.9</v>
      </c>
      <c r="I163"/>
      <c r="J163"/>
      <c r="K163"/>
      <c r="L163"/>
      <c r="M163"/>
      <c r="N163"/>
      <c r="O163"/>
    </row>
    <row r="164" spans="1:15" x14ac:dyDescent="0.25">
      <c r="A164" s="11" t="s">
        <v>202</v>
      </c>
      <c r="B164" s="4">
        <v>31886.699999999997</v>
      </c>
      <c r="C164" s="4">
        <v>29348.399999999998</v>
      </c>
      <c r="D164" s="4"/>
      <c r="E164" s="4">
        <v>33127.599999999999</v>
      </c>
      <c r="F164" s="4">
        <v>23771.3</v>
      </c>
      <c r="G164" s="4">
        <v>0</v>
      </c>
      <c r="H164" s="4">
        <v>118133.99999999999</v>
      </c>
      <c r="I164"/>
      <c r="J164"/>
      <c r="K164"/>
      <c r="L164"/>
      <c r="M164"/>
      <c r="N164"/>
      <c r="O164"/>
    </row>
    <row r="165" spans="1:15" x14ac:dyDescent="0.25">
      <c r="A165" s="11" t="s">
        <v>203</v>
      </c>
      <c r="B165" s="4">
        <v>31886.699999999997</v>
      </c>
      <c r="C165" s="4"/>
      <c r="D165" s="4">
        <v>28913</v>
      </c>
      <c r="E165" s="4">
        <v>33581.1</v>
      </c>
      <c r="F165" s="4">
        <v>24305.3</v>
      </c>
      <c r="G165" s="4">
        <v>0</v>
      </c>
      <c r="H165" s="4">
        <v>118686.09999999999</v>
      </c>
      <c r="I165"/>
      <c r="J165"/>
      <c r="K165"/>
      <c r="L165"/>
      <c r="M165"/>
      <c r="N165"/>
      <c r="O165"/>
    </row>
    <row r="166" spans="1:15" x14ac:dyDescent="0.25">
      <c r="A166" s="11" t="s">
        <v>204</v>
      </c>
      <c r="B166" s="4"/>
      <c r="C166" s="4">
        <v>29348.399999999998</v>
      </c>
      <c r="D166" s="4">
        <v>29155</v>
      </c>
      <c r="E166" s="4">
        <v>33999.1</v>
      </c>
      <c r="F166" s="4">
        <v>24815.3</v>
      </c>
      <c r="G166" s="4">
        <v>0</v>
      </c>
      <c r="H166" s="4">
        <v>117317.8</v>
      </c>
      <c r="I166"/>
      <c r="J166"/>
      <c r="K166"/>
      <c r="L166"/>
      <c r="M166"/>
      <c r="N166"/>
      <c r="O166"/>
    </row>
    <row r="167" spans="1:15" x14ac:dyDescent="0.25">
      <c r="A167" s="11" t="s">
        <v>205</v>
      </c>
      <c r="B167" s="4">
        <v>31886.699999999997</v>
      </c>
      <c r="C167" s="4">
        <v>29694.399999999998</v>
      </c>
      <c r="D167" s="4">
        <v>29344</v>
      </c>
      <c r="E167" s="4">
        <v>34491.599999999999</v>
      </c>
      <c r="F167" s="4">
        <v>25273.3</v>
      </c>
      <c r="G167" s="4"/>
      <c r="H167" s="4">
        <v>150689.99999999997</v>
      </c>
      <c r="I167"/>
      <c r="J167"/>
      <c r="K167"/>
      <c r="L167"/>
      <c r="M167"/>
      <c r="N167"/>
      <c r="O167"/>
    </row>
    <row r="168" spans="1:15" x14ac:dyDescent="0.25">
      <c r="A168" s="11" t="s">
        <v>206</v>
      </c>
      <c r="B168" s="4">
        <v>31886.699999999997</v>
      </c>
      <c r="C168" s="4">
        <v>30032.6</v>
      </c>
      <c r="D168" s="4">
        <v>29674</v>
      </c>
      <c r="E168" s="4">
        <v>34907.1</v>
      </c>
      <c r="F168" s="4"/>
      <c r="G168" s="4">
        <v>0</v>
      </c>
      <c r="H168" s="4">
        <v>126500.4</v>
      </c>
      <c r="I168"/>
      <c r="J168"/>
      <c r="K168"/>
      <c r="L168"/>
      <c r="M168"/>
      <c r="N168"/>
      <c r="O168"/>
    </row>
    <row r="169" spans="1:15" x14ac:dyDescent="0.25">
      <c r="A169" s="11" t="s">
        <v>207</v>
      </c>
      <c r="B169" s="4">
        <v>31886.699999999997</v>
      </c>
      <c r="C169" s="4">
        <v>30519.599999999999</v>
      </c>
      <c r="D169" s="4">
        <v>30196</v>
      </c>
      <c r="E169" s="4">
        <v>35173.599999999999</v>
      </c>
      <c r="F169" s="4">
        <v>25273.3</v>
      </c>
      <c r="G169" s="4">
        <v>0</v>
      </c>
      <c r="H169" s="4">
        <v>153049.19999999998</v>
      </c>
      <c r="I169"/>
      <c r="J169"/>
      <c r="K169"/>
      <c r="L169"/>
      <c r="M169"/>
      <c r="N169"/>
      <c r="O169"/>
    </row>
    <row r="170" spans="1:15" x14ac:dyDescent="0.25">
      <c r="A170" s="11" t="s">
        <v>208</v>
      </c>
      <c r="B170" s="4">
        <v>31886.699999999997</v>
      </c>
      <c r="C170" s="4">
        <v>30908.6</v>
      </c>
      <c r="D170" s="4">
        <v>30435</v>
      </c>
      <c r="E170" s="4"/>
      <c r="F170" s="4">
        <v>25752.799999999999</v>
      </c>
      <c r="G170" s="4">
        <v>0</v>
      </c>
      <c r="H170" s="4">
        <v>118983.09999999999</v>
      </c>
      <c r="I170"/>
      <c r="J170"/>
      <c r="K170"/>
      <c r="L170"/>
      <c r="M170"/>
      <c r="N170"/>
      <c r="O170"/>
    </row>
    <row r="171" spans="1:15" x14ac:dyDescent="0.25">
      <c r="A171" s="11" t="s">
        <v>209</v>
      </c>
      <c r="B171" s="4">
        <v>31886.699999999997</v>
      </c>
      <c r="C171" s="4">
        <v>31053.599999999999</v>
      </c>
      <c r="D171" s="4"/>
      <c r="E171" s="4">
        <v>35173.599999999999</v>
      </c>
      <c r="F171" s="4">
        <v>26277.8</v>
      </c>
      <c r="G171" s="4">
        <v>0</v>
      </c>
      <c r="H171" s="4">
        <v>124391.7</v>
      </c>
      <c r="I171"/>
      <c r="J171"/>
      <c r="K171"/>
      <c r="L171"/>
      <c r="M171"/>
      <c r="N171"/>
      <c r="O171"/>
    </row>
    <row r="172" spans="1:15" x14ac:dyDescent="0.25">
      <c r="A172" s="11" t="s">
        <v>210</v>
      </c>
      <c r="B172" s="4">
        <v>31886.699999999997</v>
      </c>
      <c r="C172" s="4"/>
      <c r="D172" s="4">
        <v>30435</v>
      </c>
      <c r="E172" s="4">
        <v>35606.6</v>
      </c>
      <c r="F172" s="4">
        <v>26739.8</v>
      </c>
      <c r="G172" s="4">
        <v>0</v>
      </c>
      <c r="H172" s="4">
        <v>124668.09999999999</v>
      </c>
      <c r="I172"/>
      <c r="J172"/>
      <c r="K172"/>
      <c r="L172"/>
      <c r="M172"/>
      <c r="N172"/>
      <c r="O172"/>
    </row>
    <row r="173" spans="1:15" x14ac:dyDescent="0.25">
      <c r="A173" s="11" t="s">
        <v>211</v>
      </c>
      <c r="B173" s="4"/>
      <c r="C173" s="4">
        <v>31053.599999999999</v>
      </c>
      <c r="D173" s="4">
        <v>30743</v>
      </c>
      <c r="E173" s="4">
        <v>35885.599999999999</v>
      </c>
      <c r="F173" s="4">
        <v>27240.3</v>
      </c>
      <c r="G173" s="4">
        <v>0</v>
      </c>
      <c r="H173" s="4">
        <v>124922.5</v>
      </c>
      <c r="I173"/>
      <c r="J173"/>
      <c r="K173"/>
      <c r="L173"/>
      <c r="M173"/>
      <c r="N173"/>
      <c r="O173"/>
    </row>
    <row r="174" spans="1:15" x14ac:dyDescent="0.25">
      <c r="A174" s="11" t="s">
        <v>212</v>
      </c>
      <c r="B174" s="4">
        <v>31886.699999999997</v>
      </c>
      <c r="C174" s="4">
        <v>31415.599999999999</v>
      </c>
      <c r="D174" s="4">
        <v>30993</v>
      </c>
      <c r="E174" s="4">
        <v>36204.1</v>
      </c>
      <c r="F174" s="4">
        <v>27318.3</v>
      </c>
      <c r="G174" s="4"/>
      <c r="H174" s="4">
        <v>157817.69999999998</v>
      </c>
      <c r="I174"/>
      <c r="J174"/>
      <c r="K174"/>
      <c r="L174"/>
      <c r="M174"/>
      <c r="N174"/>
      <c r="O174"/>
    </row>
    <row r="175" spans="1:15" x14ac:dyDescent="0.25">
      <c r="A175" s="11" t="s">
        <v>213</v>
      </c>
      <c r="B175" s="4">
        <v>31886.699999999997</v>
      </c>
      <c r="C175" s="4">
        <v>31698.6</v>
      </c>
      <c r="D175" s="4">
        <v>31381</v>
      </c>
      <c r="E175" s="4">
        <v>36527.599999999999</v>
      </c>
      <c r="F175" s="4"/>
      <c r="G175" s="4">
        <v>0</v>
      </c>
      <c r="H175" s="4">
        <v>131493.9</v>
      </c>
      <c r="I175"/>
      <c r="J175"/>
      <c r="K175"/>
      <c r="L175"/>
      <c r="M175"/>
      <c r="N175"/>
      <c r="O175"/>
    </row>
    <row r="176" spans="1:15" x14ac:dyDescent="0.25">
      <c r="A176" s="11" t="s">
        <v>214</v>
      </c>
      <c r="B176" s="4">
        <v>32235.699999999997</v>
      </c>
      <c r="C176" s="4">
        <v>32059.599999999999</v>
      </c>
      <c r="D176" s="4">
        <v>31801</v>
      </c>
      <c r="E176" s="4">
        <v>36749.1</v>
      </c>
      <c r="F176" s="4">
        <v>27318.3</v>
      </c>
      <c r="G176" s="4">
        <v>0</v>
      </c>
      <c r="H176" s="4">
        <v>160163.69999999998</v>
      </c>
      <c r="I176"/>
      <c r="J176"/>
      <c r="K176"/>
      <c r="L176"/>
      <c r="M176"/>
      <c r="N176"/>
      <c r="O176"/>
    </row>
    <row r="177" spans="1:15" x14ac:dyDescent="0.25">
      <c r="A177" s="11" t="s">
        <v>215</v>
      </c>
      <c r="B177" s="4">
        <v>32623.699999999997</v>
      </c>
      <c r="C177" s="4">
        <v>32422.6</v>
      </c>
      <c r="D177" s="4">
        <v>31992</v>
      </c>
      <c r="E177" s="4"/>
      <c r="F177" s="4">
        <v>27687.8</v>
      </c>
      <c r="G177" s="4">
        <v>0</v>
      </c>
      <c r="H177" s="4">
        <v>124726.09999999999</v>
      </c>
      <c r="I177"/>
      <c r="J177"/>
      <c r="K177"/>
      <c r="L177"/>
      <c r="M177"/>
      <c r="N177"/>
      <c r="O177"/>
    </row>
    <row r="178" spans="1:15" x14ac:dyDescent="0.25">
      <c r="A178" s="11" t="s">
        <v>216</v>
      </c>
      <c r="B178" s="4">
        <v>32984.699999999997</v>
      </c>
      <c r="C178" s="4">
        <v>32537.599999999999</v>
      </c>
      <c r="D178" s="4"/>
      <c r="E178" s="4">
        <v>36749.1</v>
      </c>
      <c r="F178" s="4">
        <v>28087.3</v>
      </c>
      <c r="G178" s="4">
        <v>0</v>
      </c>
      <c r="H178" s="4">
        <v>130358.7</v>
      </c>
      <c r="I178"/>
      <c r="J178"/>
      <c r="K178"/>
      <c r="L178"/>
      <c r="M178"/>
      <c r="N178"/>
      <c r="O178"/>
    </row>
    <row r="179" spans="1:15" x14ac:dyDescent="0.25">
      <c r="A179" s="11" t="s">
        <v>217</v>
      </c>
      <c r="B179" s="4">
        <v>33191.699999999997</v>
      </c>
      <c r="C179" s="4"/>
      <c r="D179" s="4">
        <v>31992</v>
      </c>
      <c r="E179" s="4">
        <v>37017.1</v>
      </c>
      <c r="F179" s="4">
        <v>28551.3</v>
      </c>
      <c r="G179" s="4">
        <v>0</v>
      </c>
      <c r="H179" s="4">
        <v>130752.09999999999</v>
      </c>
      <c r="I179"/>
      <c r="J179"/>
      <c r="K179"/>
      <c r="L179"/>
      <c r="M179"/>
      <c r="N179"/>
      <c r="O179"/>
    </row>
    <row r="180" spans="1:15" x14ac:dyDescent="0.25">
      <c r="A180" s="11" t="s">
        <v>218</v>
      </c>
      <c r="B180" s="4"/>
      <c r="C180" s="4">
        <v>32537.599999999999</v>
      </c>
      <c r="D180" s="4">
        <v>32257</v>
      </c>
      <c r="E180" s="4">
        <v>37307.599999999999</v>
      </c>
      <c r="F180" s="4">
        <v>29141.1</v>
      </c>
      <c r="G180" s="4">
        <v>0</v>
      </c>
      <c r="H180" s="4">
        <v>131243.29999999999</v>
      </c>
      <c r="I180"/>
      <c r="J180"/>
      <c r="K180"/>
      <c r="L180"/>
      <c r="M180"/>
      <c r="N180"/>
      <c r="O180"/>
    </row>
    <row r="181" spans="1:15" x14ac:dyDescent="0.25">
      <c r="A181" s="11" t="s">
        <v>219</v>
      </c>
      <c r="B181" s="4">
        <v>33191.699999999997</v>
      </c>
      <c r="C181" s="4">
        <v>32850.6</v>
      </c>
      <c r="D181" s="4">
        <v>32517</v>
      </c>
      <c r="E181" s="4">
        <v>37626.1</v>
      </c>
      <c r="F181" s="4">
        <v>29425.599999999999</v>
      </c>
      <c r="G181" s="4"/>
      <c r="H181" s="4">
        <v>165611</v>
      </c>
      <c r="I181"/>
      <c r="J181"/>
      <c r="K181"/>
      <c r="L181"/>
      <c r="M181"/>
      <c r="N181"/>
      <c r="O181"/>
    </row>
    <row r="182" spans="1:15" x14ac:dyDescent="0.25">
      <c r="A182" s="11" t="s">
        <v>220</v>
      </c>
      <c r="B182" s="4">
        <v>33560.699999999997</v>
      </c>
      <c r="C182" s="4">
        <v>33108.6</v>
      </c>
      <c r="D182" s="4">
        <v>32856</v>
      </c>
      <c r="E182" s="4">
        <v>37985.1</v>
      </c>
      <c r="F182" s="4"/>
      <c r="G182" s="4">
        <v>0</v>
      </c>
      <c r="H182" s="4">
        <v>137510.39999999999</v>
      </c>
      <c r="I182"/>
      <c r="J182"/>
      <c r="K182"/>
      <c r="L182"/>
      <c r="M182"/>
      <c r="N182"/>
      <c r="O182"/>
    </row>
    <row r="183" spans="1:15" x14ac:dyDescent="0.25">
      <c r="A183" s="11" t="s">
        <v>221</v>
      </c>
      <c r="B183" s="4">
        <v>33844.699999999997</v>
      </c>
      <c r="C183" s="4">
        <v>33355.599999999999</v>
      </c>
      <c r="D183" s="4">
        <v>33183</v>
      </c>
      <c r="E183" s="4">
        <v>38257.1</v>
      </c>
      <c r="F183" s="4">
        <v>29425.599999999999</v>
      </c>
      <c r="G183" s="4">
        <v>0</v>
      </c>
      <c r="H183" s="4">
        <v>168066</v>
      </c>
      <c r="I183"/>
      <c r="J183"/>
      <c r="K183"/>
      <c r="L183"/>
      <c r="M183"/>
      <c r="N183"/>
      <c r="O183"/>
    </row>
    <row r="184" spans="1:15" x14ac:dyDescent="0.25">
      <c r="A184" s="11" t="s">
        <v>222</v>
      </c>
      <c r="B184" s="4">
        <v>34333.699999999997</v>
      </c>
      <c r="C184" s="4">
        <v>33817.599999999999</v>
      </c>
      <c r="D184" s="4">
        <v>33373</v>
      </c>
      <c r="E184" s="4"/>
      <c r="F184" s="4">
        <v>29827.1</v>
      </c>
      <c r="G184" s="4">
        <v>0</v>
      </c>
      <c r="H184" s="4">
        <v>131351.4</v>
      </c>
      <c r="I184"/>
      <c r="J184"/>
      <c r="K184"/>
      <c r="L184"/>
      <c r="M184"/>
      <c r="N184"/>
      <c r="O184"/>
    </row>
    <row r="185" spans="1:15" x14ac:dyDescent="0.25">
      <c r="A185" s="11" t="s">
        <v>223</v>
      </c>
      <c r="B185" s="4">
        <v>34724.699999999997</v>
      </c>
      <c r="C185" s="4">
        <v>33960.6</v>
      </c>
      <c r="D185" s="4"/>
      <c r="E185" s="4">
        <v>38257.1</v>
      </c>
      <c r="F185" s="4">
        <v>30155.1</v>
      </c>
      <c r="G185" s="4">
        <v>0</v>
      </c>
      <c r="H185" s="4">
        <v>137097.5</v>
      </c>
      <c r="I185"/>
      <c r="J185"/>
      <c r="K185"/>
      <c r="L185"/>
      <c r="M185"/>
      <c r="N185"/>
      <c r="O185"/>
    </row>
    <row r="186" spans="1:15" x14ac:dyDescent="0.25">
      <c r="A186" s="11" t="s">
        <v>224</v>
      </c>
      <c r="B186" s="4">
        <v>34943.699999999997</v>
      </c>
      <c r="C186" s="4"/>
      <c r="D186" s="4">
        <v>33373</v>
      </c>
      <c r="E186" s="4">
        <v>38631.599999999999</v>
      </c>
      <c r="F186" s="4">
        <v>30571.1</v>
      </c>
      <c r="G186" s="4">
        <v>0</v>
      </c>
      <c r="H186" s="4">
        <v>137519.4</v>
      </c>
      <c r="I186"/>
      <c r="J186"/>
      <c r="K186"/>
      <c r="L186"/>
      <c r="M186"/>
      <c r="N186"/>
      <c r="O186"/>
    </row>
    <row r="187" spans="1:15" x14ac:dyDescent="0.25">
      <c r="A187" s="11" t="s">
        <v>225</v>
      </c>
      <c r="B187" s="4"/>
      <c r="C187" s="4">
        <v>33960.6</v>
      </c>
      <c r="D187" s="4">
        <v>33648</v>
      </c>
      <c r="E187" s="4">
        <v>38929.599999999999</v>
      </c>
      <c r="F187" s="4">
        <v>30961.1</v>
      </c>
      <c r="G187" s="4">
        <v>0</v>
      </c>
      <c r="H187" s="4">
        <v>137499.30000000002</v>
      </c>
      <c r="I187"/>
      <c r="J187"/>
      <c r="K187"/>
      <c r="L187"/>
      <c r="M187"/>
      <c r="N187"/>
      <c r="O187"/>
    </row>
    <row r="188" spans="1:15" x14ac:dyDescent="0.25">
      <c r="A188" s="11" t="s">
        <v>226</v>
      </c>
      <c r="B188" s="4">
        <v>34943.699999999997</v>
      </c>
      <c r="C188" s="4">
        <v>34302.6</v>
      </c>
      <c r="D188" s="4">
        <v>34005</v>
      </c>
      <c r="E188" s="4">
        <v>39376.6</v>
      </c>
      <c r="F188" s="4">
        <v>31099.1</v>
      </c>
      <c r="G188" s="4"/>
      <c r="H188" s="4">
        <v>173727</v>
      </c>
      <c r="I188"/>
      <c r="J188"/>
      <c r="K188"/>
      <c r="L188"/>
      <c r="M188"/>
      <c r="N188"/>
      <c r="O188"/>
    </row>
    <row r="189" spans="1:15" x14ac:dyDescent="0.25">
      <c r="A189" s="11" t="s">
        <v>227</v>
      </c>
      <c r="B189" s="4">
        <v>35480.699999999997</v>
      </c>
      <c r="C189" s="4">
        <v>34678.6</v>
      </c>
      <c r="D189" s="4">
        <v>34349</v>
      </c>
      <c r="E189" s="4">
        <v>39895.599999999999</v>
      </c>
      <c r="F189" s="4"/>
      <c r="G189" s="4">
        <v>0</v>
      </c>
      <c r="H189" s="4">
        <v>144403.9</v>
      </c>
      <c r="I189"/>
      <c r="J189"/>
      <c r="K189"/>
      <c r="L189"/>
      <c r="M189"/>
      <c r="N189"/>
      <c r="O189"/>
    </row>
    <row r="190" spans="1:15" x14ac:dyDescent="0.25">
      <c r="A190" s="11" t="s">
        <v>228</v>
      </c>
      <c r="B190" s="4">
        <v>35880.699999999997</v>
      </c>
      <c r="C190" s="4">
        <v>35068.5</v>
      </c>
      <c r="D190" s="4">
        <v>34759</v>
      </c>
      <c r="E190" s="4">
        <v>40099.1</v>
      </c>
      <c r="F190" s="4">
        <v>31099.1</v>
      </c>
      <c r="G190" s="4">
        <v>0</v>
      </c>
      <c r="H190" s="4">
        <v>176906.4</v>
      </c>
      <c r="I190"/>
      <c r="J190"/>
      <c r="K190"/>
      <c r="L190"/>
      <c r="M190"/>
      <c r="N190"/>
      <c r="O190"/>
    </row>
    <row r="191" spans="1:15" x14ac:dyDescent="0.25">
      <c r="A191" s="11" t="s">
        <v>229</v>
      </c>
      <c r="B191" s="4">
        <v>36356.699999999997</v>
      </c>
      <c r="C191" s="4">
        <v>35409.5</v>
      </c>
      <c r="D191" s="4">
        <v>35051</v>
      </c>
      <c r="E191" s="4"/>
      <c r="F191" s="4">
        <v>31456.6</v>
      </c>
      <c r="G191" s="4">
        <v>0</v>
      </c>
      <c r="H191" s="4">
        <v>138273.79999999999</v>
      </c>
      <c r="I191"/>
      <c r="J191"/>
      <c r="K191"/>
      <c r="L191"/>
      <c r="M191"/>
      <c r="N191"/>
      <c r="O191"/>
    </row>
    <row r="192" spans="1:15" x14ac:dyDescent="0.25">
      <c r="A192" s="10" t="s">
        <v>39</v>
      </c>
      <c r="B192" s="4">
        <v>1031804.7999999999</v>
      </c>
      <c r="C192" s="4">
        <v>1002985.0000000001</v>
      </c>
      <c r="D192" s="4">
        <v>1001132.3999999999</v>
      </c>
      <c r="E192" s="4">
        <v>1191057.7</v>
      </c>
      <c r="F192" s="4">
        <v>971441.1999999996</v>
      </c>
      <c r="G192" s="4">
        <v>0</v>
      </c>
      <c r="H192" s="4">
        <v>5198421.1000000006</v>
      </c>
      <c r="I192"/>
      <c r="J192"/>
      <c r="K192"/>
      <c r="L192"/>
      <c r="M192"/>
      <c r="N192"/>
      <c r="O192"/>
    </row>
    <row r="193" spans="1:15" x14ac:dyDescent="0.25">
      <c r="A193" s="11" t="s">
        <v>230</v>
      </c>
      <c r="B193" s="4">
        <v>36730.699999999997</v>
      </c>
      <c r="C193" s="4">
        <v>35553.5</v>
      </c>
      <c r="D193" s="4"/>
      <c r="E193" s="4">
        <v>40099.1</v>
      </c>
      <c r="F193" s="4">
        <v>31873.1</v>
      </c>
      <c r="G193" s="4">
        <v>0</v>
      </c>
      <c r="H193" s="4">
        <v>144256.4</v>
      </c>
      <c r="I193"/>
      <c r="J193"/>
      <c r="K193"/>
      <c r="L193"/>
      <c r="M193"/>
      <c r="N193"/>
      <c r="O193"/>
    </row>
    <row r="194" spans="1:15" x14ac:dyDescent="0.25">
      <c r="A194" s="11" t="s">
        <v>231</v>
      </c>
      <c r="B194" s="4">
        <v>36908.699999999997</v>
      </c>
      <c r="C194" s="4"/>
      <c r="D194" s="4">
        <v>35051</v>
      </c>
      <c r="E194" s="4">
        <v>40461.599999999999</v>
      </c>
      <c r="F194" s="4">
        <v>32285.1</v>
      </c>
      <c r="G194" s="4">
        <v>0</v>
      </c>
      <c r="H194" s="4">
        <v>144706.4</v>
      </c>
      <c r="I194"/>
      <c r="J194"/>
      <c r="K194"/>
      <c r="L194"/>
      <c r="M194"/>
      <c r="N194"/>
      <c r="O194"/>
    </row>
    <row r="195" spans="1:15" x14ac:dyDescent="0.25">
      <c r="A195" s="11" t="s">
        <v>232</v>
      </c>
      <c r="B195" s="4"/>
      <c r="C195" s="4">
        <v>35553.5</v>
      </c>
      <c r="D195" s="4">
        <v>35381</v>
      </c>
      <c r="E195" s="4">
        <v>40774.1</v>
      </c>
      <c r="F195" s="4">
        <v>32792.6</v>
      </c>
      <c r="G195" s="4">
        <v>0</v>
      </c>
      <c r="H195" s="4">
        <v>144501.20000000001</v>
      </c>
      <c r="I195"/>
      <c r="J195"/>
      <c r="K195"/>
      <c r="L195"/>
      <c r="M195"/>
      <c r="N195"/>
      <c r="O195"/>
    </row>
    <row r="196" spans="1:15" x14ac:dyDescent="0.25">
      <c r="A196" s="11" t="s">
        <v>233</v>
      </c>
      <c r="B196" s="4">
        <v>36908.699999999997</v>
      </c>
      <c r="C196" s="4">
        <v>35831.5</v>
      </c>
      <c r="D196" s="4">
        <v>35657</v>
      </c>
      <c r="E196" s="4">
        <v>41135.599999999999</v>
      </c>
      <c r="F196" s="4">
        <v>33107.599999999999</v>
      </c>
      <c r="G196" s="4"/>
      <c r="H196" s="4">
        <v>182640.4</v>
      </c>
      <c r="I196"/>
      <c r="J196"/>
      <c r="K196"/>
      <c r="L196"/>
      <c r="M196"/>
      <c r="N196"/>
      <c r="O196"/>
    </row>
    <row r="197" spans="1:15" x14ac:dyDescent="0.25">
      <c r="A197" s="11" t="s">
        <v>234</v>
      </c>
      <c r="B197" s="4">
        <v>37281.699999999997</v>
      </c>
      <c r="C197" s="4">
        <v>36144.300000000003</v>
      </c>
      <c r="D197" s="4">
        <v>35928</v>
      </c>
      <c r="E197" s="4">
        <v>41580.1</v>
      </c>
      <c r="F197" s="4"/>
      <c r="G197" s="4">
        <v>0</v>
      </c>
      <c r="H197" s="4">
        <v>150934.1</v>
      </c>
      <c r="I197"/>
      <c r="J197"/>
      <c r="K197"/>
      <c r="L197"/>
      <c r="M197"/>
      <c r="N197"/>
      <c r="O197"/>
    </row>
    <row r="198" spans="1:15" x14ac:dyDescent="0.25">
      <c r="A198" s="11" t="s">
        <v>235</v>
      </c>
      <c r="B198" s="4">
        <v>37633.699999999997</v>
      </c>
      <c r="C198" s="4">
        <v>36471.300000000003</v>
      </c>
      <c r="D198" s="4">
        <v>36331</v>
      </c>
      <c r="E198" s="4">
        <v>41580.1</v>
      </c>
      <c r="F198" s="4">
        <v>33107.599999999999</v>
      </c>
      <c r="G198" s="4">
        <v>0</v>
      </c>
      <c r="H198" s="4">
        <v>185123.7</v>
      </c>
      <c r="I198"/>
      <c r="J198"/>
      <c r="K198"/>
      <c r="L198"/>
      <c r="M198"/>
      <c r="N198"/>
      <c r="O198"/>
    </row>
    <row r="199" spans="1:15" x14ac:dyDescent="0.25">
      <c r="A199" s="11" t="s">
        <v>236</v>
      </c>
      <c r="B199" s="4">
        <v>37902.699999999997</v>
      </c>
      <c r="C199" s="4">
        <v>36990.9</v>
      </c>
      <c r="D199" s="4">
        <v>36634</v>
      </c>
      <c r="E199" s="4"/>
      <c r="F199" s="4">
        <v>33524.1</v>
      </c>
      <c r="G199" s="4">
        <v>0</v>
      </c>
      <c r="H199" s="4">
        <v>145051.70000000001</v>
      </c>
      <c r="I199"/>
      <c r="J199"/>
      <c r="K199"/>
      <c r="L199"/>
      <c r="M199"/>
      <c r="N199"/>
      <c r="O199"/>
    </row>
    <row r="200" spans="1:15" x14ac:dyDescent="0.25">
      <c r="A200" s="11" t="s">
        <v>237</v>
      </c>
      <c r="B200" s="4">
        <v>38424.899999999994</v>
      </c>
      <c r="C200" s="4">
        <v>37058.9</v>
      </c>
      <c r="D200" s="4"/>
      <c r="E200" s="4">
        <v>41580.1</v>
      </c>
      <c r="F200" s="4">
        <v>33879.1</v>
      </c>
      <c r="G200" s="4">
        <v>0</v>
      </c>
      <c r="H200" s="4">
        <v>150943</v>
      </c>
      <c r="I200"/>
      <c r="J200"/>
      <c r="K200"/>
      <c r="L200"/>
      <c r="M200"/>
      <c r="N200"/>
      <c r="O200"/>
    </row>
    <row r="201" spans="1:15" x14ac:dyDescent="0.25">
      <c r="A201" s="11" t="s">
        <v>238</v>
      </c>
      <c r="B201" s="4">
        <v>38591.899999999994</v>
      </c>
      <c r="C201" s="4"/>
      <c r="D201" s="4">
        <v>36634</v>
      </c>
      <c r="E201" s="4">
        <v>41940.1</v>
      </c>
      <c r="F201" s="4">
        <v>34303.1</v>
      </c>
      <c r="G201" s="4">
        <v>0</v>
      </c>
      <c r="H201" s="4">
        <v>151469.1</v>
      </c>
      <c r="I201"/>
      <c r="J201"/>
      <c r="K201"/>
      <c r="L201"/>
      <c r="M201"/>
      <c r="N201"/>
      <c r="O201"/>
    </row>
    <row r="202" spans="1:15" x14ac:dyDescent="0.25">
      <c r="A202" s="11" t="s">
        <v>239</v>
      </c>
      <c r="B202" s="4"/>
      <c r="C202" s="4">
        <v>37058.9</v>
      </c>
      <c r="D202" s="4">
        <v>36985</v>
      </c>
      <c r="E202" s="4">
        <v>42329.599999999999</v>
      </c>
      <c r="F202" s="4">
        <v>34708.6</v>
      </c>
      <c r="G202" s="4">
        <v>0</v>
      </c>
      <c r="H202" s="4">
        <v>151082.1</v>
      </c>
      <c r="I202"/>
      <c r="J202"/>
      <c r="K202"/>
      <c r="L202"/>
      <c r="M202"/>
      <c r="N202"/>
      <c r="O202"/>
    </row>
    <row r="203" spans="1:15" x14ac:dyDescent="0.25">
      <c r="A203" s="11" t="s">
        <v>240</v>
      </c>
      <c r="B203" s="4">
        <v>38591.899999999994</v>
      </c>
      <c r="C203" s="4">
        <v>37388.9</v>
      </c>
      <c r="D203" s="4">
        <v>37284</v>
      </c>
      <c r="E203" s="4">
        <v>42766.1</v>
      </c>
      <c r="F203" s="4">
        <v>35046.6</v>
      </c>
      <c r="G203" s="4"/>
      <c r="H203" s="4">
        <v>191077.5</v>
      </c>
      <c r="I203"/>
      <c r="J203"/>
      <c r="K203"/>
      <c r="L203"/>
      <c r="M203"/>
      <c r="N203"/>
      <c r="O203"/>
    </row>
    <row r="204" spans="1:15" x14ac:dyDescent="0.25">
      <c r="A204" s="11" t="s">
        <v>241</v>
      </c>
      <c r="B204" s="4">
        <v>38861.899999999994</v>
      </c>
      <c r="C204" s="4">
        <v>37678.9</v>
      </c>
      <c r="D204" s="4">
        <v>37664</v>
      </c>
      <c r="E204" s="4">
        <v>43182.6</v>
      </c>
      <c r="F204" s="4"/>
      <c r="G204" s="4">
        <v>0</v>
      </c>
      <c r="H204" s="4">
        <v>157387.4</v>
      </c>
      <c r="I204"/>
      <c r="J204"/>
      <c r="K204"/>
      <c r="L204"/>
      <c r="M204"/>
      <c r="N204"/>
      <c r="O204"/>
    </row>
    <row r="205" spans="1:15" x14ac:dyDescent="0.25">
      <c r="A205" s="11" t="s">
        <v>242</v>
      </c>
      <c r="B205" s="4">
        <v>39225.899999999994</v>
      </c>
      <c r="C205" s="4">
        <v>38051.9</v>
      </c>
      <c r="D205" s="4">
        <v>38082</v>
      </c>
      <c r="E205" s="4">
        <v>43484.1</v>
      </c>
      <c r="F205" s="4">
        <v>35046.6</v>
      </c>
      <c r="G205" s="4">
        <v>0</v>
      </c>
      <c r="H205" s="4">
        <v>193890.5</v>
      </c>
      <c r="I205"/>
      <c r="J205"/>
      <c r="K205"/>
      <c r="L205"/>
      <c r="M205"/>
      <c r="N205"/>
      <c r="O205"/>
    </row>
    <row r="206" spans="1:15" x14ac:dyDescent="0.25">
      <c r="A206" s="11" t="s">
        <v>243</v>
      </c>
      <c r="B206" s="4">
        <v>39225.899999999994</v>
      </c>
      <c r="C206" s="4">
        <v>38051.9</v>
      </c>
      <c r="D206" s="4">
        <v>38082</v>
      </c>
      <c r="E206" s="4"/>
      <c r="F206" s="4">
        <v>35046.6</v>
      </c>
      <c r="G206" s="4">
        <v>0</v>
      </c>
      <c r="H206" s="4">
        <v>150406.39999999999</v>
      </c>
      <c r="I206"/>
      <c r="J206"/>
      <c r="K206"/>
      <c r="L206"/>
      <c r="M206"/>
      <c r="N206"/>
      <c r="O206"/>
    </row>
    <row r="207" spans="1:15" x14ac:dyDescent="0.25">
      <c r="A207" s="11" t="s">
        <v>244</v>
      </c>
      <c r="B207" s="4">
        <v>39434.899999999994</v>
      </c>
      <c r="C207" s="4">
        <v>38051.9</v>
      </c>
      <c r="D207" s="4"/>
      <c r="E207" s="4">
        <v>43484.1</v>
      </c>
      <c r="F207" s="4">
        <v>35410.6</v>
      </c>
      <c r="G207" s="4">
        <v>0</v>
      </c>
      <c r="H207" s="4">
        <v>156381.5</v>
      </c>
      <c r="I207"/>
      <c r="J207"/>
      <c r="K207"/>
      <c r="L207"/>
      <c r="M207"/>
      <c r="N207"/>
      <c r="O207"/>
    </row>
    <row r="208" spans="1:15" x14ac:dyDescent="0.25">
      <c r="A208" s="11" t="s">
        <v>245</v>
      </c>
      <c r="B208" s="4">
        <v>39579.899999999994</v>
      </c>
      <c r="C208" s="4"/>
      <c r="D208" s="4">
        <v>38082</v>
      </c>
      <c r="E208" s="4">
        <v>43717.599999999999</v>
      </c>
      <c r="F208" s="4">
        <v>35810.1</v>
      </c>
      <c r="G208" s="4">
        <v>0</v>
      </c>
      <c r="H208" s="4">
        <v>157189.6</v>
      </c>
      <c r="I208"/>
      <c r="J208"/>
      <c r="K208"/>
      <c r="L208"/>
      <c r="M208"/>
      <c r="N208"/>
      <c r="O208"/>
    </row>
    <row r="209" spans="1:15" x14ac:dyDescent="0.25">
      <c r="A209" s="11" t="s">
        <v>246</v>
      </c>
      <c r="B209" s="4"/>
      <c r="C209" s="4">
        <v>38051.9</v>
      </c>
      <c r="D209" s="4">
        <v>38406</v>
      </c>
      <c r="E209" s="4">
        <v>44172.6</v>
      </c>
      <c r="F209" s="4">
        <v>36272.1</v>
      </c>
      <c r="G209" s="4">
        <v>0</v>
      </c>
      <c r="H209" s="4">
        <v>156902.6</v>
      </c>
      <c r="I209"/>
      <c r="J209"/>
      <c r="K209"/>
      <c r="L209"/>
      <c r="M209"/>
      <c r="N209"/>
      <c r="O209"/>
    </row>
    <row r="210" spans="1:15" x14ac:dyDescent="0.25">
      <c r="A210" s="11" t="s">
        <v>247</v>
      </c>
      <c r="B210" s="4">
        <v>39579.899999999994</v>
      </c>
      <c r="C210" s="4">
        <v>38465.9</v>
      </c>
      <c r="D210" s="4">
        <v>38690</v>
      </c>
      <c r="E210" s="4">
        <v>44568.6</v>
      </c>
      <c r="F210" s="4">
        <v>36547.1</v>
      </c>
      <c r="G210" s="4"/>
      <c r="H210" s="4">
        <v>197851.5</v>
      </c>
      <c r="I210"/>
      <c r="J210"/>
      <c r="K210"/>
      <c r="L210"/>
      <c r="M210"/>
      <c r="N210"/>
      <c r="O210"/>
    </row>
    <row r="211" spans="1:15" x14ac:dyDescent="0.25">
      <c r="A211" s="11" t="s">
        <v>248</v>
      </c>
      <c r="B211" s="4">
        <v>40057.899999999994</v>
      </c>
      <c r="C211" s="4">
        <v>38770.9</v>
      </c>
      <c r="D211" s="4">
        <v>39094</v>
      </c>
      <c r="E211" s="4">
        <v>45116.6</v>
      </c>
      <c r="F211" s="4"/>
      <c r="G211" s="4">
        <v>0</v>
      </c>
      <c r="H211" s="4">
        <v>163039.4</v>
      </c>
      <c r="I211"/>
      <c r="J211"/>
      <c r="K211"/>
      <c r="L211"/>
      <c r="M211"/>
      <c r="N211"/>
      <c r="O211"/>
    </row>
    <row r="212" spans="1:15" x14ac:dyDescent="0.25">
      <c r="A212" s="11" t="s">
        <v>249</v>
      </c>
      <c r="B212" s="4">
        <v>40297.899999999994</v>
      </c>
      <c r="C212" s="4">
        <v>39260.5</v>
      </c>
      <c r="D212" s="4">
        <v>39493</v>
      </c>
      <c r="E212" s="4">
        <v>45515.1</v>
      </c>
      <c r="F212" s="4">
        <v>36547.1</v>
      </c>
      <c r="G212" s="4">
        <v>0</v>
      </c>
      <c r="H212" s="4">
        <v>201113.60000000001</v>
      </c>
      <c r="I212"/>
      <c r="J212"/>
      <c r="K212"/>
      <c r="L212"/>
      <c r="M212"/>
      <c r="N212"/>
      <c r="O212"/>
    </row>
    <row r="213" spans="1:15" x14ac:dyDescent="0.25">
      <c r="A213" s="11" t="s">
        <v>250</v>
      </c>
      <c r="B213" s="4">
        <v>40699.899999999994</v>
      </c>
      <c r="C213" s="4">
        <v>39772.5</v>
      </c>
      <c r="D213" s="4">
        <v>39731</v>
      </c>
      <c r="E213" s="4"/>
      <c r="F213" s="4">
        <v>37008.1</v>
      </c>
      <c r="G213" s="4">
        <v>0</v>
      </c>
      <c r="H213" s="4">
        <v>157211.5</v>
      </c>
      <c r="I213"/>
      <c r="J213"/>
      <c r="K213"/>
      <c r="L213"/>
      <c r="M213"/>
      <c r="N213"/>
      <c r="O213"/>
    </row>
    <row r="214" spans="1:15" x14ac:dyDescent="0.25">
      <c r="A214" s="11" t="s">
        <v>251</v>
      </c>
      <c r="B214" s="4">
        <v>41141.899999999994</v>
      </c>
      <c r="C214" s="4">
        <v>39983.5</v>
      </c>
      <c r="D214" s="4"/>
      <c r="E214" s="4">
        <v>45515.1</v>
      </c>
      <c r="F214" s="4">
        <v>37322.6</v>
      </c>
      <c r="G214" s="4">
        <v>0</v>
      </c>
      <c r="H214" s="4">
        <v>163963.1</v>
      </c>
      <c r="I214"/>
      <c r="J214"/>
      <c r="K214"/>
      <c r="L214"/>
      <c r="M214"/>
      <c r="N214"/>
      <c r="O214"/>
    </row>
    <row r="215" spans="1:15" x14ac:dyDescent="0.25">
      <c r="A215" s="11" t="s">
        <v>252</v>
      </c>
      <c r="B215" s="4">
        <v>41332.699999999997</v>
      </c>
      <c r="C215" s="4"/>
      <c r="D215" s="4">
        <v>39731</v>
      </c>
      <c r="E215" s="4">
        <v>46022.1</v>
      </c>
      <c r="F215" s="4">
        <v>37812.1</v>
      </c>
      <c r="G215" s="4">
        <v>0</v>
      </c>
      <c r="H215" s="4">
        <v>164897.9</v>
      </c>
      <c r="I215"/>
      <c r="J215"/>
      <c r="K215"/>
      <c r="L215"/>
      <c r="M215"/>
      <c r="N215"/>
      <c r="O215"/>
    </row>
    <row r="216" spans="1:15" x14ac:dyDescent="0.25">
      <c r="A216" s="11" t="s">
        <v>253</v>
      </c>
      <c r="B216" s="4"/>
      <c r="C216" s="4">
        <v>39983.5</v>
      </c>
      <c r="D216" s="4">
        <v>40148</v>
      </c>
      <c r="E216" s="4">
        <v>46507.1</v>
      </c>
      <c r="F216" s="4">
        <v>38400.1</v>
      </c>
      <c r="G216" s="4">
        <v>0</v>
      </c>
      <c r="H216" s="4">
        <v>165038.70000000001</v>
      </c>
      <c r="I216"/>
      <c r="J216"/>
      <c r="K216"/>
      <c r="L216"/>
      <c r="M216"/>
      <c r="N216"/>
      <c r="O216"/>
    </row>
    <row r="217" spans="1:15" x14ac:dyDescent="0.25">
      <c r="A217" s="11" t="s">
        <v>254</v>
      </c>
      <c r="B217" s="4">
        <v>41332.699999999997</v>
      </c>
      <c r="C217" s="4">
        <v>40423.5</v>
      </c>
      <c r="D217" s="4">
        <v>40451</v>
      </c>
      <c r="E217" s="4">
        <v>46954.1</v>
      </c>
      <c r="F217" s="4">
        <v>38564.6</v>
      </c>
      <c r="G217" s="4"/>
      <c r="H217" s="4">
        <v>207725.9</v>
      </c>
      <c r="I217"/>
      <c r="J217"/>
      <c r="K217"/>
      <c r="L217"/>
      <c r="M217"/>
      <c r="N217"/>
      <c r="O217"/>
    </row>
    <row r="218" spans="1:15" x14ac:dyDescent="0.25">
      <c r="A218" s="11" t="s">
        <v>255</v>
      </c>
      <c r="B218" s="4">
        <v>41695.699999999997</v>
      </c>
      <c r="C218" s="4">
        <v>40964.5</v>
      </c>
      <c r="D218" s="4">
        <v>40899</v>
      </c>
      <c r="E218" s="4">
        <v>47495.1</v>
      </c>
      <c r="F218" s="4"/>
      <c r="G218" s="4">
        <v>0</v>
      </c>
      <c r="H218" s="4">
        <v>171054.3</v>
      </c>
      <c r="I218"/>
      <c r="J218"/>
      <c r="K218"/>
      <c r="L218"/>
      <c r="M218"/>
      <c r="N218"/>
      <c r="O218"/>
    </row>
    <row r="219" spans="1:15" x14ac:dyDescent="0.25">
      <c r="A219" s="11" t="s">
        <v>256</v>
      </c>
      <c r="B219" s="4">
        <v>42033.7</v>
      </c>
      <c r="C219" s="4">
        <v>41440.5</v>
      </c>
      <c r="D219" s="4">
        <v>41362.6</v>
      </c>
      <c r="E219" s="4">
        <v>47769.1</v>
      </c>
      <c r="F219" s="4">
        <v>38564.6</v>
      </c>
      <c r="G219" s="4">
        <v>0</v>
      </c>
      <c r="H219" s="4">
        <v>211170.5</v>
      </c>
      <c r="I219"/>
      <c r="J219"/>
      <c r="K219"/>
      <c r="L219"/>
      <c r="M219"/>
      <c r="N219"/>
      <c r="O219"/>
    </row>
    <row r="220" spans="1:15" x14ac:dyDescent="0.25">
      <c r="A220" s="11" t="s">
        <v>257</v>
      </c>
      <c r="B220" s="4">
        <v>42405.7</v>
      </c>
      <c r="C220" s="4">
        <v>41850.5</v>
      </c>
      <c r="D220" s="4">
        <v>41744.6</v>
      </c>
      <c r="E220" s="4"/>
      <c r="F220" s="4">
        <v>38970.1</v>
      </c>
      <c r="G220" s="4">
        <v>0</v>
      </c>
      <c r="H220" s="4">
        <v>164970.9</v>
      </c>
      <c r="I220"/>
      <c r="J220"/>
      <c r="K220"/>
      <c r="L220"/>
      <c r="M220"/>
      <c r="N220"/>
      <c r="O220"/>
    </row>
    <row r="221" spans="1:15" x14ac:dyDescent="0.25">
      <c r="A221" s="11" t="s">
        <v>258</v>
      </c>
      <c r="B221" s="4">
        <v>42843.7</v>
      </c>
      <c r="C221" s="4">
        <v>42065.5</v>
      </c>
      <c r="D221" s="4"/>
      <c r="E221" s="4">
        <v>47769.1</v>
      </c>
      <c r="F221" s="4">
        <v>39343.1</v>
      </c>
      <c r="G221" s="4">
        <v>0</v>
      </c>
      <c r="H221" s="4">
        <v>172021.4</v>
      </c>
      <c r="I221"/>
      <c r="J221"/>
      <c r="K221"/>
      <c r="L221"/>
      <c r="M221"/>
      <c r="N221"/>
      <c r="O221"/>
    </row>
    <row r="222" spans="1:15" x14ac:dyDescent="0.25">
      <c r="A222" s="11" t="s">
        <v>259</v>
      </c>
      <c r="B222" s="4">
        <v>43079.7</v>
      </c>
      <c r="C222" s="4"/>
      <c r="D222" s="4">
        <v>41744.6</v>
      </c>
      <c r="E222" s="4">
        <v>47769.1</v>
      </c>
      <c r="F222" s="4">
        <v>39816.6</v>
      </c>
      <c r="G222" s="4">
        <v>0</v>
      </c>
      <c r="H222" s="4">
        <v>172410</v>
      </c>
      <c r="I222"/>
      <c r="J222"/>
      <c r="K222"/>
      <c r="L222"/>
      <c r="M222"/>
      <c r="N222"/>
      <c r="O222"/>
    </row>
    <row r="223" spans="1:15" x14ac:dyDescent="0.25">
      <c r="A223" s="11" t="s">
        <v>260</v>
      </c>
      <c r="B223" s="4"/>
      <c r="C223" s="4">
        <v>42065.5</v>
      </c>
      <c r="D223" s="4">
        <v>41842.6</v>
      </c>
      <c r="E223" s="4">
        <v>47769.1</v>
      </c>
      <c r="F223" s="4">
        <v>40331.599999999999</v>
      </c>
      <c r="G223" s="4">
        <v>0</v>
      </c>
      <c r="H223" s="4">
        <v>172008.80000000002</v>
      </c>
      <c r="I223"/>
      <c r="J223"/>
      <c r="K223"/>
      <c r="L223"/>
      <c r="M223"/>
      <c r="N223"/>
      <c r="O223"/>
    </row>
    <row r="224" spans="1:15" x14ac:dyDescent="0.25">
      <c r="A224" s="10" t="s">
        <v>40</v>
      </c>
      <c r="B224" s="4">
        <v>1214274.2999999993</v>
      </c>
      <c r="C224" s="4">
        <v>1152416.5000000002</v>
      </c>
      <c r="D224" s="4">
        <v>1147983.2</v>
      </c>
      <c r="E224" s="4">
        <v>1313633.7000000002</v>
      </c>
      <c r="F224" s="4">
        <v>1101275.5999999999</v>
      </c>
      <c r="G224" s="4">
        <v>0</v>
      </c>
      <c r="H224" s="4">
        <v>5929583.2999999998</v>
      </c>
      <c r="I224"/>
      <c r="J224"/>
      <c r="K224"/>
      <c r="L224"/>
      <c r="M224"/>
      <c r="N224"/>
      <c r="O224"/>
    </row>
    <row r="225" spans="1:15" x14ac:dyDescent="0.25">
      <c r="A225" s="11" t="s">
        <v>261</v>
      </c>
      <c r="B225" s="4">
        <v>43079.7</v>
      </c>
      <c r="C225" s="4">
        <v>42065.5</v>
      </c>
      <c r="D225" s="4">
        <v>41842.6</v>
      </c>
      <c r="E225" s="4">
        <v>47769.1</v>
      </c>
      <c r="F225" s="4">
        <v>40640.6</v>
      </c>
      <c r="G225" s="4"/>
      <c r="H225" s="4">
        <v>215397.5</v>
      </c>
      <c r="I225"/>
      <c r="J225"/>
      <c r="K225"/>
      <c r="L225"/>
      <c r="M225"/>
      <c r="N225"/>
      <c r="O225"/>
    </row>
    <row r="226" spans="1:15" x14ac:dyDescent="0.25">
      <c r="A226" s="11" t="s">
        <v>262</v>
      </c>
      <c r="B226" s="4">
        <v>43473.7</v>
      </c>
      <c r="C226" s="4">
        <v>42065.5</v>
      </c>
      <c r="D226" s="4">
        <v>41842.6</v>
      </c>
      <c r="E226" s="4">
        <v>47769.1</v>
      </c>
      <c r="F226" s="4"/>
      <c r="G226" s="4">
        <v>0</v>
      </c>
      <c r="H226" s="4">
        <v>175150.9</v>
      </c>
      <c r="I226"/>
      <c r="J226"/>
      <c r="K226"/>
      <c r="L226"/>
      <c r="M226"/>
      <c r="N226"/>
      <c r="O226"/>
    </row>
    <row r="227" spans="1:15" x14ac:dyDescent="0.25">
      <c r="A227" s="11" t="s">
        <v>263</v>
      </c>
      <c r="B227" s="4">
        <v>43790.7</v>
      </c>
      <c r="C227" s="4">
        <v>42065.5</v>
      </c>
      <c r="D227" s="4">
        <v>41842.6</v>
      </c>
      <c r="E227" s="4">
        <v>47769.1</v>
      </c>
      <c r="F227" s="4">
        <v>40640.6</v>
      </c>
      <c r="G227" s="4">
        <v>0</v>
      </c>
      <c r="H227" s="4">
        <v>216108.5</v>
      </c>
      <c r="I227"/>
      <c r="J227"/>
      <c r="K227"/>
      <c r="L227"/>
      <c r="M227"/>
      <c r="N227"/>
      <c r="O227"/>
    </row>
    <row r="228" spans="1:15" x14ac:dyDescent="0.25">
      <c r="A228" s="11" t="s">
        <v>264</v>
      </c>
      <c r="B228" s="4">
        <v>44093.599999999999</v>
      </c>
      <c r="C228" s="4">
        <v>42065.5</v>
      </c>
      <c r="D228" s="4">
        <v>41842.6</v>
      </c>
      <c r="E228" s="4"/>
      <c r="F228" s="4">
        <v>41013.1</v>
      </c>
      <c r="G228" s="4">
        <v>0</v>
      </c>
      <c r="H228" s="4">
        <v>169014.80000000002</v>
      </c>
      <c r="I228"/>
      <c r="J228"/>
      <c r="K228"/>
      <c r="L228"/>
      <c r="M228"/>
      <c r="N228"/>
      <c r="O228"/>
    </row>
    <row r="229" spans="1:15" x14ac:dyDescent="0.25">
      <c r="A229" s="11" t="s">
        <v>265</v>
      </c>
      <c r="B229" s="4">
        <v>44686.2</v>
      </c>
      <c r="C229" s="4">
        <v>42065.5</v>
      </c>
      <c r="D229" s="4"/>
      <c r="E229" s="4">
        <v>47769.1</v>
      </c>
      <c r="F229" s="4">
        <v>41577.1</v>
      </c>
      <c r="G229" s="4">
        <v>0</v>
      </c>
      <c r="H229" s="4">
        <v>176097.9</v>
      </c>
      <c r="I229"/>
      <c r="J229"/>
      <c r="K229"/>
      <c r="L229"/>
      <c r="M229"/>
      <c r="N229"/>
      <c r="O229"/>
    </row>
    <row r="230" spans="1:15" x14ac:dyDescent="0.25">
      <c r="A230" s="11" t="s">
        <v>266</v>
      </c>
      <c r="B230" s="4">
        <v>44686.2</v>
      </c>
      <c r="C230" s="4"/>
      <c r="D230" s="4">
        <v>41842.6</v>
      </c>
      <c r="E230" s="4">
        <v>47769.1</v>
      </c>
      <c r="F230" s="4">
        <v>42136.6</v>
      </c>
      <c r="G230" s="4">
        <v>0</v>
      </c>
      <c r="H230" s="4">
        <v>176434.5</v>
      </c>
      <c r="I230"/>
      <c r="J230"/>
      <c r="K230"/>
      <c r="L230"/>
      <c r="M230"/>
      <c r="N230"/>
      <c r="O230"/>
    </row>
    <row r="231" spans="1:15" x14ac:dyDescent="0.25">
      <c r="A231" s="11" t="s">
        <v>267</v>
      </c>
      <c r="B231" s="4"/>
      <c r="C231" s="4">
        <v>42065.5</v>
      </c>
      <c r="D231" s="4">
        <v>41842.6</v>
      </c>
      <c r="E231" s="4">
        <v>47769.1</v>
      </c>
      <c r="F231" s="4">
        <v>42219.1</v>
      </c>
      <c r="G231" s="4">
        <v>0</v>
      </c>
      <c r="H231" s="4">
        <v>173896.30000000002</v>
      </c>
      <c r="I231"/>
      <c r="J231"/>
      <c r="K231"/>
      <c r="L231"/>
      <c r="M231"/>
      <c r="N231"/>
      <c r="O231"/>
    </row>
    <row r="232" spans="1:15" x14ac:dyDescent="0.25">
      <c r="A232" s="11" t="s">
        <v>268</v>
      </c>
      <c r="B232" s="4">
        <v>44686.2</v>
      </c>
      <c r="C232" s="4">
        <v>42065.5</v>
      </c>
      <c r="D232" s="4">
        <v>41842.6</v>
      </c>
      <c r="E232" s="4">
        <v>47769.1</v>
      </c>
      <c r="F232" s="4">
        <v>42219.1</v>
      </c>
      <c r="G232" s="4"/>
      <c r="H232" s="4">
        <v>218582.5</v>
      </c>
      <c r="I232"/>
      <c r="J232"/>
      <c r="K232"/>
      <c r="L232"/>
      <c r="M232"/>
      <c r="N232"/>
      <c r="O232"/>
    </row>
    <row r="233" spans="1:15" x14ac:dyDescent="0.25">
      <c r="A233" s="11" t="s">
        <v>269</v>
      </c>
      <c r="B233" s="4">
        <v>44686.2</v>
      </c>
      <c r="C233" s="4">
        <v>42065.5</v>
      </c>
      <c r="D233" s="4">
        <v>41842.6</v>
      </c>
      <c r="E233" s="4">
        <v>47769.1</v>
      </c>
      <c r="F233" s="4"/>
      <c r="G233" s="4">
        <v>0</v>
      </c>
      <c r="H233" s="4">
        <v>176363.4</v>
      </c>
      <c r="I233"/>
      <c r="J233"/>
      <c r="K233"/>
      <c r="L233"/>
      <c r="M233"/>
      <c r="N233"/>
      <c r="O233"/>
    </row>
    <row r="234" spans="1:15" x14ac:dyDescent="0.25">
      <c r="A234" s="11" t="s">
        <v>270</v>
      </c>
      <c r="B234" s="4">
        <v>44686.2</v>
      </c>
      <c r="C234" s="4">
        <v>42065.5</v>
      </c>
      <c r="D234" s="4">
        <v>41842.6</v>
      </c>
      <c r="E234" s="4">
        <v>47769.1</v>
      </c>
      <c r="F234" s="4">
        <v>42219.1</v>
      </c>
      <c r="G234" s="4">
        <v>0</v>
      </c>
      <c r="H234" s="4">
        <v>218582.5</v>
      </c>
      <c r="I234"/>
      <c r="J234"/>
      <c r="K234"/>
      <c r="L234"/>
      <c r="M234"/>
      <c r="N234"/>
      <c r="O234"/>
    </row>
    <row r="235" spans="1:15" x14ac:dyDescent="0.25">
      <c r="A235" s="11" t="s">
        <v>271</v>
      </c>
      <c r="B235" s="4">
        <v>44686.2</v>
      </c>
      <c r="C235" s="4">
        <v>42065.5</v>
      </c>
      <c r="D235" s="4">
        <v>41842.6</v>
      </c>
      <c r="E235" s="4"/>
      <c r="F235" s="4">
        <v>42219.1</v>
      </c>
      <c r="G235" s="4">
        <v>0</v>
      </c>
      <c r="H235" s="4">
        <v>170813.4</v>
      </c>
      <c r="I235"/>
      <c r="J235"/>
      <c r="K235"/>
      <c r="L235"/>
      <c r="M235"/>
      <c r="N235"/>
      <c r="O235"/>
    </row>
    <row r="236" spans="1:15" x14ac:dyDescent="0.25">
      <c r="A236" s="11" t="s">
        <v>272</v>
      </c>
      <c r="B236" s="4">
        <v>44686.2</v>
      </c>
      <c r="C236" s="4">
        <v>42065.5</v>
      </c>
      <c r="D236" s="4"/>
      <c r="E236" s="4">
        <v>47769.1</v>
      </c>
      <c r="F236" s="4">
        <v>42219.1</v>
      </c>
      <c r="G236" s="4">
        <v>0</v>
      </c>
      <c r="H236" s="4">
        <v>176739.9</v>
      </c>
      <c r="I236"/>
      <c r="J236"/>
      <c r="K236"/>
      <c r="L236"/>
      <c r="M236"/>
      <c r="N236"/>
      <c r="O236"/>
    </row>
    <row r="237" spans="1:15" x14ac:dyDescent="0.25">
      <c r="A237" s="11" t="s">
        <v>273</v>
      </c>
      <c r="B237" s="4">
        <v>44686.2</v>
      </c>
      <c r="C237" s="4"/>
      <c r="D237" s="4">
        <v>41842.6</v>
      </c>
      <c r="E237" s="4">
        <v>47769.1</v>
      </c>
      <c r="F237" s="4">
        <v>42219.1</v>
      </c>
      <c r="G237" s="4">
        <v>0</v>
      </c>
      <c r="H237" s="4">
        <v>176517</v>
      </c>
      <c r="I237"/>
      <c r="J237"/>
      <c r="K237"/>
      <c r="L237"/>
      <c r="M237"/>
      <c r="N237"/>
      <c r="O237"/>
    </row>
    <row r="238" spans="1:15" x14ac:dyDescent="0.25">
      <c r="A238" s="11" t="s">
        <v>274</v>
      </c>
      <c r="B238" s="4"/>
      <c r="C238" s="4">
        <v>42065.5</v>
      </c>
      <c r="D238" s="4">
        <v>41842.6</v>
      </c>
      <c r="E238" s="4">
        <v>47769.1</v>
      </c>
      <c r="F238" s="4">
        <v>42219.1</v>
      </c>
      <c r="G238" s="4">
        <v>0</v>
      </c>
      <c r="H238" s="4">
        <v>173896.30000000002</v>
      </c>
      <c r="I238"/>
      <c r="J238"/>
      <c r="K238"/>
      <c r="L238"/>
      <c r="M238"/>
      <c r="N238"/>
      <c r="O238"/>
    </row>
    <row r="239" spans="1:15" x14ac:dyDescent="0.25">
      <c r="A239" s="11" t="s">
        <v>275</v>
      </c>
      <c r="B239" s="4">
        <v>44686.2</v>
      </c>
      <c r="C239" s="4">
        <v>42065.5</v>
      </c>
      <c r="D239" s="4">
        <v>41842.6</v>
      </c>
      <c r="E239" s="4">
        <v>47769.1</v>
      </c>
      <c r="F239" s="4">
        <v>42219.1</v>
      </c>
      <c r="G239" s="4"/>
      <c r="H239" s="4">
        <v>218582.5</v>
      </c>
      <c r="I239"/>
      <c r="J239"/>
      <c r="K239"/>
      <c r="L239"/>
      <c r="M239"/>
      <c r="N239"/>
      <c r="O239"/>
    </row>
    <row r="240" spans="1:15" x14ac:dyDescent="0.25">
      <c r="A240" s="11" t="s">
        <v>276</v>
      </c>
      <c r="B240" s="4">
        <v>44686.2</v>
      </c>
      <c r="C240" s="4">
        <v>42065.5</v>
      </c>
      <c r="D240" s="4">
        <v>41842.6</v>
      </c>
      <c r="E240" s="4">
        <v>47769.1</v>
      </c>
      <c r="F240" s="4"/>
      <c r="G240" s="4">
        <v>0</v>
      </c>
      <c r="H240" s="4">
        <v>176363.4</v>
      </c>
      <c r="I240"/>
      <c r="J240"/>
      <c r="K240"/>
      <c r="L240"/>
      <c r="M240"/>
      <c r="N240"/>
      <c r="O240"/>
    </row>
    <row r="241" spans="1:15" x14ac:dyDescent="0.25">
      <c r="A241" s="11" t="s">
        <v>277</v>
      </c>
      <c r="B241" s="4">
        <v>44686.2</v>
      </c>
      <c r="C241" s="4">
        <v>42065.5</v>
      </c>
      <c r="D241" s="4">
        <v>41842.6</v>
      </c>
      <c r="E241" s="4">
        <v>47769.1</v>
      </c>
      <c r="F241" s="4">
        <v>42219.1</v>
      </c>
      <c r="G241" s="4">
        <v>0</v>
      </c>
      <c r="H241" s="4">
        <v>218582.5</v>
      </c>
      <c r="I241"/>
      <c r="J241"/>
      <c r="K241"/>
      <c r="L241"/>
      <c r="M241"/>
      <c r="N241"/>
      <c r="O241"/>
    </row>
    <row r="242" spans="1:15" x14ac:dyDescent="0.25">
      <c r="A242" s="11" t="s">
        <v>278</v>
      </c>
      <c r="B242" s="4">
        <v>44686.2</v>
      </c>
      <c r="C242" s="4">
        <v>42151.5</v>
      </c>
      <c r="D242" s="4">
        <v>41842.6</v>
      </c>
      <c r="E242" s="4"/>
      <c r="F242" s="4">
        <v>42219.1</v>
      </c>
      <c r="G242" s="4">
        <v>0</v>
      </c>
      <c r="H242" s="4">
        <v>170899.4</v>
      </c>
      <c r="I242"/>
      <c r="J242"/>
      <c r="K242"/>
      <c r="L242"/>
      <c r="M242"/>
      <c r="N242"/>
      <c r="O242"/>
    </row>
    <row r="243" spans="1:15" x14ac:dyDescent="0.25">
      <c r="A243" s="11" t="s">
        <v>279</v>
      </c>
      <c r="B243" s="4">
        <v>44686.2</v>
      </c>
      <c r="C243" s="4">
        <v>42151.5</v>
      </c>
      <c r="D243" s="4"/>
      <c r="E243" s="4">
        <v>47769.1</v>
      </c>
      <c r="F243" s="4">
        <v>42219.1</v>
      </c>
      <c r="G243" s="4">
        <v>0</v>
      </c>
      <c r="H243" s="4">
        <v>176825.9</v>
      </c>
      <c r="I243"/>
      <c r="J243"/>
      <c r="K243"/>
      <c r="L243"/>
      <c r="M243"/>
      <c r="N243"/>
      <c r="O243"/>
    </row>
    <row r="244" spans="1:15" x14ac:dyDescent="0.25">
      <c r="A244" s="11" t="s">
        <v>280</v>
      </c>
      <c r="B244" s="4">
        <v>44686.2</v>
      </c>
      <c r="C244" s="4"/>
      <c r="D244" s="4">
        <v>41842.6</v>
      </c>
      <c r="E244" s="4">
        <v>48156.1</v>
      </c>
      <c r="F244" s="4">
        <v>42219.1</v>
      </c>
      <c r="G244" s="4">
        <v>0</v>
      </c>
      <c r="H244" s="4">
        <v>176904</v>
      </c>
      <c r="I244"/>
      <c r="J244"/>
      <c r="K244"/>
      <c r="L244"/>
      <c r="M244"/>
      <c r="N244"/>
      <c r="O244"/>
    </row>
    <row r="245" spans="1:15" x14ac:dyDescent="0.25">
      <c r="A245" s="11" t="s">
        <v>281</v>
      </c>
      <c r="B245" s="4"/>
      <c r="C245" s="4">
        <v>42151.5</v>
      </c>
      <c r="D245" s="4">
        <v>42235.6</v>
      </c>
      <c r="E245" s="4">
        <v>48622.1</v>
      </c>
      <c r="F245" s="4">
        <v>42219.1</v>
      </c>
      <c r="G245" s="4">
        <v>0</v>
      </c>
      <c r="H245" s="4">
        <v>175228.30000000002</v>
      </c>
      <c r="I245"/>
      <c r="J245"/>
      <c r="K245"/>
      <c r="L245"/>
      <c r="M245"/>
      <c r="N245"/>
      <c r="O245"/>
    </row>
    <row r="246" spans="1:15" x14ac:dyDescent="0.25">
      <c r="A246" s="11" t="s">
        <v>282</v>
      </c>
      <c r="B246" s="4">
        <v>44686.2</v>
      </c>
      <c r="C246" s="4">
        <v>42525.5</v>
      </c>
      <c r="D246" s="4">
        <v>42555.6</v>
      </c>
      <c r="E246" s="4">
        <v>49019.6</v>
      </c>
      <c r="F246" s="4">
        <v>42219.1</v>
      </c>
      <c r="G246" s="4"/>
      <c r="H246" s="4">
        <v>221006</v>
      </c>
      <c r="I246"/>
      <c r="J246"/>
      <c r="K246"/>
      <c r="L246"/>
      <c r="M246"/>
      <c r="N246"/>
      <c r="O246"/>
    </row>
    <row r="247" spans="1:15" x14ac:dyDescent="0.25">
      <c r="A247" s="11" t="s">
        <v>283</v>
      </c>
      <c r="B247" s="4">
        <v>45107.199999999997</v>
      </c>
      <c r="C247" s="4">
        <v>42876.5</v>
      </c>
      <c r="D247" s="4">
        <v>43065.599999999999</v>
      </c>
      <c r="E247" s="4">
        <v>49509.1</v>
      </c>
      <c r="F247" s="4"/>
      <c r="G247" s="4">
        <v>0</v>
      </c>
      <c r="H247" s="4">
        <v>180558.4</v>
      </c>
      <c r="I247"/>
      <c r="J247"/>
      <c r="K247"/>
      <c r="L247"/>
      <c r="M247"/>
      <c r="N247"/>
      <c r="O247"/>
    </row>
    <row r="248" spans="1:15" x14ac:dyDescent="0.25">
      <c r="A248" s="11" t="s">
        <v>284</v>
      </c>
      <c r="B248" s="4">
        <v>45506.2</v>
      </c>
      <c r="C248" s="4">
        <v>43288.5</v>
      </c>
      <c r="D248" s="4">
        <v>43483.6</v>
      </c>
      <c r="E248" s="4">
        <v>49708.1</v>
      </c>
      <c r="F248" s="4">
        <v>42219.1</v>
      </c>
      <c r="G248" s="4">
        <v>0</v>
      </c>
      <c r="H248" s="4">
        <v>224205.5</v>
      </c>
      <c r="I248"/>
      <c r="J248"/>
      <c r="K248"/>
      <c r="L248"/>
      <c r="M248"/>
      <c r="N248"/>
      <c r="O248"/>
    </row>
    <row r="249" spans="1:15" x14ac:dyDescent="0.25">
      <c r="A249" s="11" t="s">
        <v>285</v>
      </c>
      <c r="B249" s="4">
        <v>45921.2</v>
      </c>
      <c r="C249" s="4">
        <v>43732.5</v>
      </c>
      <c r="D249" s="4">
        <v>43697.599999999999</v>
      </c>
      <c r="E249" s="4"/>
      <c r="F249" s="4">
        <v>42672.1</v>
      </c>
      <c r="G249" s="4">
        <v>0</v>
      </c>
      <c r="H249" s="4">
        <v>176023.4</v>
      </c>
      <c r="I249"/>
      <c r="J249"/>
      <c r="K249"/>
      <c r="L249"/>
      <c r="M249"/>
      <c r="N249"/>
      <c r="O249"/>
    </row>
    <row r="250" spans="1:15" x14ac:dyDescent="0.25">
      <c r="A250" s="11" t="s">
        <v>286</v>
      </c>
      <c r="B250" s="4">
        <v>46312.2</v>
      </c>
      <c r="C250" s="4">
        <v>44046.1</v>
      </c>
      <c r="D250" s="4"/>
      <c r="E250" s="4">
        <v>49708.1</v>
      </c>
      <c r="F250" s="4">
        <v>43084.1</v>
      </c>
      <c r="G250" s="4">
        <v>0</v>
      </c>
      <c r="H250" s="4">
        <v>183150.5</v>
      </c>
      <c r="I250"/>
      <c r="J250"/>
      <c r="K250"/>
      <c r="L250"/>
      <c r="M250"/>
      <c r="N250"/>
      <c r="O250"/>
    </row>
    <row r="251" spans="1:15" x14ac:dyDescent="0.25">
      <c r="A251" s="11" t="s">
        <v>287</v>
      </c>
      <c r="B251" s="4">
        <v>46424.2</v>
      </c>
      <c r="C251" s="4"/>
      <c r="D251" s="4">
        <v>43697.599999999999</v>
      </c>
      <c r="E251" s="4">
        <v>50124.6</v>
      </c>
      <c r="F251" s="4">
        <v>43519.1</v>
      </c>
      <c r="G251" s="4">
        <v>0</v>
      </c>
      <c r="H251" s="4">
        <v>183765.5</v>
      </c>
      <c r="I251"/>
      <c r="J251"/>
      <c r="K251"/>
      <c r="L251"/>
      <c r="M251"/>
      <c r="N251"/>
      <c r="O251"/>
    </row>
    <row r="252" spans="1:15" x14ac:dyDescent="0.25">
      <c r="A252" s="11" t="s">
        <v>288</v>
      </c>
      <c r="B252" s="4"/>
      <c r="C252" s="4">
        <v>44046.1</v>
      </c>
      <c r="D252" s="4">
        <v>43899.6</v>
      </c>
      <c r="E252" s="4">
        <v>50495.1</v>
      </c>
      <c r="F252" s="4">
        <v>44056.6</v>
      </c>
      <c r="G252" s="4">
        <v>0</v>
      </c>
      <c r="H252" s="4">
        <v>182497.4</v>
      </c>
      <c r="I252"/>
      <c r="J252"/>
      <c r="K252"/>
      <c r="L252"/>
      <c r="M252"/>
      <c r="N252"/>
      <c r="O252"/>
    </row>
    <row r="253" spans="1:15" x14ac:dyDescent="0.25">
      <c r="A253" s="11" t="s">
        <v>289</v>
      </c>
      <c r="B253" s="4">
        <v>46424.2</v>
      </c>
      <c r="C253" s="4">
        <v>44468.1</v>
      </c>
      <c r="D253" s="4">
        <v>44244.6</v>
      </c>
      <c r="E253" s="4">
        <v>50893.1</v>
      </c>
      <c r="F253" s="4">
        <v>44324.6</v>
      </c>
      <c r="G253" s="4"/>
      <c r="H253" s="4">
        <v>230354.6</v>
      </c>
      <c r="I253"/>
      <c r="J253"/>
      <c r="K253"/>
      <c r="L253"/>
      <c r="M253"/>
      <c r="N253"/>
      <c r="O253"/>
    </row>
    <row r="254" spans="1:15" x14ac:dyDescent="0.25">
      <c r="A254" s="11" t="s">
        <v>290</v>
      </c>
      <c r="B254" s="4">
        <v>46793.2</v>
      </c>
      <c r="C254" s="4">
        <v>44712.1</v>
      </c>
      <c r="D254" s="4">
        <v>44676.6</v>
      </c>
      <c r="E254" s="4">
        <v>51401.599999999999</v>
      </c>
      <c r="F254" s="4"/>
      <c r="G254" s="4">
        <v>0</v>
      </c>
      <c r="H254" s="4">
        <v>187583.5</v>
      </c>
      <c r="I254"/>
      <c r="J254"/>
      <c r="K254"/>
      <c r="L254"/>
      <c r="M254"/>
      <c r="N254"/>
      <c r="O254"/>
    </row>
    <row r="255" spans="1:15" x14ac:dyDescent="0.25">
      <c r="A255" s="11" t="s">
        <v>291</v>
      </c>
      <c r="B255" s="4">
        <v>47055.199999999997</v>
      </c>
      <c r="C255" s="4">
        <v>45284.1</v>
      </c>
      <c r="D255" s="4">
        <v>45102.6</v>
      </c>
      <c r="E255" s="4">
        <v>51690.6</v>
      </c>
      <c r="F255" s="4">
        <v>44324.6</v>
      </c>
      <c r="G255" s="4">
        <v>0</v>
      </c>
      <c r="H255" s="4">
        <v>233457.1</v>
      </c>
      <c r="I255"/>
      <c r="J255"/>
      <c r="K255"/>
      <c r="L255"/>
      <c r="M255"/>
      <c r="N255"/>
      <c r="O255"/>
    </row>
    <row r="256" spans="1:15" x14ac:dyDescent="0.25">
      <c r="A256" s="10" t="s">
        <v>41</v>
      </c>
      <c r="B256" s="4">
        <v>1313884.0000000007</v>
      </c>
      <c r="C256" s="4">
        <v>1274958.8000000003</v>
      </c>
      <c r="D256" s="4">
        <v>1211809.3999999992</v>
      </c>
      <c r="E256" s="4">
        <v>1383934.0000000002</v>
      </c>
      <c r="F256" s="4">
        <v>1270257.1000000001</v>
      </c>
      <c r="G256" s="4">
        <v>0</v>
      </c>
      <c r="H256" s="4">
        <v>6454843.3000000017</v>
      </c>
      <c r="I256"/>
      <c r="J256"/>
      <c r="K256"/>
      <c r="L256"/>
      <c r="M256"/>
      <c r="N256"/>
      <c r="O256"/>
    </row>
    <row r="257" spans="1:15" x14ac:dyDescent="0.25">
      <c r="A257" s="11" t="s">
        <v>292</v>
      </c>
      <c r="B257" s="4">
        <v>47429.2</v>
      </c>
      <c r="C257" s="4">
        <v>45636.1</v>
      </c>
      <c r="D257" s="4">
        <v>45317.599999999999</v>
      </c>
      <c r="E257" s="4"/>
      <c r="F257" s="4">
        <v>44736.1</v>
      </c>
      <c r="G257" s="4">
        <v>0</v>
      </c>
      <c r="H257" s="4">
        <v>183119</v>
      </c>
      <c r="I257"/>
      <c r="J257"/>
      <c r="K257"/>
      <c r="L257"/>
      <c r="M257"/>
      <c r="N257"/>
      <c r="O257"/>
    </row>
    <row r="258" spans="1:15" x14ac:dyDescent="0.25">
      <c r="A258" s="11" t="s">
        <v>293</v>
      </c>
      <c r="B258" s="4">
        <v>47878.2</v>
      </c>
      <c r="C258" s="4">
        <v>45863.1</v>
      </c>
      <c r="D258" s="4"/>
      <c r="E258" s="4">
        <v>51690.6</v>
      </c>
      <c r="F258" s="4">
        <v>45178.6</v>
      </c>
      <c r="G258" s="4">
        <v>0</v>
      </c>
      <c r="H258" s="4">
        <v>190610.5</v>
      </c>
      <c r="I258"/>
      <c r="J258"/>
      <c r="K258"/>
      <c r="L258"/>
      <c r="M258"/>
      <c r="N258"/>
      <c r="O258"/>
    </row>
    <row r="259" spans="1:15" x14ac:dyDescent="0.25">
      <c r="A259" s="11" t="s">
        <v>294</v>
      </c>
      <c r="B259" s="4">
        <v>48007.199999999997</v>
      </c>
      <c r="C259" s="4"/>
      <c r="D259" s="4">
        <v>45317.599999999999</v>
      </c>
      <c r="E259" s="4">
        <v>52120.6</v>
      </c>
      <c r="F259" s="4">
        <v>45577.1</v>
      </c>
      <c r="G259" s="4">
        <v>0</v>
      </c>
      <c r="H259" s="4">
        <v>191022.5</v>
      </c>
      <c r="I259"/>
      <c r="J259"/>
      <c r="K259"/>
      <c r="L259"/>
      <c r="M259"/>
      <c r="N259"/>
      <c r="O259"/>
    </row>
    <row r="260" spans="1:15" x14ac:dyDescent="0.25">
      <c r="A260" s="11" t="s">
        <v>295</v>
      </c>
      <c r="B260" s="4"/>
      <c r="C260" s="4">
        <v>45863.1</v>
      </c>
      <c r="D260" s="4">
        <v>45710.6</v>
      </c>
      <c r="E260" s="4">
        <v>52401.599999999999</v>
      </c>
      <c r="F260" s="4">
        <v>46051.1</v>
      </c>
      <c r="G260" s="4">
        <v>0</v>
      </c>
      <c r="H260" s="4">
        <v>190026.4</v>
      </c>
      <c r="I260"/>
      <c r="J260"/>
      <c r="K260"/>
      <c r="L260"/>
      <c r="M260"/>
      <c r="N260"/>
      <c r="O260"/>
    </row>
    <row r="261" spans="1:15" x14ac:dyDescent="0.25">
      <c r="A261" s="11" t="s">
        <v>296</v>
      </c>
      <c r="B261" s="4">
        <v>48007.199999999997</v>
      </c>
      <c r="C261" s="4">
        <v>46251.1</v>
      </c>
      <c r="D261" s="4">
        <v>46041.599999999999</v>
      </c>
      <c r="E261" s="4">
        <v>52802.6</v>
      </c>
      <c r="F261" s="4">
        <v>46266.1</v>
      </c>
      <c r="G261" s="4"/>
      <c r="H261" s="4">
        <v>239368.6</v>
      </c>
      <c r="I261"/>
      <c r="J261"/>
      <c r="K261"/>
      <c r="L261"/>
      <c r="M261"/>
      <c r="N261"/>
      <c r="O261"/>
    </row>
    <row r="262" spans="1:15" x14ac:dyDescent="0.25">
      <c r="A262" s="11" t="s">
        <v>297</v>
      </c>
      <c r="B262" s="4">
        <v>48444.2</v>
      </c>
      <c r="C262" s="4">
        <v>46616.1</v>
      </c>
      <c r="D262" s="4">
        <v>46427.6</v>
      </c>
      <c r="E262" s="4">
        <v>53260.6</v>
      </c>
      <c r="F262" s="4"/>
      <c r="G262" s="4">
        <v>0</v>
      </c>
      <c r="H262" s="4">
        <v>194748.5</v>
      </c>
      <c r="I262"/>
      <c r="J262"/>
      <c r="K262"/>
      <c r="L262"/>
      <c r="M262"/>
      <c r="N262"/>
      <c r="O262"/>
    </row>
    <row r="263" spans="1:15" x14ac:dyDescent="0.25">
      <c r="A263" s="11" t="s">
        <v>298</v>
      </c>
      <c r="B263" s="4">
        <v>48719.199999999997</v>
      </c>
      <c r="C263" s="4">
        <v>47140.9</v>
      </c>
      <c r="D263" s="4">
        <v>46833.599999999999</v>
      </c>
      <c r="E263" s="4">
        <v>53481.599999999999</v>
      </c>
      <c r="F263" s="4">
        <v>46266.1</v>
      </c>
      <c r="G263" s="4">
        <v>0</v>
      </c>
      <c r="H263" s="4">
        <v>242441.40000000002</v>
      </c>
      <c r="I263"/>
      <c r="J263"/>
      <c r="K263"/>
      <c r="L263"/>
      <c r="M263"/>
      <c r="N263"/>
      <c r="O263"/>
    </row>
    <row r="264" spans="1:15" x14ac:dyDescent="0.25">
      <c r="A264" s="11" t="s">
        <v>299</v>
      </c>
      <c r="B264" s="4">
        <v>49164.2</v>
      </c>
      <c r="C264" s="4">
        <v>47596.9</v>
      </c>
      <c r="D264" s="4">
        <v>47047.6</v>
      </c>
      <c r="E264" s="4"/>
      <c r="F264" s="4">
        <v>46721.599999999999</v>
      </c>
      <c r="G264" s="4">
        <v>0</v>
      </c>
      <c r="H264" s="4">
        <v>190530.30000000002</v>
      </c>
      <c r="I264"/>
      <c r="J264"/>
      <c r="K264"/>
      <c r="L264"/>
      <c r="M264"/>
      <c r="N264"/>
      <c r="O264"/>
    </row>
    <row r="265" spans="1:15" x14ac:dyDescent="0.25">
      <c r="A265" s="11" t="s">
        <v>300</v>
      </c>
      <c r="B265" s="4">
        <v>49570.2</v>
      </c>
      <c r="C265" s="4">
        <v>47760.9</v>
      </c>
      <c r="D265" s="4"/>
      <c r="E265" s="4">
        <v>53481.599999999999</v>
      </c>
      <c r="F265" s="4">
        <v>47185.1</v>
      </c>
      <c r="G265" s="4">
        <v>0</v>
      </c>
      <c r="H265" s="4">
        <v>197997.80000000002</v>
      </c>
      <c r="I265"/>
      <c r="J265"/>
      <c r="K265"/>
      <c r="L265"/>
      <c r="M265"/>
      <c r="N265"/>
      <c r="O265"/>
    </row>
    <row r="266" spans="1:15" x14ac:dyDescent="0.25">
      <c r="A266" s="11" t="s">
        <v>301</v>
      </c>
      <c r="B266" s="4">
        <v>49749.799999999996</v>
      </c>
      <c r="C266" s="4"/>
      <c r="D266" s="4">
        <v>47047.6</v>
      </c>
      <c r="E266" s="4">
        <v>53871.6</v>
      </c>
      <c r="F266" s="4">
        <v>47562.1</v>
      </c>
      <c r="G266" s="4">
        <v>0</v>
      </c>
      <c r="H266" s="4">
        <v>198231.1</v>
      </c>
      <c r="I266"/>
      <c r="J266"/>
      <c r="K266"/>
      <c r="L266"/>
      <c r="M266"/>
      <c r="N266"/>
      <c r="O266"/>
    </row>
    <row r="267" spans="1:15" x14ac:dyDescent="0.25">
      <c r="A267" s="11" t="s">
        <v>302</v>
      </c>
      <c r="B267" s="4"/>
      <c r="C267" s="4">
        <v>47760.9</v>
      </c>
      <c r="D267" s="4">
        <v>47408.6</v>
      </c>
      <c r="E267" s="4">
        <v>54264.6</v>
      </c>
      <c r="F267" s="4">
        <v>48068.1</v>
      </c>
      <c r="G267" s="4">
        <v>0</v>
      </c>
      <c r="H267" s="4">
        <v>197502.2</v>
      </c>
      <c r="I267"/>
      <c r="J267"/>
      <c r="K267"/>
      <c r="L267"/>
      <c r="M267"/>
      <c r="N267"/>
      <c r="O267"/>
    </row>
    <row r="268" spans="1:15" x14ac:dyDescent="0.25">
      <c r="A268" s="11" t="s">
        <v>303</v>
      </c>
      <c r="B268" s="4">
        <v>49749.799999999996</v>
      </c>
      <c r="C268" s="4">
        <v>48088.9</v>
      </c>
      <c r="D268" s="4">
        <v>47745.599999999999</v>
      </c>
      <c r="E268" s="4">
        <v>54700.1</v>
      </c>
      <c r="F268" s="4">
        <v>48214.1</v>
      </c>
      <c r="G268" s="4"/>
      <c r="H268" s="4">
        <v>248498.5</v>
      </c>
      <c r="I268"/>
      <c r="J268"/>
      <c r="K268"/>
      <c r="L268"/>
      <c r="M268"/>
      <c r="N268"/>
      <c r="O268"/>
    </row>
    <row r="269" spans="1:15" x14ac:dyDescent="0.25">
      <c r="A269" s="11" t="s">
        <v>304</v>
      </c>
      <c r="B269" s="4">
        <v>50099.799999999996</v>
      </c>
      <c r="C269" s="4">
        <v>48395.9</v>
      </c>
      <c r="D269" s="4">
        <v>48111.6</v>
      </c>
      <c r="E269" s="4">
        <v>55179.1</v>
      </c>
      <c r="F269" s="4"/>
      <c r="G269" s="4">
        <v>0</v>
      </c>
      <c r="H269" s="4">
        <v>201786.4</v>
      </c>
      <c r="I269"/>
      <c r="J269"/>
      <c r="K269"/>
      <c r="L269"/>
      <c r="M269"/>
      <c r="N269"/>
      <c r="O269"/>
    </row>
    <row r="270" spans="1:15" x14ac:dyDescent="0.25">
      <c r="A270" s="11" t="s">
        <v>305</v>
      </c>
      <c r="B270" s="4">
        <v>50259.799999999996</v>
      </c>
      <c r="C270" s="4">
        <v>48747.9</v>
      </c>
      <c r="D270" s="4">
        <v>48518.2</v>
      </c>
      <c r="E270" s="4">
        <v>55386.1</v>
      </c>
      <c r="F270" s="4">
        <v>48214.1</v>
      </c>
      <c r="G270" s="4">
        <v>0</v>
      </c>
      <c r="H270" s="4">
        <v>251126.1</v>
      </c>
      <c r="I270"/>
      <c r="J270"/>
      <c r="K270"/>
      <c r="L270"/>
      <c r="M270"/>
      <c r="N270"/>
      <c r="O270"/>
    </row>
    <row r="271" spans="1:15" x14ac:dyDescent="0.25">
      <c r="A271" s="11" t="s">
        <v>306</v>
      </c>
      <c r="B271" s="4">
        <v>50528.799999999996</v>
      </c>
      <c r="C271" s="4">
        <v>49096.5</v>
      </c>
      <c r="D271" s="4">
        <v>48680.2</v>
      </c>
      <c r="E271" s="4"/>
      <c r="F271" s="4">
        <v>48613.1</v>
      </c>
      <c r="G271" s="4">
        <v>0</v>
      </c>
      <c r="H271" s="4">
        <v>196918.6</v>
      </c>
      <c r="I271"/>
      <c r="J271"/>
      <c r="K271"/>
      <c r="L271"/>
      <c r="M271"/>
      <c r="N271"/>
      <c r="O271"/>
    </row>
    <row r="272" spans="1:15" x14ac:dyDescent="0.25">
      <c r="A272" s="11" t="s">
        <v>307</v>
      </c>
      <c r="B272" s="4">
        <v>50859.799999999996</v>
      </c>
      <c r="C272" s="4">
        <v>49324.5</v>
      </c>
      <c r="D272" s="4"/>
      <c r="E272" s="4">
        <v>55386.1</v>
      </c>
      <c r="F272" s="4">
        <v>48947.1</v>
      </c>
      <c r="G272" s="4">
        <v>0</v>
      </c>
      <c r="H272" s="4">
        <v>204517.5</v>
      </c>
      <c r="I272"/>
      <c r="J272"/>
      <c r="K272"/>
      <c r="L272"/>
      <c r="M272"/>
      <c r="N272"/>
      <c r="O272"/>
    </row>
    <row r="273" spans="1:15" x14ac:dyDescent="0.25">
      <c r="A273" s="11" t="s">
        <v>308</v>
      </c>
      <c r="B273" s="4">
        <v>50978.799999999996</v>
      </c>
      <c r="C273" s="4"/>
      <c r="D273" s="4">
        <v>48680.2</v>
      </c>
      <c r="E273" s="4">
        <v>55671.6</v>
      </c>
      <c r="F273" s="4">
        <v>49419.1</v>
      </c>
      <c r="G273" s="4">
        <v>0</v>
      </c>
      <c r="H273" s="4">
        <v>204749.7</v>
      </c>
      <c r="I273"/>
      <c r="J273"/>
      <c r="K273"/>
      <c r="L273"/>
      <c r="M273"/>
      <c r="N273"/>
      <c r="O273"/>
    </row>
    <row r="274" spans="1:15" x14ac:dyDescent="0.25">
      <c r="A274" s="11" t="s">
        <v>309</v>
      </c>
      <c r="B274" s="4"/>
      <c r="C274" s="4">
        <v>49324.5</v>
      </c>
      <c r="D274" s="4">
        <v>49055.199999999997</v>
      </c>
      <c r="E274" s="4">
        <v>55929.599999999999</v>
      </c>
      <c r="F274" s="4">
        <v>49792.6</v>
      </c>
      <c r="G274" s="4">
        <v>0</v>
      </c>
      <c r="H274" s="4">
        <v>204101.9</v>
      </c>
      <c r="I274"/>
      <c r="J274"/>
      <c r="K274"/>
      <c r="L274"/>
      <c r="M274"/>
      <c r="N274"/>
      <c r="O274"/>
    </row>
    <row r="275" spans="1:15" x14ac:dyDescent="0.25">
      <c r="A275" s="11" t="s">
        <v>310</v>
      </c>
      <c r="B275" s="4">
        <v>50978.799999999996</v>
      </c>
      <c r="C275" s="4">
        <v>49617.5</v>
      </c>
      <c r="D275" s="4">
        <v>49312.2</v>
      </c>
      <c r="E275" s="4">
        <v>56367.6</v>
      </c>
      <c r="F275" s="4">
        <v>49930.1</v>
      </c>
      <c r="G275" s="4"/>
      <c r="H275" s="4">
        <v>256206.2</v>
      </c>
      <c r="I275"/>
      <c r="J275"/>
      <c r="K275"/>
      <c r="L275"/>
      <c r="M275"/>
      <c r="N275"/>
      <c r="O275"/>
    </row>
    <row r="276" spans="1:15" x14ac:dyDescent="0.25">
      <c r="A276" s="11" t="s">
        <v>311</v>
      </c>
      <c r="B276" s="4">
        <v>51315.799999999996</v>
      </c>
      <c r="C276" s="4">
        <v>49811.5</v>
      </c>
      <c r="D276" s="4">
        <v>49580.2</v>
      </c>
      <c r="E276" s="4">
        <v>56768.6</v>
      </c>
      <c r="F276" s="4"/>
      <c r="G276" s="4">
        <v>0</v>
      </c>
      <c r="H276" s="4">
        <v>207476.1</v>
      </c>
      <c r="I276"/>
      <c r="J276"/>
      <c r="K276"/>
      <c r="L276"/>
      <c r="M276"/>
      <c r="N276"/>
      <c r="O276"/>
    </row>
    <row r="277" spans="1:15" x14ac:dyDescent="0.25">
      <c r="A277" s="11" t="s">
        <v>312</v>
      </c>
      <c r="B277" s="4">
        <v>51493.799999999996</v>
      </c>
      <c r="C277" s="4">
        <v>50212.5</v>
      </c>
      <c r="D277" s="4">
        <v>49898.2</v>
      </c>
      <c r="E277" s="4">
        <v>56934.1</v>
      </c>
      <c r="F277" s="4">
        <v>49930.1</v>
      </c>
      <c r="G277" s="4">
        <v>0</v>
      </c>
      <c r="H277" s="4">
        <v>258468.7</v>
      </c>
      <c r="I277"/>
      <c r="J277"/>
      <c r="K277"/>
      <c r="L277"/>
      <c r="M277"/>
      <c r="N277"/>
      <c r="O277"/>
    </row>
    <row r="278" spans="1:15" x14ac:dyDescent="0.25">
      <c r="A278" s="11" t="s">
        <v>313</v>
      </c>
      <c r="B278" s="4">
        <v>51877.799999999996</v>
      </c>
      <c r="C278" s="4">
        <v>50653.5</v>
      </c>
      <c r="D278" s="4">
        <v>50122.2</v>
      </c>
      <c r="E278" s="4"/>
      <c r="F278" s="4">
        <v>50439.6</v>
      </c>
      <c r="G278" s="4">
        <v>0</v>
      </c>
      <c r="H278" s="4">
        <v>203093.1</v>
      </c>
      <c r="I278"/>
      <c r="J278"/>
      <c r="K278"/>
      <c r="L278"/>
      <c r="M278"/>
      <c r="N278"/>
      <c r="O278"/>
    </row>
    <row r="279" spans="1:15" x14ac:dyDescent="0.25">
      <c r="A279" s="11" t="s">
        <v>314</v>
      </c>
      <c r="B279" s="4">
        <v>52197.799999999996</v>
      </c>
      <c r="C279" s="4">
        <v>50846.5</v>
      </c>
      <c r="D279" s="4"/>
      <c r="E279" s="4">
        <v>56934.1</v>
      </c>
      <c r="F279" s="4">
        <v>50800.6</v>
      </c>
      <c r="G279" s="4">
        <v>0</v>
      </c>
      <c r="H279" s="4">
        <v>210779</v>
      </c>
      <c r="I279"/>
      <c r="J279"/>
      <c r="K279"/>
      <c r="L279"/>
      <c r="M279"/>
      <c r="N279"/>
      <c r="O279"/>
    </row>
    <row r="280" spans="1:15" x14ac:dyDescent="0.25">
      <c r="A280" s="11" t="s">
        <v>315</v>
      </c>
      <c r="B280" s="4">
        <v>52344.799999999996</v>
      </c>
      <c r="C280" s="4"/>
      <c r="D280" s="4">
        <v>50122.2</v>
      </c>
      <c r="E280" s="4">
        <v>57336.1</v>
      </c>
      <c r="F280" s="4">
        <v>51141.599999999999</v>
      </c>
      <c r="G280" s="4">
        <v>0</v>
      </c>
      <c r="H280" s="4">
        <v>210944.7</v>
      </c>
      <c r="I280"/>
      <c r="J280"/>
      <c r="K280"/>
      <c r="L280"/>
      <c r="M280"/>
      <c r="N280"/>
      <c r="O280"/>
    </row>
    <row r="281" spans="1:15" x14ac:dyDescent="0.25">
      <c r="A281" s="11" t="s">
        <v>316</v>
      </c>
      <c r="B281" s="4"/>
      <c r="C281" s="4">
        <v>50846.5</v>
      </c>
      <c r="D281" s="4">
        <v>50324.2</v>
      </c>
      <c r="E281" s="4">
        <v>57543.6</v>
      </c>
      <c r="F281" s="4">
        <v>51691.1</v>
      </c>
      <c r="G281" s="4">
        <v>0</v>
      </c>
      <c r="H281" s="4">
        <v>210405.4</v>
      </c>
      <c r="I281"/>
      <c r="J281"/>
      <c r="K281"/>
      <c r="L281"/>
      <c r="M281"/>
      <c r="N281"/>
      <c r="O281"/>
    </row>
    <row r="282" spans="1:15" x14ac:dyDescent="0.25">
      <c r="A282" s="11" t="s">
        <v>317</v>
      </c>
      <c r="B282" s="4">
        <v>52344.799999999996</v>
      </c>
      <c r="C282" s="4">
        <v>51286.5</v>
      </c>
      <c r="D282" s="4">
        <v>50589.2</v>
      </c>
      <c r="E282" s="4">
        <v>57860.6</v>
      </c>
      <c r="F282" s="4">
        <v>51988.6</v>
      </c>
      <c r="G282" s="4"/>
      <c r="H282" s="4">
        <v>264069.7</v>
      </c>
      <c r="I282"/>
      <c r="J282"/>
      <c r="K282"/>
      <c r="L282"/>
      <c r="M282"/>
      <c r="N282"/>
      <c r="O282"/>
    </row>
    <row r="283" spans="1:15" x14ac:dyDescent="0.25">
      <c r="A283" s="11" t="s">
        <v>318</v>
      </c>
      <c r="B283" s="4">
        <v>52529.799999999996</v>
      </c>
      <c r="C283" s="4">
        <v>51476.5</v>
      </c>
      <c r="D283" s="4">
        <v>50951.199999999997</v>
      </c>
      <c r="E283" s="4">
        <v>58187.1</v>
      </c>
      <c r="F283" s="4"/>
      <c r="G283" s="4">
        <v>0</v>
      </c>
      <c r="H283" s="4">
        <v>213144.6</v>
      </c>
      <c r="I283"/>
      <c r="J283"/>
      <c r="K283"/>
      <c r="L283"/>
      <c r="M283"/>
      <c r="N283"/>
      <c r="O283"/>
    </row>
    <row r="284" spans="1:15" x14ac:dyDescent="0.25">
      <c r="A284" s="11" t="s">
        <v>319</v>
      </c>
      <c r="B284" s="4">
        <v>52755.799999999996</v>
      </c>
      <c r="C284" s="4">
        <v>51808.5</v>
      </c>
      <c r="D284" s="4">
        <v>51377.2</v>
      </c>
      <c r="E284" s="4">
        <v>58187.1</v>
      </c>
      <c r="F284" s="4">
        <v>51988.6</v>
      </c>
      <c r="G284" s="4">
        <v>0</v>
      </c>
      <c r="H284" s="4">
        <v>266117.2</v>
      </c>
      <c r="I284"/>
      <c r="J284"/>
      <c r="K284"/>
      <c r="L284"/>
      <c r="M284"/>
      <c r="N284"/>
      <c r="O284"/>
    </row>
    <row r="285" spans="1:15" x14ac:dyDescent="0.25">
      <c r="A285" s="11" t="s">
        <v>320</v>
      </c>
      <c r="B285" s="4">
        <v>53102.799999999996</v>
      </c>
      <c r="C285" s="4">
        <v>52314.3</v>
      </c>
      <c r="D285" s="4">
        <v>51589.2</v>
      </c>
      <c r="E285" s="4"/>
      <c r="F285" s="4">
        <v>52535.1</v>
      </c>
      <c r="G285" s="4">
        <v>0</v>
      </c>
      <c r="H285" s="4">
        <v>209541.4</v>
      </c>
      <c r="I285"/>
      <c r="J285"/>
      <c r="K285"/>
      <c r="L285"/>
      <c r="M285"/>
      <c r="N285"/>
      <c r="O285"/>
    </row>
    <row r="286" spans="1:15" x14ac:dyDescent="0.25">
      <c r="A286" s="11" t="s">
        <v>321</v>
      </c>
      <c r="B286" s="4">
        <v>53495.799999999996</v>
      </c>
      <c r="C286" s="4">
        <v>52617.700000000004</v>
      </c>
      <c r="D286" s="4"/>
      <c r="E286" s="4">
        <v>58187.1</v>
      </c>
      <c r="F286" s="4">
        <v>52999.6</v>
      </c>
      <c r="G286" s="4">
        <v>0</v>
      </c>
      <c r="H286" s="4">
        <v>217300.2</v>
      </c>
      <c r="I286"/>
      <c r="J286"/>
      <c r="K286"/>
      <c r="L286"/>
      <c r="M286"/>
      <c r="N286"/>
      <c r="O286"/>
    </row>
    <row r="287" spans="1:15" x14ac:dyDescent="0.25">
      <c r="A287" s="10" t="s">
        <v>42</v>
      </c>
      <c r="B287" s="4">
        <v>1469055.1999999997</v>
      </c>
      <c r="C287" s="4">
        <v>1443321.1999999993</v>
      </c>
      <c r="D287" s="4">
        <v>1481559.8999999992</v>
      </c>
      <c r="E287" s="4">
        <v>1677800.5999999994</v>
      </c>
      <c r="F287" s="4">
        <v>1540363.3999999997</v>
      </c>
      <c r="G287" s="4">
        <v>0</v>
      </c>
      <c r="H287" s="4">
        <v>7612100.3000000007</v>
      </c>
      <c r="I287"/>
      <c r="J287"/>
      <c r="K287"/>
      <c r="L287"/>
      <c r="M287"/>
      <c r="N287"/>
      <c r="O287"/>
    </row>
    <row r="288" spans="1:15" x14ac:dyDescent="0.25">
      <c r="A288" s="11" t="s">
        <v>322</v>
      </c>
      <c r="B288" s="4">
        <v>53619.799999999996</v>
      </c>
      <c r="C288" s="4"/>
      <c r="D288" s="4">
        <v>51589.2</v>
      </c>
      <c r="E288" s="4">
        <v>58505.1</v>
      </c>
      <c r="F288" s="4">
        <v>53417.599999999999</v>
      </c>
      <c r="G288" s="4">
        <v>0</v>
      </c>
      <c r="H288" s="4">
        <v>217131.7</v>
      </c>
      <c r="I288"/>
      <c r="J288"/>
      <c r="K288"/>
      <c r="L288"/>
      <c r="M288"/>
      <c r="N288"/>
      <c r="O288"/>
    </row>
    <row r="289" spans="1:15" x14ac:dyDescent="0.25">
      <c r="A289" s="11" t="s">
        <v>323</v>
      </c>
      <c r="B289" s="4"/>
      <c r="C289" s="4">
        <v>52617.700000000004</v>
      </c>
      <c r="D289" s="4">
        <v>51922.2</v>
      </c>
      <c r="E289" s="4">
        <v>58789.1</v>
      </c>
      <c r="F289" s="4">
        <v>53844.6</v>
      </c>
      <c r="G289" s="4">
        <v>0</v>
      </c>
      <c r="H289" s="4">
        <v>217173.6</v>
      </c>
      <c r="I289"/>
      <c r="J289"/>
      <c r="K289"/>
      <c r="L289"/>
      <c r="M289"/>
      <c r="N289"/>
      <c r="O289"/>
    </row>
    <row r="290" spans="1:15" x14ac:dyDescent="0.25">
      <c r="A290" s="11" t="s">
        <v>324</v>
      </c>
      <c r="B290" s="4">
        <v>53619.799999999996</v>
      </c>
      <c r="C290" s="4">
        <v>52978.700000000004</v>
      </c>
      <c r="D290" s="4">
        <v>52177.2</v>
      </c>
      <c r="E290" s="4">
        <v>59227.1</v>
      </c>
      <c r="F290" s="4">
        <v>53844.6</v>
      </c>
      <c r="G290" s="4"/>
      <c r="H290" s="4">
        <v>271847.40000000002</v>
      </c>
      <c r="I290"/>
      <c r="J290"/>
      <c r="K290"/>
      <c r="L290"/>
      <c r="M290"/>
      <c r="N290"/>
      <c r="O290"/>
    </row>
    <row r="291" spans="1:15" x14ac:dyDescent="0.25">
      <c r="A291" s="11" t="s">
        <v>325</v>
      </c>
      <c r="B291" s="4">
        <v>53958.799999999996</v>
      </c>
      <c r="C291" s="4">
        <v>53250.700000000004</v>
      </c>
      <c r="D291" s="4">
        <v>52476.2</v>
      </c>
      <c r="E291" s="4">
        <v>59588.1</v>
      </c>
      <c r="F291" s="4"/>
      <c r="G291" s="4">
        <v>0</v>
      </c>
      <c r="H291" s="4">
        <v>219273.80000000002</v>
      </c>
      <c r="I291"/>
      <c r="J291"/>
      <c r="K291"/>
      <c r="L291"/>
      <c r="M291"/>
      <c r="N291"/>
      <c r="O291"/>
    </row>
    <row r="292" spans="1:15" x14ac:dyDescent="0.25">
      <c r="A292" s="11" t="s">
        <v>326</v>
      </c>
      <c r="B292" s="4">
        <v>54192.799999999996</v>
      </c>
      <c r="C292" s="4">
        <v>53578.700000000004</v>
      </c>
      <c r="D292" s="4">
        <v>52835.7</v>
      </c>
      <c r="E292" s="4">
        <v>60101.9</v>
      </c>
      <c r="F292" s="4">
        <v>53844.6</v>
      </c>
      <c r="G292" s="4">
        <v>0</v>
      </c>
      <c r="H292" s="4">
        <v>274553.7</v>
      </c>
      <c r="I292"/>
      <c r="J292"/>
      <c r="K292"/>
      <c r="L292"/>
      <c r="M292"/>
      <c r="N292"/>
      <c r="O292"/>
    </row>
    <row r="293" spans="1:15" x14ac:dyDescent="0.25">
      <c r="A293" s="11" t="s">
        <v>327</v>
      </c>
      <c r="B293" s="4">
        <v>54540.799999999996</v>
      </c>
      <c r="C293" s="4">
        <v>53765.700000000004</v>
      </c>
      <c r="D293" s="4">
        <v>52967.7</v>
      </c>
      <c r="E293" s="4"/>
      <c r="F293" s="4">
        <v>54311.6</v>
      </c>
      <c r="G293" s="4">
        <v>0</v>
      </c>
      <c r="H293" s="4">
        <v>215585.80000000002</v>
      </c>
      <c r="I293"/>
      <c r="J293"/>
      <c r="K293"/>
      <c r="L293"/>
      <c r="M293"/>
      <c r="N293"/>
      <c r="O293"/>
    </row>
    <row r="294" spans="1:15" x14ac:dyDescent="0.25">
      <c r="A294" s="11" t="s">
        <v>328</v>
      </c>
      <c r="B294" s="4">
        <v>54986.799999999996</v>
      </c>
      <c r="C294" s="4">
        <v>53765.700000000004</v>
      </c>
      <c r="D294" s="4"/>
      <c r="E294" s="4">
        <v>60101.9</v>
      </c>
      <c r="F294" s="4">
        <v>54704.1</v>
      </c>
      <c r="G294" s="4">
        <v>0</v>
      </c>
      <c r="H294" s="4">
        <v>223558.5</v>
      </c>
      <c r="I294"/>
      <c r="J294"/>
      <c r="K294"/>
      <c r="L294"/>
      <c r="M294"/>
      <c r="N294"/>
      <c r="O294"/>
    </row>
    <row r="295" spans="1:15" x14ac:dyDescent="0.25">
      <c r="A295" s="11" t="s">
        <v>329</v>
      </c>
      <c r="B295" s="4">
        <v>55130.799999999996</v>
      </c>
      <c r="C295" s="4"/>
      <c r="D295" s="4">
        <v>52967.7</v>
      </c>
      <c r="E295" s="4">
        <v>60291.4</v>
      </c>
      <c r="F295" s="4">
        <v>55206.6</v>
      </c>
      <c r="G295" s="4">
        <v>0</v>
      </c>
      <c r="H295" s="4">
        <v>223596.5</v>
      </c>
      <c r="I295"/>
      <c r="J295"/>
      <c r="K295"/>
      <c r="L295"/>
      <c r="M295"/>
      <c r="N295"/>
      <c r="O295"/>
    </row>
    <row r="296" spans="1:15" x14ac:dyDescent="0.25">
      <c r="A296" s="11" t="s">
        <v>330</v>
      </c>
      <c r="B296" s="4"/>
      <c r="C296" s="4">
        <v>53765.700000000004</v>
      </c>
      <c r="D296" s="4">
        <v>53267.7</v>
      </c>
      <c r="E296" s="4">
        <v>60542.9</v>
      </c>
      <c r="F296" s="4">
        <v>55632.1</v>
      </c>
      <c r="G296" s="4">
        <v>0</v>
      </c>
      <c r="H296" s="4">
        <v>223208.4</v>
      </c>
      <c r="I296"/>
      <c r="J296"/>
      <c r="K296"/>
      <c r="L296"/>
      <c r="M296"/>
      <c r="N296"/>
      <c r="O296"/>
    </row>
    <row r="297" spans="1:15" x14ac:dyDescent="0.25">
      <c r="A297" s="11" t="s">
        <v>331</v>
      </c>
      <c r="B297" s="4">
        <v>55130.799999999996</v>
      </c>
      <c r="C297" s="4">
        <v>54046.700000000004</v>
      </c>
      <c r="D297" s="4">
        <v>53699.7</v>
      </c>
      <c r="E297" s="4">
        <v>60907.9</v>
      </c>
      <c r="F297" s="4">
        <v>55754.1</v>
      </c>
      <c r="G297" s="4"/>
      <c r="H297" s="4">
        <v>279539.20000000001</v>
      </c>
      <c r="I297"/>
      <c r="J297"/>
      <c r="K297"/>
      <c r="L297"/>
      <c r="M297"/>
      <c r="N297"/>
      <c r="O297"/>
    </row>
    <row r="298" spans="1:15" x14ac:dyDescent="0.25">
      <c r="A298" s="11" t="s">
        <v>332</v>
      </c>
      <c r="B298" s="4">
        <v>55361.799999999996</v>
      </c>
      <c r="C298" s="4">
        <v>54309.700000000004</v>
      </c>
      <c r="D298" s="4">
        <v>54124.7</v>
      </c>
      <c r="E298" s="4">
        <v>61206.9</v>
      </c>
      <c r="F298" s="4"/>
      <c r="G298" s="4">
        <v>0</v>
      </c>
      <c r="H298" s="4">
        <v>225003.1</v>
      </c>
      <c r="I298"/>
      <c r="J298"/>
      <c r="K298"/>
      <c r="L298"/>
      <c r="M298"/>
      <c r="N298"/>
      <c r="O298"/>
    </row>
    <row r="299" spans="1:15" x14ac:dyDescent="0.25">
      <c r="A299" s="11" t="s">
        <v>333</v>
      </c>
      <c r="B299" s="4">
        <v>55655.799999999996</v>
      </c>
      <c r="C299" s="4">
        <v>54662.700000000004</v>
      </c>
      <c r="D299" s="4">
        <v>54400.7</v>
      </c>
      <c r="E299" s="4">
        <v>61504.9</v>
      </c>
      <c r="F299" s="4">
        <v>55754.1</v>
      </c>
      <c r="G299" s="4">
        <v>0</v>
      </c>
      <c r="H299" s="4">
        <v>281978.2</v>
      </c>
      <c r="I299"/>
      <c r="J299"/>
      <c r="K299"/>
      <c r="L299"/>
      <c r="M299"/>
      <c r="N299"/>
      <c r="O299"/>
    </row>
    <row r="300" spans="1:15" x14ac:dyDescent="0.25">
      <c r="A300" s="11" t="s">
        <v>334</v>
      </c>
      <c r="B300" s="4">
        <v>56062.6</v>
      </c>
      <c r="C300" s="4">
        <v>55116.700000000004</v>
      </c>
      <c r="D300" s="4">
        <v>54441.7</v>
      </c>
      <c r="E300" s="4"/>
      <c r="F300" s="4">
        <v>56137.1</v>
      </c>
      <c r="G300" s="4">
        <v>0</v>
      </c>
      <c r="H300" s="4">
        <v>221758.1</v>
      </c>
      <c r="I300"/>
      <c r="J300"/>
      <c r="K300"/>
      <c r="L300"/>
      <c r="M300"/>
      <c r="N300"/>
      <c r="O300"/>
    </row>
    <row r="301" spans="1:15" x14ac:dyDescent="0.25">
      <c r="A301" s="11" t="s">
        <v>335</v>
      </c>
      <c r="B301" s="4">
        <v>56351.6</v>
      </c>
      <c r="C301" s="4">
        <v>55348.700000000004</v>
      </c>
      <c r="D301" s="4"/>
      <c r="E301" s="4">
        <v>61504.9</v>
      </c>
      <c r="F301" s="4">
        <v>56442.1</v>
      </c>
      <c r="G301" s="4">
        <v>0</v>
      </c>
      <c r="H301" s="4">
        <v>229647.30000000002</v>
      </c>
      <c r="I301"/>
      <c r="J301"/>
      <c r="K301"/>
      <c r="L301"/>
      <c r="M301"/>
      <c r="N301"/>
      <c r="O301"/>
    </row>
    <row r="302" spans="1:15" x14ac:dyDescent="0.25">
      <c r="A302" s="11" t="s">
        <v>336</v>
      </c>
      <c r="B302" s="4">
        <v>56591.6</v>
      </c>
      <c r="C302" s="4"/>
      <c r="D302" s="4">
        <v>54441.7</v>
      </c>
      <c r="E302" s="4">
        <v>61799.9</v>
      </c>
      <c r="F302" s="4">
        <v>56831.1</v>
      </c>
      <c r="G302" s="4">
        <v>0</v>
      </c>
      <c r="H302" s="4">
        <v>229664.3</v>
      </c>
      <c r="I302"/>
      <c r="J302"/>
      <c r="K302"/>
      <c r="L302"/>
      <c r="M302"/>
      <c r="N302"/>
      <c r="O302"/>
    </row>
    <row r="303" spans="1:15" x14ac:dyDescent="0.25">
      <c r="A303" s="11" t="s">
        <v>337</v>
      </c>
      <c r="B303" s="4"/>
      <c r="C303" s="4">
        <v>55348.700000000004</v>
      </c>
      <c r="D303" s="4">
        <v>54899.7</v>
      </c>
      <c r="E303" s="4">
        <v>62073.9</v>
      </c>
      <c r="F303" s="4">
        <v>57199.1</v>
      </c>
      <c r="G303" s="4">
        <v>0</v>
      </c>
      <c r="H303" s="4">
        <v>229521.4</v>
      </c>
      <c r="I303"/>
      <c r="J303"/>
      <c r="K303"/>
      <c r="L303"/>
      <c r="M303"/>
      <c r="N303"/>
      <c r="O303"/>
    </row>
    <row r="304" spans="1:15" x14ac:dyDescent="0.25">
      <c r="A304" s="11" t="s">
        <v>338</v>
      </c>
      <c r="B304" s="4">
        <v>56591.6</v>
      </c>
      <c r="C304" s="4">
        <v>55572.700000000004</v>
      </c>
      <c r="D304" s="4">
        <v>55114.7</v>
      </c>
      <c r="E304" s="4">
        <v>62401.9</v>
      </c>
      <c r="F304" s="4">
        <v>57427.6</v>
      </c>
      <c r="G304" s="4"/>
      <c r="H304" s="4">
        <v>287108.5</v>
      </c>
      <c r="I304"/>
      <c r="J304"/>
      <c r="K304"/>
      <c r="L304"/>
      <c r="M304"/>
      <c r="N304"/>
      <c r="O304"/>
    </row>
    <row r="305" spans="1:15" x14ac:dyDescent="0.25">
      <c r="A305" s="11" t="s">
        <v>339</v>
      </c>
      <c r="B305" s="4">
        <v>56823.6</v>
      </c>
      <c r="C305" s="4">
        <v>55792.700000000004</v>
      </c>
      <c r="D305" s="4">
        <v>55426.7</v>
      </c>
      <c r="E305" s="4">
        <v>62775.9</v>
      </c>
      <c r="F305" s="4"/>
      <c r="G305" s="4">
        <v>0</v>
      </c>
      <c r="H305" s="4">
        <v>230818.9</v>
      </c>
      <c r="I305"/>
      <c r="J305"/>
      <c r="K305"/>
      <c r="L305"/>
      <c r="M305"/>
      <c r="N305"/>
      <c r="O305"/>
    </row>
    <row r="306" spans="1:15" x14ac:dyDescent="0.25">
      <c r="A306" s="11" t="s">
        <v>340</v>
      </c>
      <c r="B306" s="4">
        <v>57093.599999999999</v>
      </c>
      <c r="C306" s="4">
        <v>55974.700000000004</v>
      </c>
      <c r="D306" s="4">
        <v>55721.7</v>
      </c>
      <c r="E306" s="4">
        <v>62890.9</v>
      </c>
      <c r="F306" s="4">
        <v>57427.6</v>
      </c>
      <c r="G306" s="4">
        <v>0</v>
      </c>
      <c r="H306" s="4">
        <v>289108.5</v>
      </c>
      <c r="I306"/>
      <c r="J306"/>
      <c r="K306"/>
      <c r="L306"/>
      <c r="M306"/>
      <c r="N306"/>
      <c r="O306"/>
    </row>
    <row r="307" spans="1:15" x14ac:dyDescent="0.25">
      <c r="A307" s="11" t="s">
        <v>341</v>
      </c>
      <c r="B307" s="4">
        <v>57369.599999999999</v>
      </c>
      <c r="C307" s="4">
        <v>56334.700000000004</v>
      </c>
      <c r="D307" s="4">
        <v>55891.7</v>
      </c>
      <c r="E307" s="4"/>
      <c r="F307" s="4">
        <v>57748.1</v>
      </c>
      <c r="G307" s="4">
        <v>0</v>
      </c>
      <c r="H307" s="4">
        <v>227344.1</v>
      </c>
      <c r="I307"/>
      <c r="J307"/>
      <c r="K307"/>
      <c r="L307"/>
      <c r="M307"/>
      <c r="N307"/>
      <c r="O307"/>
    </row>
    <row r="308" spans="1:15" x14ac:dyDescent="0.25">
      <c r="A308" s="11" t="s">
        <v>342</v>
      </c>
      <c r="B308" s="4">
        <v>57679.6</v>
      </c>
      <c r="C308" s="4">
        <v>56550.700000000004</v>
      </c>
      <c r="D308" s="4"/>
      <c r="E308" s="4">
        <v>62890.9</v>
      </c>
      <c r="F308" s="4">
        <v>58085.1</v>
      </c>
      <c r="G308" s="4">
        <v>0</v>
      </c>
      <c r="H308" s="4">
        <v>235206.30000000002</v>
      </c>
      <c r="I308"/>
      <c r="J308"/>
      <c r="K308"/>
      <c r="L308"/>
      <c r="M308"/>
      <c r="N308"/>
      <c r="O308"/>
    </row>
    <row r="309" spans="1:15" x14ac:dyDescent="0.25">
      <c r="A309" s="11" t="s">
        <v>343</v>
      </c>
      <c r="B309" s="4">
        <v>57757.599999999999</v>
      </c>
      <c r="C309" s="4"/>
      <c r="D309" s="4">
        <v>55891.7</v>
      </c>
      <c r="E309" s="4">
        <v>63220.9</v>
      </c>
      <c r="F309" s="4">
        <v>58458.6</v>
      </c>
      <c r="G309" s="4">
        <v>0</v>
      </c>
      <c r="H309" s="4">
        <v>235328.8</v>
      </c>
      <c r="I309"/>
      <c r="J309"/>
      <c r="K309"/>
      <c r="L309"/>
      <c r="M309"/>
      <c r="N309"/>
      <c r="O309"/>
    </row>
    <row r="310" spans="1:15" x14ac:dyDescent="0.25">
      <c r="A310" s="11" t="s">
        <v>344</v>
      </c>
      <c r="B310" s="4"/>
      <c r="C310" s="4">
        <v>56550.700000000004</v>
      </c>
      <c r="D310" s="4">
        <v>56195.7</v>
      </c>
      <c r="E310" s="4">
        <v>63537.9</v>
      </c>
      <c r="F310" s="4">
        <v>58913.599999999999</v>
      </c>
      <c r="G310" s="4">
        <v>0</v>
      </c>
      <c r="H310" s="4">
        <v>235197.9</v>
      </c>
      <c r="I310"/>
      <c r="J310"/>
      <c r="K310"/>
      <c r="L310"/>
      <c r="M310"/>
      <c r="N310"/>
      <c r="O310"/>
    </row>
    <row r="311" spans="1:15" x14ac:dyDescent="0.25">
      <c r="A311" s="11" t="s">
        <v>345</v>
      </c>
      <c r="B311" s="4">
        <v>57757.599999999999</v>
      </c>
      <c r="C311" s="4">
        <v>56882.700000000004</v>
      </c>
      <c r="D311" s="4">
        <v>56430.7</v>
      </c>
      <c r="E311" s="4">
        <v>63963.9</v>
      </c>
      <c r="F311" s="4">
        <v>59084.6</v>
      </c>
      <c r="G311" s="4"/>
      <c r="H311" s="4">
        <v>294119.5</v>
      </c>
      <c r="I311"/>
      <c r="J311"/>
      <c r="K311"/>
      <c r="L311"/>
      <c r="M311"/>
      <c r="N311"/>
      <c r="O311"/>
    </row>
    <row r="312" spans="1:15" x14ac:dyDescent="0.25">
      <c r="A312" s="11" t="s">
        <v>346</v>
      </c>
      <c r="B312" s="4">
        <v>58052.2</v>
      </c>
      <c r="C312" s="4">
        <v>57103.700000000004</v>
      </c>
      <c r="D312" s="4">
        <v>56725.7</v>
      </c>
      <c r="E312" s="4">
        <v>64433.9</v>
      </c>
      <c r="F312" s="4"/>
      <c r="G312" s="4">
        <v>0</v>
      </c>
      <c r="H312" s="4">
        <v>236315.49999999997</v>
      </c>
      <c r="I312"/>
      <c r="J312"/>
      <c r="K312"/>
      <c r="L312"/>
      <c r="M312"/>
      <c r="N312"/>
      <c r="O312"/>
    </row>
    <row r="313" spans="1:15" x14ac:dyDescent="0.25">
      <c r="A313" s="11" t="s">
        <v>347</v>
      </c>
      <c r="B313" s="4">
        <v>58412.2</v>
      </c>
      <c r="C313" s="4">
        <v>57491.700000000004</v>
      </c>
      <c r="D313" s="4">
        <v>57091.7</v>
      </c>
      <c r="E313" s="4">
        <v>64657.4</v>
      </c>
      <c r="F313" s="4">
        <v>59084.6</v>
      </c>
      <c r="G313" s="4">
        <v>0</v>
      </c>
      <c r="H313" s="4">
        <v>296737.59999999998</v>
      </c>
      <c r="I313"/>
      <c r="J313"/>
      <c r="K313"/>
      <c r="L313"/>
      <c r="M313"/>
      <c r="N313"/>
      <c r="O313"/>
    </row>
    <row r="314" spans="1:15" x14ac:dyDescent="0.25">
      <c r="A314" s="11" t="s">
        <v>348</v>
      </c>
      <c r="B314" s="4">
        <v>58818.2</v>
      </c>
      <c r="C314" s="4">
        <v>57879.700000000004</v>
      </c>
      <c r="D314" s="4">
        <v>57398.7</v>
      </c>
      <c r="E314" s="4"/>
      <c r="F314" s="4">
        <v>59648.6</v>
      </c>
      <c r="G314" s="4">
        <v>0</v>
      </c>
      <c r="H314" s="4">
        <v>233745.19999999998</v>
      </c>
      <c r="I314"/>
      <c r="J314"/>
      <c r="K314"/>
      <c r="L314"/>
      <c r="M314"/>
      <c r="N314"/>
      <c r="O314"/>
    </row>
    <row r="315" spans="1:15" x14ac:dyDescent="0.25">
      <c r="A315" s="11" t="s">
        <v>349</v>
      </c>
      <c r="B315" s="4">
        <v>59165.2</v>
      </c>
      <c r="C315" s="4">
        <v>58064.700000000004</v>
      </c>
      <c r="D315" s="4"/>
      <c r="E315" s="4">
        <v>64657.4</v>
      </c>
      <c r="F315" s="4">
        <v>59982.400000000001</v>
      </c>
      <c r="G315" s="4">
        <v>0</v>
      </c>
      <c r="H315" s="4">
        <v>241869.69999999998</v>
      </c>
      <c r="I315"/>
      <c r="J315"/>
      <c r="K315"/>
      <c r="L315"/>
      <c r="M315"/>
      <c r="N315"/>
      <c r="O315"/>
    </row>
    <row r="316" spans="1:15" x14ac:dyDescent="0.25">
      <c r="A316" s="11" t="s">
        <v>350</v>
      </c>
      <c r="B316" s="4">
        <v>59165.2</v>
      </c>
      <c r="C316" s="4"/>
      <c r="D316" s="4">
        <v>57398.7</v>
      </c>
      <c r="E316" s="4">
        <v>65018.9</v>
      </c>
      <c r="F316" s="4">
        <v>60526.400000000001</v>
      </c>
      <c r="G316" s="4">
        <v>0</v>
      </c>
      <c r="H316" s="4">
        <v>242109.19999999998</v>
      </c>
      <c r="I316"/>
      <c r="J316"/>
      <c r="K316"/>
      <c r="L316"/>
      <c r="M316"/>
      <c r="N316"/>
      <c r="O316"/>
    </row>
    <row r="317" spans="1:15" x14ac:dyDescent="0.25">
      <c r="A317" s="11" t="s">
        <v>351</v>
      </c>
      <c r="B317" s="4"/>
      <c r="C317" s="4">
        <v>58064.700000000004</v>
      </c>
      <c r="D317" s="4">
        <v>57799.7</v>
      </c>
      <c r="E317" s="4">
        <v>65392.4</v>
      </c>
      <c r="F317" s="4">
        <v>60526.400000000001</v>
      </c>
      <c r="G317" s="4">
        <v>0</v>
      </c>
      <c r="H317" s="4">
        <v>241783.19999999998</v>
      </c>
      <c r="I317"/>
      <c r="J317"/>
      <c r="K317"/>
      <c r="L317"/>
      <c r="M317"/>
      <c r="N317"/>
      <c r="O317"/>
    </row>
    <row r="318" spans="1:15" x14ac:dyDescent="0.25">
      <c r="A318" s="11" t="s">
        <v>352</v>
      </c>
      <c r="B318" s="4">
        <v>59165.2</v>
      </c>
      <c r="C318" s="4">
        <v>58501.700000000004</v>
      </c>
      <c r="D318" s="4">
        <v>58260.7</v>
      </c>
      <c r="E318" s="4">
        <v>65812.399999999994</v>
      </c>
      <c r="F318" s="4">
        <v>60526.400000000001</v>
      </c>
      <c r="G318" s="4"/>
      <c r="H318" s="4">
        <v>302266.39999999997</v>
      </c>
      <c r="I318"/>
      <c r="J318"/>
      <c r="K318"/>
      <c r="L318"/>
      <c r="M318"/>
      <c r="N318"/>
      <c r="O318"/>
    </row>
    <row r="319" spans="1:15" x14ac:dyDescent="0.25">
      <c r="A319" s="10" t="s">
        <v>30</v>
      </c>
      <c r="B319" s="4">
        <v>1615939.5000000002</v>
      </c>
      <c r="C319" s="4">
        <v>1591255.1999999993</v>
      </c>
      <c r="D319" s="4">
        <v>1587570.6999999993</v>
      </c>
      <c r="E319" s="4">
        <v>1789317.8999999992</v>
      </c>
      <c r="F319" s="4">
        <v>1514169.9999999995</v>
      </c>
      <c r="G319" s="4">
        <v>0</v>
      </c>
      <c r="H319" s="4">
        <v>8098253.2999999998</v>
      </c>
      <c r="I319"/>
      <c r="J319"/>
      <c r="K319"/>
      <c r="L319"/>
      <c r="M319"/>
      <c r="N319"/>
      <c r="O319"/>
    </row>
    <row r="320" spans="1:15" x14ac:dyDescent="0.25">
      <c r="A320" s="11" t="s">
        <v>353</v>
      </c>
      <c r="B320" s="4">
        <v>59165.2</v>
      </c>
      <c r="C320" s="4">
        <v>58501.700000000004</v>
      </c>
      <c r="D320" s="4">
        <v>58260.7</v>
      </c>
      <c r="E320" s="4">
        <v>65812.399999999994</v>
      </c>
      <c r="F320" s="4"/>
      <c r="G320" s="4">
        <v>0</v>
      </c>
      <c r="H320" s="4">
        <v>241739.99999999997</v>
      </c>
      <c r="I320"/>
      <c r="J320"/>
      <c r="K320"/>
      <c r="L320"/>
      <c r="M320"/>
      <c r="N320"/>
      <c r="O320"/>
    </row>
    <row r="321" spans="1:15" x14ac:dyDescent="0.25">
      <c r="A321" s="11" t="s">
        <v>354</v>
      </c>
      <c r="B321" s="4">
        <v>59460.2</v>
      </c>
      <c r="C321" s="4">
        <v>58885.700000000004</v>
      </c>
      <c r="D321" s="4">
        <v>58260.7</v>
      </c>
      <c r="E321" s="4">
        <v>65812.399999999994</v>
      </c>
      <c r="F321" s="4">
        <v>60526.400000000001</v>
      </c>
      <c r="G321" s="4">
        <v>0</v>
      </c>
      <c r="H321" s="4">
        <v>302945.39999999997</v>
      </c>
      <c r="I321"/>
      <c r="J321"/>
      <c r="K321"/>
      <c r="L321"/>
      <c r="M321"/>
      <c r="N321"/>
      <c r="O321"/>
    </row>
    <row r="322" spans="1:15" x14ac:dyDescent="0.25">
      <c r="A322" s="11" t="s">
        <v>355</v>
      </c>
      <c r="B322" s="4">
        <v>59886.2</v>
      </c>
      <c r="C322" s="4">
        <v>59138.700000000004</v>
      </c>
      <c r="D322" s="4">
        <v>58260.7</v>
      </c>
      <c r="E322" s="4"/>
      <c r="F322" s="4">
        <v>60526.400000000001</v>
      </c>
      <c r="G322" s="4">
        <v>0</v>
      </c>
      <c r="H322" s="4">
        <v>237811.99999999997</v>
      </c>
      <c r="I322"/>
      <c r="J322"/>
      <c r="K322"/>
      <c r="L322"/>
      <c r="M322"/>
      <c r="N322"/>
      <c r="O322"/>
    </row>
    <row r="323" spans="1:15" x14ac:dyDescent="0.25">
      <c r="A323" s="11" t="s">
        <v>356</v>
      </c>
      <c r="B323" s="4">
        <v>60214.2</v>
      </c>
      <c r="C323" s="4">
        <v>59218.700000000004</v>
      </c>
      <c r="D323" s="4"/>
      <c r="E323" s="4">
        <v>65812.399999999994</v>
      </c>
      <c r="F323" s="4">
        <v>60546.400000000001</v>
      </c>
      <c r="G323" s="4">
        <v>0</v>
      </c>
      <c r="H323" s="4">
        <v>245791.69999999998</v>
      </c>
      <c r="I323"/>
      <c r="J323"/>
      <c r="K323"/>
      <c r="L323"/>
      <c r="M323"/>
      <c r="N323"/>
      <c r="O323"/>
    </row>
    <row r="324" spans="1:15" x14ac:dyDescent="0.25">
      <c r="A324" s="11" t="s">
        <v>357</v>
      </c>
      <c r="B324" s="4">
        <v>60423.199999999997</v>
      </c>
      <c r="C324" s="4"/>
      <c r="D324" s="4">
        <v>58260.7</v>
      </c>
      <c r="E324" s="4">
        <v>65812.399999999994</v>
      </c>
      <c r="F324" s="4">
        <v>60571.4</v>
      </c>
      <c r="G324" s="4">
        <v>0</v>
      </c>
      <c r="H324" s="4">
        <v>245067.69999999998</v>
      </c>
      <c r="I324"/>
      <c r="J324"/>
      <c r="K324"/>
      <c r="L324"/>
      <c r="M324"/>
      <c r="N324"/>
      <c r="O324"/>
    </row>
    <row r="325" spans="1:15" x14ac:dyDescent="0.25">
      <c r="A325" s="11" t="s">
        <v>358</v>
      </c>
      <c r="B325" s="4"/>
      <c r="C325" s="4">
        <v>59218.700000000004</v>
      </c>
      <c r="D325" s="4">
        <v>58603.7</v>
      </c>
      <c r="E325" s="4">
        <v>65812.399999999994</v>
      </c>
      <c r="F325" s="4">
        <v>60571.4</v>
      </c>
      <c r="G325" s="4">
        <v>0</v>
      </c>
      <c r="H325" s="4">
        <v>244206.19999999998</v>
      </c>
      <c r="I325"/>
      <c r="J325"/>
      <c r="K325"/>
      <c r="L325"/>
      <c r="M325"/>
      <c r="N325"/>
      <c r="O325"/>
    </row>
    <row r="326" spans="1:15" x14ac:dyDescent="0.25">
      <c r="A326" s="11" t="s">
        <v>359</v>
      </c>
      <c r="B326" s="4">
        <v>60423.199999999997</v>
      </c>
      <c r="C326" s="4">
        <v>59538.700000000004</v>
      </c>
      <c r="D326" s="4">
        <v>58933.7</v>
      </c>
      <c r="E326" s="4">
        <v>66352.899999999994</v>
      </c>
      <c r="F326" s="4">
        <v>60571.4</v>
      </c>
      <c r="G326" s="4"/>
      <c r="H326" s="4">
        <v>305819.89999999997</v>
      </c>
      <c r="I326"/>
      <c r="J326"/>
      <c r="K326"/>
      <c r="L326"/>
      <c r="M326"/>
      <c r="N326"/>
      <c r="O326"/>
    </row>
    <row r="327" spans="1:15" x14ac:dyDescent="0.25">
      <c r="A327" s="11" t="s">
        <v>360</v>
      </c>
      <c r="B327" s="4">
        <v>60774.2</v>
      </c>
      <c r="C327" s="4">
        <v>59709.100000000006</v>
      </c>
      <c r="D327" s="4">
        <v>59418.7</v>
      </c>
      <c r="E327" s="4">
        <v>66875.899999999994</v>
      </c>
      <c r="F327" s="4"/>
      <c r="G327" s="4">
        <v>0</v>
      </c>
      <c r="H327" s="4">
        <v>246777.9</v>
      </c>
      <c r="I327"/>
      <c r="J327"/>
      <c r="K327"/>
      <c r="L327"/>
      <c r="M327"/>
      <c r="N327"/>
      <c r="O327"/>
    </row>
    <row r="328" spans="1:15" x14ac:dyDescent="0.25">
      <c r="A328" s="11" t="s">
        <v>361</v>
      </c>
      <c r="B328" s="4">
        <v>61079.199999999997</v>
      </c>
      <c r="C328" s="4">
        <v>60052.100000000006</v>
      </c>
      <c r="D328" s="4">
        <v>59842.7</v>
      </c>
      <c r="E328" s="4">
        <v>67149.899999999994</v>
      </c>
      <c r="F328" s="4">
        <v>60571.4</v>
      </c>
      <c r="G328" s="4">
        <v>0</v>
      </c>
      <c r="H328" s="4">
        <v>308695.3</v>
      </c>
      <c r="I328"/>
      <c r="J328"/>
      <c r="K328"/>
      <c r="L328"/>
      <c r="M328"/>
      <c r="N328"/>
      <c r="O328"/>
    </row>
    <row r="329" spans="1:15" x14ac:dyDescent="0.25">
      <c r="A329" s="11" t="s">
        <v>362</v>
      </c>
      <c r="B329" s="4">
        <v>61468.2</v>
      </c>
      <c r="C329" s="4">
        <v>60397.100000000006</v>
      </c>
      <c r="D329" s="4">
        <v>60077.7</v>
      </c>
      <c r="E329" s="4"/>
      <c r="F329" s="4">
        <v>60571.4</v>
      </c>
      <c r="G329" s="4">
        <v>0</v>
      </c>
      <c r="H329" s="4">
        <v>242514.4</v>
      </c>
      <c r="I329"/>
      <c r="J329"/>
      <c r="K329"/>
      <c r="L329"/>
      <c r="M329"/>
      <c r="N329"/>
      <c r="O329"/>
    </row>
    <row r="330" spans="1:15" x14ac:dyDescent="0.25">
      <c r="A330" s="11" t="s">
        <v>363</v>
      </c>
      <c r="B330" s="4">
        <v>61468.2</v>
      </c>
      <c r="C330" s="4">
        <v>60397.100000000006</v>
      </c>
      <c r="D330" s="4"/>
      <c r="E330" s="4">
        <v>67149.899999999994</v>
      </c>
      <c r="F330" s="4">
        <v>60571.4</v>
      </c>
      <c r="G330" s="4">
        <v>0</v>
      </c>
      <c r="H330" s="4">
        <v>249586.6</v>
      </c>
      <c r="I330"/>
      <c r="J330"/>
      <c r="K330"/>
      <c r="L330"/>
      <c r="M330"/>
      <c r="N330"/>
      <c r="O330"/>
    </row>
    <row r="331" spans="1:15" x14ac:dyDescent="0.25">
      <c r="A331" s="11" t="s">
        <v>364</v>
      </c>
      <c r="B331" s="4">
        <v>61468.2</v>
      </c>
      <c r="C331" s="4"/>
      <c r="D331" s="4">
        <v>60077.7</v>
      </c>
      <c r="E331" s="4">
        <v>67559.899999999994</v>
      </c>
      <c r="F331" s="4">
        <v>60571.4</v>
      </c>
      <c r="G331" s="4">
        <v>0</v>
      </c>
      <c r="H331" s="4">
        <v>249677.19999999998</v>
      </c>
      <c r="I331"/>
      <c r="J331"/>
      <c r="K331"/>
      <c r="L331"/>
      <c r="M331"/>
      <c r="N331"/>
      <c r="O331"/>
    </row>
    <row r="332" spans="1:15" x14ac:dyDescent="0.25">
      <c r="A332" s="11" t="s">
        <v>365</v>
      </c>
      <c r="B332" s="4"/>
      <c r="C332" s="4">
        <v>60397.100000000006</v>
      </c>
      <c r="D332" s="4">
        <v>60342.7</v>
      </c>
      <c r="E332" s="4">
        <v>67973.399999999994</v>
      </c>
      <c r="F332" s="4">
        <v>60571.4</v>
      </c>
      <c r="G332" s="4">
        <v>0</v>
      </c>
      <c r="H332" s="4">
        <v>249284.6</v>
      </c>
      <c r="I332"/>
      <c r="J332"/>
      <c r="K332"/>
      <c r="L332"/>
      <c r="M332"/>
      <c r="N332"/>
      <c r="O332"/>
    </row>
    <row r="333" spans="1:15" x14ac:dyDescent="0.25">
      <c r="A333" s="11" t="s">
        <v>366</v>
      </c>
      <c r="B333" s="4">
        <v>61468.2</v>
      </c>
      <c r="C333" s="4">
        <v>60779.700000000004</v>
      </c>
      <c r="D333" s="4">
        <v>60820.2</v>
      </c>
      <c r="E333" s="4">
        <v>68470.899999999994</v>
      </c>
      <c r="F333" s="4">
        <v>60571.4</v>
      </c>
      <c r="G333" s="4"/>
      <c r="H333" s="4">
        <v>312110.39999999997</v>
      </c>
      <c r="I333"/>
      <c r="J333"/>
      <c r="K333"/>
      <c r="L333"/>
      <c r="M333"/>
      <c r="N333"/>
      <c r="O333"/>
    </row>
    <row r="334" spans="1:15" x14ac:dyDescent="0.25">
      <c r="A334" s="11" t="s">
        <v>367</v>
      </c>
      <c r="B334" s="4">
        <v>61781.2</v>
      </c>
      <c r="C334" s="4">
        <v>61016.700000000004</v>
      </c>
      <c r="D334" s="4">
        <v>61074.2</v>
      </c>
      <c r="E334" s="4">
        <v>68885.899999999994</v>
      </c>
      <c r="F334" s="4"/>
      <c r="G334" s="4">
        <v>0</v>
      </c>
      <c r="H334" s="4">
        <v>252757.99999999997</v>
      </c>
      <c r="I334"/>
      <c r="J334"/>
      <c r="K334"/>
      <c r="L334"/>
      <c r="M334"/>
      <c r="N334"/>
      <c r="O334"/>
    </row>
    <row r="335" spans="1:15" x14ac:dyDescent="0.25">
      <c r="A335" s="11" t="s">
        <v>368</v>
      </c>
      <c r="B335" s="4">
        <v>62090.1</v>
      </c>
      <c r="C335" s="4">
        <v>61339.700000000004</v>
      </c>
      <c r="D335" s="4">
        <v>61445.2</v>
      </c>
      <c r="E335" s="4">
        <v>69111.899999999994</v>
      </c>
      <c r="F335" s="4">
        <v>60571.4</v>
      </c>
      <c r="G335" s="4">
        <v>0</v>
      </c>
      <c r="H335" s="4">
        <v>314558.3</v>
      </c>
      <c r="I335"/>
      <c r="J335"/>
      <c r="K335"/>
      <c r="L335"/>
      <c r="M335"/>
      <c r="N335"/>
      <c r="O335"/>
    </row>
    <row r="336" spans="1:15" x14ac:dyDescent="0.25">
      <c r="A336" s="11" t="s">
        <v>369</v>
      </c>
      <c r="B336" s="4">
        <v>62485.1</v>
      </c>
      <c r="C336" s="4">
        <v>61686.700000000004</v>
      </c>
      <c r="D336" s="4">
        <v>61603.199999999997</v>
      </c>
      <c r="E336" s="4"/>
      <c r="F336" s="4">
        <v>60571.4</v>
      </c>
      <c r="G336" s="4">
        <v>0</v>
      </c>
      <c r="H336" s="4">
        <v>246346.4</v>
      </c>
      <c r="I336"/>
      <c r="J336"/>
      <c r="K336"/>
      <c r="L336"/>
      <c r="M336"/>
      <c r="N336"/>
      <c r="O336"/>
    </row>
    <row r="337" spans="1:15" x14ac:dyDescent="0.25">
      <c r="A337" s="11" t="s">
        <v>370</v>
      </c>
      <c r="B337" s="4">
        <v>62835.1</v>
      </c>
      <c r="C337" s="4">
        <v>61775.700000000004</v>
      </c>
      <c r="D337" s="4"/>
      <c r="E337" s="4">
        <v>69111.899999999994</v>
      </c>
      <c r="F337" s="4">
        <v>60571.4</v>
      </c>
      <c r="G337" s="4">
        <v>0</v>
      </c>
      <c r="H337" s="4">
        <v>254294.1</v>
      </c>
      <c r="I337"/>
      <c r="J337"/>
      <c r="K337"/>
      <c r="L337"/>
      <c r="M337"/>
      <c r="N337"/>
      <c r="O337"/>
    </row>
    <row r="338" spans="1:15" x14ac:dyDescent="0.25">
      <c r="A338" s="11" t="s">
        <v>371</v>
      </c>
      <c r="B338" s="4">
        <v>63020.1</v>
      </c>
      <c r="C338" s="4"/>
      <c r="D338" s="4">
        <v>61603.199999999997</v>
      </c>
      <c r="E338" s="4">
        <v>69516.899999999994</v>
      </c>
      <c r="F338" s="4">
        <v>60571.4</v>
      </c>
      <c r="G338" s="4">
        <v>0</v>
      </c>
      <c r="H338" s="4">
        <v>254711.59999999998</v>
      </c>
      <c r="I338"/>
      <c r="J338"/>
      <c r="K338"/>
      <c r="L338"/>
      <c r="M338"/>
      <c r="N338"/>
      <c r="O338"/>
    </row>
    <row r="339" spans="1:15" x14ac:dyDescent="0.25">
      <c r="A339" s="11" t="s">
        <v>372</v>
      </c>
      <c r="B339" s="4"/>
      <c r="C339" s="4">
        <v>61775.700000000004</v>
      </c>
      <c r="D339" s="4">
        <v>61916.2</v>
      </c>
      <c r="E339" s="4">
        <v>69943.399999999994</v>
      </c>
      <c r="F339" s="4">
        <v>60571.4</v>
      </c>
      <c r="G339" s="4">
        <v>0</v>
      </c>
      <c r="H339" s="4">
        <v>254206.69999999998</v>
      </c>
      <c r="I339"/>
      <c r="J339"/>
      <c r="K339"/>
      <c r="L339"/>
      <c r="M339"/>
      <c r="N339"/>
      <c r="O339"/>
    </row>
    <row r="340" spans="1:15" x14ac:dyDescent="0.25">
      <c r="A340" s="11" t="s">
        <v>373</v>
      </c>
      <c r="B340" s="4">
        <v>63020.1</v>
      </c>
      <c r="C340" s="4">
        <v>62073.700000000004</v>
      </c>
      <c r="D340" s="4">
        <v>62242.2</v>
      </c>
      <c r="E340" s="4">
        <v>70218.399999999994</v>
      </c>
      <c r="F340" s="4">
        <v>60571.4</v>
      </c>
      <c r="G340" s="4"/>
      <c r="H340" s="4">
        <v>318125.8</v>
      </c>
      <c r="I340"/>
      <c r="J340"/>
      <c r="K340"/>
      <c r="L340"/>
      <c r="M340"/>
      <c r="N340"/>
      <c r="O340"/>
    </row>
    <row r="341" spans="1:15" x14ac:dyDescent="0.25">
      <c r="A341" s="11" t="s">
        <v>374</v>
      </c>
      <c r="B341" s="4">
        <v>63323.1</v>
      </c>
      <c r="C341" s="4">
        <v>62323.700000000004</v>
      </c>
      <c r="D341" s="4">
        <v>62557.7</v>
      </c>
      <c r="E341" s="4">
        <v>70665.399999999994</v>
      </c>
      <c r="F341" s="4"/>
      <c r="G341" s="4">
        <v>0</v>
      </c>
      <c r="H341" s="4">
        <v>258869.9</v>
      </c>
      <c r="I341"/>
      <c r="J341"/>
      <c r="K341"/>
      <c r="L341"/>
      <c r="M341"/>
      <c r="N341"/>
      <c r="O341"/>
    </row>
    <row r="342" spans="1:15" x14ac:dyDescent="0.25">
      <c r="A342" s="11" t="s">
        <v>375</v>
      </c>
      <c r="B342" s="4">
        <v>63593.1</v>
      </c>
      <c r="C342" s="4">
        <v>62621.700000000004</v>
      </c>
      <c r="D342" s="4">
        <v>62858.7</v>
      </c>
      <c r="E342" s="4">
        <v>70901.399999999994</v>
      </c>
      <c r="F342" s="4">
        <v>60571.4</v>
      </c>
      <c r="G342" s="4">
        <v>0</v>
      </c>
      <c r="H342" s="4">
        <v>320546.3</v>
      </c>
      <c r="I342"/>
      <c r="J342"/>
      <c r="K342"/>
      <c r="L342"/>
      <c r="M342"/>
      <c r="N342"/>
      <c r="O342"/>
    </row>
    <row r="343" spans="1:15" x14ac:dyDescent="0.25">
      <c r="A343" s="11" t="s">
        <v>376</v>
      </c>
      <c r="B343" s="4">
        <v>63893.1</v>
      </c>
      <c r="C343" s="4">
        <v>62917.700000000004</v>
      </c>
      <c r="D343" s="4">
        <v>63009.7</v>
      </c>
      <c r="E343" s="4"/>
      <c r="F343" s="4">
        <v>60571.4</v>
      </c>
      <c r="G343" s="4">
        <v>0</v>
      </c>
      <c r="H343" s="4">
        <v>250391.9</v>
      </c>
      <c r="I343"/>
      <c r="J343"/>
      <c r="K343"/>
      <c r="L343"/>
      <c r="M343"/>
      <c r="N343"/>
      <c r="O343"/>
    </row>
    <row r="344" spans="1:15" x14ac:dyDescent="0.25">
      <c r="A344" s="11" t="s">
        <v>377</v>
      </c>
      <c r="B344" s="4">
        <v>64247.1</v>
      </c>
      <c r="C344" s="4">
        <v>63183.700000000004</v>
      </c>
      <c r="D344" s="4"/>
      <c r="E344" s="4">
        <v>70901.399999999994</v>
      </c>
      <c r="F344" s="4">
        <v>60571.4</v>
      </c>
      <c r="G344" s="4">
        <v>0</v>
      </c>
      <c r="H344" s="4">
        <v>258903.6</v>
      </c>
      <c r="I344"/>
      <c r="J344"/>
      <c r="K344"/>
      <c r="L344"/>
      <c r="M344"/>
      <c r="N344"/>
      <c r="O344"/>
    </row>
    <row r="345" spans="1:15" x14ac:dyDescent="0.25">
      <c r="A345" s="11" t="s">
        <v>378</v>
      </c>
      <c r="B345" s="4">
        <v>64379.5</v>
      </c>
      <c r="C345" s="4"/>
      <c r="D345" s="4">
        <v>63009.7</v>
      </c>
      <c r="E345" s="4">
        <v>71248.899999999994</v>
      </c>
      <c r="F345" s="4">
        <v>60571.4</v>
      </c>
      <c r="G345" s="4">
        <v>0</v>
      </c>
      <c r="H345" s="4">
        <v>259209.49999999997</v>
      </c>
      <c r="I345"/>
      <c r="J345"/>
      <c r="K345"/>
      <c r="L345"/>
      <c r="M345"/>
      <c r="N345"/>
      <c r="O345"/>
    </row>
    <row r="346" spans="1:15" x14ac:dyDescent="0.25">
      <c r="A346" s="11" t="s">
        <v>379</v>
      </c>
      <c r="B346" s="4"/>
      <c r="C346" s="4">
        <v>63183.700000000004</v>
      </c>
      <c r="D346" s="4">
        <v>63248.7</v>
      </c>
      <c r="E346" s="4">
        <v>71603.399999999994</v>
      </c>
      <c r="F346" s="4">
        <v>60571.4</v>
      </c>
      <c r="G346" s="4">
        <v>0</v>
      </c>
      <c r="H346" s="4">
        <v>258607.19999999998</v>
      </c>
      <c r="I346"/>
      <c r="J346"/>
      <c r="K346"/>
      <c r="L346"/>
      <c r="M346"/>
      <c r="N346"/>
      <c r="O346"/>
    </row>
    <row r="347" spans="1:15" x14ac:dyDescent="0.25">
      <c r="A347" s="11" t="s">
        <v>380</v>
      </c>
      <c r="B347" s="4">
        <v>64379.5</v>
      </c>
      <c r="C347" s="4">
        <v>63460.700000000004</v>
      </c>
      <c r="D347" s="4">
        <v>63540.7</v>
      </c>
      <c r="E347" s="4">
        <v>71949.399999999994</v>
      </c>
      <c r="F347" s="4">
        <v>60571.4</v>
      </c>
      <c r="G347" s="4"/>
      <c r="H347" s="4">
        <v>323901.70000000007</v>
      </c>
      <c r="I347"/>
      <c r="J347"/>
      <c r="K347"/>
      <c r="L347"/>
      <c r="M347"/>
      <c r="N347"/>
      <c r="O347"/>
    </row>
    <row r="348" spans="1:15" x14ac:dyDescent="0.25">
      <c r="A348" s="11" t="s">
        <v>381</v>
      </c>
      <c r="B348" s="4">
        <v>64642.5</v>
      </c>
      <c r="C348" s="4">
        <v>63700.700000000004</v>
      </c>
      <c r="D348" s="4">
        <v>63965.7</v>
      </c>
      <c r="E348" s="4">
        <v>72281.899999999994</v>
      </c>
      <c r="F348" s="4"/>
      <c r="G348" s="4">
        <v>0</v>
      </c>
      <c r="H348" s="4">
        <v>264590.80000000005</v>
      </c>
      <c r="I348"/>
      <c r="J348"/>
      <c r="K348"/>
      <c r="L348"/>
      <c r="M348"/>
      <c r="N348"/>
      <c r="O348"/>
    </row>
    <row r="349" spans="1:15" x14ac:dyDescent="0.25">
      <c r="A349" s="11" t="s">
        <v>382</v>
      </c>
      <c r="B349" s="4">
        <v>64951.5</v>
      </c>
      <c r="C349" s="4">
        <v>63960.700000000004</v>
      </c>
      <c r="D349" s="4">
        <v>64335.7</v>
      </c>
      <c r="E349" s="4">
        <v>72382.899999999994</v>
      </c>
      <c r="F349" s="4">
        <v>60571.4</v>
      </c>
      <c r="G349" s="4">
        <v>0</v>
      </c>
      <c r="H349" s="4">
        <v>326202.20000000007</v>
      </c>
      <c r="I349"/>
      <c r="J349"/>
      <c r="K349"/>
      <c r="L349"/>
      <c r="M349"/>
      <c r="N349"/>
      <c r="O349"/>
    </row>
    <row r="350" spans="1:15" x14ac:dyDescent="0.25">
      <c r="A350" s="10" t="s">
        <v>31</v>
      </c>
      <c r="B350" s="4">
        <v>1858427.5</v>
      </c>
      <c r="C350" s="4">
        <v>1770667.1999999993</v>
      </c>
      <c r="D350" s="4">
        <v>1768800.6999999993</v>
      </c>
      <c r="E350" s="4">
        <v>1996176.3999999992</v>
      </c>
      <c r="F350" s="4">
        <v>1635427.7999999993</v>
      </c>
      <c r="G350" s="4">
        <v>0</v>
      </c>
      <c r="H350" s="4">
        <v>9029499.6000000015</v>
      </c>
      <c r="I350"/>
      <c r="J350"/>
      <c r="K350"/>
      <c r="L350"/>
      <c r="M350"/>
      <c r="N350"/>
      <c r="O350"/>
    </row>
    <row r="351" spans="1:15" x14ac:dyDescent="0.25">
      <c r="A351" s="11" t="s">
        <v>383</v>
      </c>
      <c r="B351" s="4">
        <v>65451.5</v>
      </c>
      <c r="C351" s="4">
        <v>64340.700000000004</v>
      </c>
      <c r="D351" s="4">
        <v>64436.2</v>
      </c>
      <c r="E351" s="4"/>
      <c r="F351" s="4">
        <v>60571.4</v>
      </c>
      <c r="G351" s="4">
        <v>0</v>
      </c>
      <c r="H351" s="4">
        <v>254799.80000000002</v>
      </c>
      <c r="I351"/>
      <c r="J351"/>
      <c r="K351"/>
      <c r="L351"/>
      <c r="M351"/>
      <c r="N351"/>
      <c r="O351"/>
    </row>
    <row r="352" spans="1:15" x14ac:dyDescent="0.25">
      <c r="A352" s="11" t="s">
        <v>384</v>
      </c>
      <c r="B352" s="4">
        <v>65815.5</v>
      </c>
      <c r="C352" s="4">
        <v>64508.700000000004</v>
      </c>
      <c r="D352" s="4"/>
      <c r="E352" s="4">
        <v>72382.899999999994</v>
      </c>
      <c r="F352" s="4">
        <v>60571.4</v>
      </c>
      <c r="G352" s="4">
        <v>0</v>
      </c>
      <c r="H352" s="4">
        <v>263278.5</v>
      </c>
      <c r="I352"/>
      <c r="J352"/>
      <c r="K352"/>
      <c r="L352"/>
      <c r="M352"/>
      <c r="N352"/>
      <c r="O352"/>
    </row>
    <row r="353" spans="1:15" x14ac:dyDescent="0.25">
      <c r="A353" s="11" t="s">
        <v>385</v>
      </c>
      <c r="B353" s="4">
        <v>65932.5</v>
      </c>
      <c r="C353" s="4"/>
      <c r="D353" s="4">
        <v>64436.2</v>
      </c>
      <c r="E353" s="4">
        <v>72686.899999999994</v>
      </c>
      <c r="F353" s="4">
        <v>60571.4</v>
      </c>
      <c r="G353" s="4">
        <v>0</v>
      </c>
      <c r="H353" s="4">
        <v>263627</v>
      </c>
      <c r="I353"/>
      <c r="J353"/>
      <c r="K353"/>
      <c r="L353"/>
      <c r="M353"/>
      <c r="N353"/>
      <c r="O353"/>
    </row>
    <row r="354" spans="1:15" x14ac:dyDescent="0.25">
      <c r="A354" s="11" t="s">
        <v>386</v>
      </c>
      <c r="B354" s="4"/>
      <c r="C354" s="4">
        <v>64508.700000000004</v>
      </c>
      <c r="D354" s="4">
        <v>64855.199999999997</v>
      </c>
      <c r="E354" s="4">
        <v>72966.899999999994</v>
      </c>
      <c r="F354" s="4">
        <v>60571.4</v>
      </c>
      <c r="G354" s="4">
        <v>0</v>
      </c>
      <c r="H354" s="4">
        <v>262902.2</v>
      </c>
      <c r="I354"/>
      <c r="J354"/>
      <c r="K354"/>
      <c r="L354"/>
      <c r="M354"/>
      <c r="N354"/>
      <c r="O354"/>
    </row>
    <row r="355" spans="1:15" x14ac:dyDescent="0.25">
      <c r="A355" s="11" t="s">
        <v>387</v>
      </c>
      <c r="B355" s="4">
        <v>65932.5</v>
      </c>
      <c r="C355" s="4">
        <v>64869.700000000004</v>
      </c>
      <c r="D355" s="4">
        <v>65141.2</v>
      </c>
      <c r="E355" s="4">
        <v>73341.399999999994</v>
      </c>
      <c r="F355" s="4">
        <v>60571.4</v>
      </c>
      <c r="G355" s="4"/>
      <c r="H355" s="4">
        <v>329856.20000000007</v>
      </c>
      <c r="I355"/>
      <c r="J355"/>
      <c r="K355"/>
      <c r="L355"/>
      <c r="M355"/>
      <c r="N355"/>
      <c r="O355"/>
    </row>
    <row r="356" spans="1:15" x14ac:dyDescent="0.25">
      <c r="A356" s="11" t="s">
        <v>388</v>
      </c>
      <c r="B356" s="4">
        <v>66355.5</v>
      </c>
      <c r="C356" s="4">
        <v>65196.700000000004</v>
      </c>
      <c r="D356" s="4">
        <v>65516.2</v>
      </c>
      <c r="E356" s="4">
        <v>73630.399999999994</v>
      </c>
      <c r="F356" s="4"/>
      <c r="G356" s="4">
        <v>0</v>
      </c>
      <c r="H356" s="4">
        <v>270698.80000000005</v>
      </c>
      <c r="I356"/>
      <c r="J356"/>
      <c r="K356"/>
      <c r="L356"/>
      <c r="M356"/>
      <c r="N356"/>
      <c r="O356"/>
    </row>
    <row r="357" spans="1:15" x14ac:dyDescent="0.25">
      <c r="A357" s="11" t="s">
        <v>389</v>
      </c>
      <c r="B357" s="4">
        <v>66640.5</v>
      </c>
      <c r="C357" s="4">
        <v>65560.700000000012</v>
      </c>
      <c r="D357" s="4">
        <v>65813.2</v>
      </c>
      <c r="E357" s="4">
        <v>73780.399999999994</v>
      </c>
      <c r="F357" s="4">
        <v>60571.4</v>
      </c>
      <c r="G357" s="4">
        <v>0</v>
      </c>
      <c r="H357" s="4">
        <v>332366.20000000007</v>
      </c>
      <c r="I357"/>
      <c r="J357"/>
      <c r="K357"/>
      <c r="L357"/>
      <c r="M357"/>
      <c r="N357"/>
      <c r="O357"/>
    </row>
    <row r="358" spans="1:15" x14ac:dyDescent="0.25">
      <c r="A358" s="11" t="s">
        <v>390</v>
      </c>
      <c r="B358" s="4">
        <v>66958.5</v>
      </c>
      <c r="C358" s="4">
        <v>65922.700000000012</v>
      </c>
      <c r="D358" s="4">
        <v>65961.2</v>
      </c>
      <c r="E358" s="4"/>
      <c r="F358" s="4">
        <v>60571.4</v>
      </c>
      <c r="G358" s="4">
        <v>0</v>
      </c>
      <c r="H358" s="4">
        <v>259413.80000000002</v>
      </c>
      <c r="I358"/>
      <c r="J358"/>
      <c r="K358"/>
      <c r="L358"/>
      <c r="M358"/>
      <c r="N358"/>
      <c r="O358"/>
    </row>
    <row r="359" spans="1:15" x14ac:dyDescent="0.25">
      <c r="A359" s="11" t="s">
        <v>391</v>
      </c>
      <c r="B359" s="4">
        <v>67267.5</v>
      </c>
      <c r="C359" s="4">
        <v>66149.700000000012</v>
      </c>
      <c r="D359" s="4"/>
      <c r="E359" s="4">
        <v>73780.399999999994</v>
      </c>
      <c r="F359" s="4">
        <v>60571.4</v>
      </c>
      <c r="G359" s="4">
        <v>0</v>
      </c>
      <c r="H359" s="4">
        <v>267769</v>
      </c>
      <c r="I359"/>
      <c r="J359"/>
      <c r="K359"/>
      <c r="L359"/>
      <c r="M359"/>
      <c r="N359"/>
      <c r="O359"/>
    </row>
    <row r="360" spans="1:15" x14ac:dyDescent="0.25">
      <c r="A360" s="11" t="s">
        <v>392</v>
      </c>
      <c r="B360" s="4">
        <v>67399.5</v>
      </c>
      <c r="C360" s="4"/>
      <c r="D360" s="4">
        <v>65961.2</v>
      </c>
      <c r="E360" s="4">
        <v>74192.899999999994</v>
      </c>
      <c r="F360" s="4">
        <v>60571.4</v>
      </c>
      <c r="G360" s="4">
        <v>0</v>
      </c>
      <c r="H360" s="4">
        <v>268125</v>
      </c>
      <c r="I360"/>
      <c r="J360"/>
      <c r="K360"/>
      <c r="L360"/>
      <c r="M360"/>
      <c r="N360"/>
      <c r="O360"/>
    </row>
    <row r="361" spans="1:15" x14ac:dyDescent="0.25">
      <c r="A361" s="11" t="s">
        <v>393</v>
      </c>
      <c r="B361" s="4"/>
      <c r="C361" s="4">
        <v>66149.700000000012</v>
      </c>
      <c r="D361" s="4">
        <v>66367.7</v>
      </c>
      <c r="E361" s="4">
        <v>74603.899999999994</v>
      </c>
      <c r="F361" s="4">
        <v>60571.4</v>
      </c>
      <c r="G361" s="4">
        <v>0</v>
      </c>
      <c r="H361" s="4">
        <v>267692.7</v>
      </c>
      <c r="I361"/>
      <c r="J361"/>
      <c r="K361"/>
      <c r="L361"/>
      <c r="M361"/>
      <c r="N361"/>
      <c r="O361"/>
    </row>
    <row r="362" spans="1:15" x14ac:dyDescent="0.25">
      <c r="A362" s="11" t="s">
        <v>394</v>
      </c>
      <c r="B362" s="4">
        <v>67399.5</v>
      </c>
      <c r="C362" s="4">
        <v>66533.700000000012</v>
      </c>
      <c r="D362" s="4">
        <v>66716.2</v>
      </c>
      <c r="E362" s="4">
        <v>75154.399999999994</v>
      </c>
      <c r="F362" s="4">
        <v>60571.4</v>
      </c>
      <c r="G362" s="4"/>
      <c r="H362" s="4">
        <v>336375.20000000007</v>
      </c>
      <c r="I362"/>
      <c r="J362"/>
      <c r="K362"/>
      <c r="L362"/>
      <c r="M362"/>
      <c r="N362"/>
      <c r="O362"/>
    </row>
    <row r="363" spans="1:15" x14ac:dyDescent="0.25">
      <c r="A363" s="11" t="s">
        <v>395</v>
      </c>
      <c r="B363" s="4">
        <v>67706.5</v>
      </c>
      <c r="C363" s="4">
        <v>66860.700000000012</v>
      </c>
      <c r="D363" s="4">
        <v>67186.7</v>
      </c>
      <c r="E363" s="4">
        <v>75688.399999999994</v>
      </c>
      <c r="F363" s="4"/>
      <c r="G363" s="4">
        <v>0</v>
      </c>
      <c r="H363" s="4">
        <v>277442.30000000005</v>
      </c>
      <c r="I363"/>
      <c r="J363"/>
      <c r="K363"/>
      <c r="L363"/>
      <c r="M363"/>
      <c r="N363"/>
      <c r="O363"/>
    </row>
    <row r="364" spans="1:15" x14ac:dyDescent="0.25">
      <c r="A364" s="11" t="s">
        <v>396</v>
      </c>
      <c r="B364" s="4">
        <v>67990.5</v>
      </c>
      <c r="C364" s="4">
        <v>67369.700000000012</v>
      </c>
      <c r="D364" s="4">
        <v>67745.2</v>
      </c>
      <c r="E364" s="4">
        <v>76041.899999999994</v>
      </c>
      <c r="F364" s="4">
        <v>60571.4</v>
      </c>
      <c r="G364" s="4">
        <v>0</v>
      </c>
      <c r="H364" s="4">
        <v>339718.70000000007</v>
      </c>
      <c r="I364"/>
      <c r="J364"/>
      <c r="K364"/>
      <c r="L364"/>
      <c r="M364"/>
      <c r="N364"/>
      <c r="O364"/>
    </row>
    <row r="365" spans="1:15" x14ac:dyDescent="0.25">
      <c r="A365" s="11" t="s">
        <v>397</v>
      </c>
      <c r="B365" s="4">
        <v>68461.5</v>
      </c>
      <c r="C365" s="4">
        <v>67872.700000000012</v>
      </c>
      <c r="D365" s="4">
        <v>67935.199999999997</v>
      </c>
      <c r="E365" s="4"/>
      <c r="F365" s="4">
        <v>60571.4</v>
      </c>
      <c r="G365" s="4">
        <v>0</v>
      </c>
      <c r="H365" s="4">
        <v>264840.80000000005</v>
      </c>
      <c r="I365"/>
      <c r="J365"/>
      <c r="K365"/>
      <c r="L365"/>
      <c r="M365"/>
      <c r="N365"/>
      <c r="O365"/>
    </row>
    <row r="366" spans="1:15" x14ac:dyDescent="0.25">
      <c r="A366" s="11" t="s">
        <v>398</v>
      </c>
      <c r="B366" s="4">
        <v>68925.5</v>
      </c>
      <c r="C366" s="4">
        <v>68376.700000000012</v>
      </c>
      <c r="D366" s="4"/>
      <c r="E366" s="4">
        <v>76041.899999999994</v>
      </c>
      <c r="F366" s="4">
        <v>60571.4</v>
      </c>
      <c r="G366" s="4">
        <v>0</v>
      </c>
      <c r="H366" s="4">
        <v>273915.5</v>
      </c>
      <c r="I366"/>
      <c r="J366"/>
      <c r="K366"/>
      <c r="L366"/>
      <c r="M366"/>
      <c r="N366"/>
      <c r="O366"/>
    </row>
    <row r="367" spans="1:15" x14ac:dyDescent="0.25">
      <c r="A367" s="11" t="s">
        <v>399</v>
      </c>
      <c r="B367" s="4">
        <v>69072.5</v>
      </c>
      <c r="C367" s="4"/>
      <c r="D367" s="4">
        <v>67935.199999999997</v>
      </c>
      <c r="E367" s="4">
        <v>76591.899999999994</v>
      </c>
      <c r="F367" s="4">
        <v>60571.4</v>
      </c>
      <c r="G367" s="4">
        <v>0</v>
      </c>
      <c r="H367" s="4">
        <v>274171</v>
      </c>
      <c r="I367"/>
      <c r="J367"/>
      <c r="K367"/>
      <c r="L367"/>
      <c r="M367"/>
      <c r="N367"/>
      <c r="O367"/>
    </row>
    <row r="368" spans="1:15" x14ac:dyDescent="0.25">
      <c r="A368" s="11" t="s">
        <v>400</v>
      </c>
      <c r="B368" s="4"/>
      <c r="C368" s="4">
        <v>68376.700000000012</v>
      </c>
      <c r="D368" s="4">
        <v>68383.7</v>
      </c>
      <c r="E368" s="4">
        <v>77406.899999999994</v>
      </c>
      <c r="F368" s="4">
        <v>60571.4</v>
      </c>
      <c r="G368" s="4">
        <v>0</v>
      </c>
      <c r="H368" s="4">
        <v>274738.7</v>
      </c>
      <c r="I368"/>
      <c r="J368"/>
      <c r="K368"/>
      <c r="L368"/>
      <c r="M368"/>
      <c r="N368"/>
      <c r="O368"/>
    </row>
    <row r="369" spans="1:15" x14ac:dyDescent="0.25">
      <c r="A369" s="11" t="s">
        <v>401</v>
      </c>
      <c r="B369" s="4">
        <v>69072.5</v>
      </c>
      <c r="C369" s="4">
        <v>68811.700000000012</v>
      </c>
      <c r="D369" s="4">
        <v>68810.7</v>
      </c>
      <c r="E369" s="4">
        <v>77898.899999999994</v>
      </c>
      <c r="F369" s="4">
        <v>60571.4</v>
      </c>
      <c r="G369" s="4"/>
      <c r="H369" s="4">
        <v>345165.20000000007</v>
      </c>
      <c r="I369"/>
      <c r="J369"/>
      <c r="K369"/>
      <c r="L369"/>
      <c r="M369"/>
      <c r="N369"/>
      <c r="O369"/>
    </row>
    <row r="370" spans="1:15" x14ac:dyDescent="0.25">
      <c r="A370" s="11" t="s">
        <v>402</v>
      </c>
      <c r="B370" s="4">
        <v>69481.5</v>
      </c>
      <c r="C370" s="4">
        <v>69303.700000000012</v>
      </c>
      <c r="D370" s="4">
        <v>69201.7</v>
      </c>
      <c r="E370" s="4">
        <v>78409.899999999994</v>
      </c>
      <c r="F370" s="4"/>
      <c r="G370" s="4">
        <v>0</v>
      </c>
      <c r="H370" s="4">
        <v>286396.80000000005</v>
      </c>
      <c r="I370"/>
      <c r="J370"/>
      <c r="K370"/>
      <c r="L370"/>
      <c r="M370"/>
      <c r="N370"/>
      <c r="O370"/>
    </row>
    <row r="371" spans="1:15" x14ac:dyDescent="0.25">
      <c r="A371" s="11" t="s">
        <v>403</v>
      </c>
      <c r="B371" s="4">
        <v>69896.5</v>
      </c>
      <c r="C371" s="4">
        <v>69794.700000000012</v>
      </c>
      <c r="D371" s="4">
        <v>69663.7</v>
      </c>
      <c r="E371" s="4">
        <v>78899.399999999994</v>
      </c>
      <c r="F371" s="4">
        <v>60571.4</v>
      </c>
      <c r="G371" s="4">
        <v>0</v>
      </c>
      <c r="H371" s="4">
        <v>348825.70000000007</v>
      </c>
      <c r="I371"/>
      <c r="J371"/>
      <c r="K371"/>
      <c r="L371"/>
      <c r="M371"/>
      <c r="N371"/>
      <c r="O371"/>
    </row>
    <row r="372" spans="1:15" x14ac:dyDescent="0.25">
      <c r="A372" s="11" t="s">
        <v>404</v>
      </c>
      <c r="B372" s="4">
        <v>70239.5</v>
      </c>
      <c r="C372" s="4">
        <v>70215.700000000012</v>
      </c>
      <c r="D372" s="4">
        <v>69978.7</v>
      </c>
      <c r="E372" s="4"/>
      <c r="F372" s="4">
        <v>60571.4</v>
      </c>
      <c r="G372" s="4">
        <v>0</v>
      </c>
      <c r="H372" s="4">
        <v>271005.30000000005</v>
      </c>
      <c r="I372"/>
      <c r="J372"/>
      <c r="K372"/>
      <c r="L372"/>
      <c r="M372"/>
      <c r="N372"/>
      <c r="O372"/>
    </row>
    <row r="373" spans="1:15" x14ac:dyDescent="0.25">
      <c r="A373" s="11" t="s">
        <v>405</v>
      </c>
      <c r="B373" s="4">
        <v>70643.5</v>
      </c>
      <c r="C373" s="4">
        <v>70654.700000000012</v>
      </c>
      <c r="D373" s="4"/>
      <c r="E373" s="4">
        <v>78899.399999999994</v>
      </c>
      <c r="F373" s="4">
        <v>60571.4</v>
      </c>
      <c r="G373" s="4">
        <v>0</v>
      </c>
      <c r="H373" s="4">
        <v>280769</v>
      </c>
      <c r="I373"/>
      <c r="J373"/>
      <c r="K373"/>
      <c r="L373"/>
      <c r="M373"/>
      <c r="N373"/>
      <c r="O373"/>
    </row>
    <row r="374" spans="1:15" x14ac:dyDescent="0.25">
      <c r="A374" s="11" t="s">
        <v>406</v>
      </c>
      <c r="B374" s="4">
        <v>70959.5</v>
      </c>
      <c r="C374" s="4"/>
      <c r="D374" s="4">
        <v>69978.7</v>
      </c>
      <c r="E374" s="4">
        <v>79429.399999999994</v>
      </c>
      <c r="F374" s="4">
        <v>60571.4</v>
      </c>
      <c r="G374" s="4">
        <v>0</v>
      </c>
      <c r="H374" s="4">
        <v>280939</v>
      </c>
      <c r="I374"/>
      <c r="J374"/>
      <c r="K374"/>
      <c r="L374"/>
      <c r="M374"/>
      <c r="N374"/>
      <c r="O374"/>
    </row>
    <row r="375" spans="1:15" x14ac:dyDescent="0.25">
      <c r="A375" s="11" t="s">
        <v>407</v>
      </c>
      <c r="B375" s="4"/>
      <c r="C375" s="4">
        <v>70654.700000000012</v>
      </c>
      <c r="D375" s="4">
        <v>70458.2</v>
      </c>
      <c r="E375" s="4">
        <v>80012.399999999994</v>
      </c>
      <c r="F375" s="4">
        <v>60571.4</v>
      </c>
      <c r="G375" s="4">
        <v>0</v>
      </c>
      <c r="H375" s="4">
        <v>281696.7</v>
      </c>
      <c r="I375"/>
      <c r="J375"/>
      <c r="K375"/>
      <c r="L375"/>
      <c r="M375"/>
      <c r="N375"/>
      <c r="O375"/>
    </row>
    <row r="376" spans="1:15" x14ac:dyDescent="0.25">
      <c r="A376" s="11" t="s">
        <v>408</v>
      </c>
      <c r="B376" s="4">
        <v>70959.5</v>
      </c>
      <c r="C376" s="4">
        <v>71088.700000000012</v>
      </c>
      <c r="D376" s="4">
        <v>70787.199999999997</v>
      </c>
      <c r="E376" s="4">
        <v>80330.399999999994</v>
      </c>
      <c r="F376" s="4">
        <v>60571.4</v>
      </c>
      <c r="G376" s="4"/>
      <c r="H376" s="4">
        <v>353737.20000000007</v>
      </c>
      <c r="I376"/>
      <c r="J376"/>
      <c r="K376"/>
      <c r="L376"/>
      <c r="M376"/>
      <c r="N376"/>
      <c r="O376"/>
    </row>
    <row r="377" spans="1:15" x14ac:dyDescent="0.25">
      <c r="A377" s="11" t="s">
        <v>409</v>
      </c>
      <c r="B377" s="4">
        <v>71286.5</v>
      </c>
      <c r="C377" s="4">
        <v>71356.700000000012</v>
      </c>
      <c r="D377" s="4">
        <v>70992.7</v>
      </c>
      <c r="E377" s="4">
        <v>80802.399999999994</v>
      </c>
      <c r="F377" s="4"/>
      <c r="G377" s="4">
        <v>0</v>
      </c>
      <c r="H377" s="4">
        <v>294438.30000000005</v>
      </c>
      <c r="I377"/>
      <c r="J377"/>
      <c r="K377"/>
      <c r="L377"/>
      <c r="M377"/>
      <c r="N377"/>
      <c r="O377"/>
    </row>
    <row r="378" spans="1:15" x14ac:dyDescent="0.25">
      <c r="A378" s="11" t="s">
        <v>410</v>
      </c>
      <c r="B378" s="4">
        <v>71641.5</v>
      </c>
      <c r="C378" s="4">
        <v>71753.700000000012</v>
      </c>
      <c r="D378" s="4">
        <v>71360.2</v>
      </c>
      <c r="E378" s="4">
        <v>80915.399999999994</v>
      </c>
      <c r="F378" s="4">
        <v>60571.4</v>
      </c>
      <c r="G378" s="4">
        <v>0</v>
      </c>
      <c r="H378" s="4">
        <v>356242.20000000007</v>
      </c>
      <c r="I378"/>
      <c r="J378"/>
      <c r="K378"/>
      <c r="L378"/>
      <c r="M378"/>
      <c r="N378"/>
      <c r="O378"/>
    </row>
    <row r="379" spans="1:15" x14ac:dyDescent="0.25">
      <c r="A379" s="11" t="s">
        <v>411</v>
      </c>
      <c r="B379" s="4">
        <v>71968.5</v>
      </c>
      <c r="C379" s="4">
        <v>72116.700000000012</v>
      </c>
      <c r="D379" s="4">
        <v>71589.2</v>
      </c>
      <c r="E379" s="4"/>
      <c r="F379" s="4">
        <v>60571.4</v>
      </c>
      <c r="G379" s="4">
        <v>0</v>
      </c>
      <c r="H379" s="4">
        <v>276245.80000000005</v>
      </c>
      <c r="I379"/>
      <c r="J379"/>
      <c r="K379"/>
      <c r="L379"/>
      <c r="M379"/>
      <c r="N379"/>
      <c r="O379"/>
    </row>
    <row r="380" spans="1:15" x14ac:dyDescent="0.25">
      <c r="A380" s="11" t="s">
        <v>412</v>
      </c>
      <c r="B380" s="4">
        <v>72407.5</v>
      </c>
      <c r="C380" s="4">
        <v>72318.700000000012</v>
      </c>
      <c r="D380" s="4"/>
      <c r="E380" s="4">
        <v>80915.399999999994</v>
      </c>
      <c r="F380" s="4">
        <v>60571.4</v>
      </c>
      <c r="G380" s="4">
        <v>0</v>
      </c>
      <c r="H380" s="4">
        <v>286213</v>
      </c>
      <c r="I380"/>
      <c r="J380"/>
      <c r="K380"/>
      <c r="L380"/>
      <c r="M380"/>
      <c r="N380"/>
      <c r="O380"/>
    </row>
    <row r="381" spans="1:15" x14ac:dyDescent="0.25">
      <c r="A381" s="11" t="s">
        <v>413</v>
      </c>
      <c r="B381" s="4">
        <v>72561.5</v>
      </c>
      <c r="C381" s="4"/>
      <c r="D381" s="4">
        <v>71589.2</v>
      </c>
      <c r="E381" s="4">
        <v>81371.899999999994</v>
      </c>
      <c r="F381" s="4">
        <v>60571.4</v>
      </c>
      <c r="G381" s="4">
        <v>0</v>
      </c>
      <c r="H381" s="4">
        <v>286094</v>
      </c>
      <c r="I381"/>
      <c r="J381"/>
      <c r="K381"/>
      <c r="L381"/>
      <c r="M381"/>
      <c r="N381"/>
      <c r="O381"/>
    </row>
    <row r="382" spans="1:15" x14ac:dyDescent="0.25">
      <c r="A382" s="10" t="s">
        <v>28</v>
      </c>
      <c r="B382" s="4">
        <v>11325239.899999997</v>
      </c>
      <c r="C382" s="4">
        <v>10805330.299999975</v>
      </c>
      <c r="D382" s="4">
        <v>10733056.299999978</v>
      </c>
      <c r="E382" s="4">
        <v>12299182.900000013</v>
      </c>
      <c r="F382" s="4">
        <v>10282781.500000007</v>
      </c>
      <c r="G382" s="4">
        <v>0</v>
      </c>
      <c r="H382" s="4">
        <v>55445590.899999999</v>
      </c>
      <c r="I382"/>
      <c r="J382"/>
      <c r="K382"/>
      <c r="L382"/>
      <c r="M382"/>
      <c r="N382"/>
      <c r="O382"/>
    </row>
    <row r="383" spans="1: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</row>
    <row r="3306" spans="1:1" x14ac:dyDescent="0.25">
      <c r="A3306"/>
    </row>
    <row r="3307" spans="1:1" x14ac:dyDescent="0.25">
      <c r="A3307"/>
    </row>
    <row r="3308" spans="1:1" x14ac:dyDescent="0.25">
      <c r="A3308"/>
    </row>
    <row r="3309" spans="1:1" x14ac:dyDescent="0.25">
      <c r="A3309"/>
    </row>
    <row r="3310" spans="1:1" x14ac:dyDescent="0.25">
      <c r="A3310"/>
    </row>
    <row r="3311" spans="1:1" x14ac:dyDescent="0.25">
      <c r="A3311"/>
    </row>
    <row r="3312" spans="1:1" x14ac:dyDescent="0.25">
      <c r="A3312"/>
    </row>
    <row r="3313" spans="1:1" x14ac:dyDescent="0.25">
      <c r="A3313"/>
    </row>
    <row r="3314" spans="1:1" x14ac:dyDescent="0.25">
      <c r="A3314"/>
    </row>
    <row r="3315" spans="1:1" x14ac:dyDescent="0.25">
      <c r="A3315"/>
    </row>
    <row r="3316" spans="1:1" x14ac:dyDescent="0.25">
      <c r="A3316"/>
    </row>
    <row r="3317" spans="1:1" x14ac:dyDescent="0.25">
      <c r="A3317"/>
    </row>
    <row r="3318" spans="1:1" x14ac:dyDescent="0.25">
      <c r="A3318"/>
    </row>
    <row r="3319" spans="1:1" x14ac:dyDescent="0.25">
      <c r="A3319"/>
    </row>
    <row r="3320" spans="1:1" x14ac:dyDescent="0.25">
      <c r="A3320"/>
    </row>
    <row r="3321" spans="1:1" x14ac:dyDescent="0.25">
      <c r="A3321"/>
    </row>
    <row r="3322" spans="1:1" x14ac:dyDescent="0.25">
      <c r="A332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45B388-537E-403D-9F1F-D4ABBF509D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PRODUIT - Stock</vt:lpstr>
      <vt:lpstr>Congé</vt:lpstr>
      <vt:lpstr>Parametre</vt:lpstr>
      <vt:lpstr>PRODUIT - Vente</vt:lpstr>
      <vt:lpstr>PRODUIT - Achat</vt:lpstr>
      <vt:lpstr>PRODUIT - Inventaire</vt:lpstr>
      <vt:lpstr>Statistique</vt:lpstr>
      <vt:lpstr>Congé!Zone_d_impression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</dc:creator>
  <cp:lastModifiedBy>HP</cp:lastModifiedBy>
  <cp:lastPrinted>2020-11-04T17:57:01Z</cp:lastPrinted>
  <dcterms:created xsi:type="dcterms:W3CDTF">2015-08-24T15:39:57Z</dcterms:created>
  <dcterms:modified xsi:type="dcterms:W3CDTF">2020-11-13T18:48:31Z</dcterms:modified>
</cp:coreProperties>
</file>