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\Desktop\"/>
    </mc:Choice>
  </mc:AlternateContent>
  <xr:revisionPtr revIDLastSave="0" documentId="13_ncr:1_{D4C4A6E6-8A43-47A8-8841-C5974AF60958}" xr6:coauthVersionLast="36" xr6:coauthVersionMax="36" xr10:uidLastSave="{00000000-0000-0000-0000-000000000000}"/>
  <bookViews>
    <workbookView xWindow="0" yWindow="0" windowWidth="21570" windowHeight="9330" activeTab="1" xr2:uid="{4E7E9600-2397-41D4-902B-872018842300}"/>
  </bookViews>
  <sheets>
    <sheet name="Calendrier" sheetId="5" r:id="rId1"/>
    <sheet name="Vente " sheetId="1" r:id="rId2"/>
    <sheet name="Achat" sheetId="6" r:id="rId3"/>
    <sheet name="Inventaire Brut" sheetId="2" r:id="rId4"/>
    <sheet name="Produits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I6" i="4"/>
  <c r="J6" i="4" s="1"/>
  <c r="I7" i="4"/>
  <c r="I4" i="4"/>
  <c r="D4" i="6"/>
  <c r="D5" i="6"/>
  <c r="D3" i="6"/>
  <c r="G5" i="4"/>
  <c r="G6" i="4"/>
  <c r="G7" i="4"/>
  <c r="G4" i="4"/>
  <c r="H4" i="4" s="1"/>
  <c r="E5" i="4"/>
  <c r="F5" i="4" s="1"/>
  <c r="E6" i="4"/>
  <c r="F6" i="4" s="1"/>
  <c r="E7" i="4"/>
  <c r="F7" i="4" s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E4" i="4"/>
  <c r="F4" i="4" s="1"/>
  <c r="D4" i="1"/>
  <c r="D5" i="1"/>
  <c r="D6" i="1"/>
  <c r="D3" i="1"/>
  <c r="B4" i="2"/>
  <c r="B5" i="2"/>
  <c r="B3" i="2"/>
  <c r="C5" i="5"/>
  <c r="D5" i="5"/>
  <c r="E5" i="5"/>
  <c r="C6" i="5"/>
  <c r="D6" i="5"/>
  <c r="E6" i="5"/>
  <c r="C7" i="5"/>
  <c r="D7" i="5"/>
  <c r="E7" i="5"/>
  <c r="C8" i="5"/>
  <c r="D8" i="5"/>
  <c r="E8" i="5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C22" i="5"/>
  <c r="D22" i="5"/>
  <c r="E22" i="5"/>
  <c r="C23" i="5"/>
  <c r="D23" i="5"/>
  <c r="E23" i="5"/>
  <c r="C24" i="5"/>
  <c r="D24" i="5"/>
  <c r="E24" i="5"/>
  <c r="C25" i="5"/>
  <c r="D25" i="5"/>
  <c r="E25" i="5"/>
  <c r="C26" i="5"/>
  <c r="D26" i="5"/>
  <c r="E26" i="5"/>
  <c r="C27" i="5"/>
  <c r="D27" i="5"/>
  <c r="E27" i="5"/>
  <c r="C28" i="5"/>
  <c r="D28" i="5"/>
  <c r="E28" i="5"/>
  <c r="C29" i="5"/>
  <c r="D29" i="5"/>
  <c r="E29" i="5"/>
  <c r="C30" i="5"/>
  <c r="D30" i="5"/>
  <c r="E30" i="5"/>
  <c r="C31" i="5"/>
  <c r="D31" i="5"/>
  <c r="E31" i="5"/>
  <c r="C32" i="5"/>
  <c r="D32" i="5"/>
  <c r="E32" i="5"/>
  <c r="C33" i="5"/>
  <c r="D33" i="5"/>
  <c r="E33" i="5"/>
  <c r="C34" i="5"/>
  <c r="D34" i="5"/>
  <c r="E34" i="5"/>
  <c r="C35" i="5"/>
  <c r="D35" i="5"/>
  <c r="E35" i="5"/>
  <c r="C36" i="5"/>
  <c r="D36" i="5"/>
  <c r="E36" i="5"/>
  <c r="C37" i="5"/>
  <c r="D37" i="5"/>
  <c r="E37" i="5"/>
  <c r="C38" i="5"/>
  <c r="D38" i="5"/>
  <c r="E38" i="5"/>
  <c r="C39" i="5"/>
  <c r="D39" i="5"/>
  <c r="E39" i="5"/>
  <c r="C40" i="5"/>
  <c r="D40" i="5"/>
  <c r="E40" i="5"/>
  <c r="C41" i="5"/>
  <c r="D41" i="5"/>
  <c r="E41" i="5"/>
  <c r="C42" i="5"/>
  <c r="D42" i="5"/>
  <c r="E42" i="5"/>
  <c r="C43" i="5"/>
  <c r="D43" i="5"/>
  <c r="E43" i="5"/>
  <c r="C44" i="5"/>
  <c r="D44" i="5"/>
  <c r="E44" i="5"/>
  <c r="C45" i="5"/>
  <c r="D45" i="5"/>
  <c r="E45" i="5"/>
  <c r="C46" i="5"/>
  <c r="D46" i="5"/>
  <c r="E46" i="5"/>
  <c r="C47" i="5"/>
  <c r="D47" i="5"/>
  <c r="E47" i="5"/>
  <c r="C48" i="5"/>
  <c r="D48" i="5"/>
  <c r="E48" i="5"/>
  <c r="C49" i="5"/>
  <c r="D49" i="5"/>
  <c r="E49" i="5"/>
  <c r="C50" i="5"/>
  <c r="D50" i="5"/>
  <c r="E50" i="5"/>
  <c r="C51" i="5"/>
  <c r="D51" i="5"/>
  <c r="E51" i="5"/>
  <c r="C52" i="5"/>
  <c r="D52" i="5"/>
  <c r="E52" i="5"/>
  <c r="C53" i="5"/>
  <c r="D53" i="5"/>
  <c r="E53" i="5"/>
  <c r="C54" i="5"/>
  <c r="D54" i="5"/>
  <c r="E54" i="5"/>
  <c r="C55" i="5"/>
  <c r="D55" i="5"/>
  <c r="E55" i="5"/>
  <c r="C56" i="5"/>
  <c r="D56" i="5"/>
  <c r="E56" i="5"/>
  <c r="C57" i="5"/>
  <c r="D57" i="5"/>
  <c r="E57" i="5"/>
  <c r="C58" i="5"/>
  <c r="D58" i="5"/>
  <c r="E58" i="5"/>
  <c r="C59" i="5"/>
  <c r="D59" i="5"/>
  <c r="E59" i="5"/>
  <c r="C60" i="5"/>
  <c r="D60" i="5"/>
  <c r="E60" i="5"/>
  <c r="C61" i="5"/>
  <c r="D61" i="5"/>
  <c r="E61" i="5"/>
  <c r="C62" i="5"/>
  <c r="D62" i="5"/>
  <c r="E62" i="5"/>
  <c r="C63" i="5"/>
  <c r="D63" i="5"/>
  <c r="E63" i="5"/>
  <c r="C64" i="5"/>
  <c r="D64" i="5"/>
  <c r="E64" i="5"/>
  <c r="C65" i="5"/>
  <c r="D65" i="5"/>
  <c r="E65" i="5"/>
  <c r="C66" i="5"/>
  <c r="D66" i="5"/>
  <c r="E66" i="5"/>
  <c r="C67" i="5"/>
  <c r="D67" i="5"/>
  <c r="E67" i="5"/>
  <c r="C68" i="5"/>
  <c r="D68" i="5"/>
  <c r="E68" i="5"/>
  <c r="C69" i="5"/>
  <c r="D69" i="5"/>
  <c r="E69" i="5"/>
  <c r="C70" i="5"/>
  <c r="D70" i="5"/>
  <c r="E70" i="5"/>
  <c r="C71" i="5"/>
  <c r="D71" i="5"/>
  <c r="E71" i="5"/>
  <c r="C72" i="5"/>
  <c r="D72" i="5"/>
  <c r="E72" i="5"/>
  <c r="C73" i="5"/>
  <c r="D73" i="5"/>
  <c r="E73" i="5"/>
  <c r="C74" i="5"/>
  <c r="D74" i="5"/>
  <c r="E74" i="5"/>
  <c r="C75" i="5"/>
  <c r="D75" i="5"/>
  <c r="E75" i="5"/>
  <c r="C76" i="5"/>
  <c r="D76" i="5"/>
  <c r="E76" i="5"/>
  <c r="C77" i="5"/>
  <c r="D77" i="5"/>
  <c r="E77" i="5"/>
  <c r="C78" i="5"/>
  <c r="D78" i="5"/>
  <c r="E78" i="5"/>
  <c r="C79" i="5"/>
  <c r="D79" i="5"/>
  <c r="E79" i="5"/>
  <c r="C80" i="5"/>
  <c r="D80" i="5"/>
  <c r="E80" i="5"/>
  <c r="C81" i="5"/>
  <c r="D81" i="5"/>
  <c r="E81" i="5"/>
  <c r="C82" i="5"/>
  <c r="D82" i="5"/>
  <c r="E82" i="5"/>
  <c r="C83" i="5"/>
  <c r="D83" i="5"/>
  <c r="E83" i="5"/>
  <c r="C84" i="5"/>
  <c r="D84" i="5"/>
  <c r="E84" i="5"/>
  <c r="C85" i="5"/>
  <c r="D85" i="5"/>
  <c r="E85" i="5"/>
  <c r="C86" i="5"/>
  <c r="D86" i="5"/>
  <c r="E86" i="5"/>
  <c r="C87" i="5"/>
  <c r="D87" i="5"/>
  <c r="E87" i="5"/>
  <c r="C88" i="5"/>
  <c r="D88" i="5"/>
  <c r="E88" i="5"/>
  <c r="C89" i="5"/>
  <c r="D89" i="5"/>
  <c r="E89" i="5"/>
  <c r="C90" i="5"/>
  <c r="D90" i="5"/>
  <c r="E90" i="5"/>
  <c r="C91" i="5"/>
  <c r="D91" i="5"/>
  <c r="E91" i="5"/>
  <c r="C92" i="5"/>
  <c r="D92" i="5"/>
  <c r="E92" i="5"/>
  <c r="C93" i="5"/>
  <c r="D93" i="5"/>
  <c r="E93" i="5"/>
  <c r="C94" i="5"/>
  <c r="D94" i="5"/>
  <c r="E94" i="5"/>
  <c r="C95" i="5"/>
  <c r="D95" i="5"/>
  <c r="E95" i="5"/>
  <c r="C96" i="5"/>
  <c r="D96" i="5"/>
  <c r="E96" i="5"/>
  <c r="C97" i="5"/>
  <c r="D97" i="5"/>
  <c r="E97" i="5"/>
  <c r="C98" i="5"/>
  <c r="D98" i="5"/>
  <c r="E98" i="5"/>
  <c r="C99" i="5"/>
  <c r="D99" i="5"/>
  <c r="E99" i="5"/>
  <c r="C100" i="5"/>
  <c r="D100" i="5"/>
  <c r="E100" i="5"/>
  <c r="C101" i="5"/>
  <c r="D101" i="5"/>
  <c r="E101" i="5"/>
  <c r="C102" i="5"/>
  <c r="D102" i="5"/>
  <c r="E102" i="5"/>
  <c r="C103" i="5"/>
  <c r="D103" i="5"/>
  <c r="E103" i="5"/>
  <c r="C104" i="5"/>
  <c r="D104" i="5"/>
  <c r="E104" i="5"/>
  <c r="C105" i="5"/>
  <c r="D105" i="5"/>
  <c r="E105" i="5"/>
  <c r="C106" i="5"/>
  <c r="D106" i="5"/>
  <c r="E106" i="5"/>
  <c r="C107" i="5"/>
  <c r="D107" i="5"/>
  <c r="E107" i="5"/>
  <c r="C108" i="5"/>
  <c r="D108" i="5"/>
  <c r="E108" i="5"/>
  <c r="C109" i="5"/>
  <c r="D109" i="5"/>
  <c r="E109" i="5"/>
  <c r="C110" i="5"/>
  <c r="F110" i="5" s="1"/>
  <c r="D110" i="5"/>
  <c r="E110" i="5"/>
  <c r="C111" i="5"/>
  <c r="D111" i="5"/>
  <c r="E111" i="5"/>
  <c r="C112" i="5"/>
  <c r="D112" i="5"/>
  <c r="E112" i="5"/>
  <c r="C113" i="5"/>
  <c r="D113" i="5"/>
  <c r="E113" i="5"/>
  <c r="C114" i="5"/>
  <c r="D114" i="5"/>
  <c r="E114" i="5"/>
  <c r="C115" i="5"/>
  <c r="D115" i="5"/>
  <c r="E115" i="5"/>
  <c r="C116" i="5"/>
  <c r="D116" i="5"/>
  <c r="E116" i="5"/>
  <c r="C117" i="5"/>
  <c r="D117" i="5"/>
  <c r="E117" i="5"/>
  <c r="C118" i="5"/>
  <c r="D118" i="5"/>
  <c r="E118" i="5"/>
  <c r="C119" i="5"/>
  <c r="D119" i="5"/>
  <c r="E119" i="5"/>
  <c r="C120" i="5"/>
  <c r="D120" i="5"/>
  <c r="E120" i="5"/>
  <c r="C121" i="5"/>
  <c r="D121" i="5"/>
  <c r="E121" i="5"/>
  <c r="C122" i="5"/>
  <c r="D122" i="5"/>
  <c r="E122" i="5"/>
  <c r="C123" i="5"/>
  <c r="D123" i="5"/>
  <c r="E123" i="5"/>
  <c r="C124" i="5"/>
  <c r="D124" i="5"/>
  <c r="E124" i="5"/>
  <c r="C125" i="5"/>
  <c r="D125" i="5"/>
  <c r="E125" i="5"/>
  <c r="C126" i="5"/>
  <c r="D126" i="5"/>
  <c r="E126" i="5"/>
  <c r="C127" i="5"/>
  <c r="D127" i="5"/>
  <c r="E127" i="5"/>
  <c r="C128" i="5"/>
  <c r="D128" i="5"/>
  <c r="E128" i="5"/>
  <c r="C129" i="5"/>
  <c r="D129" i="5"/>
  <c r="E129" i="5"/>
  <c r="C130" i="5"/>
  <c r="D130" i="5"/>
  <c r="E130" i="5"/>
  <c r="C131" i="5"/>
  <c r="D131" i="5"/>
  <c r="E131" i="5"/>
  <c r="C132" i="5"/>
  <c r="D132" i="5"/>
  <c r="E132" i="5"/>
  <c r="C133" i="5"/>
  <c r="D133" i="5"/>
  <c r="E133" i="5"/>
  <c r="C134" i="5"/>
  <c r="D134" i="5"/>
  <c r="E134" i="5"/>
  <c r="C135" i="5"/>
  <c r="D135" i="5"/>
  <c r="E135" i="5"/>
  <c r="C136" i="5"/>
  <c r="D136" i="5"/>
  <c r="E136" i="5"/>
  <c r="C137" i="5"/>
  <c r="D137" i="5"/>
  <c r="E137" i="5"/>
  <c r="C138" i="5"/>
  <c r="D138" i="5"/>
  <c r="E138" i="5"/>
  <c r="C139" i="5"/>
  <c r="D139" i="5"/>
  <c r="E139" i="5"/>
  <c r="C140" i="5"/>
  <c r="D140" i="5"/>
  <c r="E140" i="5"/>
  <c r="C141" i="5"/>
  <c r="D141" i="5"/>
  <c r="E141" i="5"/>
  <c r="C142" i="5"/>
  <c r="D142" i="5"/>
  <c r="E142" i="5"/>
  <c r="C143" i="5"/>
  <c r="D143" i="5"/>
  <c r="E143" i="5"/>
  <c r="C144" i="5"/>
  <c r="D144" i="5"/>
  <c r="E144" i="5"/>
  <c r="C145" i="5"/>
  <c r="D145" i="5"/>
  <c r="E145" i="5"/>
  <c r="C146" i="5"/>
  <c r="D146" i="5"/>
  <c r="E146" i="5"/>
  <c r="C147" i="5"/>
  <c r="D147" i="5"/>
  <c r="E147" i="5"/>
  <c r="C148" i="5"/>
  <c r="D148" i="5"/>
  <c r="E148" i="5"/>
  <c r="C149" i="5"/>
  <c r="D149" i="5"/>
  <c r="E149" i="5"/>
  <c r="C150" i="5"/>
  <c r="D150" i="5"/>
  <c r="E150" i="5"/>
  <c r="C151" i="5"/>
  <c r="D151" i="5"/>
  <c r="E151" i="5"/>
  <c r="C152" i="5"/>
  <c r="D152" i="5"/>
  <c r="E152" i="5"/>
  <c r="C153" i="5"/>
  <c r="D153" i="5"/>
  <c r="E153" i="5"/>
  <c r="C154" i="5"/>
  <c r="D154" i="5"/>
  <c r="E154" i="5"/>
  <c r="C155" i="5"/>
  <c r="D155" i="5"/>
  <c r="E155" i="5"/>
  <c r="C156" i="5"/>
  <c r="D156" i="5"/>
  <c r="E156" i="5"/>
  <c r="C157" i="5"/>
  <c r="D157" i="5"/>
  <c r="E157" i="5"/>
  <c r="C158" i="5"/>
  <c r="D158" i="5"/>
  <c r="E158" i="5"/>
  <c r="C159" i="5"/>
  <c r="D159" i="5"/>
  <c r="E159" i="5"/>
  <c r="C160" i="5"/>
  <c r="D160" i="5"/>
  <c r="E160" i="5"/>
  <c r="C161" i="5"/>
  <c r="D161" i="5"/>
  <c r="E161" i="5"/>
  <c r="C162" i="5"/>
  <c r="D162" i="5"/>
  <c r="E162" i="5"/>
  <c r="C163" i="5"/>
  <c r="D163" i="5"/>
  <c r="E163" i="5"/>
  <c r="C164" i="5"/>
  <c r="D164" i="5"/>
  <c r="E164" i="5"/>
  <c r="C165" i="5"/>
  <c r="D165" i="5"/>
  <c r="E165" i="5"/>
  <c r="C166" i="5"/>
  <c r="D166" i="5"/>
  <c r="E166" i="5"/>
  <c r="C167" i="5"/>
  <c r="D167" i="5"/>
  <c r="E167" i="5"/>
  <c r="C168" i="5"/>
  <c r="D168" i="5"/>
  <c r="E168" i="5"/>
  <c r="C169" i="5"/>
  <c r="D169" i="5"/>
  <c r="E169" i="5"/>
  <c r="C170" i="5"/>
  <c r="D170" i="5"/>
  <c r="E170" i="5"/>
  <c r="C171" i="5"/>
  <c r="D171" i="5"/>
  <c r="E171" i="5"/>
  <c r="C172" i="5"/>
  <c r="D172" i="5"/>
  <c r="E172" i="5"/>
  <c r="C173" i="5"/>
  <c r="D173" i="5"/>
  <c r="E173" i="5"/>
  <c r="C174" i="5"/>
  <c r="D174" i="5"/>
  <c r="E174" i="5"/>
  <c r="C175" i="5"/>
  <c r="D175" i="5"/>
  <c r="E175" i="5"/>
  <c r="C176" i="5"/>
  <c r="D176" i="5"/>
  <c r="E176" i="5"/>
  <c r="C177" i="5"/>
  <c r="D177" i="5"/>
  <c r="E177" i="5"/>
  <c r="C178" i="5"/>
  <c r="D178" i="5"/>
  <c r="E178" i="5"/>
  <c r="C179" i="5"/>
  <c r="D179" i="5"/>
  <c r="E179" i="5"/>
  <c r="C180" i="5"/>
  <c r="D180" i="5"/>
  <c r="E180" i="5"/>
  <c r="C181" i="5"/>
  <c r="D181" i="5"/>
  <c r="E181" i="5"/>
  <c r="C182" i="5"/>
  <c r="D182" i="5"/>
  <c r="E182" i="5"/>
  <c r="C183" i="5"/>
  <c r="D183" i="5"/>
  <c r="E183" i="5"/>
  <c r="C184" i="5"/>
  <c r="D184" i="5"/>
  <c r="E184" i="5"/>
  <c r="C185" i="5"/>
  <c r="D185" i="5"/>
  <c r="E185" i="5"/>
  <c r="C186" i="5"/>
  <c r="D186" i="5"/>
  <c r="E186" i="5"/>
  <c r="C187" i="5"/>
  <c r="D187" i="5"/>
  <c r="E187" i="5"/>
  <c r="C188" i="5"/>
  <c r="D188" i="5"/>
  <c r="E188" i="5"/>
  <c r="C189" i="5"/>
  <c r="D189" i="5"/>
  <c r="E189" i="5"/>
  <c r="C190" i="5"/>
  <c r="D190" i="5"/>
  <c r="E190" i="5"/>
  <c r="C191" i="5"/>
  <c r="D191" i="5"/>
  <c r="E191" i="5"/>
  <c r="C192" i="5"/>
  <c r="D192" i="5"/>
  <c r="E192" i="5"/>
  <c r="C193" i="5"/>
  <c r="D193" i="5"/>
  <c r="E193" i="5"/>
  <c r="C194" i="5"/>
  <c r="D194" i="5"/>
  <c r="E194" i="5"/>
  <c r="C195" i="5"/>
  <c r="D195" i="5"/>
  <c r="E195" i="5"/>
  <c r="C196" i="5"/>
  <c r="D196" i="5"/>
  <c r="E196" i="5"/>
  <c r="C197" i="5"/>
  <c r="D197" i="5"/>
  <c r="E197" i="5"/>
  <c r="C198" i="5"/>
  <c r="D198" i="5"/>
  <c r="E198" i="5"/>
  <c r="C199" i="5"/>
  <c r="D199" i="5"/>
  <c r="E199" i="5"/>
  <c r="C200" i="5"/>
  <c r="D200" i="5"/>
  <c r="E200" i="5"/>
  <c r="C201" i="5"/>
  <c r="D201" i="5"/>
  <c r="E201" i="5"/>
  <c r="C202" i="5"/>
  <c r="D202" i="5"/>
  <c r="E202" i="5"/>
  <c r="C203" i="5"/>
  <c r="D203" i="5"/>
  <c r="E203" i="5"/>
  <c r="C204" i="5"/>
  <c r="D204" i="5"/>
  <c r="E204" i="5"/>
  <c r="C205" i="5"/>
  <c r="D205" i="5"/>
  <c r="E205" i="5"/>
  <c r="C206" i="5"/>
  <c r="D206" i="5"/>
  <c r="E206" i="5"/>
  <c r="C207" i="5"/>
  <c r="D207" i="5"/>
  <c r="E207" i="5"/>
  <c r="C208" i="5"/>
  <c r="D208" i="5"/>
  <c r="E208" i="5"/>
  <c r="C209" i="5"/>
  <c r="D209" i="5"/>
  <c r="E209" i="5"/>
  <c r="C210" i="5"/>
  <c r="D210" i="5"/>
  <c r="E210" i="5"/>
  <c r="C211" i="5"/>
  <c r="D211" i="5"/>
  <c r="E211" i="5"/>
  <c r="C212" i="5"/>
  <c r="D212" i="5"/>
  <c r="E212" i="5"/>
  <c r="C213" i="5"/>
  <c r="D213" i="5"/>
  <c r="E213" i="5"/>
  <c r="C214" i="5"/>
  <c r="D214" i="5"/>
  <c r="E214" i="5"/>
  <c r="C215" i="5"/>
  <c r="D215" i="5"/>
  <c r="E215" i="5"/>
  <c r="C216" i="5"/>
  <c r="D216" i="5"/>
  <c r="E216" i="5"/>
  <c r="C217" i="5"/>
  <c r="D217" i="5"/>
  <c r="E217" i="5"/>
  <c r="C218" i="5"/>
  <c r="D218" i="5"/>
  <c r="E218" i="5"/>
  <c r="C219" i="5"/>
  <c r="D219" i="5"/>
  <c r="E219" i="5"/>
  <c r="C220" i="5"/>
  <c r="D220" i="5"/>
  <c r="E220" i="5"/>
  <c r="C221" i="5"/>
  <c r="D221" i="5"/>
  <c r="E221" i="5"/>
  <c r="C222" i="5"/>
  <c r="D222" i="5"/>
  <c r="E222" i="5"/>
  <c r="C223" i="5"/>
  <c r="D223" i="5"/>
  <c r="E223" i="5"/>
  <c r="C224" i="5"/>
  <c r="D224" i="5"/>
  <c r="E224" i="5"/>
  <c r="C225" i="5"/>
  <c r="D225" i="5"/>
  <c r="E225" i="5"/>
  <c r="C226" i="5"/>
  <c r="D226" i="5"/>
  <c r="E226" i="5"/>
  <c r="C227" i="5"/>
  <c r="D227" i="5"/>
  <c r="E227" i="5"/>
  <c r="C228" i="5"/>
  <c r="D228" i="5"/>
  <c r="E228" i="5"/>
  <c r="C229" i="5"/>
  <c r="D229" i="5"/>
  <c r="E229" i="5"/>
  <c r="C230" i="5"/>
  <c r="D230" i="5"/>
  <c r="E230" i="5"/>
  <c r="C231" i="5"/>
  <c r="D231" i="5"/>
  <c r="E231" i="5"/>
  <c r="C232" i="5"/>
  <c r="D232" i="5"/>
  <c r="E232" i="5"/>
  <c r="C233" i="5"/>
  <c r="D233" i="5"/>
  <c r="E233" i="5"/>
  <c r="C234" i="5"/>
  <c r="D234" i="5"/>
  <c r="E234" i="5"/>
  <c r="C235" i="5"/>
  <c r="D235" i="5"/>
  <c r="E235" i="5"/>
  <c r="C236" i="5"/>
  <c r="D236" i="5"/>
  <c r="E236" i="5"/>
  <c r="C237" i="5"/>
  <c r="D237" i="5"/>
  <c r="E237" i="5"/>
  <c r="C238" i="5"/>
  <c r="D238" i="5"/>
  <c r="E238" i="5"/>
  <c r="C239" i="5"/>
  <c r="D239" i="5"/>
  <c r="E239" i="5"/>
  <c r="C240" i="5"/>
  <c r="D240" i="5"/>
  <c r="E240" i="5"/>
  <c r="C241" i="5"/>
  <c r="D241" i="5"/>
  <c r="E241" i="5"/>
  <c r="C242" i="5"/>
  <c r="D242" i="5"/>
  <c r="E242" i="5"/>
  <c r="C243" i="5"/>
  <c r="D243" i="5"/>
  <c r="E243" i="5"/>
  <c r="C244" i="5"/>
  <c r="D244" i="5"/>
  <c r="E244" i="5"/>
  <c r="C245" i="5"/>
  <c r="D245" i="5"/>
  <c r="E245" i="5"/>
  <c r="C246" i="5"/>
  <c r="D246" i="5"/>
  <c r="E246" i="5"/>
  <c r="C247" i="5"/>
  <c r="D247" i="5"/>
  <c r="E247" i="5"/>
  <c r="C248" i="5"/>
  <c r="D248" i="5"/>
  <c r="E248" i="5"/>
  <c r="C249" i="5"/>
  <c r="D249" i="5"/>
  <c r="E249" i="5"/>
  <c r="C250" i="5"/>
  <c r="D250" i="5"/>
  <c r="E250" i="5"/>
  <c r="C251" i="5"/>
  <c r="D251" i="5"/>
  <c r="E251" i="5"/>
  <c r="C252" i="5"/>
  <c r="D252" i="5"/>
  <c r="E252" i="5"/>
  <c r="C253" i="5"/>
  <c r="D253" i="5"/>
  <c r="E253" i="5"/>
  <c r="C254" i="5"/>
  <c r="D254" i="5"/>
  <c r="E254" i="5"/>
  <c r="C255" i="5"/>
  <c r="D255" i="5"/>
  <c r="E255" i="5"/>
  <c r="C256" i="5"/>
  <c r="D256" i="5"/>
  <c r="E256" i="5"/>
  <c r="C257" i="5"/>
  <c r="D257" i="5"/>
  <c r="E257" i="5"/>
  <c r="C258" i="5"/>
  <c r="D258" i="5"/>
  <c r="E258" i="5"/>
  <c r="C259" i="5"/>
  <c r="D259" i="5"/>
  <c r="E259" i="5"/>
  <c r="C260" i="5"/>
  <c r="D260" i="5"/>
  <c r="E260" i="5"/>
  <c r="C261" i="5"/>
  <c r="D261" i="5"/>
  <c r="E261" i="5"/>
  <c r="C262" i="5"/>
  <c r="D262" i="5"/>
  <c r="E262" i="5"/>
  <c r="C263" i="5"/>
  <c r="D263" i="5"/>
  <c r="E263" i="5"/>
  <c r="C264" i="5"/>
  <c r="D264" i="5"/>
  <c r="E264" i="5"/>
  <c r="C265" i="5"/>
  <c r="D265" i="5"/>
  <c r="E265" i="5"/>
  <c r="C266" i="5"/>
  <c r="D266" i="5"/>
  <c r="E266" i="5"/>
  <c r="C267" i="5"/>
  <c r="D267" i="5"/>
  <c r="E267" i="5"/>
  <c r="C268" i="5"/>
  <c r="D268" i="5"/>
  <c r="E268" i="5"/>
  <c r="C269" i="5"/>
  <c r="D269" i="5"/>
  <c r="E269" i="5"/>
  <c r="C270" i="5"/>
  <c r="D270" i="5"/>
  <c r="E270" i="5"/>
  <c r="C271" i="5"/>
  <c r="D271" i="5"/>
  <c r="E271" i="5"/>
  <c r="C272" i="5"/>
  <c r="D272" i="5"/>
  <c r="E272" i="5"/>
  <c r="C273" i="5"/>
  <c r="D273" i="5"/>
  <c r="E273" i="5"/>
  <c r="C274" i="5"/>
  <c r="D274" i="5"/>
  <c r="E274" i="5"/>
  <c r="C275" i="5"/>
  <c r="D275" i="5"/>
  <c r="E275" i="5"/>
  <c r="C276" i="5"/>
  <c r="D276" i="5"/>
  <c r="E276" i="5"/>
  <c r="C277" i="5"/>
  <c r="D277" i="5"/>
  <c r="E277" i="5"/>
  <c r="C278" i="5"/>
  <c r="D278" i="5"/>
  <c r="E278" i="5"/>
  <c r="C279" i="5"/>
  <c r="D279" i="5"/>
  <c r="E279" i="5"/>
  <c r="C280" i="5"/>
  <c r="D280" i="5"/>
  <c r="E280" i="5"/>
  <c r="C281" i="5"/>
  <c r="D281" i="5"/>
  <c r="E281" i="5"/>
  <c r="C282" i="5"/>
  <c r="D282" i="5"/>
  <c r="E282" i="5"/>
  <c r="C283" i="5"/>
  <c r="D283" i="5"/>
  <c r="E283" i="5"/>
  <c r="C284" i="5"/>
  <c r="D284" i="5"/>
  <c r="E284" i="5"/>
  <c r="C285" i="5"/>
  <c r="D285" i="5"/>
  <c r="E285" i="5"/>
  <c r="C286" i="5"/>
  <c r="D286" i="5"/>
  <c r="E286" i="5"/>
  <c r="C287" i="5"/>
  <c r="D287" i="5"/>
  <c r="E287" i="5"/>
  <c r="C288" i="5"/>
  <c r="D288" i="5"/>
  <c r="E288" i="5"/>
  <c r="C289" i="5"/>
  <c r="D289" i="5"/>
  <c r="E289" i="5"/>
  <c r="C290" i="5"/>
  <c r="D290" i="5"/>
  <c r="E290" i="5"/>
  <c r="C291" i="5"/>
  <c r="D291" i="5"/>
  <c r="E291" i="5"/>
  <c r="C292" i="5"/>
  <c r="D292" i="5"/>
  <c r="E292" i="5"/>
  <c r="C293" i="5"/>
  <c r="D293" i="5"/>
  <c r="E293" i="5"/>
  <c r="C294" i="5"/>
  <c r="D294" i="5"/>
  <c r="E294" i="5"/>
  <c r="C295" i="5"/>
  <c r="D295" i="5"/>
  <c r="E295" i="5"/>
  <c r="C296" i="5"/>
  <c r="D296" i="5"/>
  <c r="E296" i="5"/>
  <c r="C297" i="5"/>
  <c r="D297" i="5"/>
  <c r="E297" i="5"/>
  <c r="C298" i="5"/>
  <c r="D298" i="5"/>
  <c r="E298" i="5"/>
  <c r="C299" i="5"/>
  <c r="D299" i="5"/>
  <c r="E299" i="5"/>
  <c r="C300" i="5"/>
  <c r="D300" i="5"/>
  <c r="E300" i="5"/>
  <c r="C301" i="5"/>
  <c r="D301" i="5"/>
  <c r="E301" i="5"/>
  <c r="C302" i="5"/>
  <c r="D302" i="5"/>
  <c r="E302" i="5"/>
  <c r="C303" i="5"/>
  <c r="D303" i="5"/>
  <c r="E303" i="5"/>
  <c r="C304" i="5"/>
  <c r="D304" i="5"/>
  <c r="E304" i="5"/>
  <c r="C305" i="5"/>
  <c r="D305" i="5"/>
  <c r="E305" i="5"/>
  <c r="C306" i="5"/>
  <c r="D306" i="5"/>
  <c r="E306" i="5"/>
  <c r="C307" i="5"/>
  <c r="D307" i="5"/>
  <c r="E307" i="5"/>
  <c r="C308" i="5"/>
  <c r="D308" i="5"/>
  <c r="E308" i="5"/>
  <c r="C309" i="5"/>
  <c r="D309" i="5"/>
  <c r="E309" i="5"/>
  <c r="C310" i="5"/>
  <c r="D310" i="5"/>
  <c r="E310" i="5"/>
  <c r="C311" i="5"/>
  <c r="D311" i="5"/>
  <c r="E311" i="5"/>
  <c r="C312" i="5"/>
  <c r="D312" i="5"/>
  <c r="E312" i="5"/>
  <c r="C313" i="5"/>
  <c r="D313" i="5"/>
  <c r="E313" i="5"/>
  <c r="C314" i="5"/>
  <c r="D314" i="5"/>
  <c r="E314" i="5"/>
  <c r="D4" i="5"/>
  <c r="E4" i="5"/>
  <c r="C4" i="5"/>
  <c r="B292" i="5"/>
  <c r="A292" i="5" s="1"/>
  <c r="B22" i="5"/>
  <c r="A22" i="5" s="1"/>
  <c r="B23" i="5"/>
  <c r="A23" i="5" s="1"/>
  <c r="B16" i="5"/>
  <c r="B17" i="5" s="1"/>
  <c r="B18" i="5" s="1"/>
  <c r="B19" i="5" s="1"/>
  <c r="B20" i="5" s="1"/>
  <c r="B21" i="5" s="1"/>
  <c r="B15" i="5"/>
  <c r="B14" i="5"/>
  <c r="B12" i="5"/>
  <c r="A12" i="5" s="1"/>
  <c r="A5" i="5"/>
  <c r="A6" i="5"/>
  <c r="A7" i="5"/>
  <c r="A8" i="5"/>
  <c r="A9" i="5"/>
  <c r="A10" i="5"/>
  <c r="A11" i="5"/>
  <c r="A4" i="5"/>
  <c r="F90" i="5" l="1"/>
  <c r="F104" i="5"/>
  <c r="F84" i="5"/>
  <c r="F64" i="5"/>
  <c r="F44" i="5"/>
  <c r="F24" i="5"/>
  <c r="F144" i="5"/>
  <c r="F124" i="5"/>
  <c r="F158" i="5"/>
  <c r="F138" i="5"/>
  <c r="F118" i="5"/>
  <c r="F224" i="5"/>
  <c r="F164" i="5"/>
  <c r="F310" i="5"/>
  <c r="F210" i="5"/>
  <c r="F290" i="5"/>
  <c r="F270" i="5"/>
  <c r="F250" i="5"/>
  <c r="F230" i="5"/>
  <c r="F190" i="5"/>
  <c r="F170" i="5"/>
  <c r="F150" i="5"/>
  <c r="F130" i="5"/>
  <c r="F260" i="5"/>
  <c r="F160" i="5"/>
  <c r="F120" i="5"/>
  <c r="F100" i="5"/>
  <c r="F80" i="5"/>
  <c r="F60" i="5"/>
  <c r="F40" i="5"/>
  <c r="F20" i="5"/>
  <c r="K4" i="4"/>
  <c r="L4" i="4" s="1"/>
  <c r="F300" i="5"/>
  <c r="F280" i="5"/>
  <c r="F240" i="5"/>
  <c r="F220" i="5"/>
  <c r="F200" i="5"/>
  <c r="F180" i="5"/>
  <c r="F140" i="5"/>
  <c r="K7" i="4"/>
  <c r="L7" i="4" s="1"/>
  <c r="K5" i="4"/>
  <c r="L5" i="4" s="1"/>
  <c r="J5" i="4"/>
  <c r="K6" i="4"/>
  <c r="L6" i="4" s="1"/>
  <c r="J4" i="4"/>
  <c r="J7" i="4"/>
  <c r="F182" i="5"/>
  <c r="F162" i="5"/>
  <c r="F142" i="5"/>
  <c r="F122" i="5"/>
  <c r="F102" i="5"/>
  <c r="F82" i="5"/>
  <c r="F62" i="5"/>
  <c r="F42" i="5"/>
  <c r="F22" i="5"/>
  <c r="F70" i="5"/>
  <c r="F50" i="5"/>
  <c r="F30" i="5"/>
  <c r="F302" i="5"/>
  <c r="F282" i="5"/>
  <c r="F262" i="5"/>
  <c r="F242" i="5"/>
  <c r="F222" i="5"/>
  <c r="F202" i="5"/>
  <c r="F294" i="5"/>
  <c r="F274" i="5"/>
  <c r="F254" i="5"/>
  <c r="F234" i="5"/>
  <c r="F214" i="5"/>
  <c r="F194" i="5"/>
  <c r="F174" i="5"/>
  <c r="F154" i="5"/>
  <c r="F134" i="5"/>
  <c r="F114" i="5"/>
  <c r="F94" i="5"/>
  <c r="F74" i="5"/>
  <c r="F54" i="5"/>
  <c r="F34" i="5"/>
  <c r="F14" i="5"/>
  <c r="F233" i="5"/>
  <c r="F213" i="5"/>
  <c r="F193" i="5"/>
  <c r="F173" i="5"/>
  <c r="F153" i="5"/>
  <c r="F133" i="5"/>
  <c r="F113" i="5"/>
  <c r="F93" i="5"/>
  <c r="F73" i="5"/>
  <c r="F53" i="5"/>
  <c r="F33" i="5"/>
  <c r="F13" i="5"/>
  <c r="F253" i="5"/>
  <c r="F286" i="5"/>
  <c r="F266" i="5"/>
  <c r="F246" i="5"/>
  <c r="F226" i="5"/>
  <c r="F206" i="5"/>
  <c r="F186" i="5"/>
  <c r="F166" i="5"/>
  <c r="F146" i="5"/>
  <c r="F126" i="5"/>
  <c r="F106" i="5"/>
  <c r="F86" i="5"/>
  <c r="F66" i="5"/>
  <c r="F46" i="5"/>
  <c r="F26" i="5"/>
  <c r="F6" i="5"/>
  <c r="F273" i="5"/>
  <c r="F272" i="5"/>
  <c r="F252" i="5"/>
  <c r="F232" i="5"/>
  <c r="F212" i="5"/>
  <c r="F192" i="5"/>
  <c r="F172" i="5"/>
  <c r="F152" i="5"/>
  <c r="F132" i="5"/>
  <c r="F112" i="5"/>
  <c r="F92" i="5"/>
  <c r="F72" i="5"/>
  <c r="F52" i="5"/>
  <c r="F32" i="5"/>
  <c r="F12" i="5"/>
  <c r="F98" i="5"/>
  <c r="F78" i="5"/>
  <c r="F58" i="5"/>
  <c r="F38" i="5"/>
  <c r="F18" i="5"/>
  <c r="F304" i="5"/>
  <c r="F244" i="5"/>
  <c r="F184" i="5"/>
  <c r="F284" i="5"/>
  <c r="F264" i="5"/>
  <c r="F204" i="5"/>
  <c r="F296" i="5"/>
  <c r="F276" i="5"/>
  <c r="F256" i="5"/>
  <c r="F236" i="5"/>
  <c r="F216" i="5"/>
  <c r="F196" i="5"/>
  <c r="F176" i="5"/>
  <c r="F156" i="5"/>
  <c r="F136" i="5"/>
  <c r="F116" i="5"/>
  <c r="F96" i="5"/>
  <c r="F76" i="5"/>
  <c r="F56" i="5"/>
  <c r="F36" i="5"/>
  <c r="F16" i="5"/>
  <c r="F306" i="5"/>
  <c r="F292" i="5"/>
  <c r="F285" i="5"/>
  <c r="F245" i="5"/>
  <c r="F205" i="5"/>
  <c r="F258" i="5"/>
  <c r="F238" i="5"/>
  <c r="F198" i="5"/>
  <c r="F178" i="5"/>
  <c r="F271" i="5"/>
  <c r="F231" i="5"/>
  <c r="F297" i="5"/>
  <c r="F277" i="5"/>
  <c r="F257" i="5"/>
  <c r="F237" i="5"/>
  <c r="F217" i="5"/>
  <c r="F197" i="5"/>
  <c r="F177" i="5"/>
  <c r="F157" i="5"/>
  <c r="F137" i="5"/>
  <c r="F117" i="5"/>
  <c r="F97" i="5"/>
  <c r="F77" i="5"/>
  <c r="F57" i="5"/>
  <c r="F37" i="5"/>
  <c r="F17" i="5"/>
  <c r="F313" i="5"/>
  <c r="F10" i="5"/>
  <c r="F298" i="5"/>
  <c r="F278" i="5"/>
  <c r="F218" i="5"/>
  <c r="F311" i="5"/>
  <c r="F291" i="5"/>
  <c r="F251" i="5"/>
  <c r="F211" i="5"/>
  <c r="F303" i="5"/>
  <c r="F283" i="5"/>
  <c r="F263" i="5"/>
  <c r="F243" i="5"/>
  <c r="F223" i="5"/>
  <c r="F203" i="5"/>
  <c r="F183" i="5"/>
  <c r="F163" i="5"/>
  <c r="F143" i="5"/>
  <c r="F123" i="5"/>
  <c r="F103" i="5"/>
  <c r="F83" i="5"/>
  <c r="F63" i="5"/>
  <c r="F43" i="5"/>
  <c r="F23" i="5"/>
  <c r="F309" i="5"/>
  <c r="F289" i="5"/>
  <c r="F269" i="5"/>
  <c r="F249" i="5"/>
  <c r="F229" i="5"/>
  <c r="F209" i="5"/>
  <c r="F189" i="5"/>
  <c r="F169" i="5"/>
  <c r="F149" i="5"/>
  <c r="F129" i="5"/>
  <c r="F109" i="5"/>
  <c r="F89" i="5"/>
  <c r="F69" i="5"/>
  <c r="F49" i="5"/>
  <c r="F29" i="5"/>
  <c r="F9" i="5"/>
  <c r="F295" i="5"/>
  <c r="F255" i="5"/>
  <c r="F235" i="5"/>
  <c r="F215" i="5"/>
  <c r="F195" i="5"/>
  <c r="F175" i="5"/>
  <c r="F155" i="5"/>
  <c r="F135" i="5"/>
  <c r="F115" i="5"/>
  <c r="F95" i="5"/>
  <c r="F75" i="5"/>
  <c r="F55" i="5"/>
  <c r="F35" i="5"/>
  <c r="F15" i="5"/>
  <c r="F288" i="5"/>
  <c r="F268" i="5"/>
  <c r="F248" i="5"/>
  <c r="F228" i="5"/>
  <c r="F208" i="5"/>
  <c r="F188" i="5"/>
  <c r="F168" i="5"/>
  <c r="F148" i="5"/>
  <c r="F128" i="5"/>
  <c r="F108" i="5"/>
  <c r="F88" i="5"/>
  <c r="F68" i="5"/>
  <c r="F48" i="5"/>
  <c r="F28" i="5"/>
  <c r="F8" i="5"/>
  <c r="F301" i="5"/>
  <c r="F281" i="5"/>
  <c r="F261" i="5"/>
  <c r="F241" i="5"/>
  <c r="F221" i="5"/>
  <c r="F201" i="5"/>
  <c r="F181" i="5"/>
  <c r="F161" i="5"/>
  <c r="F141" i="5"/>
  <c r="F121" i="5"/>
  <c r="F101" i="5"/>
  <c r="F81" i="5"/>
  <c r="F61" i="5"/>
  <c r="F41" i="5"/>
  <c r="F21" i="5"/>
  <c r="F275" i="5"/>
  <c r="F314" i="5"/>
  <c r="F308" i="5"/>
  <c r="F307" i="5"/>
  <c r="F287" i="5"/>
  <c r="F267" i="5"/>
  <c r="F247" i="5"/>
  <c r="F227" i="5"/>
  <c r="F207" i="5"/>
  <c r="F187" i="5"/>
  <c r="F167" i="5"/>
  <c r="F147" i="5"/>
  <c r="F127" i="5"/>
  <c r="F107" i="5"/>
  <c r="F87" i="5"/>
  <c r="F67" i="5"/>
  <c r="F47" i="5"/>
  <c r="F27" i="5"/>
  <c r="F7" i="5"/>
  <c r="F293" i="5"/>
  <c r="F299" i="5"/>
  <c r="F279" i="5"/>
  <c r="F259" i="5"/>
  <c r="F239" i="5"/>
  <c r="F219" i="5"/>
  <c r="F199" i="5"/>
  <c r="F179" i="5"/>
  <c r="F159" i="5"/>
  <c r="F139" i="5"/>
  <c r="F119" i="5"/>
  <c r="F99" i="5"/>
  <c r="F79" i="5"/>
  <c r="F59" i="5"/>
  <c r="F39" i="5"/>
  <c r="F19" i="5"/>
  <c r="F312" i="5"/>
  <c r="F305" i="5"/>
  <c r="F225" i="5"/>
  <c r="F185" i="5"/>
  <c r="F165" i="5"/>
  <c r="F145" i="5"/>
  <c r="F125" i="5"/>
  <c r="F105" i="5"/>
  <c r="F85" i="5"/>
  <c r="F65" i="5"/>
  <c r="F45" i="5"/>
  <c r="F25" i="5"/>
  <c r="F5" i="5"/>
  <c r="F265" i="5"/>
  <c r="F191" i="5"/>
  <c r="F171" i="5"/>
  <c r="F151" i="5"/>
  <c r="F131" i="5"/>
  <c r="F111" i="5"/>
  <c r="F91" i="5"/>
  <c r="F71" i="5"/>
  <c r="F51" i="5"/>
  <c r="F31" i="5"/>
  <c r="F11" i="5"/>
  <c r="F4" i="5"/>
  <c r="B293" i="5"/>
  <c r="B24" i="5"/>
  <c r="A293" i="5" l="1"/>
  <c r="B294" i="5"/>
  <c r="A24" i="5"/>
  <c r="B25" i="5"/>
  <c r="B295" i="5" l="1"/>
  <c r="A294" i="5"/>
  <c r="A25" i="5"/>
  <c r="B26" i="5"/>
  <c r="A295" i="5" l="1"/>
  <c r="B296" i="5"/>
  <c r="A26" i="5"/>
  <c r="B27" i="5"/>
  <c r="B297" i="5" l="1"/>
  <c r="A296" i="5"/>
  <c r="A27" i="5"/>
  <c r="B28" i="5"/>
  <c r="B298" i="5" l="1"/>
  <c r="A297" i="5"/>
  <c r="A28" i="5"/>
  <c r="B29" i="5"/>
  <c r="A298" i="5" l="1"/>
  <c r="B299" i="5"/>
  <c r="A29" i="5"/>
  <c r="B30" i="5"/>
  <c r="B300" i="5" l="1"/>
  <c r="A299" i="5"/>
  <c r="A30" i="5"/>
  <c r="B31" i="5"/>
  <c r="B301" i="5" l="1"/>
  <c r="A300" i="5"/>
  <c r="B32" i="5"/>
  <c r="A31" i="5"/>
  <c r="B302" i="5" l="1"/>
  <c r="A301" i="5"/>
  <c r="A32" i="5"/>
  <c r="B33" i="5"/>
  <c r="A302" i="5" l="1"/>
  <c r="B303" i="5"/>
  <c r="A33" i="5"/>
  <c r="B34" i="5"/>
  <c r="A303" i="5" l="1"/>
  <c r="B304" i="5"/>
  <c r="A34" i="5"/>
  <c r="B35" i="5"/>
  <c r="A304" i="5" l="1"/>
  <c r="B305" i="5"/>
  <c r="A35" i="5"/>
  <c r="B36" i="5"/>
  <c r="B306" i="5" l="1"/>
  <c r="A305" i="5"/>
  <c r="A36" i="5"/>
  <c r="B37" i="5"/>
  <c r="B307" i="5" l="1"/>
  <c r="A306" i="5"/>
  <c r="B38" i="5"/>
  <c r="A37" i="5"/>
  <c r="A307" i="5" l="1"/>
  <c r="B308" i="5"/>
  <c r="A38" i="5"/>
  <c r="B39" i="5"/>
  <c r="B309" i="5" l="1"/>
  <c r="A308" i="5"/>
  <c r="A39" i="5"/>
  <c r="B40" i="5"/>
  <c r="B310" i="5" l="1"/>
  <c r="A309" i="5"/>
  <c r="B41" i="5"/>
  <c r="A40" i="5"/>
  <c r="A310" i="5" l="1"/>
  <c r="B311" i="5"/>
  <c r="B42" i="5"/>
  <c r="A41" i="5"/>
  <c r="B312" i="5" l="1"/>
  <c r="A311" i="5"/>
  <c r="A42" i="5"/>
  <c r="B43" i="5"/>
  <c r="A312" i="5" l="1"/>
  <c r="B313" i="5"/>
  <c r="A43" i="5"/>
  <c r="B44" i="5"/>
  <c r="A313" i="5" l="1"/>
  <c r="B314" i="5"/>
  <c r="A44" i="5"/>
  <c r="B45" i="5"/>
  <c r="A314" i="5" l="1"/>
  <c r="A45" i="5"/>
  <c r="B46" i="5"/>
  <c r="A46" i="5" l="1"/>
  <c r="B47" i="5"/>
  <c r="A47" i="5" l="1"/>
  <c r="B48" i="5"/>
  <c r="A48" i="5" l="1"/>
  <c r="B49" i="5"/>
  <c r="A49" i="5" l="1"/>
  <c r="B50" i="5"/>
  <c r="B51" i="5" l="1"/>
  <c r="A50" i="5"/>
  <c r="B52" i="5" l="1"/>
  <c r="A51" i="5"/>
  <c r="A52" i="5" l="1"/>
  <c r="B53" i="5"/>
  <c r="A53" i="5" l="1"/>
  <c r="B54" i="5"/>
  <c r="A54" i="5" l="1"/>
  <c r="B55" i="5"/>
  <c r="A55" i="5" l="1"/>
  <c r="B56" i="5"/>
  <c r="A56" i="5" l="1"/>
  <c r="B57" i="5"/>
  <c r="B58" i="5" l="1"/>
  <c r="A57" i="5"/>
  <c r="A58" i="5" l="1"/>
  <c r="B59" i="5"/>
  <c r="A59" i="5" l="1"/>
  <c r="B60" i="5"/>
  <c r="B61" i="5" l="1"/>
  <c r="A60" i="5"/>
  <c r="B62" i="5" l="1"/>
  <c r="A61" i="5"/>
  <c r="A62" i="5" l="1"/>
  <c r="B63" i="5"/>
  <c r="A63" i="5" l="1"/>
  <c r="B64" i="5"/>
  <c r="A64" i="5" l="1"/>
  <c r="B65" i="5"/>
  <c r="A65" i="5" l="1"/>
  <c r="B66" i="5"/>
  <c r="A66" i="5" l="1"/>
  <c r="B67" i="5"/>
  <c r="B68" i="5" l="1"/>
  <c r="A67" i="5"/>
  <c r="A68" i="5" l="1"/>
  <c r="B69" i="5"/>
  <c r="A69" i="5" l="1"/>
  <c r="B70" i="5"/>
  <c r="B71" i="5" l="1"/>
  <c r="A70" i="5"/>
  <c r="B72" i="5" l="1"/>
  <c r="A71" i="5"/>
  <c r="A72" i="5" l="1"/>
  <c r="B73" i="5"/>
  <c r="A73" i="5" l="1"/>
  <c r="B74" i="5"/>
  <c r="A74" i="5" l="1"/>
  <c r="B75" i="5"/>
  <c r="A75" i="5" l="1"/>
  <c r="B76" i="5"/>
  <c r="A76" i="5" l="1"/>
  <c r="B77" i="5"/>
  <c r="A77" i="5" l="1"/>
  <c r="B78" i="5"/>
  <c r="A78" i="5" l="1"/>
  <c r="B79" i="5"/>
  <c r="A79" i="5" l="1"/>
  <c r="B80" i="5"/>
  <c r="A80" i="5" l="1"/>
  <c r="B81" i="5"/>
  <c r="B82" i="5" l="1"/>
  <c r="A81" i="5"/>
  <c r="A82" i="5" l="1"/>
  <c r="B83" i="5"/>
  <c r="A83" i="5" l="1"/>
  <c r="B84" i="5"/>
  <c r="A84" i="5" l="1"/>
  <c r="B85" i="5"/>
  <c r="A85" i="5" l="1"/>
  <c r="B86" i="5"/>
  <c r="A86" i="5" l="1"/>
  <c r="B87" i="5"/>
  <c r="B88" i="5" l="1"/>
  <c r="A87" i="5"/>
  <c r="A88" i="5" l="1"/>
  <c r="B89" i="5"/>
  <c r="A89" i="5" l="1"/>
  <c r="B90" i="5"/>
  <c r="B91" i="5" l="1"/>
  <c r="A90" i="5"/>
  <c r="B92" i="5" l="1"/>
  <c r="A91" i="5"/>
  <c r="A92" i="5" l="1"/>
  <c r="B93" i="5"/>
  <c r="A93" i="5" l="1"/>
  <c r="B94" i="5"/>
  <c r="A94" i="5" l="1"/>
  <c r="B95" i="5"/>
  <c r="A95" i="5" l="1"/>
  <c r="B96" i="5"/>
  <c r="A96" i="5" l="1"/>
  <c r="B97" i="5"/>
  <c r="A97" i="5" l="1"/>
  <c r="B98" i="5"/>
  <c r="A98" i="5" l="1"/>
  <c r="B99" i="5"/>
  <c r="A99" i="5" l="1"/>
  <c r="B100" i="5"/>
  <c r="B101" i="5" l="1"/>
  <c r="A100" i="5"/>
  <c r="B102" i="5" l="1"/>
  <c r="A101" i="5"/>
  <c r="A102" i="5" l="1"/>
  <c r="B103" i="5"/>
  <c r="A103" i="5" l="1"/>
  <c r="B104" i="5"/>
  <c r="A104" i="5" l="1"/>
  <c r="B105" i="5"/>
  <c r="A105" i="5" l="1"/>
  <c r="B106" i="5"/>
  <c r="A106" i="5" l="1"/>
  <c r="B107" i="5"/>
  <c r="B108" i="5" l="1"/>
  <c r="A107" i="5"/>
  <c r="A108" i="5" l="1"/>
  <c r="B109" i="5"/>
  <c r="A109" i="5" l="1"/>
  <c r="B110" i="5"/>
  <c r="B111" i="5" l="1"/>
  <c r="A110" i="5"/>
  <c r="B112" i="5" l="1"/>
  <c r="A111" i="5"/>
  <c r="A112" i="5" l="1"/>
  <c r="B113" i="5"/>
  <c r="A113" i="5" l="1"/>
  <c r="B114" i="5"/>
  <c r="A114" i="5" l="1"/>
  <c r="B115" i="5"/>
  <c r="A115" i="5" l="1"/>
  <c r="B116" i="5"/>
  <c r="A116" i="5" l="1"/>
  <c r="B117" i="5"/>
  <c r="B118" i="5" l="1"/>
  <c r="A117" i="5"/>
  <c r="A118" i="5" l="1"/>
  <c r="B119" i="5"/>
  <c r="A119" i="5" l="1"/>
  <c r="B120" i="5"/>
  <c r="B121" i="5" l="1"/>
  <c r="A120" i="5"/>
  <c r="B122" i="5" l="1"/>
  <c r="A121" i="5"/>
  <c r="A122" i="5" l="1"/>
  <c r="B123" i="5"/>
  <c r="A123" i="5" l="1"/>
  <c r="B124" i="5"/>
  <c r="A124" i="5" l="1"/>
  <c r="B125" i="5"/>
  <c r="A125" i="5" l="1"/>
  <c r="B126" i="5"/>
  <c r="A126" i="5" l="1"/>
  <c r="B127" i="5"/>
  <c r="A127" i="5" l="1"/>
  <c r="B128" i="5"/>
  <c r="A128" i="5" l="1"/>
  <c r="B129" i="5"/>
  <c r="A129" i="5" l="1"/>
  <c r="B130" i="5"/>
  <c r="A130" i="5" l="1"/>
  <c r="B131" i="5"/>
  <c r="B132" i="5" l="1"/>
  <c r="A131" i="5"/>
  <c r="A132" i="5" l="1"/>
  <c r="B133" i="5"/>
  <c r="A133" i="5" l="1"/>
  <c r="B134" i="5"/>
  <c r="A134" i="5" l="1"/>
  <c r="B135" i="5"/>
  <c r="A135" i="5" l="1"/>
  <c r="B136" i="5"/>
  <c r="A136" i="5" l="1"/>
  <c r="B137" i="5"/>
  <c r="B138" i="5" l="1"/>
  <c r="A137" i="5"/>
  <c r="A138" i="5" l="1"/>
  <c r="B139" i="5"/>
  <c r="A139" i="5" l="1"/>
  <c r="B140" i="5"/>
  <c r="B141" i="5" l="1"/>
  <c r="A140" i="5"/>
  <c r="B142" i="5" l="1"/>
  <c r="A141" i="5"/>
  <c r="A142" i="5" l="1"/>
  <c r="B143" i="5"/>
  <c r="A143" i="5" l="1"/>
  <c r="B144" i="5"/>
  <c r="A144" i="5" l="1"/>
  <c r="B145" i="5"/>
  <c r="A145" i="5" l="1"/>
  <c r="B146" i="5"/>
  <c r="A146" i="5" l="1"/>
  <c r="B147" i="5"/>
  <c r="A147" i="5" l="1"/>
  <c r="B148" i="5"/>
  <c r="A148" i="5" l="1"/>
  <c r="B149" i="5"/>
  <c r="A149" i="5" l="1"/>
  <c r="B150" i="5"/>
  <c r="B151" i="5" l="1"/>
  <c r="A150" i="5"/>
  <c r="B152" i="5" l="1"/>
  <c r="A151" i="5"/>
  <c r="A152" i="5" l="1"/>
  <c r="B153" i="5"/>
  <c r="A153" i="5" l="1"/>
  <c r="B154" i="5"/>
  <c r="A154" i="5" l="1"/>
  <c r="B155" i="5"/>
  <c r="A155" i="5" l="1"/>
  <c r="B156" i="5"/>
  <c r="A156" i="5" l="1"/>
  <c r="B157" i="5"/>
  <c r="B158" i="5" l="1"/>
  <c r="A157" i="5"/>
  <c r="A158" i="5" l="1"/>
  <c r="B159" i="5"/>
  <c r="A159" i="5" l="1"/>
  <c r="B160" i="5"/>
  <c r="B161" i="5" l="1"/>
  <c r="A160" i="5"/>
  <c r="B162" i="5" l="1"/>
  <c r="A161" i="5"/>
  <c r="A162" i="5" l="1"/>
  <c r="B163" i="5"/>
  <c r="A163" i="5" l="1"/>
  <c r="B164" i="5"/>
  <c r="A164" i="5" l="1"/>
  <c r="B165" i="5"/>
  <c r="A165" i="5" l="1"/>
  <c r="B166" i="5"/>
  <c r="A166" i="5" l="1"/>
  <c r="B167" i="5"/>
  <c r="B168" i="5" l="1"/>
  <c r="A167" i="5"/>
  <c r="A168" i="5" l="1"/>
  <c r="B169" i="5"/>
  <c r="A169" i="5" l="1"/>
  <c r="B170" i="5"/>
  <c r="B171" i="5" l="1"/>
  <c r="A170" i="5"/>
  <c r="B172" i="5" l="1"/>
  <c r="A171" i="5"/>
  <c r="A172" i="5" l="1"/>
  <c r="B173" i="5"/>
  <c r="A173" i="5" l="1"/>
  <c r="B174" i="5"/>
  <c r="A174" i="5" l="1"/>
  <c r="B175" i="5"/>
  <c r="A175" i="5" l="1"/>
  <c r="B176" i="5"/>
  <c r="A176" i="5" l="1"/>
  <c r="B177" i="5"/>
  <c r="B178" i="5" l="1"/>
  <c r="A177" i="5"/>
  <c r="A178" i="5" l="1"/>
  <c r="B179" i="5"/>
  <c r="A179" i="5" l="1"/>
  <c r="B180" i="5"/>
  <c r="A180" i="5" l="1"/>
  <c r="B181" i="5"/>
  <c r="B182" i="5" l="1"/>
  <c r="A181" i="5"/>
  <c r="A182" i="5" l="1"/>
  <c r="B183" i="5"/>
  <c r="A183" i="5" l="1"/>
  <c r="B184" i="5"/>
  <c r="A184" i="5" l="1"/>
  <c r="B185" i="5"/>
  <c r="A185" i="5" l="1"/>
  <c r="B186" i="5"/>
  <c r="A186" i="5" l="1"/>
  <c r="B187" i="5"/>
  <c r="B188" i="5" l="1"/>
  <c r="A187" i="5"/>
  <c r="A188" i="5" l="1"/>
  <c r="B189" i="5"/>
  <c r="A189" i="5" l="1"/>
  <c r="B190" i="5"/>
  <c r="B191" i="5" l="1"/>
  <c r="A190" i="5"/>
  <c r="B192" i="5" l="1"/>
  <c r="A191" i="5"/>
  <c r="A192" i="5" l="1"/>
  <c r="B193" i="5"/>
  <c r="A193" i="5" l="1"/>
  <c r="B194" i="5"/>
  <c r="A194" i="5" l="1"/>
  <c r="B195" i="5"/>
  <c r="A195" i="5" l="1"/>
  <c r="B196" i="5"/>
  <c r="A196" i="5" l="1"/>
  <c r="B197" i="5"/>
  <c r="B198" i="5" l="1"/>
  <c r="A197" i="5"/>
  <c r="A198" i="5" l="1"/>
  <c r="B199" i="5"/>
  <c r="A199" i="5" l="1"/>
  <c r="B200" i="5"/>
  <c r="B201" i="5" l="1"/>
  <c r="A200" i="5"/>
  <c r="B202" i="5" l="1"/>
  <c r="A201" i="5"/>
  <c r="A202" i="5" l="1"/>
  <c r="B203" i="5"/>
  <c r="A203" i="5" l="1"/>
  <c r="B204" i="5"/>
  <c r="A204" i="5" l="1"/>
  <c r="B205" i="5"/>
  <c r="A205" i="5" l="1"/>
  <c r="B206" i="5"/>
  <c r="A206" i="5" l="1"/>
  <c r="B207" i="5"/>
  <c r="B208" i="5" l="1"/>
  <c r="A207" i="5"/>
  <c r="A208" i="5" l="1"/>
  <c r="B209" i="5"/>
  <c r="A209" i="5" l="1"/>
  <c r="B210" i="5"/>
  <c r="B211" i="5" l="1"/>
  <c r="A210" i="5"/>
  <c r="B212" i="5" l="1"/>
  <c r="A211" i="5"/>
  <c r="A212" i="5" l="1"/>
  <c r="B213" i="5"/>
  <c r="A213" i="5" l="1"/>
  <c r="B214" i="5"/>
  <c r="A214" i="5" l="1"/>
  <c r="B215" i="5"/>
  <c r="A215" i="5" l="1"/>
  <c r="B216" i="5"/>
  <c r="A216" i="5" l="1"/>
  <c r="B217" i="5"/>
  <c r="B218" i="5" l="1"/>
  <c r="A217" i="5"/>
  <c r="A218" i="5" l="1"/>
  <c r="B219" i="5"/>
  <c r="A219" i="5" l="1"/>
  <c r="B220" i="5"/>
  <c r="B221" i="5" l="1"/>
  <c r="A220" i="5"/>
  <c r="B222" i="5" l="1"/>
  <c r="A221" i="5"/>
  <c r="A222" i="5" l="1"/>
  <c r="B223" i="5"/>
  <c r="A223" i="5" l="1"/>
  <c r="B224" i="5"/>
  <c r="A224" i="5" l="1"/>
  <c r="B225" i="5"/>
  <c r="A225" i="5" l="1"/>
  <c r="B226" i="5"/>
  <c r="A226" i="5" l="1"/>
  <c r="B227" i="5"/>
  <c r="B228" i="5" l="1"/>
  <c r="A227" i="5"/>
  <c r="A228" i="5" l="1"/>
  <c r="B229" i="5"/>
  <c r="A229" i="5" l="1"/>
  <c r="B230" i="5"/>
  <c r="A230" i="5" l="1"/>
  <c r="B231" i="5"/>
  <c r="B232" i="5" l="1"/>
  <c r="A231" i="5"/>
  <c r="A232" i="5" l="1"/>
  <c r="B233" i="5"/>
  <c r="A233" i="5" l="1"/>
  <c r="B234" i="5"/>
  <c r="A234" i="5" l="1"/>
  <c r="B235" i="5"/>
  <c r="A235" i="5" l="1"/>
  <c r="B236" i="5"/>
  <c r="A236" i="5" l="1"/>
  <c r="B237" i="5"/>
  <c r="A237" i="5" l="1"/>
  <c r="B238" i="5"/>
  <c r="A238" i="5" l="1"/>
  <c r="B239" i="5"/>
  <c r="A239" i="5" l="1"/>
  <c r="B240" i="5"/>
  <c r="B241" i="5" l="1"/>
  <c r="A240" i="5"/>
  <c r="B242" i="5" l="1"/>
  <c r="A241" i="5"/>
  <c r="A242" i="5" l="1"/>
  <c r="B243" i="5"/>
  <c r="A243" i="5" l="1"/>
  <c r="B244" i="5"/>
  <c r="A244" i="5" l="1"/>
  <c r="B245" i="5"/>
  <c r="A245" i="5" l="1"/>
  <c r="B246" i="5"/>
  <c r="A246" i="5" l="1"/>
  <c r="B247" i="5"/>
  <c r="B248" i="5" l="1"/>
  <c r="A247" i="5"/>
  <c r="A248" i="5" l="1"/>
  <c r="B249" i="5"/>
  <c r="A249" i="5" l="1"/>
  <c r="B250" i="5"/>
  <c r="A250" i="5" l="1"/>
  <c r="B251" i="5"/>
  <c r="B252" i="5" l="1"/>
  <c r="A251" i="5"/>
  <c r="A252" i="5" l="1"/>
  <c r="B253" i="5"/>
  <c r="A253" i="5" l="1"/>
  <c r="B254" i="5"/>
  <c r="A254" i="5" l="1"/>
  <c r="B255" i="5"/>
  <c r="A255" i="5" l="1"/>
  <c r="B256" i="5"/>
  <c r="A256" i="5" l="1"/>
  <c r="B257" i="5"/>
  <c r="A257" i="5" l="1"/>
  <c r="B258" i="5"/>
  <c r="A258" i="5" l="1"/>
  <c r="B259" i="5"/>
  <c r="A259" i="5" l="1"/>
  <c r="B260" i="5"/>
  <c r="B261" i="5" l="1"/>
  <c r="A260" i="5"/>
  <c r="B262" i="5" l="1"/>
  <c r="A261" i="5"/>
  <c r="A262" i="5" l="1"/>
  <c r="B263" i="5"/>
  <c r="A263" i="5" l="1"/>
  <c r="B264" i="5"/>
  <c r="A264" i="5" l="1"/>
  <c r="B265" i="5"/>
  <c r="A265" i="5" l="1"/>
  <c r="B266" i="5"/>
  <c r="A266" i="5" l="1"/>
  <c r="B267" i="5"/>
  <c r="A267" i="5" l="1"/>
  <c r="B268" i="5"/>
  <c r="A268" i="5" l="1"/>
  <c r="B269" i="5"/>
  <c r="A269" i="5" l="1"/>
  <c r="B270" i="5"/>
  <c r="B271" i="5" l="1"/>
  <c r="A270" i="5"/>
  <c r="B272" i="5" l="1"/>
  <c r="A271" i="5"/>
  <c r="A272" i="5" l="1"/>
  <c r="B273" i="5"/>
  <c r="A273" i="5" l="1"/>
  <c r="B274" i="5"/>
  <c r="A274" i="5" l="1"/>
  <c r="B275" i="5"/>
  <c r="B276" i="5" l="1"/>
  <c r="A275" i="5"/>
  <c r="B277" i="5" l="1"/>
  <c r="A276" i="5"/>
  <c r="B278" i="5" l="1"/>
  <c r="A277" i="5"/>
  <c r="A278" i="5" l="1"/>
  <c r="B279" i="5"/>
  <c r="A279" i="5" l="1"/>
  <c r="B280" i="5"/>
  <c r="B281" i="5" l="1"/>
  <c r="A280" i="5"/>
  <c r="B282" i="5" l="1"/>
  <c r="A281" i="5"/>
  <c r="A282" i="5" l="1"/>
  <c r="B283" i="5"/>
  <c r="A283" i="5" l="1"/>
  <c r="B284" i="5"/>
  <c r="A284" i="5" l="1"/>
  <c r="B285" i="5"/>
  <c r="B286" i="5" l="1"/>
  <c r="A285" i="5"/>
  <c r="A286" i="5" l="1"/>
  <c r="B287" i="5"/>
  <c r="A287" i="5" l="1"/>
  <c r="B288" i="5"/>
  <c r="A288" i="5" l="1"/>
  <c r="B289" i="5"/>
  <c r="A289" i="5" l="1"/>
  <c r="B290" i="5"/>
  <c r="B291" i="5" l="1"/>
  <c r="A291" i="5" s="1"/>
  <c r="A290" i="5"/>
  <c r="B13" i="5" l="1"/>
  <c r="A13" i="5" s="1"/>
  <c r="B11" i="5"/>
  <c r="B10" i="5"/>
  <c r="B8" i="5"/>
  <c r="B9" i="5" s="1"/>
  <c r="B6" i="5"/>
  <c r="B7" i="5"/>
  <c r="B5" i="5"/>
  <c r="A14" i="5" l="1"/>
  <c r="A15" i="5" l="1"/>
  <c r="A16" i="5" l="1"/>
  <c r="A17" i="5" l="1"/>
  <c r="A18" i="5" l="1"/>
  <c r="A19" i="5" l="1"/>
  <c r="A20" i="5" l="1"/>
  <c r="A21" i="5" l="1"/>
</calcChain>
</file>

<file path=xl/sharedStrings.xml><?xml version="1.0" encoding="utf-8"?>
<sst xmlns="http://schemas.openxmlformats.org/spreadsheetml/2006/main" count="83" uniqueCount="49">
  <si>
    <t>Vente produit</t>
  </si>
  <si>
    <t>CB</t>
  </si>
  <si>
    <t>esp</t>
  </si>
  <si>
    <t>cheque</t>
  </si>
  <si>
    <t>Total</t>
  </si>
  <si>
    <t>Date</t>
  </si>
  <si>
    <t>code barre</t>
  </si>
  <si>
    <t>Quantité</t>
  </si>
  <si>
    <t>Esp</t>
  </si>
  <si>
    <t>Cheque</t>
  </si>
  <si>
    <t>Code barre</t>
  </si>
  <si>
    <t>Description produit</t>
  </si>
  <si>
    <t>Prix achat</t>
  </si>
  <si>
    <t>Prix vente</t>
  </si>
  <si>
    <t>Produit 1</t>
  </si>
  <si>
    <t>Produit 2</t>
  </si>
  <si>
    <t>Produit 3</t>
  </si>
  <si>
    <t>Produit 4</t>
  </si>
  <si>
    <t>Valeur</t>
  </si>
  <si>
    <t>Achat</t>
  </si>
  <si>
    <t>Vente</t>
  </si>
  <si>
    <t>Stock</t>
  </si>
  <si>
    <t>Stock Actuel</t>
  </si>
  <si>
    <t>A l'inventaire</t>
  </si>
  <si>
    <t>Formulaire lancé via un bouton associé a une macro</t>
  </si>
  <si>
    <t>Si possible :</t>
  </si>
  <si>
    <t>affiche date du jour, possibilité de tape date ulterieur</t>
  </si>
  <si>
    <t>Destination :</t>
  </si>
  <si>
    <t>premiere ligne vide Col B</t>
  </si>
  <si>
    <t>Code Barre</t>
  </si>
  <si>
    <t>en cliquant dans la case puis action avec douchette</t>
  </si>
  <si>
    <t>Descritpion automatique suivant le code barre</t>
  </si>
  <si>
    <t>Col E meme ligne que date</t>
  </si>
  <si>
    <t>Col C meme ligne que date</t>
  </si>
  <si>
    <t xml:space="preserve">Nouveau </t>
  </si>
  <si>
    <t>Prix de feuil 'Produits suivant le code barre</t>
  </si>
  <si>
    <t>Prix vendu</t>
  </si>
  <si>
    <t>Prix de vente : prix dans feuil 'produits</t>
  </si>
  <si>
    <t>Col F ou G ou H selon mode payement mettre sur meme ligne que date</t>
  </si>
  <si>
    <t>s'affiche si code barre pas encore présent dans feuil' Produits</t>
  </si>
  <si>
    <t>5</t>
  </si>
  <si>
    <t>Produit 5</t>
  </si>
  <si>
    <t>50</t>
  </si>
  <si>
    <t>60</t>
  </si>
  <si>
    <t>10</t>
  </si>
  <si>
    <t>6</t>
  </si>
  <si>
    <t>Produits 6</t>
  </si>
  <si>
    <t>70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</si>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</sst>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CHF&quot;_-;\-* #,##0.00\ &quot;CHF&quot;_-;_-* &quot;-&quot;??\ &quot;CHF&quot;_-;_-@_-"/>
    <numFmt numFmtId="164" formatCode="dddd"/>
    <numFmt numFmtId="165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1" applyNumberFormat="1" applyFont="1"/>
    <xf numFmtId="2" fontId="0" fillId="0" borderId="0" xfId="0" applyNumberFormat="1"/>
    <xf numFmtId="0" fontId="0" fillId="0" borderId="0" xfId="0" applyAlignment="1"/>
    <xf numFmtId="165" fontId="0" fillId="2" borderId="0" xfId="0" applyNumberFormat="1" applyFill="1"/>
    <xf numFmtId="165" fontId="0" fillId="3" borderId="0" xfId="0" applyNumberFormat="1" applyFill="1"/>
    <xf numFmtId="165" fontId="0" fillId="4" borderId="0" xfId="0" applyNumberFormat="1" applyFill="1"/>
    <xf numFmtId="165" fontId="0" fillId="5" borderId="0" xfId="0" applyNumberFormat="1" applyFill="1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/>
    <xf numFmtId="0" fontId="2" fillId="0" borderId="0" xfId="0" applyFont="1"/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12</xdr:row>
      <xdr:rowOff>19050</xdr:rowOff>
    </xdr:from>
    <xdr:to>
      <xdr:col>9</xdr:col>
      <xdr:colOff>285750</xdr:colOff>
      <xdr:row>14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75DEDCA-F847-4F1F-A62A-18E8560F379D}"/>
            </a:ext>
          </a:extLst>
        </xdr:cNvPr>
        <xdr:cNvSpPr txBox="1"/>
      </xdr:nvSpPr>
      <xdr:spPr>
        <a:xfrm>
          <a:off x="5181600" y="2305050"/>
          <a:ext cx="2143125" cy="4667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Aucune action dans cet onglet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7</xdr:row>
      <xdr:rowOff>19050</xdr:rowOff>
    </xdr:from>
    <xdr:to>
      <xdr:col>6</xdr:col>
      <xdr:colOff>600075</xdr:colOff>
      <xdr:row>9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C46533-09CA-4A5F-8ED3-B697B10DE80D}"/>
            </a:ext>
          </a:extLst>
        </xdr:cNvPr>
        <xdr:cNvSpPr txBox="1"/>
      </xdr:nvSpPr>
      <xdr:spPr>
        <a:xfrm>
          <a:off x="1304925" y="1352550"/>
          <a:ext cx="4400550" cy="4191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Onglet non visible,</a:t>
          </a:r>
          <a:r>
            <a:rPr lang="fr-CH" sz="1100" baseline="0"/>
            <a:t> se rempli automatiquement par le formulaire VENTE</a:t>
          </a:r>
          <a:endParaRPr lang="fr-CH" sz="1100"/>
        </a:p>
      </xdr:txBody>
    </xdr:sp>
    <xdr:clientData/>
  </xdr:twoCellAnchor>
  <xdr:twoCellAnchor editAs="oneCell">
    <xdr:from>
      <xdr:col>5</xdr:col>
      <xdr:colOff>38100</xdr:colOff>
      <xdr:row>15</xdr:row>
      <xdr:rowOff>47625</xdr:rowOff>
    </xdr:from>
    <xdr:to>
      <xdr:col>9</xdr:col>
      <xdr:colOff>532957</xdr:colOff>
      <xdr:row>33</xdr:row>
      <xdr:rowOff>18625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88742AC-1911-4406-8695-1A8C0AA26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0" y="2905125"/>
          <a:ext cx="3542857" cy="340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5</xdr:row>
      <xdr:rowOff>142875</xdr:rowOff>
    </xdr:from>
    <xdr:to>
      <xdr:col>6</xdr:col>
      <xdr:colOff>304800</xdr:colOff>
      <xdr:row>7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0F5795A-4602-4F15-BCD9-F15032F09905}"/>
            </a:ext>
          </a:extLst>
        </xdr:cNvPr>
        <xdr:cNvSpPr txBox="1"/>
      </xdr:nvSpPr>
      <xdr:spPr>
        <a:xfrm>
          <a:off x="476250" y="1095375"/>
          <a:ext cx="4400550" cy="4191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Onglet non visible,</a:t>
          </a:r>
          <a:r>
            <a:rPr lang="fr-CH" sz="1100" baseline="0"/>
            <a:t> se rempli automatiquement par le formulaire ACHAT</a:t>
          </a:r>
        </a:p>
        <a:p>
          <a:endParaRPr lang="fr-CH" sz="1100"/>
        </a:p>
      </xdr:txBody>
    </xdr:sp>
    <xdr:clientData/>
  </xdr:twoCellAnchor>
  <xdr:twoCellAnchor editAs="oneCell">
    <xdr:from>
      <xdr:col>5</xdr:col>
      <xdr:colOff>171450</xdr:colOff>
      <xdr:row>17</xdr:row>
      <xdr:rowOff>66675</xdr:rowOff>
    </xdr:from>
    <xdr:to>
      <xdr:col>9</xdr:col>
      <xdr:colOff>590117</xdr:colOff>
      <xdr:row>34</xdr:row>
      <xdr:rowOff>18651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A198326-1D92-48D3-99C0-AF1E842FC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81450" y="3305175"/>
          <a:ext cx="3466667" cy="3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8</xdr:col>
      <xdr:colOff>590550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AB80A4C-C346-4DB1-A776-C7D6CFF2A73D}"/>
            </a:ext>
          </a:extLst>
        </xdr:cNvPr>
        <xdr:cNvSpPr txBox="1"/>
      </xdr:nvSpPr>
      <xdr:spPr>
        <a:xfrm>
          <a:off x="2743200" y="2667000"/>
          <a:ext cx="4400550" cy="4191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Remplissage avec douchette par code barre 1x/an en se placant sur A:A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C4053-F7A4-40AD-9BD3-CA21EB030B5E}">
  <sheetPr codeName="Feuil1"/>
  <dimension ref="A2:F315"/>
  <sheetViews>
    <sheetView workbookViewId="0">
      <selection activeCell="I17" sqref="I17"/>
    </sheetView>
  </sheetViews>
  <sheetFormatPr baseColWidth="10" defaultRowHeight="15" x14ac:dyDescent="0.25"/>
  <cols>
    <col min="3" max="3" width="14.140625" style="7" bestFit="1" customWidth="1"/>
    <col min="4" max="4" width="11.42578125" style="8"/>
    <col min="5" max="5" width="11.42578125" style="9"/>
    <col min="6" max="6" width="11.42578125" style="10"/>
  </cols>
  <sheetData>
    <row r="2" spans="1:6" x14ac:dyDescent="0.25">
      <c r="C2" s="15" t="s">
        <v>0</v>
      </c>
      <c r="D2" s="15"/>
      <c r="E2" s="15"/>
      <c r="F2" s="15"/>
    </row>
    <row r="3" spans="1:6" x14ac:dyDescent="0.25">
      <c r="C3" s="7" t="s">
        <v>1</v>
      </c>
      <c r="D3" s="8" t="s">
        <v>2</v>
      </c>
      <c r="E3" s="9" t="s">
        <v>3</v>
      </c>
      <c r="F3" s="10" t="s">
        <v>4</v>
      </c>
    </row>
    <row r="4" spans="1:6" x14ac:dyDescent="0.25">
      <c r="A4" s="2">
        <f>B4</f>
        <v>44200</v>
      </c>
      <c r="B4" s="1">
        <v>44200</v>
      </c>
      <c r="C4" s="7">
        <f>SUMIF('Vente '!$B:$B,Calendrier!$B4,'Vente '!F:F)</f>
        <v>20</v>
      </c>
      <c r="D4" s="8">
        <f>SUMIF('Vente '!$B:$B,Calendrier!$B4,'Vente '!G:G)</f>
        <v>0</v>
      </c>
      <c r="E4" s="9">
        <f>SUMIF('Vente '!$B:$B,Calendrier!$B4,'Vente '!H:H)</f>
        <v>0</v>
      </c>
      <c r="F4" s="10">
        <f>SUM(C4:E4)</f>
        <v>20</v>
      </c>
    </row>
    <row r="5" spans="1:6" x14ac:dyDescent="0.25">
      <c r="A5" s="2">
        <f t="shared" ref="A5:A68" si="0">B5</f>
        <v>44201</v>
      </c>
      <c r="B5" s="1">
        <f>B4+1</f>
        <v>44201</v>
      </c>
      <c r="C5" s="7">
        <f>SUMIF('Vente '!$B:$B,Calendrier!$B5,'Vente '!F:F)</f>
        <v>0</v>
      </c>
      <c r="D5" s="8">
        <f>SUMIF('Vente '!$B:$B,Calendrier!$B5,'Vente '!G:G)</f>
        <v>0</v>
      </c>
      <c r="E5" s="9">
        <f>SUMIF('Vente '!$B:$B,Calendrier!$B5,'Vente '!H:H)</f>
        <v>0</v>
      </c>
      <c r="F5" s="10">
        <f t="shared" ref="F5:F68" si="1">SUM(C5:E5)</f>
        <v>0</v>
      </c>
    </row>
    <row r="6" spans="1:6" x14ac:dyDescent="0.25">
      <c r="A6" s="2">
        <f t="shared" si="0"/>
        <v>44202</v>
      </c>
      <c r="B6" s="1">
        <f t="shared" ref="B6:B9" si="2">B5+1</f>
        <v>44202</v>
      </c>
      <c r="C6" s="7">
        <f>SUMIF('Vente '!$B:$B,Calendrier!$B6,'Vente '!F:F)</f>
        <v>0</v>
      </c>
      <c r="D6" s="8">
        <f>SUMIF('Vente '!$B:$B,Calendrier!$B6,'Vente '!G:G)</f>
        <v>0</v>
      </c>
      <c r="E6" s="9">
        <f>SUMIF('Vente '!$B:$B,Calendrier!$B6,'Vente '!H:H)</f>
        <v>0</v>
      </c>
      <c r="F6" s="10">
        <f t="shared" si="1"/>
        <v>0</v>
      </c>
    </row>
    <row r="7" spans="1:6" x14ac:dyDescent="0.25">
      <c r="A7" s="2">
        <f t="shared" si="0"/>
        <v>44203</v>
      </c>
      <c r="B7" s="1">
        <f t="shared" si="2"/>
        <v>44203</v>
      </c>
      <c r="C7" s="7">
        <f>SUMIF('Vente '!$B:$B,Calendrier!$B7,'Vente '!F:F)</f>
        <v>0</v>
      </c>
      <c r="D7" s="8">
        <f>SUMIF('Vente '!$B:$B,Calendrier!$B7,'Vente '!G:G)</f>
        <v>0</v>
      </c>
      <c r="E7" s="9">
        <f>SUMIF('Vente '!$B:$B,Calendrier!$B7,'Vente '!H:H)</f>
        <v>0</v>
      </c>
      <c r="F7" s="10">
        <f t="shared" si="1"/>
        <v>0</v>
      </c>
    </row>
    <row r="8" spans="1:6" x14ac:dyDescent="0.25">
      <c r="A8" s="2">
        <f t="shared" si="0"/>
        <v>44204</v>
      </c>
      <c r="B8" s="1">
        <f t="shared" si="2"/>
        <v>44204</v>
      </c>
      <c r="C8" s="7">
        <f>SUMIF('Vente '!$B:$B,Calendrier!$B8,'Vente '!F:F)</f>
        <v>0</v>
      </c>
      <c r="D8" s="8">
        <f>SUMIF('Vente '!$B:$B,Calendrier!$B8,'Vente '!G:G)</f>
        <v>0</v>
      </c>
      <c r="E8" s="9">
        <f>SUMIF('Vente '!$B:$B,Calendrier!$B8,'Vente '!H:H)</f>
        <v>0</v>
      </c>
      <c r="F8" s="10">
        <f t="shared" si="1"/>
        <v>0</v>
      </c>
    </row>
    <row r="9" spans="1:6" x14ac:dyDescent="0.25">
      <c r="A9" s="2">
        <f t="shared" si="0"/>
        <v>44205</v>
      </c>
      <c r="B9" s="1">
        <f t="shared" si="2"/>
        <v>44205</v>
      </c>
      <c r="C9" s="7">
        <f>SUMIF('Vente '!$B:$B,Calendrier!$B9,'Vente '!F:F)</f>
        <v>0</v>
      </c>
      <c r="D9" s="8">
        <f>SUMIF('Vente '!$B:$B,Calendrier!$B9,'Vente '!G:G)</f>
        <v>0</v>
      </c>
      <c r="E9" s="9">
        <f>SUMIF('Vente '!$B:$B,Calendrier!$B9,'Vente '!H:H)</f>
        <v>0</v>
      </c>
      <c r="F9" s="10">
        <f t="shared" si="1"/>
        <v>0</v>
      </c>
    </row>
    <row r="10" spans="1:6" x14ac:dyDescent="0.25">
      <c r="A10" s="2">
        <f t="shared" si="0"/>
        <v>44207</v>
      </c>
      <c r="B10" s="1">
        <f>B9+2</f>
        <v>44207</v>
      </c>
      <c r="C10" s="7">
        <f>SUMIF('Vente '!$B:$B,Calendrier!$B10,'Vente '!F:F)</f>
        <v>0</v>
      </c>
      <c r="D10" s="8">
        <f>SUMIF('Vente '!$B:$B,Calendrier!$B10,'Vente '!G:G)</f>
        <v>25</v>
      </c>
      <c r="E10" s="9">
        <f>SUMIF('Vente '!$B:$B,Calendrier!$B10,'Vente '!H:H)</f>
        <v>0</v>
      </c>
      <c r="F10" s="10">
        <f t="shared" si="1"/>
        <v>25</v>
      </c>
    </row>
    <row r="11" spans="1:6" x14ac:dyDescent="0.25">
      <c r="A11" s="2">
        <f t="shared" si="0"/>
        <v>44208</v>
      </c>
      <c r="B11" s="1">
        <f>B10+1</f>
        <v>44208</v>
      </c>
      <c r="C11" s="7">
        <f>SUMIF('Vente '!$B:$B,Calendrier!$B11,'Vente '!F:F)</f>
        <v>0</v>
      </c>
      <c r="D11" s="8">
        <f>SUMIF('Vente '!$B:$B,Calendrier!$B11,'Vente '!G:G)</f>
        <v>0</v>
      </c>
      <c r="E11" s="9">
        <f>SUMIF('Vente '!$B:$B,Calendrier!$B11,'Vente '!H:H)</f>
        <v>0</v>
      </c>
      <c r="F11" s="10">
        <f t="shared" si="1"/>
        <v>0</v>
      </c>
    </row>
    <row r="12" spans="1:6" x14ac:dyDescent="0.25">
      <c r="A12" s="2">
        <f t="shared" si="0"/>
        <v>44209</v>
      </c>
      <c r="B12" s="1">
        <f>B11+1</f>
        <v>44209</v>
      </c>
      <c r="C12" s="7">
        <f>SUMIF('Vente '!$B:$B,Calendrier!$B12,'Vente '!F:F)</f>
        <v>0</v>
      </c>
      <c r="D12" s="8">
        <f>SUMIF('Vente '!$B:$B,Calendrier!$B12,'Vente '!G:G)</f>
        <v>0</v>
      </c>
      <c r="E12" s="9">
        <f>SUMIF('Vente '!$B:$B,Calendrier!$B12,'Vente '!H:H)</f>
        <v>0</v>
      </c>
      <c r="F12" s="10">
        <f t="shared" si="1"/>
        <v>0</v>
      </c>
    </row>
    <row r="13" spans="1:6" x14ac:dyDescent="0.25">
      <c r="A13" s="2">
        <f t="shared" si="0"/>
        <v>44210</v>
      </c>
      <c r="B13" s="1">
        <f t="shared" ref="B13:B15" si="3">B12+1</f>
        <v>44210</v>
      </c>
      <c r="C13" s="7">
        <f>SUMIF('Vente '!$B:$B,Calendrier!$B13,'Vente '!F:F)</f>
        <v>0</v>
      </c>
      <c r="D13" s="8">
        <f>SUMIF('Vente '!$B:$B,Calendrier!$B13,'Vente '!G:G)</f>
        <v>0</v>
      </c>
      <c r="E13" s="9">
        <f>SUMIF('Vente '!$B:$B,Calendrier!$B13,'Vente '!H:H)</f>
        <v>0</v>
      </c>
      <c r="F13" s="10">
        <f t="shared" si="1"/>
        <v>0</v>
      </c>
    </row>
    <row r="14" spans="1:6" x14ac:dyDescent="0.25">
      <c r="A14" s="2">
        <f t="shared" si="0"/>
        <v>44211</v>
      </c>
      <c r="B14" s="1">
        <f t="shared" si="3"/>
        <v>44211</v>
      </c>
      <c r="C14" s="7">
        <f>SUMIF('Vente '!$B:$B,Calendrier!$B14,'Vente '!F:F)</f>
        <v>0</v>
      </c>
      <c r="D14" s="8">
        <f>SUMIF('Vente '!$B:$B,Calendrier!$B14,'Vente '!G:G)</f>
        <v>0</v>
      </c>
      <c r="E14" s="9">
        <f>SUMIF('Vente '!$B:$B,Calendrier!$B14,'Vente '!H:H)</f>
        <v>40</v>
      </c>
      <c r="F14" s="10">
        <f t="shared" si="1"/>
        <v>40</v>
      </c>
    </row>
    <row r="15" spans="1:6" x14ac:dyDescent="0.25">
      <c r="A15" s="2">
        <f t="shared" si="0"/>
        <v>44212</v>
      </c>
      <c r="B15" s="1">
        <f t="shared" si="3"/>
        <v>44212</v>
      </c>
      <c r="C15" s="7">
        <f>SUMIF('Vente '!$B:$B,Calendrier!$B15,'Vente '!F:F)</f>
        <v>0</v>
      </c>
      <c r="D15" s="8">
        <f>SUMIF('Vente '!$B:$B,Calendrier!$B15,'Vente '!G:G)</f>
        <v>0</v>
      </c>
      <c r="E15" s="9">
        <f>SUMIF('Vente '!$B:$B,Calendrier!$B15,'Vente '!H:H)</f>
        <v>0</v>
      </c>
      <c r="F15" s="10">
        <f t="shared" si="1"/>
        <v>0</v>
      </c>
    </row>
    <row r="16" spans="1:6" x14ac:dyDescent="0.25">
      <c r="A16" s="2">
        <f t="shared" si="0"/>
        <v>44214</v>
      </c>
      <c r="B16" s="1">
        <f>B15+2</f>
        <v>44214</v>
      </c>
      <c r="C16" s="7">
        <f>SUMIF('Vente '!$B:$B,Calendrier!$B16,'Vente '!F:F)</f>
        <v>0</v>
      </c>
      <c r="D16" s="8">
        <f>SUMIF('Vente '!$B:$B,Calendrier!$B16,'Vente '!G:G)</f>
        <v>0</v>
      </c>
      <c r="E16" s="9">
        <f>SUMIF('Vente '!$B:$B,Calendrier!$B16,'Vente '!H:H)</f>
        <v>0</v>
      </c>
      <c r="F16" s="10">
        <f t="shared" si="1"/>
        <v>0</v>
      </c>
    </row>
    <row r="17" spans="1:6" x14ac:dyDescent="0.25">
      <c r="A17" s="2">
        <f t="shared" si="0"/>
        <v>44215</v>
      </c>
      <c r="B17" s="1">
        <f>B16+1</f>
        <v>44215</v>
      </c>
      <c r="C17" s="7">
        <f>SUMIF('Vente '!$B:$B,Calendrier!$B17,'Vente '!F:F)</f>
        <v>0</v>
      </c>
      <c r="D17" s="8">
        <f>SUMIF('Vente '!$B:$B,Calendrier!$B17,'Vente '!G:G)</f>
        <v>0</v>
      </c>
      <c r="E17" s="9">
        <f>SUMIF('Vente '!$B:$B,Calendrier!$B17,'Vente '!H:H)</f>
        <v>0</v>
      </c>
      <c r="F17" s="10">
        <f t="shared" si="1"/>
        <v>0</v>
      </c>
    </row>
    <row r="18" spans="1:6" x14ac:dyDescent="0.25">
      <c r="A18" s="2">
        <f t="shared" si="0"/>
        <v>44216</v>
      </c>
      <c r="B18" s="1">
        <f>B17+1</f>
        <v>44216</v>
      </c>
      <c r="C18" s="7">
        <f>SUMIF('Vente '!$B:$B,Calendrier!$B18,'Vente '!F:F)</f>
        <v>0</v>
      </c>
      <c r="D18" s="8">
        <f>SUMIF('Vente '!$B:$B,Calendrier!$B18,'Vente '!G:G)</f>
        <v>50</v>
      </c>
      <c r="E18" s="9">
        <f>SUMIF('Vente '!$B:$B,Calendrier!$B18,'Vente '!H:H)</f>
        <v>0</v>
      </c>
      <c r="F18" s="10">
        <f t="shared" si="1"/>
        <v>50</v>
      </c>
    </row>
    <row r="19" spans="1:6" x14ac:dyDescent="0.25">
      <c r="A19" s="2">
        <f t="shared" si="0"/>
        <v>44217</v>
      </c>
      <c r="B19" s="1">
        <f t="shared" ref="B19:B21" si="4">B18+1</f>
        <v>44217</v>
      </c>
      <c r="C19" s="7">
        <f>SUMIF('Vente '!$B:$B,Calendrier!$B19,'Vente '!F:F)</f>
        <v>0</v>
      </c>
      <c r="D19" s="8">
        <f>SUMIF('Vente '!$B:$B,Calendrier!$B19,'Vente '!G:G)</f>
        <v>0</v>
      </c>
      <c r="E19" s="9">
        <f>SUMIF('Vente '!$B:$B,Calendrier!$B19,'Vente '!H:H)</f>
        <v>0</v>
      </c>
      <c r="F19" s="10">
        <f t="shared" si="1"/>
        <v>0</v>
      </c>
    </row>
    <row r="20" spans="1:6" x14ac:dyDescent="0.25">
      <c r="A20" s="2">
        <f t="shared" si="0"/>
        <v>44218</v>
      </c>
      <c r="B20" s="1">
        <f t="shared" si="4"/>
        <v>44218</v>
      </c>
      <c r="C20" s="7">
        <f>SUMIF('Vente '!$B:$B,Calendrier!$B20,'Vente '!F:F)</f>
        <v>0</v>
      </c>
      <c r="D20" s="8">
        <f>SUMIF('Vente '!$B:$B,Calendrier!$B20,'Vente '!G:G)</f>
        <v>0</v>
      </c>
      <c r="E20" s="9">
        <f>SUMIF('Vente '!$B:$B,Calendrier!$B20,'Vente '!H:H)</f>
        <v>0</v>
      </c>
      <c r="F20" s="10">
        <f t="shared" si="1"/>
        <v>0</v>
      </c>
    </row>
    <row r="21" spans="1:6" x14ac:dyDescent="0.25">
      <c r="A21" s="2">
        <f t="shared" si="0"/>
        <v>44219</v>
      </c>
      <c r="B21" s="1">
        <f t="shared" si="4"/>
        <v>44219</v>
      </c>
      <c r="C21" s="7">
        <f>SUMIF('Vente '!$B:$B,Calendrier!$B21,'Vente '!F:F)</f>
        <v>0</v>
      </c>
      <c r="D21" s="8">
        <f>SUMIF('Vente '!$B:$B,Calendrier!$B21,'Vente '!G:G)</f>
        <v>0</v>
      </c>
      <c r="E21" s="9">
        <f>SUMIF('Vente '!$B:$B,Calendrier!$B21,'Vente '!H:H)</f>
        <v>0</v>
      </c>
      <c r="F21" s="10">
        <f t="shared" si="1"/>
        <v>0</v>
      </c>
    </row>
    <row r="22" spans="1:6" x14ac:dyDescent="0.25">
      <c r="A22" s="2">
        <f t="shared" si="0"/>
        <v>44221</v>
      </c>
      <c r="B22" s="1">
        <f t="shared" ref="B22" si="5">B21+2</f>
        <v>44221</v>
      </c>
      <c r="C22" s="7">
        <f>SUMIF('Vente '!$B:$B,Calendrier!$B22,'Vente '!F:F)</f>
        <v>0</v>
      </c>
      <c r="D22" s="8">
        <f>SUMIF('Vente '!$B:$B,Calendrier!$B22,'Vente '!G:G)</f>
        <v>0</v>
      </c>
      <c r="E22" s="9">
        <f>SUMIF('Vente '!$B:$B,Calendrier!$B22,'Vente '!H:H)</f>
        <v>0</v>
      </c>
      <c r="F22" s="10">
        <f t="shared" si="1"/>
        <v>0</v>
      </c>
    </row>
    <row r="23" spans="1:6" x14ac:dyDescent="0.25">
      <c r="A23" s="2">
        <f t="shared" si="0"/>
        <v>44222</v>
      </c>
      <c r="B23" s="1">
        <f t="shared" ref="B23:B27" si="6">B22+1</f>
        <v>44222</v>
      </c>
      <c r="C23" s="7">
        <f>SUMIF('Vente '!$B:$B,Calendrier!$B23,'Vente '!F:F)</f>
        <v>0</v>
      </c>
      <c r="D23" s="8">
        <f>SUMIF('Vente '!$B:$B,Calendrier!$B23,'Vente '!G:G)</f>
        <v>0</v>
      </c>
      <c r="E23" s="9">
        <f>SUMIF('Vente '!$B:$B,Calendrier!$B23,'Vente '!H:H)</f>
        <v>0</v>
      </c>
      <c r="F23" s="10">
        <f t="shared" si="1"/>
        <v>0</v>
      </c>
    </row>
    <row r="24" spans="1:6" x14ac:dyDescent="0.25">
      <c r="A24" s="2">
        <f t="shared" si="0"/>
        <v>44223</v>
      </c>
      <c r="B24" s="1">
        <f t="shared" si="6"/>
        <v>44223</v>
      </c>
      <c r="C24" s="7">
        <f>SUMIF('Vente '!$B:$B,Calendrier!$B24,'Vente '!F:F)</f>
        <v>0</v>
      </c>
      <c r="D24" s="8">
        <f>SUMIF('Vente '!$B:$B,Calendrier!$B24,'Vente '!G:G)</f>
        <v>0</v>
      </c>
      <c r="E24" s="9">
        <f>SUMIF('Vente '!$B:$B,Calendrier!$B24,'Vente '!H:H)</f>
        <v>0</v>
      </c>
      <c r="F24" s="10">
        <f t="shared" si="1"/>
        <v>0</v>
      </c>
    </row>
    <row r="25" spans="1:6" x14ac:dyDescent="0.25">
      <c r="A25" s="2">
        <f t="shared" si="0"/>
        <v>44224</v>
      </c>
      <c r="B25" s="1">
        <f t="shared" si="6"/>
        <v>44224</v>
      </c>
      <c r="C25" s="7">
        <f>SUMIF('Vente '!$B:$B,Calendrier!$B25,'Vente '!F:F)</f>
        <v>0</v>
      </c>
      <c r="D25" s="8">
        <f>SUMIF('Vente '!$B:$B,Calendrier!$B25,'Vente '!G:G)</f>
        <v>0</v>
      </c>
      <c r="E25" s="9">
        <f>SUMIF('Vente '!$B:$B,Calendrier!$B25,'Vente '!H:H)</f>
        <v>0</v>
      </c>
      <c r="F25" s="10">
        <f t="shared" si="1"/>
        <v>0</v>
      </c>
    </row>
    <row r="26" spans="1:6" x14ac:dyDescent="0.25">
      <c r="A26" s="2">
        <f t="shared" si="0"/>
        <v>44225</v>
      </c>
      <c r="B26" s="1">
        <f t="shared" si="6"/>
        <v>44225</v>
      </c>
      <c r="C26" s="7">
        <f>SUMIF('Vente '!$B:$B,Calendrier!$B26,'Vente '!F:F)</f>
        <v>0</v>
      </c>
      <c r="D26" s="8">
        <f>SUMIF('Vente '!$B:$B,Calendrier!$B26,'Vente '!G:G)</f>
        <v>0</v>
      </c>
      <c r="E26" s="9">
        <f>SUMIF('Vente '!$B:$B,Calendrier!$B26,'Vente '!H:H)</f>
        <v>0</v>
      </c>
      <c r="F26" s="10">
        <f t="shared" si="1"/>
        <v>0</v>
      </c>
    </row>
    <row r="27" spans="1:6" x14ac:dyDescent="0.25">
      <c r="A27" s="2">
        <f t="shared" si="0"/>
        <v>44226</v>
      </c>
      <c r="B27" s="1">
        <f t="shared" si="6"/>
        <v>44226</v>
      </c>
      <c r="C27" s="7">
        <f>SUMIF('Vente '!$B:$B,Calendrier!$B27,'Vente '!F:F)</f>
        <v>0</v>
      </c>
      <c r="D27" s="8">
        <f>SUMIF('Vente '!$B:$B,Calendrier!$B27,'Vente '!G:G)</f>
        <v>0</v>
      </c>
      <c r="E27" s="9">
        <f>SUMIF('Vente '!$B:$B,Calendrier!$B27,'Vente '!H:H)</f>
        <v>0</v>
      </c>
      <c r="F27" s="10">
        <f t="shared" si="1"/>
        <v>0</v>
      </c>
    </row>
    <row r="28" spans="1:6" x14ac:dyDescent="0.25">
      <c r="A28" s="2">
        <f t="shared" si="0"/>
        <v>44228</v>
      </c>
      <c r="B28" s="1">
        <f t="shared" ref="B28" si="7">B27+2</f>
        <v>44228</v>
      </c>
      <c r="C28" s="7">
        <f>SUMIF('Vente '!$B:$B,Calendrier!$B28,'Vente '!F:F)</f>
        <v>0</v>
      </c>
      <c r="D28" s="8">
        <f>SUMIF('Vente '!$B:$B,Calendrier!$B28,'Vente '!G:G)</f>
        <v>0</v>
      </c>
      <c r="E28" s="9">
        <f>SUMIF('Vente '!$B:$B,Calendrier!$B28,'Vente '!H:H)</f>
        <v>0</v>
      </c>
      <c r="F28" s="10">
        <f t="shared" si="1"/>
        <v>0</v>
      </c>
    </row>
    <row r="29" spans="1:6" x14ac:dyDescent="0.25">
      <c r="A29" s="2">
        <f t="shared" si="0"/>
        <v>44229</v>
      </c>
      <c r="B29" s="1">
        <f t="shared" ref="B29:B33" si="8">B28+1</f>
        <v>44229</v>
      </c>
      <c r="C29" s="7">
        <f>SUMIF('Vente '!$B:$B,Calendrier!$B29,'Vente '!F:F)</f>
        <v>0</v>
      </c>
      <c r="D29" s="8">
        <f>SUMIF('Vente '!$B:$B,Calendrier!$B29,'Vente '!G:G)</f>
        <v>0</v>
      </c>
      <c r="E29" s="9">
        <f>SUMIF('Vente '!$B:$B,Calendrier!$B29,'Vente '!H:H)</f>
        <v>0</v>
      </c>
      <c r="F29" s="10">
        <f t="shared" si="1"/>
        <v>0</v>
      </c>
    </row>
    <row r="30" spans="1:6" x14ac:dyDescent="0.25">
      <c r="A30" s="2">
        <f t="shared" si="0"/>
        <v>44230</v>
      </c>
      <c r="B30" s="1">
        <f t="shared" si="8"/>
        <v>44230</v>
      </c>
      <c r="C30" s="7">
        <f>SUMIF('Vente '!$B:$B,Calendrier!$B30,'Vente '!F:F)</f>
        <v>0</v>
      </c>
      <c r="D30" s="8">
        <f>SUMIF('Vente '!$B:$B,Calendrier!$B30,'Vente '!G:G)</f>
        <v>0</v>
      </c>
      <c r="E30" s="9">
        <f>SUMIF('Vente '!$B:$B,Calendrier!$B30,'Vente '!H:H)</f>
        <v>0</v>
      </c>
      <c r="F30" s="10">
        <f t="shared" si="1"/>
        <v>0</v>
      </c>
    </row>
    <row r="31" spans="1:6" x14ac:dyDescent="0.25">
      <c r="A31" s="2">
        <f t="shared" si="0"/>
        <v>44231</v>
      </c>
      <c r="B31" s="1">
        <f t="shared" si="8"/>
        <v>44231</v>
      </c>
      <c r="C31" s="7">
        <f>SUMIF('Vente '!$B:$B,Calendrier!$B31,'Vente '!F:F)</f>
        <v>0</v>
      </c>
      <c r="D31" s="8">
        <f>SUMIF('Vente '!$B:$B,Calendrier!$B31,'Vente '!G:G)</f>
        <v>0</v>
      </c>
      <c r="E31" s="9">
        <f>SUMIF('Vente '!$B:$B,Calendrier!$B31,'Vente '!H:H)</f>
        <v>0</v>
      </c>
      <c r="F31" s="10">
        <f t="shared" si="1"/>
        <v>0</v>
      </c>
    </row>
    <row r="32" spans="1:6" x14ac:dyDescent="0.25">
      <c r="A32" s="2">
        <f t="shared" si="0"/>
        <v>44232</v>
      </c>
      <c r="B32" s="1">
        <f t="shared" si="8"/>
        <v>44232</v>
      </c>
      <c r="C32" s="7">
        <f>SUMIF('Vente '!$B:$B,Calendrier!$B32,'Vente '!F:F)</f>
        <v>0</v>
      </c>
      <c r="D32" s="8">
        <f>SUMIF('Vente '!$B:$B,Calendrier!$B32,'Vente '!G:G)</f>
        <v>0</v>
      </c>
      <c r="E32" s="9">
        <f>SUMIF('Vente '!$B:$B,Calendrier!$B32,'Vente '!H:H)</f>
        <v>0</v>
      </c>
      <c r="F32" s="10">
        <f t="shared" si="1"/>
        <v>0</v>
      </c>
    </row>
    <row r="33" spans="1:6" x14ac:dyDescent="0.25">
      <c r="A33" s="2">
        <f t="shared" si="0"/>
        <v>44233</v>
      </c>
      <c r="B33" s="1">
        <f t="shared" si="8"/>
        <v>44233</v>
      </c>
      <c r="C33" s="7">
        <f>SUMIF('Vente '!$B:$B,Calendrier!$B33,'Vente '!F:F)</f>
        <v>0</v>
      </c>
      <c r="D33" s="8">
        <f>SUMIF('Vente '!$B:$B,Calendrier!$B33,'Vente '!G:G)</f>
        <v>0</v>
      </c>
      <c r="E33" s="9">
        <f>SUMIF('Vente '!$B:$B,Calendrier!$B33,'Vente '!H:H)</f>
        <v>0</v>
      </c>
      <c r="F33" s="10">
        <f t="shared" si="1"/>
        <v>0</v>
      </c>
    </row>
    <row r="34" spans="1:6" x14ac:dyDescent="0.25">
      <c r="A34" s="2">
        <f t="shared" si="0"/>
        <v>44235</v>
      </c>
      <c r="B34" s="1">
        <f t="shared" ref="B34" si="9">B33+2</f>
        <v>44235</v>
      </c>
      <c r="C34" s="7">
        <f>SUMIF('Vente '!$B:$B,Calendrier!$B34,'Vente '!F:F)</f>
        <v>0</v>
      </c>
      <c r="D34" s="8">
        <f>SUMIF('Vente '!$B:$B,Calendrier!$B34,'Vente '!G:G)</f>
        <v>0</v>
      </c>
      <c r="E34" s="9">
        <f>SUMIF('Vente '!$B:$B,Calendrier!$B34,'Vente '!H:H)</f>
        <v>0</v>
      </c>
      <c r="F34" s="10">
        <f t="shared" si="1"/>
        <v>0</v>
      </c>
    </row>
    <row r="35" spans="1:6" x14ac:dyDescent="0.25">
      <c r="A35" s="2">
        <f t="shared" si="0"/>
        <v>44236</v>
      </c>
      <c r="B35" s="1">
        <f t="shared" ref="B35:B39" si="10">B34+1</f>
        <v>44236</v>
      </c>
      <c r="C35" s="7">
        <f>SUMIF('Vente '!$B:$B,Calendrier!$B35,'Vente '!F:F)</f>
        <v>0</v>
      </c>
      <c r="D35" s="8">
        <f>SUMIF('Vente '!$B:$B,Calendrier!$B35,'Vente '!G:G)</f>
        <v>0</v>
      </c>
      <c r="E35" s="9">
        <f>SUMIF('Vente '!$B:$B,Calendrier!$B35,'Vente '!H:H)</f>
        <v>0</v>
      </c>
      <c r="F35" s="10">
        <f t="shared" si="1"/>
        <v>0</v>
      </c>
    </row>
    <row r="36" spans="1:6" x14ac:dyDescent="0.25">
      <c r="A36" s="2">
        <f t="shared" si="0"/>
        <v>44237</v>
      </c>
      <c r="B36" s="1">
        <f t="shared" si="10"/>
        <v>44237</v>
      </c>
      <c r="C36" s="7">
        <f>SUMIF('Vente '!$B:$B,Calendrier!$B36,'Vente '!F:F)</f>
        <v>0</v>
      </c>
      <c r="D36" s="8">
        <f>SUMIF('Vente '!$B:$B,Calendrier!$B36,'Vente '!G:G)</f>
        <v>0</v>
      </c>
      <c r="E36" s="9">
        <f>SUMIF('Vente '!$B:$B,Calendrier!$B36,'Vente '!H:H)</f>
        <v>0</v>
      </c>
      <c r="F36" s="10">
        <f t="shared" si="1"/>
        <v>0</v>
      </c>
    </row>
    <row r="37" spans="1:6" x14ac:dyDescent="0.25">
      <c r="A37" s="2">
        <f t="shared" si="0"/>
        <v>44238</v>
      </c>
      <c r="B37" s="1">
        <f t="shared" si="10"/>
        <v>44238</v>
      </c>
      <c r="C37" s="7">
        <f>SUMIF('Vente '!$B:$B,Calendrier!$B37,'Vente '!F:F)</f>
        <v>0</v>
      </c>
      <c r="D37" s="8">
        <f>SUMIF('Vente '!$B:$B,Calendrier!$B37,'Vente '!G:G)</f>
        <v>0</v>
      </c>
      <c r="E37" s="9">
        <f>SUMIF('Vente '!$B:$B,Calendrier!$B37,'Vente '!H:H)</f>
        <v>0</v>
      </c>
      <c r="F37" s="10">
        <f t="shared" si="1"/>
        <v>0</v>
      </c>
    </row>
    <row r="38" spans="1:6" x14ac:dyDescent="0.25">
      <c r="A38" s="2">
        <f t="shared" si="0"/>
        <v>44239</v>
      </c>
      <c r="B38" s="1">
        <f t="shared" si="10"/>
        <v>44239</v>
      </c>
      <c r="C38" s="7">
        <f>SUMIF('Vente '!$B:$B,Calendrier!$B38,'Vente '!F:F)</f>
        <v>0</v>
      </c>
      <c r="D38" s="8">
        <f>SUMIF('Vente '!$B:$B,Calendrier!$B38,'Vente '!G:G)</f>
        <v>0</v>
      </c>
      <c r="E38" s="9">
        <f>SUMIF('Vente '!$B:$B,Calendrier!$B38,'Vente '!H:H)</f>
        <v>0</v>
      </c>
      <c r="F38" s="10">
        <f t="shared" si="1"/>
        <v>0</v>
      </c>
    </row>
    <row r="39" spans="1:6" x14ac:dyDescent="0.25">
      <c r="A39" s="2">
        <f t="shared" si="0"/>
        <v>44240</v>
      </c>
      <c r="B39" s="1">
        <f t="shared" si="10"/>
        <v>44240</v>
      </c>
      <c r="C39" s="7">
        <f>SUMIF('Vente '!$B:$B,Calendrier!$B39,'Vente '!F:F)</f>
        <v>0</v>
      </c>
      <c r="D39" s="8">
        <f>SUMIF('Vente '!$B:$B,Calendrier!$B39,'Vente '!G:G)</f>
        <v>0</v>
      </c>
      <c r="E39" s="9">
        <f>SUMIF('Vente '!$B:$B,Calendrier!$B39,'Vente '!H:H)</f>
        <v>0</v>
      </c>
      <c r="F39" s="10">
        <f t="shared" si="1"/>
        <v>0</v>
      </c>
    </row>
    <row r="40" spans="1:6" x14ac:dyDescent="0.25">
      <c r="A40" s="2">
        <f t="shared" si="0"/>
        <v>44242</v>
      </c>
      <c r="B40" s="1">
        <f t="shared" ref="B40" si="11">B39+2</f>
        <v>44242</v>
      </c>
      <c r="C40" s="7">
        <f>SUMIF('Vente '!$B:$B,Calendrier!$B40,'Vente '!F:F)</f>
        <v>0</v>
      </c>
      <c r="D40" s="8">
        <f>SUMIF('Vente '!$B:$B,Calendrier!$B40,'Vente '!G:G)</f>
        <v>0</v>
      </c>
      <c r="E40" s="9">
        <f>SUMIF('Vente '!$B:$B,Calendrier!$B40,'Vente '!H:H)</f>
        <v>0</v>
      </c>
      <c r="F40" s="10">
        <f t="shared" si="1"/>
        <v>0</v>
      </c>
    </row>
    <row r="41" spans="1:6" x14ac:dyDescent="0.25">
      <c r="A41" s="2">
        <f t="shared" si="0"/>
        <v>44243</v>
      </c>
      <c r="B41" s="1">
        <f t="shared" ref="B41:B45" si="12">B40+1</f>
        <v>44243</v>
      </c>
      <c r="C41" s="7">
        <f>SUMIF('Vente '!$B:$B,Calendrier!$B41,'Vente '!F:F)</f>
        <v>0</v>
      </c>
      <c r="D41" s="8">
        <f>SUMIF('Vente '!$B:$B,Calendrier!$B41,'Vente '!G:G)</f>
        <v>0</v>
      </c>
      <c r="E41" s="9">
        <f>SUMIF('Vente '!$B:$B,Calendrier!$B41,'Vente '!H:H)</f>
        <v>0</v>
      </c>
      <c r="F41" s="10">
        <f t="shared" si="1"/>
        <v>0</v>
      </c>
    </row>
    <row r="42" spans="1:6" x14ac:dyDescent="0.25">
      <c r="A42" s="2">
        <f t="shared" si="0"/>
        <v>44244</v>
      </c>
      <c r="B42" s="1">
        <f t="shared" si="12"/>
        <v>44244</v>
      </c>
      <c r="C42" s="7">
        <f>SUMIF('Vente '!$B:$B,Calendrier!$B42,'Vente '!F:F)</f>
        <v>0</v>
      </c>
      <c r="D42" s="8">
        <f>SUMIF('Vente '!$B:$B,Calendrier!$B42,'Vente '!G:G)</f>
        <v>0</v>
      </c>
      <c r="E42" s="9">
        <f>SUMIF('Vente '!$B:$B,Calendrier!$B42,'Vente '!H:H)</f>
        <v>0</v>
      </c>
      <c r="F42" s="10">
        <f t="shared" si="1"/>
        <v>0</v>
      </c>
    </row>
    <row r="43" spans="1:6" x14ac:dyDescent="0.25">
      <c r="A43" s="2">
        <f t="shared" si="0"/>
        <v>44245</v>
      </c>
      <c r="B43" s="1">
        <f t="shared" si="12"/>
        <v>44245</v>
      </c>
      <c r="C43" s="7">
        <f>SUMIF('Vente '!$B:$B,Calendrier!$B43,'Vente '!F:F)</f>
        <v>0</v>
      </c>
      <c r="D43" s="8">
        <f>SUMIF('Vente '!$B:$B,Calendrier!$B43,'Vente '!G:G)</f>
        <v>0</v>
      </c>
      <c r="E43" s="9">
        <f>SUMIF('Vente '!$B:$B,Calendrier!$B43,'Vente '!H:H)</f>
        <v>0</v>
      </c>
      <c r="F43" s="10">
        <f t="shared" si="1"/>
        <v>0</v>
      </c>
    </row>
    <row r="44" spans="1:6" x14ac:dyDescent="0.25">
      <c r="A44" s="2">
        <f t="shared" si="0"/>
        <v>44246</v>
      </c>
      <c r="B44" s="1">
        <f t="shared" si="12"/>
        <v>44246</v>
      </c>
      <c r="C44" s="7">
        <f>SUMIF('Vente '!$B:$B,Calendrier!$B44,'Vente '!F:F)</f>
        <v>0</v>
      </c>
      <c r="D44" s="8">
        <f>SUMIF('Vente '!$B:$B,Calendrier!$B44,'Vente '!G:G)</f>
        <v>0</v>
      </c>
      <c r="E44" s="9">
        <f>SUMIF('Vente '!$B:$B,Calendrier!$B44,'Vente '!H:H)</f>
        <v>0</v>
      </c>
      <c r="F44" s="10">
        <f t="shared" si="1"/>
        <v>0</v>
      </c>
    </row>
    <row r="45" spans="1:6" x14ac:dyDescent="0.25">
      <c r="A45" s="2">
        <f t="shared" si="0"/>
        <v>44247</v>
      </c>
      <c r="B45" s="1">
        <f t="shared" si="12"/>
        <v>44247</v>
      </c>
      <c r="C45" s="7">
        <f>SUMIF('Vente '!$B:$B,Calendrier!$B45,'Vente '!F:F)</f>
        <v>0</v>
      </c>
      <c r="D45" s="8">
        <f>SUMIF('Vente '!$B:$B,Calendrier!$B45,'Vente '!G:G)</f>
        <v>0</v>
      </c>
      <c r="E45" s="9">
        <f>SUMIF('Vente '!$B:$B,Calendrier!$B45,'Vente '!H:H)</f>
        <v>0</v>
      </c>
      <c r="F45" s="10">
        <f t="shared" si="1"/>
        <v>0</v>
      </c>
    </row>
    <row r="46" spans="1:6" x14ac:dyDescent="0.25">
      <c r="A46" s="2">
        <f t="shared" si="0"/>
        <v>44249</v>
      </c>
      <c r="B46" s="1">
        <f t="shared" ref="B46" si="13">B45+2</f>
        <v>44249</v>
      </c>
      <c r="C46" s="7">
        <f>SUMIF('Vente '!$B:$B,Calendrier!$B46,'Vente '!F:F)</f>
        <v>0</v>
      </c>
      <c r="D46" s="8">
        <f>SUMIF('Vente '!$B:$B,Calendrier!$B46,'Vente '!G:G)</f>
        <v>0</v>
      </c>
      <c r="E46" s="9">
        <f>SUMIF('Vente '!$B:$B,Calendrier!$B46,'Vente '!H:H)</f>
        <v>0</v>
      </c>
      <c r="F46" s="10">
        <f t="shared" si="1"/>
        <v>0</v>
      </c>
    </row>
    <row r="47" spans="1:6" x14ac:dyDescent="0.25">
      <c r="A47" s="2">
        <f t="shared" si="0"/>
        <v>44250</v>
      </c>
      <c r="B47" s="1">
        <f t="shared" ref="B47:B51" si="14">B46+1</f>
        <v>44250</v>
      </c>
      <c r="C47" s="7">
        <f>SUMIF('Vente '!$B:$B,Calendrier!$B47,'Vente '!F:F)</f>
        <v>0</v>
      </c>
      <c r="D47" s="8">
        <f>SUMIF('Vente '!$B:$B,Calendrier!$B47,'Vente '!G:G)</f>
        <v>0</v>
      </c>
      <c r="E47" s="9">
        <f>SUMIF('Vente '!$B:$B,Calendrier!$B47,'Vente '!H:H)</f>
        <v>0</v>
      </c>
      <c r="F47" s="10">
        <f t="shared" si="1"/>
        <v>0</v>
      </c>
    </row>
    <row r="48" spans="1:6" x14ac:dyDescent="0.25">
      <c r="A48" s="2">
        <f t="shared" si="0"/>
        <v>44251</v>
      </c>
      <c r="B48" s="1">
        <f t="shared" si="14"/>
        <v>44251</v>
      </c>
      <c r="C48" s="7">
        <f>SUMIF('Vente '!$B:$B,Calendrier!$B48,'Vente '!F:F)</f>
        <v>0</v>
      </c>
      <c r="D48" s="8">
        <f>SUMIF('Vente '!$B:$B,Calendrier!$B48,'Vente '!G:G)</f>
        <v>0</v>
      </c>
      <c r="E48" s="9">
        <f>SUMIF('Vente '!$B:$B,Calendrier!$B48,'Vente '!H:H)</f>
        <v>0</v>
      </c>
      <c r="F48" s="10">
        <f t="shared" si="1"/>
        <v>0</v>
      </c>
    </row>
    <row r="49" spans="1:6" x14ac:dyDescent="0.25">
      <c r="A49" s="2">
        <f t="shared" si="0"/>
        <v>44252</v>
      </c>
      <c r="B49" s="1">
        <f t="shared" si="14"/>
        <v>44252</v>
      </c>
      <c r="C49" s="7">
        <f>SUMIF('Vente '!$B:$B,Calendrier!$B49,'Vente '!F:F)</f>
        <v>0</v>
      </c>
      <c r="D49" s="8">
        <f>SUMIF('Vente '!$B:$B,Calendrier!$B49,'Vente '!G:G)</f>
        <v>0</v>
      </c>
      <c r="E49" s="9">
        <f>SUMIF('Vente '!$B:$B,Calendrier!$B49,'Vente '!H:H)</f>
        <v>0</v>
      </c>
      <c r="F49" s="10">
        <f t="shared" si="1"/>
        <v>0</v>
      </c>
    </row>
    <row r="50" spans="1:6" x14ac:dyDescent="0.25">
      <c r="A50" s="2">
        <f t="shared" si="0"/>
        <v>44253</v>
      </c>
      <c r="B50" s="1">
        <f t="shared" si="14"/>
        <v>44253</v>
      </c>
      <c r="C50" s="7">
        <f>SUMIF('Vente '!$B:$B,Calendrier!$B50,'Vente '!F:F)</f>
        <v>0</v>
      </c>
      <c r="D50" s="8">
        <f>SUMIF('Vente '!$B:$B,Calendrier!$B50,'Vente '!G:G)</f>
        <v>0</v>
      </c>
      <c r="E50" s="9">
        <f>SUMIF('Vente '!$B:$B,Calendrier!$B50,'Vente '!H:H)</f>
        <v>0</v>
      </c>
      <c r="F50" s="10">
        <f t="shared" si="1"/>
        <v>0</v>
      </c>
    </row>
    <row r="51" spans="1:6" x14ac:dyDescent="0.25">
      <c r="A51" s="2">
        <f t="shared" si="0"/>
        <v>44254</v>
      </c>
      <c r="B51" s="1">
        <f t="shared" si="14"/>
        <v>44254</v>
      </c>
      <c r="C51" s="7">
        <f>SUMIF('Vente '!$B:$B,Calendrier!$B51,'Vente '!F:F)</f>
        <v>0</v>
      </c>
      <c r="D51" s="8">
        <f>SUMIF('Vente '!$B:$B,Calendrier!$B51,'Vente '!G:G)</f>
        <v>0</v>
      </c>
      <c r="E51" s="9">
        <f>SUMIF('Vente '!$B:$B,Calendrier!$B51,'Vente '!H:H)</f>
        <v>0</v>
      </c>
      <c r="F51" s="10">
        <f t="shared" si="1"/>
        <v>0</v>
      </c>
    </row>
    <row r="52" spans="1:6" x14ac:dyDescent="0.25">
      <c r="A52" s="2">
        <f t="shared" si="0"/>
        <v>44256</v>
      </c>
      <c r="B52" s="1">
        <f t="shared" ref="B52" si="15">B51+2</f>
        <v>44256</v>
      </c>
      <c r="C52" s="7">
        <f>SUMIF('Vente '!$B:$B,Calendrier!$B52,'Vente '!F:F)</f>
        <v>0</v>
      </c>
      <c r="D52" s="8">
        <f>SUMIF('Vente '!$B:$B,Calendrier!$B52,'Vente '!G:G)</f>
        <v>0</v>
      </c>
      <c r="E52" s="9">
        <f>SUMIF('Vente '!$B:$B,Calendrier!$B52,'Vente '!H:H)</f>
        <v>0</v>
      </c>
      <c r="F52" s="10">
        <f t="shared" si="1"/>
        <v>0</v>
      </c>
    </row>
    <row r="53" spans="1:6" x14ac:dyDescent="0.25">
      <c r="A53" s="2">
        <f t="shared" si="0"/>
        <v>44257</v>
      </c>
      <c r="B53" s="1">
        <f t="shared" ref="B53:B57" si="16">B52+1</f>
        <v>44257</v>
      </c>
      <c r="C53" s="7">
        <f>SUMIF('Vente '!$B:$B,Calendrier!$B53,'Vente '!F:F)</f>
        <v>0</v>
      </c>
      <c r="D53" s="8">
        <f>SUMIF('Vente '!$B:$B,Calendrier!$B53,'Vente '!G:G)</f>
        <v>0</v>
      </c>
      <c r="E53" s="9">
        <f>SUMIF('Vente '!$B:$B,Calendrier!$B53,'Vente '!H:H)</f>
        <v>0</v>
      </c>
      <c r="F53" s="10">
        <f t="shared" si="1"/>
        <v>0</v>
      </c>
    </row>
    <row r="54" spans="1:6" x14ac:dyDescent="0.25">
      <c r="A54" s="2">
        <f t="shared" si="0"/>
        <v>44258</v>
      </c>
      <c r="B54" s="1">
        <f t="shared" si="16"/>
        <v>44258</v>
      </c>
      <c r="C54" s="7">
        <f>SUMIF('Vente '!$B:$B,Calendrier!$B54,'Vente '!F:F)</f>
        <v>0</v>
      </c>
      <c r="D54" s="8">
        <f>SUMIF('Vente '!$B:$B,Calendrier!$B54,'Vente '!G:G)</f>
        <v>0</v>
      </c>
      <c r="E54" s="9">
        <f>SUMIF('Vente '!$B:$B,Calendrier!$B54,'Vente '!H:H)</f>
        <v>0</v>
      </c>
      <c r="F54" s="10">
        <f t="shared" si="1"/>
        <v>0</v>
      </c>
    </row>
    <row r="55" spans="1:6" x14ac:dyDescent="0.25">
      <c r="A55" s="2">
        <f t="shared" si="0"/>
        <v>44259</v>
      </c>
      <c r="B55" s="1">
        <f t="shared" si="16"/>
        <v>44259</v>
      </c>
      <c r="C55" s="7">
        <f>SUMIF('Vente '!$B:$B,Calendrier!$B55,'Vente '!F:F)</f>
        <v>0</v>
      </c>
      <c r="D55" s="8">
        <f>SUMIF('Vente '!$B:$B,Calendrier!$B55,'Vente '!G:G)</f>
        <v>0</v>
      </c>
      <c r="E55" s="9">
        <f>SUMIF('Vente '!$B:$B,Calendrier!$B55,'Vente '!H:H)</f>
        <v>0</v>
      </c>
      <c r="F55" s="10">
        <f t="shared" si="1"/>
        <v>0</v>
      </c>
    </row>
    <row r="56" spans="1:6" x14ac:dyDescent="0.25">
      <c r="A56" s="2">
        <f t="shared" si="0"/>
        <v>44260</v>
      </c>
      <c r="B56" s="1">
        <f t="shared" si="16"/>
        <v>44260</v>
      </c>
      <c r="C56" s="7">
        <f>SUMIF('Vente '!$B:$B,Calendrier!$B56,'Vente '!F:F)</f>
        <v>0</v>
      </c>
      <c r="D56" s="8">
        <f>SUMIF('Vente '!$B:$B,Calendrier!$B56,'Vente '!G:G)</f>
        <v>0</v>
      </c>
      <c r="E56" s="9">
        <f>SUMIF('Vente '!$B:$B,Calendrier!$B56,'Vente '!H:H)</f>
        <v>0</v>
      </c>
      <c r="F56" s="10">
        <f t="shared" si="1"/>
        <v>0</v>
      </c>
    </row>
    <row r="57" spans="1:6" x14ac:dyDescent="0.25">
      <c r="A57" s="2">
        <f t="shared" si="0"/>
        <v>44261</v>
      </c>
      <c r="B57" s="1">
        <f t="shared" si="16"/>
        <v>44261</v>
      </c>
      <c r="C57" s="7">
        <f>SUMIF('Vente '!$B:$B,Calendrier!$B57,'Vente '!F:F)</f>
        <v>0</v>
      </c>
      <c r="D57" s="8">
        <f>SUMIF('Vente '!$B:$B,Calendrier!$B57,'Vente '!G:G)</f>
        <v>0</v>
      </c>
      <c r="E57" s="9">
        <f>SUMIF('Vente '!$B:$B,Calendrier!$B57,'Vente '!H:H)</f>
        <v>0</v>
      </c>
      <c r="F57" s="10">
        <f t="shared" si="1"/>
        <v>0</v>
      </c>
    </row>
    <row r="58" spans="1:6" x14ac:dyDescent="0.25">
      <c r="A58" s="2">
        <f t="shared" si="0"/>
        <v>44263</v>
      </c>
      <c r="B58" s="1">
        <f t="shared" ref="B58" si="17">B57+2</f>
        <v>44263</v>
      </c>
      <c r="C58" s="7">
        <f>SUMIF('Vente '!$B:$B,Calendrier!$B58,'Vente '!F:F)</f>
        <v>0</v>
      </c>
      <c r="D58" s="8">
        <f>SUMIF('Vente '!$B:$B,Calendrier!$B58,'Vente '!G:G)</f>
        <v>0</v>
      </c>
      <c r="E58" s="9">
        <f>SUMIF('Vente '!$B:$B,Calendrier!$B58,'Vente '!H:H)</f>
        <v>0</v>
      </c>
      <c r="F58" s="10">
        <f t="shared" si="1"/>
        <v>0</v>
      </c>
    </row>
    <row r="59" spans="1:6" x14ac:dyDescent="0.25">
      <c r="A59" s="2">
        <f t="shared" si="0"/>
        <v>44264</v>
      </c>
      <c r="B59" s="1">
        <f t="shared" ref="B59:B63" si="18">B58+1</f>
        <v>44264</v>
      </c>
      <c r="C59" s="7">
        <f>SUMIF('Vente '!$B:$B,Calendrier!$B59,'Vente '!F:F)</f>
        <v>0</v>
      </c>
      <c r="D59" s="8">
        <f>SUMIF('Vente '!$B:$B,Calendrier!$B59,'Vente '!G:G)</f>
        <v>0</v>
      </c>
      <c r="E59" s="9">
        <f>SUMIF('Vente '!$B:$B,Calendrier!$B59,'Vente '!H:H)</f>
        <v>0</v>
      </c>
      <c r="F59" s="10">
        <f t="shared" si="1"/>
        <v>0</v>
      </c>
    </row>
    <row r="60" spans="1:6" x14ac:dyDescent="0.25">
      <c r="A60" s="2">
        <f t="shared" si="0"/>
        <v>44265</v>
      </c>
      <c r="B60" s="1">
        <f t="shared" si="18"/>
        <v>44265</v>
      </c>
      <c r="C60" s="7">
        <f>SUMIF('Vente '!$B:$B,Calendrier!$B60,'Vente '!F:F)</f>
        <v>0</v>
      </c>
      <c r="D60" s="8">
        <f>SUMIF('Vente '!$B:$B,Calendrier!$B60,'Vente '!G:G)</f>
        <v>0</v>
      </c>
      <c r="E60" s="9">
        <f>SUMIF('Vente '!$B:$B,Calendrier!$B60,'Vente '!H:H)</f>
        <v>0</v>
      </c>
      <c r="F60" s="10">
        <f t="shared" si="1"/>
        <v>0</v>
      </c>
    </row>
    <row r="61" spans="1:6" x14ac:dyDescent="0.25">
      <c r="A61" s="2">
        <f t="shared" si="0"/>
        <v>44266</v>
      </c>
      <c r="B61" s="1">
        <f t="shared" si="18"/>
        <v>44266</v>
      </c>
      <c r="C61" s="7">
        <f>SUMIF('Vente '!$B:$B,Calendrier!$B61,'Vente '!F:F)</f>
        <v>0</v>
      </c>
      <c r="D61" s="8">
        <f>SUMIF('Vente '!$B:$B,Calendrier!$B61,'Vente '!G:G)</f>
        <v>0</v>
      </c>
      <c r="E61" s="9">
        <f>SUMIF('Vente '!$B:$B,Calendrier!$B61,'Vente '!H:H)</f>
        <v>0</v>
      </c>
      <c r="F61" s="10">
        <f t="shared" si="1"/>
        <v>0</v>
      </c>
    </row>
    <row r="62" spans="1:6" x14ac:dyDescent="0.25">
      <c r="A62" s="2">
        <f t="shared" si="0"/>
        <v>44267</v>
      </c>
      <c r="B62" s="1">
        <f t="shared" si="18"/>
        <v>44267</v>
      </c>
      <c r="C62" s="7">
        <f>SUMIF('Vente '!$B:$B,Calendrier!$B62,'Vente '!F:F)</f>
        <v>0</v>
      </c>
      <c r="D62" s="8">
        <f>SUMIF('Vente '!$B:$B,Calendrier!$B62,'Vente '!G:G)</f>
        <v>0</v>
      </c>
      <c r="E62" s="9">
        <f>SUMIF('Vente '!$B:$B,Calendrier!$B62,'Vente '!H:H)</f>
        <v>0</v>
      </c>
      <c r="F62" s="10">
        <f t="shared" si="1"/>
        <v>0</v>
      </c>
    </row>
    <row r="63" spans="1:6" x14ac:dyDescent="0.25">
      <c r="A63" s="2">
        <f t="shared" si="0"/>
        <v>44268</v>
      </c>
      <c r="B63" s="1">
        <f t="shared" si="18"/>
        <v>44268</v>
      </c>
      <c r="C63" s="7">
        <f>SUMIF('Vente '!$B:$B,Calendrier!$B63,'Vente '!F:F)</f>
        <v>0</v>
      </c>
      <c r="D63" s="8">
        <f>SUMIF('Vente '!$B:$B,Calendrier!$B63,'Vente '!G:G)</f>
        <v>0</v>
      </c>
      <c r="E63" s="9">
        <f>SUMIF('Vente '!$B:$B,Calendrier!$B63,'Vente '!H:H)</f>
        <v>0</v>
      </c>
      <c r="F63" s="10">
        <f t="shared" si="1"/>
        <v>0</v>
      </c>
    </row>
    <row r="64" spans="1:6" x14ac:dyDescent="0.25">
      <c r="A64" s="2">
        <f t="shared" si="0"/>
        <v>44270</v>
      </c>
      <c r="B64" s="1">
        <f t="shared" ref="B64" si="19">B63+2</f>
        <v>44270</v>
      </c>
      <c r="C64" s="7">
        <f>SUMIF('Vente '!$B:$B,Calendrier!$B64,'Vente '!F:F)</f>
        <v>0</v>
      </c>
      <c r="D64" s="8">
        <f>SUMIF('Vente '!$B:$B,Calendrier!$B64,'Vente '!G:G)</f>
        <v>0</v>
      </c>
      <c r="E64" s="9">
        <f>SUMIF('Vente '!$B:$B,Calendrier!$B64,'Vente '!H:H)</f>
        <v>0</v>
      </c>
      <c r="F64" s="10">
        <f t="shared" si="1"/>
        <v>0</v>
      </c>
    </row>
    <row r="65" spans="1:6" x14ac:dyDescent="0.25">
      <c r="A65" s="2">
        <f t="shared" si="0"/>
        <v>44271</v>
      </c>
      <c r="B65" s="1">
        <f t="shared" ref="B65:B69" si="20">B64+1</f>
        <v>44271</v>
      </c>
      <c r="C65" s="7">
        <f>SUMIF('Vente '!$B:$B,Calendrier!$B65,'Vente '!F:F)</f>
        <v>0</v>
      </c>
      <c r="D65" s="8">
        <f>SUMIF('Vente '!$B:$B,Calendrier!$B65,'Vente '!G:G)</f>
        <v>0</v>
      </c>
      <c r="E65" s="9">
        <f>SUMIF('Vente '!$B:$B,Calendrier!$B65,'Vente '!H:H)</f>
        <v>0</v>
      </c>
      <c r="F65" s="10">
        <f t="shared" si="1"/>
        <v>0</v>
      </c>
    </row>
    <row r="66" spans="1:6" x14ac:dyDescent="0.25">
      <c r="A66" s="2">
        <f t="shared" si="0"/>
        <v>44272</v>
      </c>
      <c r="B66" s="1">
        <f t="shared" si="20"/>
        <v>44272</v>
      </c>
      <c r="C66" s="7">
        <f>SUMIF('Vente '!$B:$B,Calendrier!$B66,'Vente '!F:F)</f>
        <v>0</v>
      </c>
      <c r="D66" s="8">
        <f>SUMIF('Vente '!$B:$B,Calendrier!$B66,'Vente '!G:G)</f>
        <v>0</v>
      </c>
      <c r="E66" s="9">
        <f>SUMIF('Vente '!$B:$B,Calendrier!$B66,'Vente '!H:H)</f>
        <v>0</v>
      </c>
      <c r="F66" s="10">
        <f t="shared" si="1"/>
        <v>0</v>
      </c>
    </row>
    <row r="67" spans="1:6" x14ac:dyDescent="0.25">
      <c r="A67" s="2">
        <f t="shared" si="0"/>
        <v>44273</v>
      </c>
      <c r="B67" s="1">
        <f t="shared" si="20"/>
        <v>44273</v>
      </c>
      <c r="C67" s="7">
        <f>SUMIF('Vente '!$B:$B,Calendrier!$B67,'Vente '!F:F)</f>
        <v>0</v>
      </c>
      <c r="D67" s="8">
        <f>SUMIF('Vente '!$B:$B,Calendrier!$B67,'Vente '!G:G)</f>
        <v>0</v>
      </c>
      <c r="E67" s="9">
        <f>SUMIF('Vente '!$B:$B,Calendrier!$B67,'Vente '!H:H)</f>
        <v>0</v>
      </c>
      <c r="F67" s="10">
        <f t="shared" si="1"/>
        <v>0</v>
      </c>
    </row>
    <row r="68" spans="1:6" x14ac:dyDescent="0.25">
      <c r="A68" s="2">
        <f t="shared" si="0"/>
        <v>44274</v>
      </c>
      <c r="B68" s="1">
        <f t="shared" si="20"/>
        <v>44274</v>
      </c>
      <c r="C68" s="7">
        <f>SUMIF('Vente '!$B:$B,Calendrier!$B68,'Vente '!F:F)</f>
        <v>0</v>
      </c>
      <c r="D68" s="8">
        <f>SUMIF('Vente '!$B:$B,Calendrier!$B68,'Vente '!G:G)</f>
        <v>0</v>
      </c>
      <c r="E68" s="9">
        <f>SUMIF('Vente '!$B:$B,Calendrier!$B68,'Vente '!H:H)</f>
        <v>0</v>
      </c>
      <c r="F68" s="10">
        <f t="shared" si="1"/>
        <v>0</v>
      </c>
    </row>
    <row r="69" spans="1:6" x14ac:dyDescent="0.25">
      <c r="A69" s="2">
        <f t="shared" ref="A69:A132" si="21">B69</f>
        <v>44275</v>
      </c>
      <c r="B69" s="1">
        <f t="shared" si="20"/>
        <v>44275</v>
      </c>
      <c r="C69" s="7">
        <f>SUMIF('Vente '!$B:$B,Calendrier!$B69,'Vente '!F:F)</f>
        <v>0</v>
      </c>
      <c r="D69" s="8">
        <f>SUMIF('Vente '!$B:$B,Calendrier!$B69,'Vente '!G:G)</f>
        <v>0</v>
      </c>
      <c r="E69" s="9">
        <f>SUMIF('Vente '!$B:$B,Calendrier!$B69,'Vente '!H:H)</f>
        <v>0</v>
      </c>
      <c r="F69" s="10">
        <f t="shared" ref="F69:F132" si="22">SUM(C69:E69)</f>
        <v>0</v>
      </c>
    </row>
    <row r="70" spans="1:6" x14ac:dyDescent="0.25">
      <c r="A70" s="2">
        <f t="shared" si="21"/>
        <v>44277</v>
      </c>
      <c r="B70" s="1">
        <f t="shared" ref="B70" si="23">B69+2</f>
        <v>44277</v>
      </c>
      <c r="C70" s="7">
        <f>SUMIF('Vente '!$B:$B,Calendrier!$B70,'Vente '!F:F)</f>
        <v>0</v>
      </c>
      <c r="D70" s="8">
        <f>SUMIF('Vente '!$B:$B,Calendrier!$B70,'Vente '!G:G)</f>
        <v>0</v>
      </c>
      <c r="E70" s="9">
        <f>SUMIF('Vente '!$B:$B,Calendrier!$B70,'Vente '!H:H)</f>
        <v>0</v>
      </c>
      <c r="F70" s="10">
        <f t="shared" si="22"/>
        <v>0</v>
      </c>
    </row>
    <row r="71" spans="1:6" x14ac:dyDescent="0.25">
      <c r="A71" s="2">
        <f t="shared" si="21"/>
        <v>44278</v>
      </c>
      <c r="B71" s="1">
        <f t="shared" ref="B71:B75" si="24">B70+1</f>
        <v>44278</v>
      </c>
      <c r="C71" s="7">
        <f>SUMIF('Vente '!$B:$B,Calendrier!$B71,'Vente '!F:F)</f>
        <v>0</v>
      </c>
      <c r="D71" s="8">
        <f>SUMIF('Vente '!$B:$B,Calendrier!$B71,'Vente '!G:G)</f>
        <v>0</v>
      </c>
      <c r="E71" s="9">
        <f>SUMIF('Vente '!$B:$B,Calendrier!$B71,'Vente '!H:H)</f>
        <v>0</v>
      </c>
      <c r="F71" s="10">
        <f t="shared" si="22"/>
        <v>0</v>
      </c>
    </row>
    <row r="72" spans="1:6" x14ac:dyDescent="0.25">
      <c r="A72" s="2">
        <f t="shared" si="21"/>
        <v>44279</v>
      </c>
      <c r="B72" s="1">
        <f t="shared" si="24"/>
        <v>44279</v>
      </c>
      <c r="C72" s="7">
        <f>SUMIF('Vente '!$B:$B,Calendrier!$B72,'Vente '!F:F)</f>
        <v>0</v>
      </c>
      <c r="D72" s="8">
        <f>SUMIF('Vente '!$B:$B,Calendrier!$B72,'Vente '!G:G)</f>
        <v>0</v>
      </c>
      <c r="E72" s="9">
        <f>SUMIF('Vente '!$B:$B,Calendrier!$B72,'Vente '!H:H)</f>
        <v>0</v>
      </c>
      <c r="F72" s="10">
        <f t="shared" si="22"/>
        <v>0</v>
      </c>
    </row>
    <row r="73" spans="1:6" x14ac:dyDescent="0.25">
      <c r="A73" s="2">
        <f t="shared" si="21"/>
        <v>44280</v>
      </c>
      <c r="B73" s="1">
        <f t="shared" si="24"/>
        <v>44280</v>
      </c>
      <c r="C73" s="7">
        <f>SUMIF('Vente '!$B:$B,Calendrier!$B73,'Vente '!F:F)</f>
        <v>0</v>
      </c>
      <c r="D73" s="8">
        <f>SUMIF('Vente '!$B:$B,Calendrier!$B73,'Vente '!G:G)</f>
        <v>0</v>
      </c>
      <c r="E73" s="9">
        <f>SUMIF('Vente '!$B:$B,Calendrier!$B73,'Vente '!H:H)</f>
        <v>0</v>
      </c>
      <c r="F73" s="10">
        <f t="shared" si="22"/>
        <v>0</v>
      </c>
    </row>
    <row r="74" spans="1:6" x14ac:dyDescent="0.25">
      <c r="A74" s="2">
        <f t="shared" si="21"/>
        <v>44281</v>
      </c>
      <c r="B74" s="1">
        <f t="shared" si="24"/>
        <v>44281</v>
      </c>
      <c r="C74" s="7">
        <f>SUMIF('Vente '!$B:$B,Calendrier!$B74,'Vente '!F:F)</f>
        <v>0</v>
      </c>
      <c r="D74" s="8">
        <f>SUMIF('Vente '!$B:$B,Calendrier!$B74,'Vente '!G:G)</f>
        <v>0</v>
      </c>
      <c r="E74" s="9">
        <f>SUMIF('Vente '!$B:$B,Calendrier!$B74,'Vente '!H:H)</f>
        <v>0</v>
      </c>
      <c r="F74" s="10">
        <f t="shared" si="22"/>
        <v>0</v>
      </c>
    </row>
    <row r="75" spans="1:6" x14ac:dyDescent="0.25">
      <c r="A75" s="2">
        <f t="shared" si="21"/>
        <v>44282</v>
      </c>
      <c r="B75" s="1">
        <f t="shared" si="24"/>
        <v>44282</v>
      </c>
      <c r="C75" s="7">
        <f>SUMIF('Vente '!$B:$B,Calendrier!$B75,'Vente '!F:F)</f>
        <v>0</v>
      </c>
      <c r="D75" s="8">
        <f>SUMIF('Vente '!$B:$B,Calendrier!$B75,'Vente '!G:G)</f>
        <v>0</v>
      </c>
      <c r="E75" s="9">
        <f>SUMIF('Vente '!$B:$B,Calendrier!$B75,'Vente '!H:H)</f>
        <v>0</v>
      </c>
      <c r="F75" s="10">
        <f t="shared" si="22"/>
        <v>0</v>
      </c>
    </row>
    <row r="76" spans="1:6" x14ac:dyDescent="0.25">
      <c r="A76" s="2">
        <f t="shared" si="21"/>
        <v>44284</v>
      </c>
      <c r="B76" s="1">
        <f t="shared" ref="B76" si="25">B75+2</f>
        <v>44284</v>
      </c>
      <c r="C76" s="7">
        <f>SUMIF('Vente '!$B:$B,Calendrier!$B76,'Vente '!F:F)</f>
        <v>0</v>
      </c>
      <c r="D76" s="8">
        <f>SUMIF('Vente '!$B:$B,Calendrier!$B76,'Vente '!G:G)</f>
        <v>0</v>
      </c>
      <c r="E76" s="9">
        <f>SUMIF('Vente '!$B:$B,Calendrier!$B76,'Vente '!H:H)</f>
        <v>0</v>
      </c>
      <c r="F76" s="10">
        <f t="shared" si="22"/>
        <v>0</v>
      </c>
    </row>
    <row r="77" spans="1:6" x14ac:dyDescent="0.25">
      <c r="A77" s="2">
        <f t="shared" si="21"/>
        <v>44285</v>
      </c>
      <c r="B77" s="1">
        <f t="shared" ref="B77:B81" si="26">B76+1</f>
        <v>44285</v>
      </c>
      <c r="C77" s="7">
        <f>SUMIF('Vente '!$B:$B,Calendrier!$B77,'Vente '!F:F)</f>
        <v>0</v>
      </c>
      <c r="D77" s="8">
        <f>SUMIF('Vente '!$B:$B,Calendrier!$B77,'Vente '!G:G)</f>
        <v>0</v>
      </c>
      <c r="E77" s="9">
        <f>SUMIF('Vente '!$B:$B,Calendrier!$B77,'Vente '!H:H)</f>
        <v>0</v>
      </c>
      <c r="F77" s="10">
        <f t="shared" si="22"/>
        <v>0</v>
      </c>
    </row>
    <row r="78" spans="1:6" x14ac:dyDescent="0.25">
      <c r="A78" s="2">
        <f t="shared" si="21"/>
        <v>44286</v>
      </c>
      <c r="B78" s="1">
        <f t="shared" si="26"/>
        <v>44286</v>
      </c>
      <c r="C78" s="7">
        <f>SUMIF('Vente '!$B:$B,Calendrier!$B78,'Vente '!F:F)</f>
        <v>0</v>
      </c>
      <c r="D78" s="8">
        <f>SUMIF('Vente '!$B:$B,Calendrier!$B78,'Vente '!G:G)</f>
        <v>0</v>
      </c>
      <c r="E78" s="9">
        <f>SUMIF('Vente '!$B:$B,Calendrier!$B78,'Vente '!H:H)</f>
        <v>0</v>
      </c>
      <c r="F78" s="10">
        <f t="shared" si="22"/>
        <v>0</v>
      </c>
    </row>
    <row r="79" spans="1:6" x14ac:dyDescent="0.25">
      <c r="A79" s="2">
        <f t="shared" si="21"/>
        <v>44287</v>
      </c>
      <c r="B79" s="1">
        <f t="shared" si="26"/>
        <v>44287</v>
      </c>
      <c r="C79" s="7">
        <f>SUMIF('Vente '!$B:$B,Calendrier!$B79,'Vente '!F:F)</f>
        <v>0</v>
      </c>
      <c r="D79" s="8">
        <f>SUMIF('Vente '!$B:$B,Calendrier!$B79,'Vente '!G:G)</f>
        <v>0</v>
      </c>
      <c r="E79" s="9">
        <f>SUMIF('Vente '!$B:$B,Calendrier!$B79,'Vente '!H:H)</f>
        <v>0</v>
      </c>
      <c r="F79" s="10">
        <f t="shared" si="22"/>
        <v>0</v>
      </c>
    </row>
    <row r="80" spans="1:6" x14ac:dyDescent="0.25">
      <c r="A80" s="2">
        <f t="shared" si="21"/>
        <v>44288</v>
      </c>
      <c r="B80" s="1">
        <f t="shared" si="26"/>
        <v>44288</v>
      </c>
      <c r="C80" s="7">
        <f>SUMIF('Vente '!$B:$B,Calendrier!$B80,'Vente '!F:F)</f>
        <v>0</v>
      </c>
      <c r="D80" s="8">
        <f>SUMIF('Vente '!$B:$B,Calendrier!$B80,'Vente '!G:G)</f>
        <v>0</v>
      </c>
      <c r="E80" s="9">
        <f>SUMIF('Vente '!$B:$B,Calendrier!$B80,'Vente '!H:H)</f>
        <v>0</v>
      </c>
      <c r="F80" s="10">
        <f t="shared" si="22"/>
        <v>0</v>
      </c>
    </row>
    <row r="81" spans="1:6" x14ac:dyDescent="0.25">
      <c r="A81" s="2">
        <f t="shared" si="21"/>
        <v>44289</v>
      </c>
      <c r="B81" s="1">
        <f t="shared" si="26"/>
        <v>44289</v>
      </c>
      <c r="C81" s="7">
        <f>SUMIF('Vente '!$B:$B,Calendrier!$B81,'Vente '!F:F)</f>
        <v>0</v>
      </c>
      <c r="D81" s="8">
        <f>SUMIF('Vente '!$B:$B,Calendrier!$B81,'Vente '!G:G)</f>
        <v>0</v>
      </c>
      <c r="E81" s="9">
        <f>SUMIF('Vente '!$B:$B,Calendrier!$B81,'Vente '!H:H)</f>
        <v>0</v>
      </c>
      <c r="F81" s="10">
        <f t="shared" si="22"/>
        <v>0</v>
      </c>
    </row>
    <row r="82" spans="1:6" x14ac:dyDescent="0.25">
      <c r="A82" s="2">
        <f t="shared" si="21"/>
        <v>44291</v>
      </c>
      <c r="B82" s="1">
        <f t="shared" ref="B82" si="27">B81+2</f>
        <v>44291</v>
      </c>
      <c r="C82" s="7">
        <f>SUMIF('Vente '!$B:$B,Calendrier!$B82,'Vente '!F:F)</f>
        <v>0</v>
      </c>
      <c r="D82" s="8">
        <f>SUMIF('Vente '!$B:$B,Calendrier!$B82,'Vente '!G:G)</f>
        <v>0</v>
      </c>
      <c r="E82" s="9">
        <f>SUMIF('Vente '!$B:$B,Calendrier!$B82,'Vente '!H:H)</f>
        <v>0</v>
      </c>
      <c r="F82" s="10">
        <f t="shared" si="22"/>
        <v>0</v>
      </c>
    </row>
    <row r="83" spans="1:6" x14ac:dyDescent="0.25">
      <c r="A83" s="2">
        <f t="shared" si="21"/>
        <v>44292</v>
      </c>
      <c r="B83" s="1">
        <f t="shared" ref="B83:B87" si="28">B82+1</f>
        <v>44292</v>
      </c>
      <c r="C83" s="7">
        <f>SUMIF('Vente '!$B:$B,Calendrier!$B83,'Vente '!F:F)</f>
        <v>0</v>
      </c>
      <c r="D83" s="8">
        <f>SUMIF('Vente '!$B:$B,Calendrier!$B83,'Vente '!G:G)</f>
        <v>0</v>
      </c>
      <c r="E83" s="9">
        <f>SUMIF('Vente '!$B:$B,Calendrier!$B83,'Vente '!H:H)</f>
        <v>0</v>
      </c>
      <c r="F83" s="10">
        <f t="shared" si="22"/>
        <v>0</v>
      </c>
    </row>
    <row r="84" spans="1:6" x14ac:dyDescent="0.25">
      <c r="A84" s="2">
        <f t="shared" si="21"/>
        <v>44293</v>
      </c>
      <c r="B84" s="1">
        <f t="shared" si="28"/>
        <v>44293</v>
      </c>
      <c r="C84" s="7">
        <f>SUMIF('Vente '!$B:$B,Calendrier!$B84,'Vente '!F:F)</f>
        <v>0</v>
      </c>
      <c r="D84" s="8">
        <f>SUMIF('Vente '!$B:$B,Calendrier!$B84,'Vente '!G:G)</f>
        <v>0</v>
      </c>
      <c r="E84" s="9">
        <f>SUMIF('Vente '!$B:$B,Calendrier!$B84,'Vente '!H:H)</f>
        <v>0</v>
      </c>
      <c r="F84" s="10">
        <f t="shared" si="22"/>
        <v>0</v>
      </c>
    </row>
    <row r="85" spans="1:6" x14ac:dyDescent="0.25">
      <c r="A85" s="2">
        <f t="shared" si="21"/>
        <v>44294</v>
      </c>
      <c r="B85" s="1">
        <f t="shared" si="28"/>
        <v>44294</v>
      </c>
      <c r="C85" s="7">
        <f>SUMIF('Vente '!$B:$B,Calendrier!$B85,'Vente '!F:F)</f>
        <v>0</v>
      </c>
      <c r="D85" s="8">
        <f>SUMIF('Vente '!$B:$B,Calendrier!$B85,'Vente '!G:G)</f>
        <v>0</v>
      </c>
      <c r="E85" s="9">
        <f>SUMIF('Vente '!$B:$B,Calendrier!$B85,'Vente '!H:H)</f>
        <v>0</v>
      </c>
      <c r="F85" s="10">
        <f t="shared" si="22"/>
        <v>0</v>
      </c>
    </row>
    <row r="86" spans="1:6" x14ac:dyDescent="0.25">
      <c r="A86" s="2">
        <f t="shared" si="21"/>
        <v>44295</v>
      </c>
      <c r="B86" s="1">
        <f t="shared" si="28"/>
        <v>44295</v>
      </c>
      <c r="C86" s="7">
        <f>SUMIF('Vente '!$B:$B,Calendrier!$B86,'Vente '!F:F)</f>
        <v>0</v>
      </c>
      <c r="D86" s="8">
        <f>SUMIF('Vente '!$B:$B,Calendrier!$B86,'Vente '!G:G)</f>
        <v>0</v>
      </c>
      <c r="E86" s="9">
        <f>SUMIF('Vente '!$B:$B,Calendrier!$B86,'Vente '!H:H)</f>
        <v>0</v>
      </c>
      <c r="F86" s="10">
        <f t="shared" si="22"/>
        <v>0</v>
      </c>
    </row>
    <row r="87" spans="1:6" x14ac:dyDescent="0.25">
      <c r="A87" s="2">
        <f t="shared" si="21"/>
        <v>44296</v>
      </c>
      <c r="B87" s="1">
        <f t="shared" si="28"/>
        <v>44296</v>
      </c>
      <c r="C87" s="7">
        <f>SUMIF('Vente '!$B:$B,Calendrier!$B87,'Vente '!F:F)</f>
        <v>0</v>
      </c>
      <c r="D87" s="8">
        <f>SUMIF('Vente '!$B:$B,Calendrier!$B87,'Vente '!G:G)</f>
        <v>0</v>
      </c>
      <c r="E87" s="9">
        <f>SUMIF('Vente '!$B:$B,Calendrier!$B87,'Vente '!H:H)</f>
        <v>0</v>
      </c>
      <c r="F87" s="10">
        <f t="shared" si="22"/>
        <v>0</v>
      </c>
    </row>
    <row r="88" spans="1:6" x14ac:dyDescent="0.25">
      <c r="A88" s="2">
        <f t="shared" si="21"/>
        <v>44298</v>
      </c>
      <c r="B88" s="1">
        <f t="shared" ref="B88" si="29">B87+2</f>
        <v>44298</v>
      </c>
      <c r="C88" s="7">
        <f>SUMIF('Vente '!$B:$B,Calendrier!$B88,'Vente '!F:F)</f>
        <v>0</v>
      </c>
      <c r="D88" s="8">
        <f>SUMIF('Vente '!$B:$B,Calendrier!$B88,'Vente '!G:G)</f>
        <v>0</v>
      </c>
      <c r="E88" s="9">
        <f>SUMIF('Vente '!$B:$B,Calendrier!$B88,'Vente '!H:H)</f>
        <v>0</v>
      </c>
      <c r="F88" s="10">
        <f t="shared" si="22"/>
        <v>0</v>
      </c>
    </row>
    <row r="89" spans="1:6" x14ac:dyDescent="0.25">
      <c r="A89" s="2">
        <f t="shared" si="21"/>
        <v>44299</v>
      </c>
      <c r="B89" s="1">
        <f t="shared" ref="B89:B93" si="30">B88+1</f>
        <v>44299</v>
      </c>
      <c r="C89" s="7">
        <f>SUMIF('Vente '!$B:$B,Calendrier!$B89,'Vente '!F:F)</f>
        <v>0</v>
      </c>
      <c r="D89" s="8">
        <f>SUMIF('Vente '!$B:$B,Calendrier!$B89,'Vente '!G:G)</f>
        <v>0</v>
      </c>
      <c r="E89" s="9">
        <f>SUMIF('Vente '!$B:$B,Calendrier!$B89,'Vente '!H:H)</f>
        <v>0</v>
      </c>
      <c r="F89" s="10">
        <f t="shared" si="22"/>
        <v>0</v>
      </c>
    </row>
    <row r="90" spans="1:6" x14ac:dyDescent="0.25">
      <c r="A90" s="2">
        <f t="shared" si="21"/>
        <v>44300</v>
      </c>
      <c r="B90" s="1">
        <f t="shared" si="30"/>
        <v>44300</v>
      </c>
      <c r="C90" s="7">
        <f>SUMIF('Vente '!$B:$B,Calendrier!$B90,'Vente '!F:F)</f>
        <v>0</v>
      </c>
      <c r="D90" s="8">
        <f>SUMIF('Vente '!$B:$B,Calendrier!$B90,'Vente '!G:G)</f>
        <v>0</v>
      </c>
      <c r="E90" s="9">
        <f>SUMIF('Vente '!$B:$B,Calendrier!$B90,'Vente '!H:H)</f>
        <v>0</v>
      </c>
      <c r="F90" s="10">
        <f t="shared" si="22"/>
        <v>0</v>
      </c>
    </row>
    <row r="91" spans="1:6" x14ac:dyDescent="0.25">
      <c r="A91" s="2">
        <f t="shared" si="21"/>
        <v>44301</v>
      </c>
      <c r="B91" s="1">
        <f t="shared" si="30"/>
        <v>44301</v>
      </c>
      <c r="C91" s="7">
        <f>SUMIF('Vente '!$B:$B,Calendrier!$B91,'Vente '!F:F)</f>
        <v>0</v>
      </c>
      <c r="D91" s="8">
        <f>SUMIF('Vente '!$B:$B,Calendrier!$B91,'Vente '!G:G)</f>
        <v>0</v>
      </c>
      <c r="E91" s="9">
        <f>SUMIF('Vente '!$B:$B,Calendrier!$B91,'Vente '!H:H)</f>
        <v>0</v>
      </c>
      <c r="F91" s="10">
        <f t="shared" si="22"/>
        <v>0</v>
      </c>
    </row>
    <row r="92" spans="1:6" x14ac:dyDescent="0.25">
      <c r="A92" s="2">
        <f t="shared" si="21"/>
        <v>44302</v>
      </c>
      <c r="B92" s="1">
        <f t="shared" si="30"/>
        <v>44302</v>
      </c>
      <c r="C92" s="7">
        <f>SUMIF('Vente '!$B:$B,Calendrier!$B92,'Vente '!F:F)</f>
        <v>0</v>
      </c>
      <c r="D92" s="8">
        <f>SUMIF('Vente '!$B:$B,Calendrier!$B92,'Vente '!G:G)</f>
        <v>0</v>
      </c>
      <c r="E92" s="9">
        <f>SUMIF('Vente '!$B:$B,Calendrier!$B92,'Vente '!H:H)</f>
        <v>0</v>
      </c>
      <c r="F92" s="10">
        <f t="shared" si="22"/>
        <v>0</v>
      </c>
    </row>
    <row r="93" spans="1:6" x14ac:dyDescent="0.25">
      <c r="A93" s="2">
        <f t="shared" si="21"/>
        <v>44303</v>
      </c>
      <c r="B93" s="1">
        <f t="shared" si="30"/>
        <v>44303</v>
      </c>
      <c r="C93" s="7">
        <f>SUMIF('Vente '!$B:$B,Calendrier!$B93,'Vente '!F:F)</f>
        <v>0</v>
      </c>
      <c r="D93" s="8">
        <f>SUMIF('Vente '!$B:$B,Calendrier!$B93,'Vente '!G:G)</f>
        <v>0</v>
      </c>
      <c r="E93" s="9">
        <f>SUMIF('Vente '!$B:$B,Calendrier!$B93,'Vente '!H:H)</f>
        <v>0</v>
      </c>
      <c r="F93" s="10">
        <f t="shared" si="22"/>
        <v>0</v>
      </c>
    </row>
    <row r="94" spans="1:6" x14ac:dyDescent="0.25">
      <c r="A94" s="2">
        <f t="shared" si="21"/>
        <v>44305</v>
      </c>
      <c r="B94" s="1">
        <f t="shared" ref="B94" si="31">B93+2</f>
        <v>44305</v>
      </c>
      <c r="C94" s="7">
        <f>SUMIF('Vente '!$B:$B,Calendrier!$B94,'Vente '!F:F)</f>
        <v>0</v>
      </c>
      <c r="D94" s="8">
        <f>SUMIF('Vente '!$B:$B,Calendrier!$B94,'Vente '!G:G)</f>
        <v>0</v>
      </c>
      <c r="E94" s="9">
        <f>SUMIF('Vente '!$B:$B,Calendrier!$B94,'Vente '!H:H)</f>
        <v>0</v>
      </c>
      <c r="F94" s="10">
        <f t="shared" si="22"/>
        <v>0</v>
      </c>
    </row>
    <row r="95" spans="1:6" x14ac:dyDescent="0.25">
      <c r="A95" s="2">
        <f t="shared" si="21"/>
        <v>44306</v>
      </c>
      <c r="B95" s="1">
        <f t="shared" ref="B95:B99" si="32">B94+1</f>
        <v>44306</v>
      </c>
      <c r="C95" s="7">
        <f>SUMIF('Vente '!$B:$B,Calendrier!$B95,'Vente '!F:F)</f>
        <v>0</v>
      </c>
      <c r="D95" s="8">
        <f>SUMIF('Vente '!$B:$B,Calendrier!$B95,'Vente '!G:G)</f>
        <v>0</v>
      </c>
      <c r="E95" s="9">
        <f>SUMIF('Vente '!$B:$B,Calendrier!$B95,'Vente '!H:H)</f>
        <v>0</v>
      </c>
      <c r="F95" s="10">
        <f t="shared" si="22"/>
        <v>0</v>
      </c>
    </row>
    <row r="96" spans="1:6" x14ac:dyDescent="0.25">
      <c r="A96" s="2">
        <f t="shared" si="21"/>
        <v>44307</v>
      </c>
      <c r="B96" s="1">
        <f t="shared" si="32"/>
        <v>44307</v>
      </c>
      <c r="C96" s="7">
        <f>SUMIF('Vente '!$B:$B,Calendrier!$B96,'Vente '!F:F)</f>
        <v>0</v>
      </c>
      <c r="D96" s="8">
        <f>SUMIF('Vente '!$B:$B,Calendrier!$B96,'Vente '!G:G)</f>
        <v>0</v>
      </c>
      <c r="E96" s="9">
        <f>SUMIF('Vente '!$B:$B,Calendrier!$B96,'Vente '!H:H)</f>
        <v>0</v>
      </c>
      <c r="F96" s="10">
        <f t="shared" si="22"/>
        <v>0</v>
      </c>
    </row>
    <row r="97" spans="1:6" x14ac:dyDescent="0.25">
      <c r="A97" s="2">
        <f t="shared" si="21"/>
        <v>44308</v>
      </c>
      <c r="B97" s="1">
        <f t="shared" si="32"/>
        <v>44308</v>
      </c>
      <c r="C97" s="7">
        <f>SUMIF('Vente '!$B:$B,Calendrier!$B97,'Vente '!F:F)</f>
        <v>0</v>
      </c>
      <c r="D97" s="8">
        <f>SUMIF('Vente '!$B:$B,Calendrier!$B97,'Vente '!G:G)</f>
        <v>0</v>
      </c>
      <c r="E97" s="9">
        <f>SUMIF('Vente '!$B:$B,Calendrier!$B97,'Vente '!H:H)</f>
        <v>0</v>
      </c>
      <c r="F97" s="10">
        <f t="shared" si="22"/>
        <v>0</v>
      </c>
    </row>
    <row r="98" spans="1:6" x14ac:dyDescent="0.25">
      <c r="A98" s="2">
        <f t="shared" si="21"/>
        <v>44309</v>
      </c>
      <c r="B98" s="1">
        <f t="shared" si="32"/>
        <v>44309</v>
      </c>
      <c r="C98" s="7">
        <f>SUMIF('Vente '!$B:$B,Calendrier!$B98,'Vente '!F:F)</f>
        <v>0</v>
      </c>
      <c r="D98" s="8">
        <f>SUMIF('Vente '!$B:$B,Calendrier!$B98,'Vente '!G:G)</f>
        <v>0</v>
      </c>
      <c r="E98" s="9">
        <f>SUMIF('Vente '!$B:$B,Calendrier!$B98,'Vente '!H:H)</f>
        <v>0</v>
      </c>
      <c r="F98" s="10">
        <f t="shared" si="22"/>
        <v>0</v>
      </c>
    </row>
    <row r="99" spans="1:6" x14ac:dyDescent="0.25">
      <c r="A99" s="2">
        <f t="shared" si="21"/>
        <v>44310</v>
      </c>
      <c r="B99" s="1">
        <f t="shared" si="32"/>
        <v>44310</v>
      </c>
      <c r="C99" s="7">
        <f>SUMIF('Vente '!$B:$B,Calendrier!$B99,'Vente '!F:F)</f>
        <v>0</v>
      </c>
      <c r="D99" s="8">
        <f>SUMIF('Vente '!$B:$B,Calendrier!$B99,'Vente '!G:G)</f>
        <v>0</v>
      </c>
      <c r="E99" s="9">
        <f>SUMIF('Vente '!$B:$B,Calendrier!$B99,'Vente '!H:H)</f>
        <v>0</v>
      </c>
      <c r="F99" s="10">
        <f t="shared" si="22"/>
        <v>0</v>
      </c>
    </row>
    <row r="100" spans="1:6" x14ac:dyDescent="0.25">
      <c r="A100" s="2">
        <f t="shared" si="21"/>
        <v>44312</v>
      </c>
      <c r="B100" s="1">
        <f t="shared" ref="B100" si="33">B99+2</f>
        <v>44312</v>
      </c>
      <c r="C100" s="7">
        <f>SUMIF('Vente '!$B:$B,Calendrier!$B100,'Vente '!F:F)</f>
        <v>0</v>
      </c>
      <c r="D100" s="8">
        <f>SUMIF('Vente '!$B:$B,Calendrier!$B100,'Vente '!G:G)</f>
        <v>0</v>
      </c>
      <c r="E100" s="9">
        <f>SUMIF('Vente '!$B:$B,Calendrier!$B100,'Vente '!H:H)</f>
        <v>0</v>
      </c>
      <c r="F100" s="10">
        <f t="shared" si="22"/>
        <v>0</v>
      </c>
    </row>
    <row r="101" spans="1:6" x14ac:dyDescent="0.25">
      <c r="A101" s="2">
        <f t="shared" si="21"/>
        <v>44313</v>
      </c>
      <c r="B101" s="1">
        <f t="shared" ref="B101:B105" si="34">B100+1</f>
        <v>44313</v>
      </c>
      <c r="C101" s="7">
        <f>SUMIF('Vente '!$B:$B,Calendrier!$B101,'Vente '!F:F)</f>
        <v>0</v>
      </c>
      <c r="D101" s="8">
        <f>SUMIF('Vente '!$B:$B,Calendrier!$B101,'Vente '!G:G)</f>
        <v>0</v>
      </c>
      <c r="E101" s="9">
        <f>SUMIF('Vente '!$B:$B,Calendrier!$B101,'Vente '!H:H)</f>
        <v>0</v>
      </c>
      <c r="F101" s="10">
        <f t="shared" si="22"/>
        <v>0</v>
      </c>
    </row>
    <row r="102" spans="1:6" x14ac:dyDescent="0.25">
      <c r="A102" s="2">
        <f t="shared" si="21"/>
        <v>44314</v>
      </c>
      <c r="B102" s="1">
        <f t="shared" si="34"/>
        <v>44314</v>
      </c>
      <c r="C102" s="7">
        <f>SUMIF('Vente '!$B:$B,Calendrier!$B102,'Vente '!F:F)</f>
        <v>0</v>
      </c>
      <c r="D102" s="8">
        <f>SUMIF('Vente '!$B:$B,Calendrier!$B102,'Vente '!G:G)</f>
        <v>0</v>
      </c>
      <c r="E102" s="9">
        <f>SUMIF('Vente '!$B:$B,Calendrier!$B102,'Vente '!H:H)</f>
        <v>0</v>
      </c>
      <c r="F102" s="10">
        <f t="shared" si="22"/>
        <v>0</v>
      </c>
    </row>
    <row r="103" spans="1:6" x14ac:dyDescent="0.25">
      <c r="A103" s="2">
        <f t="shared" si="21"/>
        <v>44315</v>
      </c>
      <c r="B103" s="1">
        <f t="shared" si="34"/>
        <v>44315</v>
      </c>
      <c r="C103" s="7">
        <f>SUMIF('Vente '!$B:$B,Calendrier!$B103,'Vente '!F:F)</f>
        <v>0</v>
      </c>
      <c r="D103" s="8">
        <f>SUMIF('Vente '!$B:$B,Calendrier!$B103,'Vente '!G:G)</f>
        <v>0</v>
      </c>
      <c r="E103" s="9">
        <f>SUMIF('Vente '!$B:$B,Calendrier!$B103,'Vente '!H:H)</f>
        <v>0</v>
      </c>
      <c r="F103" s="10">
        <f t="shared" si="22"/>
        <v>0</v>
      </c>
    </row>
    <row r="104" spans="1:6" x14ac:dyDescent="0.25">
      <c r="A104" s="2">
        <f t="shared" si="21"/>
        <v>44316</v>
      </c>
      <c r="B104" s="1">
        <f t="shared" si="34"/>
        <v>44316</v>
      </c>
      <c r="C104" s="7">
        <f>SUMIF('Vente '!$B:$B,Calendrier!$B104,'Vente '!F:F)</f>
        <v>0</v>
      </c>
      <c r="D104" s="8">
        <f>SUMIF('Vente '!$B:$B,Calendrier!$B104,'Vente '!G:G)</f>
        <v>0</v>
      </c>
      <c r="E104" s="9">
        <f>SUMIF('Vente '!$B:$B,Calendrier!$B104,'Vente '!H:H)</f>
        <v>0</v>
      </c>
      <c r="F104" s="10">
        <f t="shared" si="22"/>
        <v>0</v>
      </c>
    </row>
    <row r="105" spans="1:6" x14ac:dyDescent="0.25">
      <c r="A105" s="2">
        <f t="shared" si="21"/>
        <v>44317</v>
      </c>
      <c r="B105" s="1">
        <f t="shared" si="34"/>
        <v>44317</v>
      </c>
      <c r="C105" s="7">
        <f>SUMIF('Vente '!$B:$B,Calendrier!$B105,'Vente '!F:F)</f>
        <v>0</v>
      </c>
      <c r="D105" s="8">
        <f>SUMIF('Vente '!$B:$B,Calendrier!$B105,'Vente '!G:G)</f>
        <v>0</v>
      </c>
      <c r="E105" s="9">
        <f>SUMIF('Vente '!$B:$B,Calendrier!$B105,'Vente '!H:H)</f>
        <v>0</v>
      </c>
      <c r="F105" s="10">
        <f t="shared" si="22"/>
        <v>0</v>
      </c>
    </row>
    <row r="106" spans="1:6" x14ac:dyDescent="0.25">
      <c r="A106" s="2">
        <f t="shared" si="21"/>
        <v>44319</v>
      </c>
      <c r="B106" s="1">
        <f t="shared" ref="B106" si="35">B105+2</f>
        <v>44319</v>
      </c>
      <c r="C106" s="7">
        <f>SUMIF('Vente '!$B:$B,Calendrier!$B106,'Vente '!F:F)</f>
        <v>0</v>
      </c>
      <c r="D106" s="8">
        <f>SUMIF('Vente '!$B:$B,Calendrier!$B106,'Vente '!G:G)</f>
        <v>0</v>
      </c>
      <c r="E106" s="9">
        <f>SUMIF('Vente '!$B:$B,Calendrier!$B106,'Vente '!H:H)</f>
        <v>0</v>
      </c>
      <c r="F106" s="10">
        <f t="shared" si="22"/>
        <v>0</v>
      </c>
    </row>
    <row r="107" spans="1:6" x14ac:dyDescent="0.25">
      <c r="A107" s="2">
        <f t="shared" si="21"/>
        <v>44320</v>
      </c>
      <c r="B107" s="1">
        <f t="shared" ref="B107:B111" si="36">B106+1</f>
        <v>44320</v>
      </c>
      <c r="C107" s="7">
        <f>SUMIF('Vente '!$B:$B,Calendrier!$B107,'Vente '!F:F)</f>
        <v>0</v>
      </c>
      <c r="D107" s="8">
        <f>SUMIF('Vente '!$B:$B,Calendrier!$B107,'Vente '!G:G)</f>
        <v>0</v>
      </c>
      <c r="E107" s="9">
        <f>SUMIF('Vente '!$B:$B,Calendrier!$B107,'Vente '!H:H)</f>
        <v>0</v>
      </c>
      <c r="F107" s="10">
        <f t="shared" si="22"/>
        <v>0</v>
      </c>
    </row>
    <row r="108" spans="1:6" x14ac:dyDescent="0.25">
      <c r="A108" s="2">
        <f t="shared" si="21"/>
        <v>44321</v>
      </c>
      <c r="B108" s="1">
        <f t="shared" si="36"/>
        <v>44321</v>
      </c>
      <c r="C108" s="7">
        <f>SUMIF('Vente '!$B:$B,Calendrier!$B108,'Vente '!F:F)</f>
        <v>0</v>
      </c>
      <c r="D108" s="8">
        <f>SUMIF('Vente '!$B:$B,Calendrier!$B108,'Vente '!G:G)</f>
        <v>0</v>
      </c>
      <c r="E108" s="9">
        <f>SUMIF('Vente '!$B:$B,Calendrier!$B108,'Vente '!H:H)</f>
        <v>0</v>
      </c>
      <c r="F108" s="10">
        <f t="shared" si="22"/>
        <v>0</v>
      </c>
    </row>
    <row r="109" spans="1:6" x14ac:dyDescent="0.25">
      <c r="A109" s="2">
        <f t="shared" si="21"/>
        <v>44322</v>
      </c>
      <c r="B109" s="1">
        <f t="shared" si="36"/>
        <v>44322</v>
      </c>
      <c r="C109" s="7">
        <f>SUMIF('Vente '!$B:$B,Calendrier!$B109,'Vente '!F:F)</f>
        <v>0</v>
      </c>
      <c r="D109" s="8">
        <f>SUMIF('Vente '!$B:$B,Calendrier!$B109,'Vente '!G:G)</f>
        <v>0</v>
      </c>
      <c r="E109" s="9">
        <f>SUMIF('Vente '!$B:$B,Calendrier!$B109,'Vente '!H:H)</f>
        <v>0</v>
      </c>
      <c r="F109" s="10">
        <f t="shared" si="22"/>
        <v>0</v>
      </c>
    </row>
    <row r="110" spans="1:6" x14ac:dyDescent="0.25">
      <c r="A110" s="2">
        <f t="shared" si="21"/>
        <v>44323</v>
      </c>
      <c r="B110" s="1">
        <f t="shared" si="36"/>
        <v>44323</v>
      </c>
      <c r="C110" s="7">
        <f>SUMIF('Vente '!$B:$B,Calendrier!$B110,'Vente '!F:F)</f>
        <v>0</v>
      </c>
      <c r="D110" s="8">
        <f>SUMIF('Vente '!$B:$B,Calendrier!$B110,'Vente '!G:G)</f>
        <v>0</v>
      </c>
      <c r="E110" s="9">
        <f>SUMIF('Vente '!$B:$B,Calendrier!$B110,'Vente '!H:H)</f>
        <v>0</v>
      </c>
      <c r="F110" s="10">
        <f t="shared" si="22"/>
        <v>0</v>
      </c>
    </row>
    <row r="111" spans="1:6" x14ac:dyDescent="0.25">
      <c r="A111" s="2">
        <f t="shared" si="21"/>
        <v>44324</v>
      </c>
      <c r="B111" s="1">
        <f t="shared" si="36"/>
        <v>44324</v>
      </c>
      <c r="C111" s="7">
        <f>SUMIF('Vente '!$B:$B,Calendrier!$B111,'Vente '!F:F)</f>
        <v>0</v>
      </c>
      <c r="D111" s="8">
        <f>SUMIF('Vente '!$B:$B,Calendrier!$B111,'Vente '!G:G)</f>
        <v>0</v>
      </c>
      <c r="E111" s="9">
        <f>SUMIF('Vente '!$B:$B,Calendrier!$B111,'Vente '!H:H)</f>
        <v>0</v>
      </c>
      <c r="F111" s="10">
        <f t="shared" si="22"/>
        <v>0</v>
      </c>
    </row>
    <row r="112" spans="1:6" x14ac:dyDescent="0.25">
      <c r="A112" s="2">
        <f t="shared" si="21"/>
        <v>44326</v>
      </c>
      <c r="B112" s="1">
        <f t="shared" ref="B112" si="37">B111+2</f>
        <v>44326</v>
      </c>
      <c r="C112" s="7">
        <f>SUMIF('Vente '!$B:$B,Calendrier!$B112,'Vente '!F:F)</f>
        <v>0</v>
      </c>
      <c r="D112" s="8">
        <f>SUMIF('Vente '!$B:$B,Calendrier!$B112,'Vente '!G:G)</f>
        <v>0</v>
      </c>
      <c r="E112" s="9">
        <f>SUMIF('Vente '!$B:$B,Calendrier!$B112,'Vente '!H:H)</f>
        <v>0</v>
      </c>
      <c r="F112" s="10">
        <f t="shared" si="22"/>
        <v>0</v>
      </c>
    </row>
    <row r="113" spans="1:6" x14ac:dyDescent="0.25">
      <c r="A113" s="2">
        <f t="shared" si="21"/>
        <v>44327</v>
      </c>
      <c r="B113" s="1">
        <f t="shared" ref="B113:B117" si="38">B112+1</f>
        <v>44327</v>
      </c>
      <c r="C113" s="7">
        <f>SUMIF('Vente '!$B:$B,Calendrier!$B113,'Vente '!F:F)</f>
        <v>0</v>
      </c>
      <c r="D113" s="8">
        <f>SUMIF('Vente '!$B:$B,Calendrier!$B113,'Vente '!G:G)</f>
        <v>0</v>
      </c>
      <c r="E113" s="9">
        <f>SUMIF('Vente '!$B:$B,Calendrier!$B113,'Vente '!H:H)</f>
        <v>0</v>
      </c>
      <c r="F113" s="10">
        <f t="shared" si="22"/>
        <v>0</v>
      </c>
    </row>
    <row r="114" spans="1:6" x14ac:dyDescent="0.25">
      <c r="A114" s="2">
        <f t="shared" si="21"/>
        <v>44328</v>
      </c>
      <c r="B114" s="1">
        <f t="shared" si="38"/>
        <v>44328</v>
      </c>
      <c r="C114" s="7">
        <f>SUMIF('Vente '!$B:$B,Calendrier!$B114,'Vente '!F:F)</f>
        <v>0</v>
      </c>
      <c r="D114" s="8">
        <f>SUMIF('Vente '!$B:$B,Calendrier!$B114,'Vente '!G:G)</f>
        <v>0</v>
      </c>
      <c r="E114" s="9">
        <f>SUMIF('Vente '!$B:$B,Calendrier!$B114,'Vente '!H:H)</f>
        <v>0</v>
      </c>
      <c r="F114" s="10">
        <f t="shared" si="22"/>
        <v>0</v>
      </c>
    </row>
    <row r="115" spans="1:6" x14ac:dyDescent="0.25">
      <c r="A115" s="2">
        <f t="shared" si="21"/>
        <v>44329</v>
      </c>
      <c r="B115" s="1">
        <f t="shared" si="38"/>
        <v>44329</v>
      </c>
      <c r="C115" s="7">
        <f>SUMIF('Vente '!$B:$B,Calendrier!$B115,'Vente '!F:F)</f>
        <v>0</v>
      </c>
      <c r="D115" s="8">
        <f>SUMIF('Vente '!$B:$B,Calendrier!$B115,'Vente '!G:G)</f>
        <v>0</v>
      </c>
      <c r="E115" s="9">
        <f>SUMIF('Vente '!$B:$B,Calendrier!$B115,'Vente '!H:H)</f>
        <v>0</v>
      </c>
      <c r="F115" s="10">
        <f t="shared" si="22"/>
        <v>0</v>
      </c>
    </row>
    <row r="116" spans="1:6" x14ac:dyDescent="0.25">
      <c r="A116" s="2">
        <f t="shared" si="21"/>
        <v>44330</v>
      </c>
      <c r="B116" s="1">
        <f t="shared" si="38"/>
        <v>44330</v>
      </c>
      <c r="C116" s="7">
        <f>SUMIF('Vente '!$B:$B,Calendrier!$B116,'Vente '!F:F)</f>
        <v>0</v>
      </c>
      <c r="D116" s="8">
        <f>SUMIF('Vente '!$B:$B,Calendrier!$B116,'Vente '!G:G)</f>
        <v>0</v>
      </c>
      <c r="E116" s="9">
        <f>SUMIF('Vente '!$B:$B,Calendrier!$B116,'Vente '!H:H)</f>
        <v>0</v>
      </c>
      <c r="F116" s="10">
        <f t="shared" si="22"/>
        <v>0</v>
      </c>
    </row>
    <row r="117" spans="1:6" x14ac:dyDescent="0.25">
      <c r="A117" s="2">
        <f t="shared" si="21"/>
        <v>44331</v>
      </c>
      <c r="B117" s="1">
        <f t="shared" si="38"/>
        <v>44331</v>
      </c>
      <c r="C117" s="7">
        <f>SUMIF('Vente '!$B:$B,Calendrier!$B117,'Vente '!F:F)</f>
        <v>0</v>
      </c>
      <c r="D117" s="8">
        <f>SUMIF('Vente '!$B:$B,Calendrier!$B117,'Vente '!G:G)</f>
        <v>0</v>
      </c>
      <c r="E117" s="9">
        <f>SUMIF('Vente '!$B:$B,Calendrier!$B117,'Vente '!H:H)</f>
        <v>0</v>
      </c>
      <c r="F117" s="10">
        <f t="shared" si="22"/>
        <v>0</v>
      </c>
    </row>
    <row r="118" spans="1:6" x14ac:dyDescent="0.25">
      <c r="A118" s="2">
        <f t="shared" si="21"/>
        <v>44333</v>
      </c>
      <c r="B118" s="1">
        <f t="shared" ref="B118" si="39">B117+2</f>
        <v>44333</v>
      </c>
      <c r="C118" s="7">
        <f>SUMIF('Vente '!$B:$B,Calendrier!$B118,'Vente '!F:F)</f>
        <v>0</v>
      </c>
      <c r="D118" s="8">
        <f>SUMIF('Vente '!$B:$B,Calendrier!$B118,'Vente '!G:G)</f>
        <v>0</v>
      </c>
      <c r="E118" s="9">
        <f>SUMIF('Vente '!$B:$B,Calendrier!$B118,'Vente '!H:H)</f>
        <v>0</v>
      </c>
      <c r="F118" s="10">
        <f t="shared" si="22"/>
        <v>0</v>
      </c>
    </row>
    <row r="119" spans="1:6" x14ac:dyDescent="0.25">
      <c r="A119" s="2">
        <f t="shared" si="21"/>
        <v>44334</v>
      </c>
      <c r="B119" s="1">
        <f t="shared" ref="B119:B123" si="40">B118+1</f>
        <v>44334</v>
      </c>
      <c r="C119" s="7">
        <f>SUMIF('Vente '!$B:$B,Calendrier!$B119,'Vente '!F:F)</f>
        <v>0</v>
      </c>
      <c r="D119" s="8">
        <f>SUMIF('Vente '!$B:$B,Calendrier!$B119,'Vente '!G:G)</f>
        <v>0</v>
      </c>
      <c r="E119" s="9">
        <f>SUMIF('Vente '!$B:$B,Calendrier!$B119,'Vente '!H:H)</f>
        <v>0</v>
      </c>
      <c r="F119" s="10">
        <f t="shared" si="22"/>
        <v>0</v>
      </c>
    </row>
    <row r="120" spans="1:6" x14ac:dyDescent="0.25">
      <c r="A120" s="2">
        <f t="shared" si="21"/>
        <v>44335</v>
      </c>
      <c r="B120" s="1">
        <f t="shared" si="40"/>
        <v>44335</v>
      </c>
      <c r="C120" s="7">
        <f>SUMIF('Vente '!$B:$B,Calendrier!$B120,'Vente '!F:F)</f>
        <v>0</v>
      </c>
      <c r="D120" s="8">
        <f>SUMIF('Vente '!$B:$B,Calendrier!$B120,'Vente '!G:G)</f>
        <v>0</v>
      </c>
      <c r="E120" s="9">
        <f>SUMIF('Vente '!$B:$B,Calendrier!$B120,'Vente '!H:H)</f>
        <v>0</v>
      </c>
      <c r="F120" s="10">
        <f t="shared" si="22"/>
        <v>0</v>
      </c>
    </row>
    <row r="121" spans="1:6" x14ac:dyDescent="0.25">
      <c r="A121" s="2">
        <f t="shared" si="21"/>
        <v>44336</v>
      </c>
      <c r="B121" s="1">
        <f t="shared" si="40"/>
        <v>44336</v>
      </c>
      <c r="C121" s="7">
        <f>SUMIF('Vente '!$B:$B,Calendrier!$B121,'Vente '!F:F)</f>
        <v>0</v>
      </c>
      <c r="D121" s="8">
        <f>SUMIF('Vente '!$B:$B,Calendrier!$B121,'Vente '!G:G)</f>
        <v>0</v>
      </c>
      <c r="E121" s="9">
        <f>SUMIF('Vente '!$B:$B,Calendrier!$B121,'Vente '!H:H)</f>
        <v>0</v>
      </c>
      <c r="F121" s="10">
        <f t="shared" si="22"/>
        <v>0</v>
      </c>
    </row>
    <row r="122" spans="1:6" x14ac:dyDescent="0.25">
      <c r="A122" s="2">
        <f t="shared" si="21"/>
        <v>44337</v>
      </c>
      <c r="B122" s="1">
        <f t="shared" si="40"/>
        <v>44337</v>
      </c>
      <c r="C122" s="7">
        <f>SUMIF('Vente '!$B:$B,Calendrier!$B122,'Vente '!F:F)</f>
        <v>0</v>
      </c>
      <c r="D122" s="8">
        <f>SUMIF('Vente '!$B:$B,Calendrier!$B122,'Vente '!G:G)</f>
        <v>0</v>
      </c>
      <c r="E122" s="9">
        <f>SUMIF('Vente '!$B:$B,Calendrier!$B122,'Vente '!H:H)</f>
        <v>0</v>
      </c>
      <c r="F122" s="10">
        <f t="shared" si="22"/>
        <v>0</v>
      </c>
    </row>
    <row r="123" spans="1:6" x14ac:dyDescent="0.25">
      <c r="A123" s="2">
        <f t="shared" si="21"/>
        <v>44338</v>
      </c>
      <c r="B123" s="1">
        <f t="shared" si="40"/>
        <v>44338</v>
      </c>
      <c r="C123" s="7">
        <f>SUMIF('Vente '!$B:$B,Calendrier!$B123,'Vente '!F:F)</f>
        <v>0</v>
      </c>
      <c r="D123" s="8">
        <f>SUMIF('Vente '!$B:$B,Calendrier!$B123,'Vente '!G:G)</f>
        <v>0</v>
      </c>
      <c r="E123" s="9">
        <f>SUMIF('Vente '!$B:$B,Calendrier!$B123,'Vente '!H:H)</f>
        <v>0</v>
      </c>
      <c r="F123" s="10">
        <f t="shared" si="22"/>
        <v>0</v>
      </c>
    </row>
    <row r="124" spans="1:6" x14ac:dyDescent="0.25">
      <c r="A124" s="2">
        <f t="shared" si="21"/>
        <v>44340</v>
      </c>
      <c r="B124" s="1">
        <f t="shared" ref="B124" si="41">B123+2</f>
        <v>44340</v>
      </c>
      <c r="C124" s="7">
        <f>SUMIF('Vente '!$B:$B,Calendrier!$B124,'Vente '!F:F)</f>
        <v>0</v>
      </c>
      <c r="D124" s="8">
        <f>SUMIF('Vente '!$B:$B,Calendrier!$B124,'Vente '!G:G)</f>
        <v>0</v>
      </c>
      <c r="E124" s="9">
        <f>SUMIF('Vente '!$B:$B,Calendrier!$B124,'Vente '!H:H)</f>
        <v>0</v>
      </c>
      <c r="F124" s="10">
        <f t="shared" si="22"/>
        <v>0</v>
      </c>
    </row>
    <row r="125" spans="1:6" x14ac:dyDescent="0.25">
      <c r="A125" s="2">
        <f t="shared" si="21"/>
        <v>44341</v>
      </c>
      <c r="B125" s="1">
        <f t="shared" ref="B125:B129" si="42">B124+1</f>
        <v>44341</v>
      </c>
      <c r="C125" s="7">
        <f>SUMIF('Vente '!$B:$B,Calendrier!$B125,'Vente '!F:F)</f>
        <v>0</v>
      </c>
      <c r="D125" s="8">
        <f>SUMIF('Vente '!$B:$B,Calendrier!$B125,'Vente '!G:G)</f>
        <v>0</v>
      </c>
      <c r="E125" s="9">
        <f>SUMIF('Vente '!$B:$B,Calendrier!$B125,'Vente '!H:H)</f>
        <v>0</v>
      </c>
      <c r="F125" s="10">
        <f t="shared" si="22"/>
        <v>0</v>
      </c>
    </row>
    <row r="126" spans="1:6" x14ac:dyDescent="0.25">
      <c r="A126" s="2">
        <f t="shared" si="21"/>
        <v>44342</v>
      </c>
      <c r="B126" s="1">
        <f t="shared" si="42"/>
        <v>44342</v>
      </c>
      <c r="C126" s="7">
        <f>SUMIF('Vente '!$B:$B,Calendrier!$B126,'Vente '!F:F)</f>
        <v>0</v>
      </c>
      <c r="D126" s="8">
        <f>SUMIF('Vente '!$B:$B,Calendrier!$B126,'Vente '!G:G)</f>
        <v>0</v>
      </c>
      <c r="E126" s="9">
        <f>SUMIF('Vente '!$B:$B,Calendrier!$B126,'Vente '!H:H)</f>
        <v>0</v>
      </c>
      <c r="F126" s="10">
        <f t="shared" si="22"/>
        <v>0</v>
      </c>
    </row>
    <row r="127" spans="1:6" x14ac:dyDescent="0.25">
      <c r="A127" s="2">
        <f t="shared" si="21"/>
        <v>44343</v>
      </c>
      <c r="B127" s="1">
        <f t="shared" si="42"/>
        <v>44343</v>
      </c>
      <c r="C127" s="7">
        <f>SUMIF('Vente '!$B:$B,Calendrier!$B127,'Vente '!F:F)</f>
        <v>0</v>
      </c>
      <c r="D127" s="8">
        <f>SUMIF('Vente '!$B:$B,Calendrier!$B127,'Vente '!G:G)</f>
        <v>0</v>
      </c>
      <c r="E127" s="9">
        <f>SUMIF('Vente '!$B:$B,Calendrier!$B127,'Vente '!H:H)</f>
        <v>0</v>
      </c>
      <c r="F127" s="10">
        <f t="shared" si="22"/>
        <v>0</v>
      </c>
    </row>
    <row r="128" spans="1:6" x14ac:dyDescent="0.25">
      <c r="A128" s="2">
        <f t="shared" si="21"/>
        <v>44344</v>
      </c>
      <c r="B128" s="1">
        <f t="shared" si="42"/>
        <v>44344</v>
      </c>
      <c r="C128" s="7">
        <f>SUMIF('Vente '!$B:$B,Calendrier!$B128,'Vente '!F:F)</f>
        <v>0</v>
      </c>
      <c r="D128" s="8">
        <f>SUMIF('Vente '!$B:$B,Calendrier!$B128,'Vente '!G:G)</f>
        <v>0</v>
      </c>
      <c r="E128" s="9">
        <f>SUMIF('Vente '!$B:$B,Calendrier!$B128,'Vente '!H:H)</f>
        <v>0</v>
      </c>
      <c r="F128" s="10">
        <f t="shared" si="22"/>
        <v>0</v>
      </c>
    </row>
    <row r="129" spans="1:6" x14ac:dyDescent="0.25">
      <c r="A129" s="2">
        <f t="shared" si="21"/>
        <v>44345</v>
      </c>
      <c r="B129" s="1">
        <f t="shared" si="42"/>
        <v>44345</v>
      </c>
      <c r="C129" s="7">
        <f>SUMIF('Vente '!$B:$B,Calendrier!$B129,'Vente '!F:F)</f>
        <v>0</v>
      </c>
      <c r="D129" s="8">
        <f>SUMIF('Vente '!$B:$B,Calendrier!$B129,'Vente '!G:G)</f>
        <v>0</v>
      </c>
      <c r="E129" s="9">
        <f>SUMIF('Vente '!$B:$B,Calendrier!$B129,'Vente '!H:H)</f>
        <v>0</v>
      </c>
      <c r="F129" s="10">
        <f t="shared" si="22"/>
        <v>0</v>
      </c>
    </row>
    <row r="130" spans="1:6" x14ac:dyDescent="0.25">
      <c r="A130" s="2">
        <f t="shared" si="21"/>
        <v>44347</v>
      </c>
      <c r="B130" s="1">
        <f t="shared" ref="B130" si="43">B129+2</f>
        <v>44347</v>
      </c>
      <c r="C130" s="7">
        <f>SUMIF('Vente '!$B:$B,Calendrier!$B130,'Vente '!F:F)</f>
        <v>0</v>
      </c>
      <c r="D130" s="8">
        <f>SUMIF('Vente '!$B:$B,Calendrier!$B130,'Vente '!G:G)</f>
        <v>0</v>
      </c>
      <c r="E130" s="9">
        <f>SUMIF('Vente '!$B:$B,Calendrier!$B130,'Vente '!H:H)</f>
        <v>0</v>
      </c>
      <c r="F130" s="10">
        <f t="shared" si="22"/>
        <v>0</v>
      </c>
    </row>
    <row r="131" spans="1:6" x14ac:dyDescent="0.25">
      <c r="A131" s="2">
        <f t="shared" si="21"/>
        <v>44348</v>
      </c>
      <c r="B131" s="1">
        <f t="shared" ref="B131:B135" si="44">B130+1</f>
        <v>44348</v>
      </c>
      <c r="C131" s="7">
        <f>SUMIF('Vente '!$B:$B,Calendrier!$B131,'Vente '!F:F)</f>
        <v>0</v>
      </c>
      <c r="D131" s="8">
        <f>SUMIF('Vente '!$B:$B,Calendrier!$B131,'Vente '!G:G)</f>
        <v>0</v>
      </c>
      <c r="E131" s="9">
        <f>SUMIF('Vente '!$B:$B,Calendrier!$B131,'Vente '!H:H)</f>
        <v>0</v>
      </c>
      <c r="F131" s="10">
        <f t="shared" si="22"/>
        <v>0</v>
      </c>
    </row>
    <row r="132" spans="1:6" x14ac:dyDescent="0.25">
      <c r="A132" s="2">
        <f t="shared" si="21"/>
        <v>44349</v>
      </c>
      <c r="B132" s="1">
        <f t="shared" si="44"/>
        <v>44349</v>
      </c>
      <c r="C132" s="7">
        <f>SUMIF('Vente '!$B:$B,Calendrier!$B132,'Vente '!F:F)</f>
        <v>0</v>
      </c>
      <c r="D132" s="8">
        <f>SUMIF('Vente '!$B:$B,Calendrier!$B132,'Vente '!G:G)</f>
        <v>0</v>
      </c>
      <c r="E132" s="9">
        <f>SUMIF('Vente '!$B:$B,Calendrier!$B132,'Vente '!H:H)</f>
        <v>0</v>
      </c>
      <c r="F132" s="10">
        <f t="shared" si="22"/>
        <v>0</v>
      </c>
    </row>
    <row r="133" spans="1:6" x14ac:dyDescent="0.25">
      <c r="A133" s="2">
        <f t="shared" ref="A133:A196" si="45">B133</f>
        <v>44350</v>
      </c>
      <c r="B133" s="1">
        <f t="shared" si="44"/>
        <v>44350</v>
      </c>
      <c r="C133" s="7">
        <f>SUMIF('Vente '!$B:$B,Calendrier!$B133,'Vente '!F:F)</f>
        <v>0</v>
      </c>
      <c r="D133" s="8">
        <f>SUMIF('Vente '!$B:$B,Calendrier!$B133,'Vente '!G:G)</f>
        <v>0</v>
      </c>
      <c r="E133" s="9">
        <f>SUMIF('Vente '!$B:$B,Calendrier!$B133,'Vente '!H:H)</f>
        <v>0</v>
      </c>
      <c r="F133" s="10">
        <f t="shared" ref="F133:F196" si="46">SUM(C133:E133)</f>
        <v>0</v>
      </c>
    </row>
    <row r="134" spans="1:6" x14ac:dyDescent="0.25">
      <c r="A134" s="2">
        <f t="shared" si="45"/>
        <v>44351</v>
      </c>
      <c r="B134" s="1">
        <f t="shared" si="44"/>
        <v>44351</v>
      </c>
      <c r="C134" s="7">
        <f>SUMIF('Vente '!$B:$B,Calendrier!$B134,'Vente '!F:F)</f>
        <v>0</v>
      </c>
      <c r="D134" s="8">
        <f>SUMIF('Vente '!$B:$B,Calendrier!$B134,'Vente '!G:G)</f>
        <v>0</v>
      </c>
      <c r="E134" s="9">
        <f>SUMIF('Vente '!$B:$B,Calendrier!$B134,'Vente '!H:H)</f>
        <v>0</v>
      </c>
      <c r="F134" s="10">
        <f t="shared" si="46"/>
        <v>0</v>
      </c>
    </row>
    <row r="135" spans="1:6" x14ac:dyDescent="0.25">
      <c r="A135" s="2">
        <f t="shared" si="45"/>
        <v>44352</v>
      </c>
      <c r="B135" s="1">
        <f t="shared" si="44"/>
        <v>44352</v>
      </c>
      <c r="C135" s="7">
        <f>SUMIF('Vente '!$B:$B,Calendrier!$B135,'Vente '!F:F)</f>
        <v>0</v>
      </c>
      <c r="D135" s="8">
        <f>SUMIF('Vente '!$B:$B,Calendrier!$B135,'Vente '!G:G)</f>
        <v>0</v>
      </c>
      <c r="E135" s="9">
        <f>SUMIF('Vente '!$B:$B,Calendrier!$B135,'Vente '!H:H)</f>
        <v>0</v>
      </c>
      <c r="F135" s="10">
        <f t="shared" si="46"/>
        <v>0</v>
      </c>
    </row>
    <row r="136" spans="1:6" x14ac:dyDescent="0.25">
      <c r="A136" s="2">
        <f t="shared" si="45"/>
        <v>44354</v>
      </c>
      <c r="B136" s="1">
        <f t="shared" ref="B136" si="47">B135+2</f>
        <v>44354</v>
      </c>
      <c r="C136" s="7">
        <f>SUMIF('Vente '!$B:$B,Calendrier!$B136,'Vente '!F:F)</f>
        <v>0</v>
      </c>
      <c r="D136" s="8">
        <f>SUMIF('Vente '!$B:$B,Calendrier!$B136,'Vente '!G:G)</f>
        <v>0</v>
      </c>
      <c r="E136" s="9">
        <f>SUMIF('Vente '!$B:$B,Calendrier!$B136,'Vente '!H:H)</f>
        <v>0</v>
      </c>
      <c r="F136" s="10">
        <f t="shared" si="46"/>
        <v>0</v>
      </c>
    </row>
    <row r="137" spans="1:6" x14ac:dyDescent="0.25">
      <c r="A137" s="2">
        <f t="shared" si="45"/>
        <v>44355</v>
      </c>
      <c r="B137" s="1">
        <f t="shared" ref="B137:B141" si="48">B136+1</f>
        <v>44355</v>
      </c>
      <c r="C137" s="7">
        <f>SUMIF('Vente '!$B:$B,Calendrier!$B137,'Vente '!F:F)</f>
        <v>0</v>
      </c>
      <c r="D137" s="8">
        <f>SUMIF('Vente '!$B:$B,Calendrier!$B137,'Vente '!G:G)</f>
        <v>0</v>
      </c>
      <c r="E137" s="9">
        <f>SUMIF('Vente '!$B:$B,Calendrier!$B137,'Vente '!H:H)</f>
        <v>0</v>
      </c>
      <c r="F137" s="10">
        <f t="shared" si="46"/>
        <v>0</v>
      </c>
    </row>
    <row r="138" spans="1:6" x14ac:dyDescent="0.25">
      <c r="A138" s="2">
        <f t="shared" si="45"/>
        <v>44356</v>
      </c>
      <c r="B138" s="1">
        <f t="shared" si="48"/>
        <v>44356</v>
      </c>
      <c r="C138" s="7">
        <f>SUMIF('Vente '!$B:$B,Calendrier!$B138,'Vente '!F:F)</f>
        <v>0</v>
      </c>
      <c r="D138" s="8">
        <f>SUMIF('Vente '!$B:$B,Calendrier!$B138,'Vente '!G:G)</f>
        <v>0</v>
      </c>
      <c r="E138" s="9">
        <f>SUMIF('Vente '!$B:$B,Calendrier!$B138,'Vente '!H:H)</f>
        <v>0</v>
      </c>
      <c r="F138" s="10">
        <f t="shared" si="46"/>
        <v>0</v>
      </c>
    </row>
    <row r="139" spans="1:6" x14ac:dyDescent="0.25">
      <c r="A139" s="2">
        <f t="shared" si="45"/>
        <v>44357</v>
      </c>
      <c r="B139" s="1">
        <f t="shared" si="48"/>
        <v>44357</v>
      </c>
      <c r="C139" s="7">
        <f>SUMIF('Vente '!$B:$B,Calendrier!$B139,'Vente '!F:F)</f>
        <v>0</v>
      </c>
      <c r="D139" s="8">
        <f>SUMIF('Vente '!$B:$B,Calendrier!$B139,'Vente '!G:G)</f>
        <v>0</v>
      </c>
      <c r="E139" s="9">
        <f>SUMIF('Vente '!$B:$B,Calendrier!$B139,'Vente '!H:H)</f>
        <v>0</v>
      </c>
      <c r="F139" s="10">
        <f t="shared" si="46"/>
        <v>0</v>
      </c>
    </row>
    <row r="140" spans="1:6" x14ac:dyDescent="0.25">
      <c r="A140" s="2">
        <f t="shared" si="45"/>
        <v>44358</v>
      </c>
      <c r="B140" s="1">
        <f t="shared" si="48"/>
        <v>44358</v>
      </c>
      <c r="C140" s="7">
        <f>SUMIF('Vente '!$B:$B,Calendrier!$B140,'Vente '!F:F)</f>
        <v>0</v>
      </c>
      <c r="D140" s="8">
        <f>SUMIF('Vente '!$B:$B,Calendrier!$B140,'Vente '!G:G)</f>
        <v>0</v>
      </c>
      <c r="E140" s="9">
        <f>SUMIF('Vente '!$B:$B,Calendrier!$B140,'Vente '!H:H)</f>
        <v>0</v>
      </c>
      <c r="F140" s="10">
        <f t="shared" si="46"/>
        <v>0</v>
      </c>
    </row>
    <row r="141" spans="1:6" x14ac:dyDescent="0.25">
      <c r="A141" s="2">
        <f t="shared" si="45"/>
        <v>44359</v>
      </c>
      <c r="B141" s="1">
        <f t="shared" si="48"/>
        <v>44359</v>
      </c>
      <c r="C141" s="7">
        <f>SUMIF('Vente '!$B:$B,Calendrier!$B141,'Vente '!F:F)</f>
        <v>0</v>
      </c>
      <c r="D141" s="8">
        <f>SUMIF('Vente '!$B:$B,Calendrier!$B141,'Vente '!G:G)</f>
        <v>0</v>
      </c>
      <c r="E141" s="9">
        <f>SUMIF('Vente '!$B:$B,Calendrier!$B141,'Vente '!H:H)</f>
        <v>0</v>
      </c>
      <c r="F141" s="10">
        <f t="shared" si="46"/>
        <v>0</v>
      </c>
    </row>
    <row r="142" spans="1:6" x14ac:dyDescent="0.25">
      <c r="A142" s="2">
        <f t="shared" si="45"/>
        <v>44361</v>
      </c>
      <c r="B142" s="1">
        <f t="shared" ref="B142" si="49">B141+2</f>
        <v>44361</v>
      </c>
      <c r="C142" s="7">
        <f>SUMIF('Vente '!$B:$B,Calendrier!$B142,'Vente '!F:F)</f>
        <v>0</v>
      </c>
      <c r="D142" s="8">
        <f>SUMIF('Vente '!$B:$B,Calendrier!$B142,'Vente '!G:G)</f>
        <v>0</v>
      </c>
      <c r="E142" s="9">
        <f>SUMIF('Vente '!$B:$B,Calendrier!$B142,'Vente '!H:H)</f>
        <v>0</v>
      </c>
      <c r="F142" s="10">
        <f t="shared" si="46"/>
        <v>0</v>
      </c>
    </row>
    <row r="143" spans="1:6" x14ac:dyDescent="0.25">
      <c r="A143" s="2">
        <f t="shared" si="45"/>
        <v>44362</v>
      </c>
      <c r="B143" s="1">
        <f t="shared" ref="B143:B147" si="50">B142+1</f>
        <v>44362</v>
      </c>
      <c r="C143" s="7">
        <f>SUMIF('Vente '!$B:$B,Calendrier!$B143,'Vente '!F:F)</f>
        <v>0</v>
      </c>
      <c r="D143" s="8">
        <f>SUMIF('Vente '!$B:$B,Calendrier!$B143,'Vente '!G:G)</f>
        <v>0</v>
      </c>
      <c r="E143" s="9">
        <f>SUMIF('Vente '!$B:$B,Calendrier!$B143,'Vente '!H:H)</f>
        <v>0</v>
      </c>
      <c r="F143" s="10">
        <f t="shared" si="46"/>
        <v>0</v>
      </c>
    </row>
    <row r="144" spans="1:6" x14ac:dyDescent="0.25">
      <c r="A144" s="2">
        <f t="shared" si="45"/>
        <v>44363</v>
      </c>
      <c r="B144" s="1">
        <f t="shared" si="50"/>
        <v>44363</v>
      </c>
      <c r="C144" s="7">
        <f>SUMIF('Vente '!$B:$B,Calendrier!$B144,'Vente '!F:F)</f>
        <v>0</v>
      </c>
      <c r="D144" s="8">
        <f>SUMIF('Vente '!$B:$B,Calendrier!$B144,'Vente '!G:G)</f>
        <v>0</v>
      </c>
      <c r="E144" s="9">
        <f>SUMIF('Vente '!$B:$B,Calendrier!$B144,'Vente '!H:H)</f>
        <v>0</v>
      </c>
      <c r="F144" s="10">
        <f t="shared" si="46"/>
        <v>0</v>
      </c>
    </row>
    <row r="145" spans="1:6" x14ac:dyDescent="0.25">
      <c r="A145" s="2">
        <f t="shared" si="45"/>
        <v>44364</v>
      </c>
      <c r="B145" s="1">
        <f t="shared" si="50"/>
        <v>44364</v>
      </c>
      <c r="C145" s="7">
        <f>SUMIF('Vente '!$B:$B,Calendrier!$B145,'Vente '!F:F)</f>
        <v>0</v>
      </c>
      <c r="D145" s="8">
        <f>SUMIF('Vente '!$B:$B,Calendrier!$B145,'Vente '!G:G)</f>
        <v>0</v>
      </c>
      <c r="E145" s="9">
        <f>SUMIF('Vente '!$B:$B,Calendrier!$B145,'Vente '!H:H)</f>
        <v>0</v>
      </c>
      <c r="F145" s="10">
        <f t="shared" si="46"/>
        <v>0</v>
      </c>
    </row>
    <row r="146" spans="1:6" x14ac:dyDescent="0.25">
      <c r="A146" s="2">
        <f t="shared" si="45"/>
        <v>44365</v>
      </c>
      <c r="B146" s="1">
        <f t="shared" si="50"/>
        <v>44365</v>
      </c>
      <c r="C146" s="7">
        <f>SUMIF('Vente '!$B:$B,Calendrier!$B146,'Vente '!F:F)</f>
        <v>0</v>
      </c>
      <c r="D146" s="8">
        <f>SUMIF('Vente '!$B:$B,Calendrier!$B146,'Vente '!G:G)</f>
        <v>0</v>
      </c>
      <c r="E146" s="9">
        <f>SUMIF('Vente '!$B:$B,Calendrier!$B146,'Vente '!H:H)</f>
        <v>0</v>
      </c>
      <c r="F146" s="10">
        <f t="shared" si="46"/>
        <v>0</v>
      </c>
    </row>
    <row r="147" spans="1:6" x14ac:dyDescent="0.25">
      <c r="A147" s="2">
        <f t="shared" si="45"/>
        <v>44366</v>
      </c>
      <c r="B147" s="1">
        <f t="shared" si="50"/>
        <v>44366</v>
      </c>
      <c r="C147" s="7">
        <f>SUMIF('Vente '!$B:$B,Calendrier!$B147,'Vente '!F:F)</f>
        <v>0</v>
      </c>
      <c r="D147" s="8">
        <f>SUMIF('Vente '!$B:$B,Calendrier!$B147,'Vente '!G:G)</f>
        <v>0</v>
      </c>
      <c r="E147" s="9">
        <f>SUMIF('Vente '!$B:$B,Calendrier!$B147,'Vente '!H:H)</f>
        <v>0</v>
      </c>
      <c r="F147" s="10">
        <f t="shared" si="46"/>
        <v>0</v>
      </c>
    </row>
    <row r="148" spans="1:6" x14ac:dyDescent="0.25">
      <c r="A148" s="2">
        <f t="shared" si="45"/>
        <v>44368</v>
      </c>
      <c r="B148" s="1">
        <f t="shared" ref="B148" si="51">B147+2</f>
        <v>44368</v>
      </c>
      <c r="C148" s="7">
        <f>SUMIF('Vente '!$B:$B,Calendrier!$B148,'Vente '!F:F)</f>
        <v>0</v>
      </c>
      <c r="D148" s="8">
        <f>SUMIF('Vente '!$B:$B,Calendrier!$B148,'Vente '!G:G)</f>
        <v>0</v>
      </c>
      <c r="E148" s="9">
        <f>SUMIF('Vente '!$B:$B,Calendrier!$B148,'Vente '!H:H)</f>
        <v>0</v>
      </c>
      <c r="F148" s="10">
        <f t="shared" si="46"/>
        <v>0</v>
      </c>
    </row>
    <row r="149" spans="1:6" x14ac:dyDescent="0.25">
      <c r="A149" s="2">
        <f t="shared" si="45"/>
        <v>44369</v>
      </c>
      <c r="B149" s="1">
        <f t="shared" ref="B149:B153" si="52">B148+1</f>
        <v>44369</v>
      </c>
      <c r="C149" s="7">
        <f>SUMIF('Vente '!$B:$B,Calendrier!$B149,'Vente '!F:F)</f>
        <v>0</v>
      </c>
      <c r="D149" s="8">
        <f>SUMIF('Vente '!$B:$B,Calendrier!$B149,'Vente '!G:G)</f>
        <v>0</v>
      </c>
      <c r="E149" s="9">
        <f>SUMIF('Vente '!$B:$B,Calendrier!$B149,'Vente '!H:H)</f>
        <v>0</v>
      </c>
      <c r="F149" s="10">
        <f t="shared" si="46"/>
        <v>0</v>
      </c>
    </row>
    <row r="150" spans="1:6" x14ac:dyDescent="0.25">
      <c r="A150" s="2">
        <f t="shared" si="45"/>
        <v>44370</v>
      </c>
      <c r="B150" s="1">
        <f t="shared" si="52"/>
        <v>44370</v>
      </c>
      <c r="C150" s="7">
        <f>SUMIF('Vente '!$B:$B,Calendrier!$B150,'Vente '!F:F)</f>
        <v>0</v>
      </c>
      <c r="D150" s="8">
        <f>SUMIF('Vente '!$B:$B,Calendrier!$B150,'Vente '!G:G)</f>
        <v>0</v>
      </c>
      <c r="E150" s="9">
        <f>SUMIF('Vente '!$B:$B,Calendrier!$B150,'Vente '!H:H)</f>
        <v>0</v>
      </c>
      <c r="F150" s="10">
        <f t="shared" si="46"/>
        <v>0</v>
      </c>
    </row>
    <row r="151" spans="1:6" x14ac:dyDescent="0.25">
      <c r="A151" s="2">
        <f t="shared" si="45"/>
        <v>44371</v>
      </c>
      <c r="B151" s="1">
        <f t="shared" si="52"/>
        <v>44371</v>
      </c>
      <c r="C151" s="7">
        <f>SUMIF('Vente '!$B:$B,Calendrier!$B151,'Vente '!F:F)</f>
        <v>0</v>
      </c>
      <c r="D151" s="8">
        <f>SUMIF('Vente '!$B:$B,Calendrier!$B151,'Vente '!G:G)</f>
        <v>0</v>
      </c>
      <c r="E151" s="9">
        <f>SUMIF('Vente '!$B:$B,Calendrier!$B151,'Vente '!H:H)</f>
        <v>0</v>
      </c>
      <c r="F151" s="10">
        <f t="shared" si="46"/>
        <v>0</v>
      </c>
    </row>
    <row r="152" spans="1:6" x14ac:dyDescent="0.25">
      <c r="A152" s="2">
        <f t="shared" si="45"/>
        <v>44372</v>
      </c>
      <c r="B152" s="1">
        <f t="shared" si="52"/>
        <v>44372</v>
      </c>
      <c r="C152" s="7">
        <f>SUMIF('Vente '!$B:$B,Calendrier!$B152,'Vente '!F:F)</f>
        <v>0</v>
      </c>
      <c r="D152" s="8">
        <f>SUMIF('Vente '!$B:$B,Calendrier!$B152,'Vente '!G:G)</f>
        <v>0</v>
      </c>
      <c r="E152" s="9">
        <f>SUMIF('Vente '!$B:$B,Calendrier!$B152,'Vente '!H:H)</f>
        <v>0</v>
      </c>
      <c r="F152" s="10">
        <f t="shared" si="46"/>
        <v>0</v>
      </c>
    </row>
    <row r="153" spans="1:6" x14ac:dyDescent="0.25">
      <c r="A153" s="2">
        <f t="shared" si="45"/>
        <v>44373</v>
      </c>
      <c r="B153" s="1">
        <f t="shared" si="52"/>
        <v>44373</v>
      </c>
      <c r="C153" s="7">
        <f>SUMIF('Vente '!$B:$B,Calendrier!$B153,'Vente '!F:F)</f>
        <v>0</v>
      </c>
      <c r="D153" s="8">
        <f>SUMIF('Vente '!$B:$B,Calendrier!$B153,'Vente '!G:G)</f>
        <v>0</v>
      </c>
      <c r="E153" s="9">
        <f>SUMIF('Vente '!$B:$B,Calendrier!$B153,'Vente '!H:H)</f>
        <v>0</v>
      </c>
      <c r="F153" s="10">
        <f t="shared" si="46"/>
        <v>0</v>
      </c>
    </row>
    <row r="154" spans="1:6" x14ac:dyDescent="0.25">
      <c r="A154" s="2">
        <f t="shared" si="45"/>
        <v>44375</v>
      </c>
      <c r="B154" s="1">
        <f t="shared" ref="B154" si="53">B153+2</f>
        <v>44375</v>
      </c>
      <c r="C154" s="7">
        <f>SUMIF('Vente '!$B:$B,Calendrier!$B154,'Vente '!F:F)</f>
        <v>0</v>
      </c>
      <c r="D154" s="8">
        <f>SUMIF('Vente '!$B:$B,Calendrier!$B154,'Vente '!G:G)</f>
        <v>0</v>
      </c>
      <c r="E154" s="9">
        <f>SUMIF('Vente '!$B:$B,Calendrier!$B154,'Vente '!H:H)</f>
        <v>0</v>
      </c>
      <c r="F154" s="10">
        <f t="shared" si="46"/>
        <v>0</v>
      </c>
    </row>
    <row r="155" spans="1:6" x14ac:dyDescent="0.25">
      <c r="A155" s="2">
        <f t="shared" si="45"/>
        <v>44376</v>
      </c>
      <c r="B155" s="1">
        <f t="shared" ref="B155:B159" si="54">B154+1</f>
        <v>44376</v>
      </c>
      <c r="C155" s="7">
        <f>SUMIF('Vente '!$B:$B,Calendrier!$B155,'Vente '!F:F)</f>
        <v>0</v>
      </c>
      <c r="D155" s="8">
        <f>SUMIF('Vente '!$B:$B,Calendrier!$B155,'Vente '!G:G)</f>
        <v>0</v>
      </c>
      <c r="E155" s="9">
        <f>SUMIF('Vente '!$B:$B,Calendrier!$B155,'Vente '!H:H)</f>
        <v>0</v>
      </c>
      <c r="F155" s="10">
        <f t="shared" si="46"/>
        <v>0</v>
      </c>
    </row>
    <row r="156" spans="1:6" x14ac:dyDescent="0.25">
      <c r="A156" s="2">
        <f t="shared" si="45"/>
        <v>44377</v>
      </c>
      <c r="B156" s="1">
        <f t="shared" si="54"/>
        <v>44377</v>
      </c>
      <c r="C156" s="7">
        <f>SUMIF('Vente '!$B:$B,Calendrier!$B156,'Vente '!F:F)</f>
        <v>0</v>
      </c>
      <c r="D156" s="8">
        <f>SUMIF('Vente '!$B:$B,Calendrier!$B156,'Vente '!G:G)</f>
        <v>0</v>
      </c>
      <c r="E156" s="9">
        <f>SUMIF('Vente '!$B:$B,Calendrier!$B156,'Vente '!H:H)</f>
        <v>0</v>
      </c>
      <c r="F156" s="10">
        <f t="shared" si="46"/>
        <v>0</v>
      </c>
    </row>
    <row r="157" spans="1:6" x14ac:dyDescent="0.25">
      <c r="A157" s="2">
        <f t="shared" si="45"/>
        <v>44378</v>
      </c>
      <c r="B157" s="1">
        <f t="shared" si="54"/>
        <v>44378</v>
      </c>
      <c r="C157" s="7">
        <f>SUMIF('Vente '!$B:$B,Calendrier!$B157,'Vente '!F:F)</f>
        <v>0</v>
      </c>
      <c r="D157" s="8">
        <f>SUMIF('Vente '!$B:$B,Calendrier!$B157,'Vente '!G:G)</f>
        <v>0</v>
      </c>
      <c r="E157" s="9">
        <f>SUMIF('Vente '!$B:$B,Calendrier!$B157,'Vente '!H:H)</f>
        <v>0</v>
      </c>
      <c r="F157" s="10">
        <f t="shared" si="46"/>
        <v>0</v>
      </c>
    </row>
    <row r="158" spans="1:6" x14ac:dyDescent="0.25">
      <c r="A158" s="2">
        <f t="shared" si="45"/>
        <v>44379</v>
      </c>
      <c r="B158" s="1">
        <f t="shared" si="54"/>
        <v>44379</v>
      </c>
      <c r="C158" s="7">
        <f>SUMIF('Vente '!$B:$B,Calendrier!$B158,'Vente '!F:F)</f>
        <v>0</v>
      </c>
      <c r="D158" s="8">
        <f>SUMIF('Vente '!$B:$B,Calendrier!$B158,'Vente '!G:G)</f>
        <v>0</v>
      </c>
      <c r="E158" s="9">
        <f>SUMIF('Vente '!$B:$B,Calendrier!$B158,'Vente '!H:H)</f>
        <v>0</v>
      </c>
      <c r="F158" s="10">
        <f t="shared" si="46"/>
        <v>0</v>
      </c>
    </row>
    <row r="159" spans="1:6" x14ac:dyDescent="0.25">
      <c r="A159" s="2">
        <f t="shared" si="45"/>
        <v>44380</v>
      </c>
      <c r="B159" s="1">
        <f t="shared" si="54"/>
        <v>44380</v>
      </c>
      <c r="C159" s="7">
        <f>SUMIF('Vente '!$B:$B,Calendrier!$B159,'Vente '!F:F)</f>
        <v>0</v>
      </c>
      <c r="D159" s="8">
        <f>SUMIF('Vente '!$B:$B,Calendrier!$B159,'Vente '!G:G)</f>
        <v>0</v>
      </c>
      <c r="E159" s="9">
        <f>SUMIF('Vente '!$B:$B,Calendrier!$B159,'Vente '!H:H)</f>
        <v>0</v>
      </c>
      <c r="F159" s="10">
        <f t="shared" si="46"/>
        <v>0</v>
      </c>
    </row>
    <row r="160" spans="1:6" x14ac:dyDescent="0.25">
      <c r="A160" s="2">
        <f t="shared" si="45"/>
        <v>44382</v>
      </c>
      <c r="B160" s="1">
        <f t="shared" ref="B160" si="55">B159+2</f>
        <v>44382</v>
      </c>
      <c r="C160" s="7">
        <f>SUMIF('Vente '!$B:$B,Calendrier!$B160,'Vente '!F:F)</f>
        <v>0</v>
      </c>
      <c r="D160" s="8">
        <f>SUMIF('Vente '!$B:$B,Calendrier!$B160,'Vente '!G:G)</f>
        <v>0</v>
      </c>
      <c r="E160" s="9">
        <f>SUMIF('Vente '!$B:$B,Calendrier!$B160,'Vente '!H:H)</f>
        <v>0</v>
      </c>
      <c r="F160" s="10">
        <f t="shared" si="46"/>
        <v>0</v>
      </c>
    </row>
    <row r="161" spans="1:6" x14ac:dyDescent="0.25">
      <c r="A161" s="2">
        <f t="shared" si="45"/>
        <v>44383</v>
      </c>
      <c r="B161" s="1">
        <f t="shared" ref="B161:B165" si="56">B160+1</f>
        <v>44383</v>
      </c>
      <c r="C161" s="7">
        <f>SUMIF('Vente '!$B:$B,Calendrier!$B161,'Vente '!F:F)</f>
        <v>0</v>
      </c>
      <c r="D161" s="8">
        <f>SUMIF('Vente '!$B:$B,Calendrier!$B161,'Vente '!G:G)</f>
        <v>0</v>
      </c>
      <c r="E161" s="9">
        <f>SUMIF('Vente '!$B:$B,Calendrier!$B161,'Vente '!H:H)</f>
        <v>0</v>
      </c>
      <c r="F161" s="10">
        <f t="shared" si="46"/>
        <v>0</v>
      </c>
    </row>
    <row r="162" spans="1:6" x14ac:dyDescent="0.25">
      <c r="A162" s="2">
        <f t="shared" si="45"/>
        <v>44384</v>
      </c>
      <c r="B162" s="1">
        <f t="shared" si="56"/>
        <v>44384</v>
      </c>
      <c r="C162" s="7">
        <f>SUMIF('Vente '!$B:$B,Calendrier!$B162,'Vente '!F:F)</f>
        <v>0</v>
      </c>
      <c r="D162" s="8">
        <f>SUMIF('Vente '!$B:$B,Calendrier!$B162,'Vente '!G:G)</f>
        <v>0</v>
      </c>
      <c r="E162" s="9">
        <f>SUMIF('Vente '!$B:$B,Calendrier!$B162,'Vente '!H:H)</f>
        <v>0</v>
      </c>
      <c r="F162" s="10">
        <f t="shared" si="46"/>
        <v>0</v>
      </c>
    </row>
    <row r="163" spans="1:6" x14ac:dyDescent="0.25">
      <c r="A163" s="2">
        <f t="shared" si="45"/>
        <v>44385</v>
      </c>
      <c r="B163" s="1">
        <f t="shared" si="56"/>
        <v>44385</v>
      </c>
      <c r="C163" s="7">
        <f>SUMIF('Vente '!$B:$B,Calendrier!$B163,'Vente '!F:F)</f>
        <v>0</v>
      </c>
      <c r="D163" s="8">
        <f>SUMIF('Vente '!$B:$B,Calendrier!$B163,'Vente '!G:G)</f>
        <v>0</v>
      </c>
      <c r="E163" s="9">
        <f>SUMIF('Vente '!$B:$B,Calendrier!$B163,'Vente '!H:H)</f>
        <v>0</v>
      </c>
      <c r="F163" s="10">
        <f t="shared" si="46"/>
        <v>0</v>
      </c>
    </row>
    <row r="164" spans="1:6" x14ac:dyDescent="0.25">
      <c r="A164" s="2">
        <f t="shared" si="45"/>
        <v>44386</v>
      </c>
      <c r="B164" s="1">
        <f t="shared" si="56"/>
        <v>44386</v>
      </c>
      <c r="C164" s="7">
        <f>SUMIF('Vente '!$B:$B,Calendrier!$B164,'Vente '!F:F)</f>
        <v>0</v>
      </c>
      <c r="D164" s="8">
        <f>SUMIF('Vente '!$B:$B,Calendrier!$B164,'Vente '!G:G)</f>
        <v>0</v>
      </c>
      <c r="E164" s="9">
        <f>SUMIF('Vente '!$B:$B,Calendrier!$B164,'Vente '!H:H)</f>
        <v>0</v>
      </c>
      <c r="F164" s="10">
        <f t="shared" si="46"/>
        <v>0</v>
      </c>
    </row>
    <row r="165" spans="1:6" x14ac:dyDescent="0.25">
      <c r="A165" s="2">
        <f t="shared" si="45"/>
        <v>44387</v>
      </c>
      <c r="B165" s="1">
        <f t="shared" si="56"/>
        <v>44387</v>
      </c>
      <c r="C165" s="7">
        <f>SUMIF('Vente '!$B:$B,Calendrier!$B165,'Vente '!F:F)</f>
        <v>0</v>
      </c>
      <c r="D165" s="8">
        <f>SUMIF('Vente '!$B:$B,Calendrier!$B165,'Vente '!G:G)</f>
        <v>0</v>
      </c>
      <c r="E165" s="9">
        <f>SUMIF('Vente '!$B:$B,Calendrier!$B165,'Vente '!H:H)</f>
        <v>0</v>
      </c>
      <c r="F165" s="10">
        <f t="shared" si="46"/>
        <v>0</v>
      </c>
    </row>
    <row r="166" spans="1:6" x14ac:dyDescent="0.25">
      <c r="A166" s="2">
        <f t="shared" si="45"/>
        <v>44389</v>
      </c>
      <c r="B166" s="1">
        <f t="shared" ref="B166" si="57">B165+2</f>
        <v>44389</v>
      </c>
      <c r="C166" s="7">
        <f>SUMIF('Vente '!$B:$B,Calendrier!$B166,'Vente '!F:F)</f>
        <v>0</v>
      </c>
      <c r="D166" s="8">
        <f>SUMIF('Vente '!$B:$B,Calendrier!$B166,'Vente '!G:G)</f>
        <v>0</v>
      </c>
      <c r="E166" s="9">
        <f>SUMIF('Vente '!$B:$B,Calendrier!$B166,'Vente '!H:H)</f>
        <v>0</v>
      </c>
      <c r="F166" s="10">
        <f t="shared" si="46"/>
        <v>0</v>
      </c>
    </row>
    <row r="167" spans="1:6" x14ac:dyDescent="0.25">
      <c r="A167" s="2">
        <f t="shared" si="45"/>
        <v>44390</v>
      </c>
      <c r="B167" s="1">
        <f t="shared" ref="B167:B171" si="58">B166+1</f>
        <v>44390</v>
      </c>
      <c r="C167" s="7">
        <f>SUMIF('Vente '!$B:$B,Calendrier!$B167,'Vente '!F:F)</f>
        <v>0</v>
      </c>
      <c r="D167" s="8">
        <f>SUMIF('Vente '!$B:$B,Calendrier!$B167,'Vente '!G:G)</f>
        <v>0</v>
      </c>
      <c r="E167" s="9">
        <f>SUMIF('Vente '!$B:$B,Calendrier!$B167,'Vente '!H:H)</f>
        <v>0</v>
      </c>
      <c r="F167" s="10">
        <f t="shared" si="46"/>
        <v>0</v>
      </c>
    </row>
    <row r="168" spans="1:6" x14ac:dyDescent="0.25">
      <c r="A168" s="2">
        <f t="shared" si="45"/>
        <v>44391</v>
      </c>
      <c r="B168" s="1">
        <f t="shared" si="58"/>
        <v>44391</v>
      </c>
      <c r="C168" s="7">
        <f>SUMIF('Vente '!$B:$B,Calendrier!$B168,'Vente '!F:F)</f>
        <v>0</v>
      </c>
      <c r="D168" s="8">
        <f>SUMIF('Vente '!$B:$B,Calendrier!$B168,'Vente '!G:G)</f>
        <v>0</v>
      </c>
      <c r="E168" s="9">
        <f>SUMIF('Vente '!$B:$B,Calendrier!$B168,'Vente '!H:H)</f>
        <v>0</v>
      </c>
      <c r="F168" s="10">
        <f t="shared" si="46"/>
        <v>0</v>
      </c>
    </row>
    <row r="169" spans="1:6" x14ac:dyDescent="0.25">
      <c r="A169" s="2">
        <f t="shared" si="45"/>
        <v>44392</v>
      </c>
      <c r="B169" s="1">
        <f t="shared" si="58"/>
        <v>44392</v>
      </c>
      <c r="C169" s="7">
        <f>SUMIF('Vente '!$B:$B,Calendrier!$B169,'Vente '!F:F)</f>
        <v>0</v>
      </c>
      <c r="D169" s="8">
        <f>SUMIF('Vente '!$B:$B,Calendrier!$B169,'Vente '!G:G)</f>
        <v>0</v>
      </c>
      <c r="E169" s="9">
        <f>SUMIF('Vente '!$B:$B,Calendrier!$B169,'Vente '!H:H)</f>
        <v>0</v>
      </c>
      <c r="F169" s="10">
        <f t="shared" si="46"/>
        <v>0</v>
      </c>
    </row>
    <row r="170" spans="1:6" x14ac:dyDescent="0.25">
      <c r="A170" s="2">
        <f t="shared" si="45"/>
        <v>44393</v>
      </c>
      <c r="B170" s="1">
        <f t="shared" si="58"/>
        <v>44393</v>
      </c>
      <c r="C170" s="7">
        <f>SUMIF('Vente '!$B:$B,Calendrier!$B170,'Vente '!F:F)</f>
        <v>0</v>
      </c>
      <c r="D170" s="8">
        <f>SUMIF('Vente '!$B:$B,Calendrier!$B170,'Vente '!G:G)</f>
        <v>0</v>
      </c>
      <c r="E170" s="9">
        <f>SUMIF('Vente '!$B:$B,Calendrier!$B170,'Vente '!H:H)</f>
        <v>0</v>
      </c>
      <c r="F170" s="10">
        <f t="shared" si="46"/>
        <v>0</v>
      </c>
    </row>
    <row r="171" spans="1:6" x14ac:dyDescent="0.25">
      <c r="A171" s="2">
        <f t="shared" si="45"/>
        <v>44394</v>
      </c>
      <c r="B171" s="1">
        <f t="shared" si="58"/>
        <v>44394</v>
      </c>
      <c r="C171" s="7">
        <f>SUMIF('Vente '!$B:$B,Calendrier!$B171,'Vente '!F:F)</f>
        <v>0</v>
      </c>
      <c r="D171" s="8">
        <f>SUMIF('Vente '!$B:$B,Calendrier!$B171,'Vente '!G:G)</f>
        <v>0</v>
      </c>
      <c r="E171" s="9">
        <f>SUMIF('Vente '!$B:$B,Calendrier!$B171,'Vente '!H:H)</f>
        <v>0</v>
      </c>
      <c r="F171" s="10">
        <f t="shared" si="46"/>
        <v>0</v>
      </c>
    </row>
    <row r="172" spans="1:6" x14ac:dyDescent="0.25">
      <c r="A172" s="2">
        <f t="shared" si="45"/>
        <v>44396</v>
      </c>
      <c r="B172" s="1">
        <f t="shared" ref="B172" si="59">B171+2</f>
        <v>44396</v>
      </c>
      <c r="C172" s="7">
        <f>SUMIF('Vente '!$B:$B,Calendrier!$B172,'Vente '!F:F)</f>
        <v>0</v>
      </c>
      <c r="D172" s="8">
        <f>SUMIF('Vente '!$B:$B,Calendrier!$B172,'Vente '!G:G)</f>
        <v>0</v>
      </c>
      <c r="E172" s="9">
        <f>SUMIF('Vente '!$B:$B,Calendrier!$B172,'Vente '!H:H)</f>
        <v>0</v>
      </c>
      <c r="F172" s="10">
        <f t="shared" si="46"/>
        <v>0</v>
      </c>
    </row>
    <row r="173" spans="1:6" x14ac:dyDescent="0.25">
      <c r="A173" s="2">
        <f t="shared" si="45"/>
        <v>44397</v>
      </c>
      <c r="B173" s="1">
        <f t="shared" ref="B173:B177" si="60">B172+1</f>
        <v>44397</v>
      </c>
      <c r="C173" s="7">
        <f>SUMIF('Vente '!$B:$B,Calendrier!$B173,'Vente '!F:F)</f>
        <v>0</v>
      </c>
      <c r="D173" s="8">
        <f>SUMIF('Vente '!$B:$B,Calendrier!$B173,'Vente '!G:G)</f>
        <v>0</v>
      </c>
      <c r="E173" s="9">
        <f>SUMIF('Vente '!$B:$B,Calendrier!$B173,'Vente '!H:H)</f>
        <v>0</v>
      </c>
      <c r="F173" s="10">
        <f t="shared" si="46"/>
        <v>0</v>
      </c>
    </row>
    <row r="174" spans="1:6" x14ac:dyDescent="0.25">
      <c r="A174" s="2">
        <f t="shared" si="45"/>
        <v>44398</v>
      </c>
      <c r="B174" s="1">
        <f t="shared" si="60"/>
        <v>44398</v>
      </c>
      <c r="C174" s="7">
        <f>SUMIF('Vente '!$B:$B,Calendrier!$B174,'Vente '!F:F)</f>
        <v>0</v>
      </c>
      <c r="D174" s="8">
        <f>SUMIF('Vente '!$B:$B,Calendrier!$B174,'Vente '!G:G)</f>
        <v>0</v>
      </c>
      <c r="E174" s="9">
        <f>SUMIF('Vente '!$B:$B,Calendrier!$B174,'Vente '!H:H)</f>
        <v>0</v>
      </c>
      <c r="F174" s="10">
        <f t="shared" si="46"/>
        <v>0</v>
      </c>
    </row>
    <row r="175" spans="1:6" x14ac:dyDescent="0.25">
      <c r="A175" s="2">
        <f t="shared" si="45"/>
        <v>44399</v>
      </c>
      <c r="B175" s="1">
        <f t="shared" si="60"/>
        <v>44399</v>
      </c>
      <c r="C175" s="7">
        <f>SUMIF('Vente '!$B:$B,Calendrier!$B175,'Vente '!F:F)</f>
        <v>0</v>
      </c>
      <c r="D175" s="8">
        <f>SUMIF('Vente '!$B:$B,Calendrier!$B175,'Vente '!G:G)</f>
        <v>0</v>
      </c>
      <c r="E175" s="9">
        <f>SUMIF('Vente '!$B:$B,Calendrier!$B175,'Vente '!H:H)</f>
        <v>0</v>
      </c>
      <c r="F175" s="10">
        <f t="shared" si="46"/>
        <v>0</v>
      </c>
    </row>
    <row r="176" spans="1:6" x14ac:dyDescent="0.25">
      <c r="A176" s="2">
        <f t="shared" si="45"/>
        <v>44400</v>
      </c>
      <c r="B176" s="1">
        <f t="shared" si="60"/>
        <v>44400</v>
      </c>
      <c r="C176" s="7">
        <f>SUMIF('Vente '!$B:$B,Calendrier!$B176,'Vente '!F:F)</f>
        <v>0</v>
      </c>
      <c r="D176" s="8">
        <f>SUMIF('Vente '!$B:$B,Calendrier!$B176,'Vente '!G:G)</f>
        <v>0</v>
      </c>
      <c r="E176" s="9">
        <f>SUMIF('Vente '!$B:$B,Calendrier!$B176,'Vente '!H:H)</f>
        <v>0</v>
      </c>
      <c r="F176" s="10">
        <f t="shared" si="46"/>
        <v>0</v>
      </c>
    </row>
    <row r="177" spans="1:6" x14ac:dyDescent="0.25">
      <c r="A177" s="2">
        <f t="shared" si="45"/>
        <v>44401</v>
      </c>
      <c r="B177" s="1">
        <f t="shared" si="60"/>
        <v>44401</v>
      </c>
      <c r="C177" s="7">
        <f>SUMIF('Vente '!$B:$B,Calendrier!$B177,'Vente '!F:F)</f>
        <v>0</v>
      </c>
      <c r="D177" s="8">
        <f>SUMIF('Vente '!$B:$B,Calendrier!$B177,'Vente '!G:G)</f>
        <v>0</v>
      </c>
      <c r="E177" s="9">
        <f>SUMIF('Vente '!$B:$B,Calendrier!$B177,'Vente '!H:H)</f>
        <v>0</v>
      </c>
      <c r="F177" s="10">
        <f t="shared" si="46"/>
        <v>0</v>
      </c>
    </row>
    <row r="178" spans="1:6" x14ac:dyDescent="0.25">
      <c r="A178" s="2">
        <f t="shared" si="45"/>
        <v>44403</v>
      </c>
      <c r="B178" s="1">
        <f t="shared" ref="B178" si="61">B177+2</f>
        <v>44403</v>
      </c>
      <c r="C178" s="7">
        <f>SUMIF('Vente '!$B:$B,Calendrier!$B178,'Vente '!F:F)</f>
        <v>0</v>
      </c>
      <c r="D178" s="8">
        <f>SUMIF('Vente '!$B:$B,Calendrier!$B178,'Vente '!G:G)</f>
        <v>0</v>
      </c>
      <c r="E178" s="9">
        <f>SUMIF('Vente '!$B:$B,Calendrier!$B178,'Vente '!H:H)</f>
        <v>0</v>
      </c>
      <c r="F178" s="10">
        <f t="shared" si="46"/>
        <v>0</v>
      </c>
    </row>
    <row r="179" spans="1:6" x14ac:dyDescent="0.25">
      <c r="A179" s="2">
        <f t="shared" si="45"/>
        <v>44404</v>
      </c>
      <c r="B179" s="1">
        <f t="shared" ref="B179:B183" si="62">B178+1</f>
        <v>44404</v>
      </c>
      <c r="C179" s="7">
        <f>SUMIF('Vente '!$B:$B,Calendrier!$B179,'Vente '!F:F)</f>
        <v>0</v>
      </c>
      <c r="D179" s="8">
        <f>SUMIF('Vente '!$B:$B,Calendrier!$B179,'Vente '!G:G)</f>
        <v>0</v>
      </c>
      <c r="E179" s="9">
        <f>SUMIF('Vente '!$B:$B,Calendrier!$B179,'Vente '!H:H)</f>
        <v>0</v>
      </c>
      <c r="F179" s="10">
        <f t="shared" si="46"/>
        <v>0</v>
      </c>
    </row>
    <row r="180" spans="1:6" x14ac:dyDescent="0.25">
      <c r="A180" s="2">
        <f t="shared" si="45"/>
        <v>44405</v>
      </c>
      <c r="B180" s="1">
        <f t="shared" si="62"/>
        <v>44405</v>
      </c>
      <c r="C180" s="7">
        <f>SUMIF('Vente '!$B:$B,Calendrier!$B180,'Vente '!F:F)</f>
        <v>0</v>
      </c>
      <c r="D180" s="8">
        <f>SUMIF('Vente '!$B:$B,Calendrier!$B180,'Vente '!G:G)</f>
        <v>0</v>
      </c>
      <c r="E180" s="9">
        <f>SUMIF('Vente '!$B:$B,Calendrier!$B180,'Vente '!H:H)</f>
        <v>0</v>
      </c>
      <c r="F180" s="10">
        <f t="shared" si="46"/>
        <v>0</v>
      </c>
    </row>
    <row r="181" spans="1:6" x14ac:dyDescent="0.25">
      <c r="A181" s="2">
        <f t="shared" si="45"/>
        <v>44406</v>
      </c>
      <c r="B181" s="1">
        <f t="shared" si="62"/>
        <v>44406</v>
      </c>
      <c r="C181" s="7">
        <f>SUMIF('Vente '!$B:$B,Calendrier!$B181,'Vente '!F:F)</f>
        <v>0</v>
      </c>
      <c r="D181" s="8">
        <f>SUMIF('Vente '!$B:$B,Calendrier!$B181,'Vente '!G:G)</f>
        <v>0</v>
      </c>
      <c r="E181" s="9">
        <f>SUMIF('Vente '!$B:$B,Calendrier!$B181,'Vente '!H:H)</f>
        <v>0</v>
      </c>
      <c r="F181" s="10">
        <f t="shared" si="46"/>
        <v>0</v>
      </c>
    </row>
    <row r="182" spans="1:6" x14ac:dyDescent="0.25">
      <c r="A182" s="2">
        <f t="shared" si="45"/>
        <v>44407</v>
      </c>
      <c r="B182" s="1">
        <f t="shared" si="62"/>
        <v>44407</v>
      </c>
      <c r="C182" s="7">
        <f>SUMIF('Vente '!$B:$B,Calendrier!$B182,'Vente '!F:F)</f>
        <v>0</v>
      </c>
      <c r="D182" s="8">
        <f>SUMIF('Vente '!$B:$B,Calendrier!$B182,'Vente '!G:G)</f>
        <v>0</v>
      </c>
      <c r="E182" s="9">
        <f>SUMIF('Vente '!$B:$B,Calendrier!$B182,'Vente '!H:H)</f>
        <v>0</v>
      </c>
      <c r="F182" s="10">
        <f t="shared" si="46"/>
        <v>0</v>
      </c>
    </row>
    <row r="183" spans="1:6" x14ac:dyDescent="0.25">
      <c r="A183" s="2">
        <f t="shared" si="45"/>
        <v>44408</v>
      </c>
      <c r="B183" s="1">
        <f t="shared" si="62"/>
        <v>44408</v>
      </c>
      <c r="C183" s="7">
        <f>SUMIF('Vente '!$B:$B,Calendrier!$B183,'Vente '!F:F)</f>
        <v>0</v>
      </c>
      <c r="D183" s="8">
        <f>SUMIF('Vente '!$B:$B,Calendrier!$B183,'Vente '!G:G)</f>
        <v>0</v>
      </c>
      <c r="E183" s="9">
        <f>SUMIF('Vente '!$B:$B,Calendrier!$B183,'Vente '!H:H)</f>
        <v>0</v>
      </c>
      <c r="F183" s="10">
        <f t="shared" si="46"/>
        <v>0</v>
      </c>
    </row>
    <row r="184" spans="1:6" x14ac:dyDescent="0.25">
      <c r="A184" s="2">
        <f t="shared" si="45"/>
        <v>44410</v>
      </c>
      <c r="B184" s="1">
        <f t="shared" ref="B184" si="63">B183+2</f>
        <v>44410</v>
      </c>
      <c r="C184" s="7">
        <f>SUMIF('Vente '!$B:$B,Calendrier!$B184,'Vente '!F:F)</f>
        <v>0</v>
      </c>
      <c r="D184" s="8">
        <f>SUMIF('Vente '!$B:$B,Calendrier!$B184,'Vente '!G:G)</f>
        <v>0</v>
      </c>
      <c r="E184" s="9">
        <f>SUMIF('Vente '!$B:$B,Calendrier!$B184,'Vente '!H:H)</f>
        <v>0</v>
      </c>
      <c r="F184" s="10">
        <f t="shared" si="46"/>
        <v>0</v>
      </c>
    </row>
    <row r="185" spans="1:6" x14ac:dyDescent="0.25">
      <c r="A185" s="2">
        <f t="shared" si="45"/>
        <v>44411</v>
      </c>
      <c r="B185" s="1">
        <f t="shared" ref="B185:B189" si="64">B184+1</f>
        <v>44411</v>
      </c>
      <c r="C185" s="7">
        <f>SUMIF('Vente '!$B:$B,Calendrier!$B185,'Vente '!F:F)</f>
        <v>0</v>
      </c>
      <c r="D185" s="8">
        <f>SUMIF('Vente '!$B:$B,Calendrier!$B185,'Vente '!G:G)</f>
        <v>0</v>
      </c>
      <c r="E185" s="9">
        <f>SUMIF('Vente '!$B:$B,Calendrier!$B185,'Vente '!H:H)</f>
        <v>0</v>
      </c>
      <c r="F185" s="10">
        <f t="shared" si="46"/>
        <v>0</v>
      </c>
    </row>
    <row r="186" spans="1:6" x14ac:dyDescent="0.25">
      <c r="A186" s="2">
        <f t="shared" si="45"/>
        <v>44412</v>
      </c>
      <c r="B186" s="1">
        <f t="shared" si="64"/>
        <v>44412</v>
      </c>
      <c r="C186" s="7">
        <f>SUMIF('Vente '!$B:$B,Calendrier!$B186,'Vente '!F:F)</f>
        <v>0</v>
      </c>
      <c r="D186" s="8">
        <f>SUMIF('Vente '!$B:$B,Calendrier!$B186,'Vente '!G:G)</f>
        <v>0</v>
      </c>
      <c r="E186" s="9">
        <f>SUMIF('Vente '!$B:$B,Calendrier!$B186,'Vente '!H:H)</f>
        <v>0</v>
      </c>
      <c r="F186" s="10">
        <f t="shared" si="46"/>
        <v>0</v>
      </c>
    </row>
    <row r="187" spans="1:6" x14ac:dyDescent="0.25">
      <c r="A187" s="2">
        <f t="shared" si="45"/>
        <v>44413</v>
      </c>
      <c r="B187" s="1">
        <f t="shared" si="64"/>
        <v>44413</v>
      </c>
      <c r="C187" s="7">
        <f>SUMIF('Vente '!$B:$B,Calendrier!$B187,'Vente '!F:F)</f>
        <v>0</v>
      </c>
      <c r="D187" s="8">
        <f>SUMIF('Vente '!$B:$B,Calendrier!$B187,'Vente '!G:G)</f>
        <v>0</v>
      </c>
      <c r="E187" s="9">
        <f>SUMIF('Vente '!$B:$B,Calendrier!$B187,'Vente '!H:H)</f>
        <v>0</v>
      </c>
      <c r="F187" s="10">
        <f t="shared" si="46"/>
        <v>0</v>
      </c>
    </row>
    <row r="188" spans="1:6" x14ac:dyDescent="0.25">
      <c r="A188" s="2">
        <f t="shared" si="45"/>
        <v>44414</v>
      </c>
      <c r="B188" s="1">
        <f t="shared" si="64"/>
        <v>44414</v>
      </c>
      <c r="C188" s="7">
        <f>SUMIF('Vente '!$B:$B,Calendrier!$B188,'Vente '!F:F)</f>
        <v>0</v>
      </c>
      <c r="D188" s="8">
        <f>SUMIF('Vente '!$B:$B,Calendrier!$B188,'Vente '!G:G)</f>
        <v>0</v>
      </c>
      <c r="E188" s="9">
        <f>SUMIF('Vente '!$B:$B,Calendrier!$B188,'Vente '!H:H)</f>
        <v>0</v>
      </c>
      <c r="F188" s="10">
        <f t="shared" si="46"/>
        <v>0</v>
      </c>
    </row>
    <row r="189" spans="1:6" x14ac:dyDescent="0.25">
      <c r="A189" s="2">
        <f t="shared" si="45"/>
        <v>44415</v>
      </c>
      <c r="B189" s="1">
        <f t="shared" si="64"/>
        <v>44415</v>
      </c>
      <c r="C189" s="7">
        <f>SUMIF('Vente '!$B:$B,Calendrier!$B189,'Vente '!F:F)</f>
        <v>0</v>
      </c>
      <c r="D189" s="8">
        <f>SUMIF('Vente '!$B:$B,Calendrier!$B189,'Vente '!G:G)</f>
        <v>0</v>
      </c>
      <c r="E189" s="9">
        <f>SUMIF('Vente '!$B:$B,Calendrier!$B189,'Vente '!H:H)</f>
        <v>0</v>
      </c>
      <c r="F189" s="10">
        <f t="shared" si="46"/>
        <v>0</v>
      </c>
    </row>
    <row r="190" spans="1:6" x14ac:dyDescent="0.25">
      <c r="A190" s="2">
        <f t="shared" si="45"/>
        <v>44417</v>
      </c>
      <c r="B190" s="1">
        <f t="shared" ref="B190" si="65">B189+2</f>
        <v>44417</v>
      </c>
      <c r="C190" s="7">
        <f>SUMIF('Vente '!$B:$B,Calendrier!$B190,'Vente '!F:F)</f>
        <v>0</v>
      </c>
      <c r="D190" s="8">
        <f>SUMIF('Vente '!$B:$B,Calendrier!$B190,'Vente '!G:G)</f>
        <v>0</v>
      </c>
      <c r="E190" s="9">
        <f>SUMIF('Vente '!$B:$B,Calendrier!$B190,'Vente '!H:H)</f>
        <v>0</v>
      </c>
      <c r="F190" s="10">
        <f t="shared" si="46"/>
        <v>0</v>
      </c>
    </row>
    <row r="191" spans="1:6" x14ac:dyDescent="0.25">
      <c r="A191" s="2">
        <f t="shared" si="45"/>
        <v>44418</v>
      </c>
      <c r="B191" s="1">
        <f t="shared" ref="B191:B195" si="66">B190+1</f>
        <v>44418</v>
      </c>
      <c r="C191" s="7">
        <f>SUMIF('Vente '!$B:$B,Calendrier!$B191,'Vente '!F:F)</f>
        <v>0</v>
      </c>
      <c r="D191" s="8">
        <f>SUMIF('Vente '!$B:$B,Calendrier!$B191,'Vente '!G:G)</f>
        <v>0</v>
      </c>
      <c r="E191" s="9">
        <f>SUMIF('Vente '!$B:$B,Calendrier!$B191,'Vente '!H:H)</f>
        <v>0</v>
      </c>
      <c r="F191" s="10">
        <f t="shared" si="46"/>
        <v>0</v>
      </c>
    </row>
    <row r="192" spans="1:6" x14ac:dyDescent="0.25">
      <c r="A192" s="2">
        <f t="shared" si="45"/>
        <v>44419</v>
      </c>
      <c r="B192" s="1">
        <f t="shared" si="66"/>
        <v>44419</v>
      </c>
      <c r="C192" s="7">
        <f>SUMIF('Vente '!$B:$B,Calendrier!$B192,'Vente '!F:F)</f>
        <v>0</v>
      </c>
      <c r="D192" s="8">
        <f>SUMIF('Vente '!$B:$B,Calendrier!$B192,'Vente '!G:G)</f>
        <v>0</v>
      </c>
      <c r="E192" s="9">
        <f>SUMIF('Vente '!$B:$B,Calendrier!$B192,'Vente '!H:H)</f>
        <v>0</v>
      </c>
      <c r="F192" s="10">
        <f t="shared" si="46"/>
        <v>0</v>
      </c>
    </row>
    <row r="193" spans="1:6" x14ac:dyDescent="0.25">
      <c r="A193" s="2">
        <f t="shared" si="45"/>
        <v>44420</v>
      </c>
      <c r="B193" s="1">
        <f t="shared" si="66"/>
        <v>44420</v>
      </c>
      <c r="C193" s="7">
        <f>SUMIF('Vente '!$B:$B,Calendrier!$B193,'Vente '!F:F)</f>
        <v>0</v>
      </c>
      <c r="D193" s="8">
        <f>SUMIF('Vente '!$B:$B,Calendrier!$B193,'Vente '!G:G)</f>
        <v>0</v>
      </c>
      <c r="E193" s="9">
        <f>SUMIF('Vente '!$B:$B,Calendrier!$B193,'Vente '!H:H)</f>
        <v>0</v>
      </c>
      <c r="F193" s="10">
        <f t="shared" si="46"/>
        <v>0</v>
      </c>
    </row>
    <row r="194" spans="1:6" x14ac:dyDescent="0.25">
      <c r="A194" s="2">
        <f t="shared" si="45"/>
        <v>44421</v>
      </c>
      <c r="B194" s="1">
        <f t="shared" si="66"/>
        <v>44421</v>
      </c>
      <c r="C194" s="7">
        <f>SUMIF('Vente '!$B:$B,Calendrier!$B194,'Vente '!F:F)</f>
        <v>0</v>
      </c>
      <c r="D194" s="8">
        <f>SUMIF('Vente '!$B:$B,Calendrier!$B194,'Vente '!G:G)</f>
        <v>0</v>
      </c>
      <c r="E194" s="9">
        <f>SUMIF('Vente '!$B:$B,Calendrier!$B194,'Vente '!H:H)</f>
        <v>0</v>
      </c>
      <c r="F194" s="10">
        <f t="shared" si="46"/>
        <v>0</v>
      </c>
    </row>
    <row r="195" spans="1:6" x14ac:dyDescent="0.25">
      <c r="A195" s="2">
        <f t="shared" si="45"/>
        <v>44422</v>
      </c>
      <c r="B195" s="1">
        <f t="shared" si="66"/>
        <v>44422</v>
      </c>
      <c r="C195" s="7">
        <f>SUMIF('Vente '!$B:$B,Calendrier!$B195,'Vente '!F:F)</f>
        <v>0</v>
      </c>
      <c r="D195" s="8">
        <f>SUMIF('Vente '!$B:$B,Calendrier!$B195,'Vente '!G:G)</f>
        <v>0</v>
      </c>
      <c r="E195" s="9">
        <f>SUMIF('Vente '!$B:$B,Calendrier!$B195,'Vente '!H:H)</f>
        <v>0</v>
      </c>
      <c r="F195" s="10">
        <f t="shared" si="46"/>
        <v>0</v>
      </c>
    </row>
    <row r="196" spans="1:6" x14ac:dyDescent="0.25">
      <c r="A196" s="2">
        <f t="shared" si="45"/>
        <v>44424</v>
      </c>
      <c r="B196" s="1">
        <f t="shared" ref="B196" si="67">B195+2</f>
        <v>44424</v>
      </c>
      <c r="C196" s="7">
        <f>SUMIF('Vente '!$B:$B,Calendrier!$B196,'Vente '!F:F)</f>
        <v>0</v>
      </c>
      <c r="D196" s="8">
        <f>SUMIF('Vente '!$B:$B,Calendrier!$B196,'Vente '!G:G)</f>
        <v>0</v>
      </c>
      <c r="E196" s="9">
        <f>SUMIF('Vente '!$B:$B,Calendrier!$B196,'Vente '!H:H)</f>
        <v>0</v>
      </c>
      <c r="F196" s="10">
        <f t="shared" si="46"/>
        <v>0</v>
      </c>
    </row>
    <row r="197" spans="1:6" x14ac:dyDescent="0.25">
      <c r="A197" s="2">
        <f t="shared" ref="A197:A260" si="68">B197</f>
        <v>44425</v>
      </c>
      <c r="B197" s="1">
        <f t="shared" ref="B197:B201" si="69">B196+1</f>
        <v>44425</v>
      </c>
      <c r="C197" s="7">
        <f>SUMIF('Vente '!$B:$B,Calendrier!$B197,'Vente '!F:F)</f>
        <v>0</v>
      </c>
      <c r="D197" s="8">
        <f>SUMIF('Vente '!$B:$B,Calendrier!$B197,'Vente '!G:G)</f>
        <v>0</v>
      </c>
      <c r="E197" s="9">
        <f>SUMIF('Vente '!$B:$B,Calendrier!$B197,'Vente '!H:H)</f>
        <v>0</v>
      </c>
      <c r="F197" s="10">
        <f t="shared" ref="F197:F260" si="70">SUM(C197:E197)</f>
        <v>0</v>
      </c>
    </row>
    <row r="198" spans="1:6" x14ac:dyDescent="0.25">
      <c r="A198" s="2">
        <f t="shared" si="68"/>
        <v>44426</v>
      </c>
      <c r="B198" s="1">
        <f t="shared" si="69"/>
        <v>44426</v>
      </c>
      <c r="C198" s="7">
        <f>SUMIF('Vente '!$B:$B,Calendrier!$B198,'Vente '!F:F)</f>
        <v>0</v>
      </c>
      <c r="D198" s="8">
        <f>SUMIF('Vente '!$B:$B,Calendrier!$B198,'Vente '!G:G)</f>
        <v>0</v>
      </c>
      <c r="E198" s="9">
        <f>SUMIF('Vente '!$B:$B,Calendrier!$B198,'Vente '!H:H)</f>
        <v>0</v>
      </c>
      <c r="F198" s="10">
        <f t="shared" si="70"/>
        <v>0</v>
      </c>
    </row>
    <row r="199" spans="1:6" x14ac:dyDescent="0.25">
      <c r="A199" s="2">
        <f t="shared" si="68"/>
        <v>44427</v>
      </c>
      <c r="B199" s="1">
        <f t="shared" si="69"/>
        <v>44427</v>
      </c>
      <c r="C199" s="7">
        <f>SUMIF('Vente '!$B:$B,Calendrier!$B199,'Vente '!F:F)</f>
        <v>0</v>
      </c>
      <c r="D199" s="8">
        <f>SUMIF('Vente '!$B:$B,Calendrier!$B199,'Vente '!G:G)</f>
        <v>0</v>
      </c>
      <c r="E199" s="9">
        <f>SUMIF('Vente '!$B:$B,Calendrier!$B199,'Vente '!H:H)</f>
        <v>0</v>
      </c>
      <c r="F199" s="10">
        <f t="shared" si="70"/>
        <v>0</v>
      </c>
    </row>
    <row r="200" spans="1:6" x14ac:dyDescent="0.25">
      <c r="A200" s="2">
        <f t="shared" si="68"/>
        <v>44428</v>
      </c>
      <c r="B200" s="1">
        <f t="shared" si="69"/>
        <v>44428</v>
      </c>
      <c r="C200" s="7">
        <f>SUMIF('Vente '!$B:$B,Calendrier!$B200,'Vente '!F:F)</f>
        <v>0</v>
      </c>
      <c r="D200" s="8">
        <f>SUMIF('Vente '!$B:$B,Calendrier!$B200,'Vente '!G:G)</f>
        <v>0</v>
      </c>
      <c r="E200" s="9">
        <f>SUMIF('Vente '!$B:$B,Calendrier!$B200,'Vente '!H:H)</f>
        <v>0</v>
      </c>
      <c r="F200" s="10">
        <f t="shared" si="70"/>
        <v>0</v>
      </c>
    </row>
    <row r="201" spans="1:6" x14ac:dyDescent="0.25">
      <c r="A201" s="2">
        <f t="shared" si="68"/>
        <v>44429</v>
      </c>
      <c r="B201" s="1">
        <f t="shared" si="69"/>
        <v>44429</v>
      </c>
      <c r="C201" s="7">
        <f>SUMIF('Vente '!$B:$B,Calendrier!$B201,'Vente '!F:F)</f>
        <v>0</v>
      </c>
      <c r="D201" s="8">
        <f>SUMIF('Vente '!$B:$B,Calendrier!$B201,'Vente '!G:G)</f>
        <v>0</v>
      </c>
      <c r="E201" s="9">
        <f>SUMIF('Vente '!$B:$B,Calendrier!$B201,'Vente '!H:H)</f>
        <v>0</v>
      </c>
      <c r="F201" s="10">
        <f t="shared" si="70"/>
        <v>0</v>
      </c>
    </row>
    <row r="202" spans="1:6" x14ac:dyDescent="0.25">
      <c r="A202" s="2">
        <f t="shared" si="68"/>
        <v>44431</v>
      </c>
      <c r="B202" s="1">
        <f t="shared" ref="B202" si="71">B201+2</f>
        <v>44431</v>
      </c>
      <c r="C202" s="7">
        <f>SUMIF('Vente '!$B:$B,Calendrier!$B202,'Vente '!F:F)</f>
        <v>0</v>
      </c>
      <c r="D202" s="8">
        <f>SUMIF('Vente '!$B:$B,Calendrier!$B202,'Vente '!G:G)</f>
        <v>0</v>
      </c>
      <c r="E202" s="9">
        <f>SUMIF('Vente '!$B:$B,Calendrier!$B202,'Vente '!H:H)</f>
        <v>0</v>
      </c>
      <c r="F202" s="10">
        <f t="shared" si="70"/>
        <v>0</v>
      </c>
    </row>
    <row r="203" spans="1:6" x14ac:dyDescent="0.25">
      <c r="A203" s="2">
        <f t="shared" si="68"/>
        <v>44432</v>
      </c>
      <c r="B203" s="1">
        <f t="shared" ref="B203:B207" si="72">B202+1</f>
        <v>44432</v>
      </c>
      <c r="C203" s="7">
        <f>SUMIF('Vente '!$B:$B,Calendrier!$B203,'Vente '!F:F)</f>
        <v>0</v>
      </c>
      <c r="D203" s="8">
        <f>SUMIF('Vente '!$B:$B,Calendrier!$B203,'Vente '!G:G)</f>
        <v>0</v>
      </c>
      <c r="E203" s="9">
        <f>SUMIF('Vente '!$B:$B,Calendrier!$B203,'Vente '!H:H)</f>
        <v>0</v>
      </c>
      <c r="F203" s="10">
        <f t="shared" si="70"/>
        <v>0</v>
      </c>
    </row>
    <row r="204" spans="1:6" x14ac:dyDescent="0.25">
      <c r="A204" s="2">
        <f t="shared" si="68"/>
        <v>44433</v>
      </c>
      <c r="B204" s="1">
        <f t="shared" si="72"/>
        <v>44433</v>
      </c>
      <c r="C204" s="7">
        <f>SUMIF('Vente '!$B:$B,Calendrier!$B204,'Vente '!F:F)</f>
        <v>0</v>
      </c>
      <c r="D204" s="8">
        <f>SUMIF('Vente '!$B:$B,Calendrier!$B204,'Vente '!G:G)</f>
        <v>0</v>
      </c>
      <c r="E204" s="9">
        <f>SUMIF('Vente '!$B:$B,Calendrier!$B204,'Vente '!H:H)</f>
        <v>0</v>
      </c>
      <c r="F204" s="10">
        <f t="shared" si="70"/>
        <v>0</v>
      </c>
    </row>
    <row r="205" spans="1:6" x14ac:dyDescent="0.25">
      <c r="A205" s="2">
        <f t="shared" si="68"/>
        <v>44434</v>
      </c>
      <c r="B205" s="1">
        <f t="shared" si="72"/>
        <v>44434</v>
      </c>
      <c r="C205" s="7">
        <f>SUMIF('Vente '!$B:$B,Calendrier!$B205,'Vente '!F:F)</f>
        <v>0</v>
      </c>
      <c r="D205" s="8">
        <f>SUMIF('Vente '!$B:$B,Calendrier!$B205,'Vente '!G:G)</f>
        <v>0</v>
      </c>
      <c r="E205" s="9">
        <f>SUMIF('Vente '!$B:$B,Calendrier!$B205,'Vente '!H:H)</f>
        <v>0</v>
      </c>
      <c r="F205" s="10">
        <f t="shared" si="70"/>
        <v>0</v>
      </c>
    </row>
    <row r="206" spans="1:6" x14ac:dyDescent="0.25">
      <c r="A206" s="2">
        <f t="shared" si="68"/>
        <v>44435</v>
      </c>
      <c r="B206" s="1">
        <f t="shared" si="72"/>
        <v>44435</v>
      </c>
      <c r="C206" s="7">
        <f>SUMIF('Vente '!$B:$B,Calendrier!$B206,'Vente '!F:F)</f>
        <v>0</v>
      </c>
      <c r="D206" s="8">
        <f>SUMIF('Vente '!$B:$B,Calendrier!$B206,'Vente '!G:G)</f>
        <v>0</v>
      </c>
      <c r="E206" s="9">
        <f>SUMIF('Vente '!$B:$B,Calendrier!$B206,'Vente '!H:H)</f>
        <v>0</v>
      </c>
      <c r="F206" s="10">
        <f t="shared" si="70"/>
        <v>0</v>
      </c>
    </row>
    <row r="207" spans="1:6" x14ac:dyDescent="0.25">
      <c r="A207" s="2">
        <f t="shared" si="68"/>
        <v>44436</v>
      </c>
      <c r="B207" s="1">
        <f t="shared" si="72"/>
        <v>44436</v>
      </c>
      <c r="C207" s="7">
        <f>SUMIF('Vente '!$B:$B,Calendrier!$B207,'Vente '!F:F)</f>
        <v>0</v>
      </c>
      <c r="D207" s="8">
        <f>SUMIF('Vente '!$B:$B,Calendrier!$B207,'Vente '!G:G)</f>
        <v>0</v>
      </c>
      <c r="E207" s="9">
        <f>SUMIF('Vente '!$B:$B,Calendrier!$B207,'Vente '!H:H)</f>
        <v>0</v>
      </c>
      <c r="F207" s="10">
        <f t="shared" si="70"/>
        <v>0</v>
      </c>
    </row>
    <row r="208" spans="1:6" x14ac:dyDescent="0.25">
      <c r="A208" s="2">
        <f t="shared" si="68"/>
        <v>44438</v>
      </c>
      <c r="B208" s="1">
        <f t="shared" ref="B208" si="73">B207+2</f>
        <v>44438</v>
      </c>
      <c r="C208" s="7">
        <f>SUMIF('Vente '!$B:$B,Calendrier!$B208,'Vente '!F:F)</f>
        <v>0</v>
      </c>
      <c r="D208" s="8">
        <f>SUMIF('Vente '!$B:$B,Calendrier!$B208,'Vente '!G:G)</f>
        <v>0</v>
      </c>
      <c r="E208" s="9">
        <f>SUMIF('Vente '!$B:$B,Calendrier!$B208,'Vente '!H:H)</f>
        <v>0</v>
      </c>
      <c r="F208" s="10">
        <f t="shared" si="70"/>
        <v>0</v>
      </c>
    </row>
    <row r="209" spans="1:6" x14ac:dyDescent="0.25">
      <c r="A209" s="2">
        <f t="shared" si="68"/>
        <v>44439</v>
      </c>
      <c r="B209" s="1">
        <f t="shared" ref="B209:B213" si="74">B208+1</f>
        <v>44439</v>
      </c>
      <c r="C209" s="7">
        <f>SUMIF('Vente '!$B:$B,Calendrier!$B209,'Vente '!F:F)</f>
        <v>0</v>
      </c>
      <c r="D209" s="8">
        <f>SUMIF('Vente '!$B:$B,Calendrier!$B209,'Vente '!G:G)</f>
        <v>0</v>
      </c>
      <c r="E209" s="9">
        <f>SUMIF('Vente '!$B:$B,Calendrier!$B209,'Vente '!H:H)</f>
        <v>0</v>
      </c>
      <c r="F209" s="10">
        <f t="shared" si="70"/>
        <v>0</v>
      </c>
    </row>
    <row r="210" spans="1:6" x14ac:dyDescent="0.25">
      <c r="A210" s="2">
        <f t="shared" si="68"/>
        <v>44440</v>
      </c>
      <c r="B210" s="1">
        <f t="shared" si="74"/>
        <v>44440</v>
      </c>
      <c r="C210" s="7">
        <f>SUMIF('Vente '!$B:$B,Calendrier!$B210,'Vente '!F:F)</f>
        <v>0</v>
      </c>
      <c r="D210" s="8">
        <f>SUMIF('Vente '!$B:$B,Calendrier!$B210,'Vente '!G:G)</f>
        <v>0</v>
      </c>
      <c r="E210" s="9">
        <f>SUMIF('Vente '!$B:$B,Calendrier!$B210,'Vente '!H:H)</f>
        <v>0</v>
      </c>
      <c r="F210" s="10">
        <f t="shared" si="70"/>
        <v>0</v>
      </c>
    </row>
    <row r="211" spans="1:6" x14ac:dyDescent="0.25">
      <c r="A211" s="2">
        <f t="shared" si="68"/>
        <v>44441</v>
      </c>
      <c r="B211" s="1">
        <f t="shared" si="74"/>
        <v>44441</v>
      </c>
      <c r="C211" s="7">
        <f>SUMIF('Vente '!$B:$B,Calendrier!$B211,'Vente '!F:F)</f>
        <v>0</v>
      </c>
      <c r="D211" s="8">
        <f>SUMIF('Vente '!$B:$B,Calendrier!$B211,'Vente '!G:G)</f>
        <v>0</v>
      </c>
      <c r="E211" s="9">
        <f>SUMIF('Vente '!$B:$B,Calendrier!$B211,'Vente '!H:H)</f>
        <v>0</v>
      </c>
      <c r="F211" s="10">
        <f t="shared" si="70"/>
        <v>0</v>
      </c>
    </row>
    <row r="212" spans="1:6" x14ac:dyDescent="0.25">
      <c r="A212" s="2">
        <f t="shared" si="68"/>
        <v>44442</v>
      </c>
      <c r="B212" s="1">
        <f t="shared" si="74"/>
        <v>44442</v>
      </c>
      <c r="C212" s="7">
        <f>SUMIF('Vente '!$B:$B,Calendrier!$B212,'Vente '!F:F)</f>
        <v>0</v>
      </c>
      <c r="D212" s="8">
        <f>SUMIF('Vente '!$B:$B,Calendrier!$B212,'Vente '!G:G)</f>
        <v>0</v>
      </c>
      <c r="E212" s="9">
        <f>SUMIF('Vente '!$B:$B,Calendrier!$B212,'Vente '!H:H)</f>
        <v>0</v>
      </c>
      <c r="F212" s="10">
        <f t="shared" si="70"/>
        <v>0</v>
      </c>
    </row>
    <row r="213" spans="1:6" x14ac:dyDescent="0.25">
      <c r="A213" s="2">
        <f t="shared" si="68"/>
        <v>44443</v>
      </c>
      <c r="B213" s="1">
        <f t="shared" si="74"/>
        <v>44443</v>
      </c>
      <c r="C213" s="7">
        <f>SUMIF('Vente '!$B:$B,Calendrier!$B213,'Vente '!F:F)</f>
        <v>0</v>
      </c>
      <c r="D213" s="8">
        <f>SUMIF('Vente '!$B:$B,Calendrier!$B213,'Vente '!G:G)</f>
        <v>0</v>
      </c>
      <c r="E213" s="9">
        <f>SUMIF('Vente '!$B:$B,Calendrier!$B213,'Vente '!H:H)</f>
        <v>0</v>
      </c>
      <c r="F213" s="10">
        <f t="shared" si="70"/>
        <v>0</v>
      </c>
    </row>
    <row r="214" spans="1:6" x14ac:dyDescent="0.25">
      <c r="A214" s="2">
        <f t="shared" si="68"/>
        <v>44445</v>
      </c>
      <c r="B214" s="1">
        <f t="shared" ref="B214" si="75">B213+2</f>
        <v>44445</v>
      </c>
      <c r="C214" s="7">
        <f>SUMIF('Vente '!$B:$B,Calendrier!$B214,'Vente '!F:F)</f>
        <v>0</v>
      </c>
      <c r="D214" s="8">
        <f>SUMIF('Vente '!$B:$B,Calendrier!$B214,'Vente '!G:G)</f>
        <v>0</v>
      </c>
      <c r="E214" s="9">
        <f>SUMIF('Vente '!$B:$B,Calendrier!$B214,'Vente '!H:H)</f>
        <v>0</v>
      </c>
      <c r="F214" s="10">
        <f t="shared" si="70"/>
        <v>0</v>
      </c>
    </row>
    <row r="215" spans="1:6" x14ac:dyDescent="0.25">
      <c r="A215" s="2">
        <f t="shared" si="68"/>
        <v>44446</v>
      </c>
      <c r="B215" s="1">
        <f t="shared" ref="B215:B219" si="76">B214+1</f>
        <v>44446</v>
      </c>
      <c r="C215" s="7">
        <f>SUMIF('Vente '!$B:$B,Calendrier!$B215,'Vente '!F:F)</f>
        <v>0</v>
      </c>
      <c r="D215" s="8">
        <f>SUMIF('Vente '!$B:$B,Calendrier!$B215,'Vente '!G:G)</f>
        <v>0</v>
      </c>
      <c r="E215" s="9">
        <f>SUMIF('Vente '!$B:$B,Calendrier!$B215,'Vente '!H:H)</f>
        <v>0</v>
      </c>
      <c r="F215" s="10">
        <f t="shared" si="70"/>
        <v>0</v>
      </c>
    </row>
    <row r="216" spans="1:6" x14ac:dyDescent="0.25">
      <c r="A216" s="2">
        <f t="shared" si="68"/>
        <v>44447</v>
      </c>
      <c r="B216" s="1">
        <f t="shared" si="76"/>
        <v>44447</v>
      </c>
      <c r="C216" s="7">
        <f>SUMIF('Vente '!$B:$B,Calendrier!$B216,'Vente '!F:F)</f>
        <v>0</v>
      </c>
      <c r="D216" s="8">
        <f>SUMIF('Vente '!$B:$B,Calendrier!$B216,'Vente '!G:G)</f>
        <v>0</v>
      </c>
      <c r="E216" s="9">
        <f>SUMIF('Vente '!$B:$B,Calendrier!$B216,'Vente '!H:H)</f>
        <v>0</v>
      </c>
      <c r="F216" s="10">
        <f t="shared" si="70"/>
        <v>0</v>
      </c>
    </row>
    <row r="217" spans="1:6" x14ac:dyDescent="0.25">
      <c r="A217" s="2">
        <f t="shared" si="68"/>
        <v>44448</v>
      </c>
      <c r="B217" s="1">
        <f t="shared" si="76"/>
        <v>44448</v>
      </c>
      <c r="C217" s="7">
        <f>SUMIF('Vente '!$B:$B,Calendrier!$B217,'Vente '!F:F)</f>
        <v>0</v>
      </c>
      <c r="D217" s="8">
        <f>SUMIF('Vente '!$B:$B,Calendrier!$B217,'Vente '!G:G)</f>
        <v>0</v>
      </c>
      <c r="E217" s="9">
        <f>SUMIF('Vente '!$B:$B,Calendrier!$B217,'Vente '!H:H)</f>
        <v>0</v>
      </c>
      <c r="F217" s="10">
        <f t="shared" si="70"/>
        <v>0</v>
      </c>
    </row>
    <row r="218" spans="1:6" x14ac:dyDescent="0.25">
      <c r="A218" s="2">
        <f t="shared" si="68"/>
        <v>44449</v>
      </c>
      <c r="B218" s="1">
        <f t="shared" si="76"/>
        <v>44449</v>
      </c>
      <c r="C218" s="7">
        <f>SUMIF('Vente '!$B:$B,Calendrier!$B218,'Vente '!F:F)</f>
        <v>0</v>
      </c>
      <c r="D218" s="8">
        <f>SUMIF('Vente '!$B:$B,Calendrier!$B218,'Vente '!G:G)</f>
        <v>0</v>
      </c>
      <c r="E218" s="9">
        <f>SUMIF('Vente '!$B:$B,Calendrier!$B218,'Vente '!H:H)</f>
        <v>0</v>
      </c>
      <c r="F218" s="10">
        <f t="shared" si="70"/>
        <v>0</v>
      </c>
    </row>
    <row r="219" spans="1:6" x14ac:dyDescent="0.25">
      <c r="A219" s="2">
        <f t="shared" si="68"/>
        <v>44450</v>
      </c>
      <c r="B219" s="1">
        <f t="shared" si="76"/>
        <v>44450</v>
      </c>
      <c r="C219" s="7">
        <f>SUMIF('Vente '!$B:$B,Calendrier!$B219,'Vente '!F:F)</f>
        <v>0</v>
      </c>
      <c r="D219" s="8">
        <f>SUMIF('Vente '!$B:$B,Calendrier!$B219,'Vente '!G:G)</f>
        <v>0</v>
      </c>
      <c r="E219" s="9">
        <f>SUMIF('Vente '!$B:$B,Calendrier!$B219,'Vente '!H:H)</f>
        <v>0</v>
      </c>
      <c r="F219" s="10">
        <f t="shared" si="70"/>
        <v>0</v>
      </c>
    </row>
    <row r="220" spans="1:6" x14ac:dyDescent="0.25">
      <c r="A220" s="2">
        <f t="shared" si="68"/>
        <v>44452</v>
      </c>
      <c r="B220" s="1">
        <f t="shared" ref="B220" si="77">B219+2</f>
        <v>44452</v>
      </c>
      <c r="C220" s="7">
        <f>SUMIF('Vente '!$B:$B,Calendrier!$B220,'Vente '!F:F)</f>
        <v>0</v>
      </c>
      <c r="D220" s="8">
        <f>SUMIF('Vente '!$B:$B,Calendrier!$B220,'Vente '!G:G)</f>
        <v>0</v>
      </c>
      <c r="E220" s="9">
        <f>SUMIF('Vente '!$B:$B,Calendrier!$B220,'Vente '!H:H)</f>
        <v>0</v>
      </c>
      <c r="F220" s="10">
        <f t="shared" si="70"/>
        <v>0</v>
      </c>
    </row>
    <row r="221" spans="1:6" x14ac:dyDescent="0.25">
      <c r="A221" s="2">
        <f t="shared" si="68"/>
        <v>44453</v>
      </c>
      <c r="B221" s="1">
        <f t="shared" ref="B221:B225" si="78">B220+1</f>
        <v>44453</v>
      </c>
      <c r="C221" s="7">
        <f>SUMIF('Vente '!$B:$B,Calendrier!$B221,'Vente '!F:F)</f>
        <v>0</v>
      </c>
      <c r="D221" s="8">
        <f>SUMIF('Vente '!$B:$B,Calendrier!$B221,'Vente '!G:G)</f>
        <v>0</v>
      </c>
      <c r="E221" s="9">
        <f>SUMIF('Vente '!$B:$B,Calendrier!$B221,'Vente '!H:H)</f>
        <v>0</v>
      </c>
      <c r="F221" s="10">
        <f t="shared" si="70"/>
        <v>0</v>
      </c>
    </row>
    <row r="222" spans="1:6" x14ac:dyDescent="0.25">
      <c r="A222" s="2">
        <f t="shared" si="68"/>
        <v>44454</v>
      </c>
      <c r="B222" s="1">
        <f t="shared" si="78"/>
        <v>44454</v>
      </c>
      <c r="C222" s="7">
        <f>SUMIF('Vente '!$B:$B,Calendrier!$B222,'Vente '!F:F)</f>
        <v>0</v>
      </c>
      <c r="D222" s="8">
        <f>SUMIF('Vente '!$B:$B,Calendrier!$B222,'Vente '!G:G)</f>
        <v>0</v>
      </c>
      <c r="E222" s="9">
        <f>SUMIF('Vente '!$B:$B,Calendrier!$B222,'Vente '!H:H)</f>
        <v>0</v>
      </c>
      <c r="F222" s="10">
        <f t="shared" si="70"/>
        <v>0</v>
      </c>
    </row>
    <row r="223" spans="1:6" x14ac:dyDescent="0.25">
      <c r="A223" s="2">
        <f t="shared" si="68"/>
        <v>44455</v>
      </c>
      <c r="B223" s="1">
        <f t="shared" si="78"/>
        <v>44455</v>
      </c>
      <c r="C223" s="7">
        <f>SUMIF('Vente '!$B:$B,Calendrier!$B223,'Vente '!F:F)</f>
        <v>0</v>
      </c>
      <c r="D223" s="8">
        <f>SUMIF('Vente '!$B:$B,Calendrier!$B223,'Vente '!G:G)</f>
        <v>0</v>
      </c>
      <c r="E223" s="9">
        <f>SUMIF('Vente '!$B:$B,Calendrier!$B223,'Vente '!H:H)</f>
        <v>0</v>
      </c>
      <c r="F223" s="10">
        <f t="shared" si="70"/>
        <v>0</v>
      </c>
    </row>
    <row r="224" spans="1:6" x14ac:dyDescent="0.25">
      <c r="A224" s="2">
        <f t="shared" si="68"/>
        <v>44456</v>
      </c>
      <c r="B224" s="1">
        <f t="shared" si="78"/>
        <v>44456</v>
      </c>
      <c r="C224" s="7">
        <f>SUMIF('Vente '!$B:$B,Calendrier!$B224,'Vente '!F:F)</f>
        <v>0</v>
      </c>
      <c r="D224" s="8">
        <f>SUMIF('Vente '!$B:$B,Calendrier!$B224,'Vente '!G:G)</f>
        <v>0</v>
      </c>
      <c r="E224" s="9">
        <f>SUMIF('Vente '!$B:$B,Calendrier!$B224,'Vente '!H:H)</f>
        <v>0</v>
      </c>
      <c r="F224" s="10">
        <f t="shared" si="70"/>
        <v>0</v>
      </c>
    </row>
    <row r="225" spans="1:6" x14ac:dyDescent="0.25">
      <c r="A225" s="2">
        <f t="shared" si="68"/>
        <v>44457</v>
      </c>
      <c r="B225" s="1">
        <f t="shared" si="78"/>
        <v>44457</v>
      </c>
      <c r="C225" s="7">
        <f>SUMIF('Vente '!$B:$B,Calendrier!$B225,'Vente '!F:F)</f>
        <v>0</v>
      </c>
      <c r="D225" s="8">
        <f>SUMIF('Vente '!$B:$B,Calendrier!$B225,'Vente '!G:G)</f>
        <v>0</v>
      </c>
      <c r="E225" s="9">
        <f>SUMIF('Vente '!$B:$B,Calendrier!$B225,'Vente '!H:H)</f>
        <v>0</v>
      </c>
      <c r="F225" s="10">
        <f t="shared" si="70"/>
        <v>0</v>
      </c>
    </row>
    <row r="226" spans="1:6" x14ac:dyDescent="0.25">
      <c r="A226" s="2">
        <f t="shared" si="68"/>
        <v>44459</v>
      </c>
      <c r="B226" s="1">
        <f t="shared" ref="B226" si="79">B225+2</f>
        <v>44459</v>
      </c>
      <c r="C226" s="7">
        <f>SUMIF('Vente '!$B:$B,Calendrier!$B226,'Vente '!F:F)</f>
        <v>0</v>
      </c>
      <c r="D226" s="8">
        <f>SUMIF('Vente '!$B:$B,Calendrier!$B226,'Vente '!G:G)</f>
        <v>0</v>
      </c>
      <c r="E226" s="9">
        <f>SUMIF('Vente '!$B:$B,Calendrier!$B226,'Vente '!H:H)</f>
        <v>0</v>
      </c>
      <c r="F226" s="10">
        <f t="shared" si="70"/>
        <v>0</v>
      </c>
    </row>
    <row r="227" spans="1:6" x14ac:dyDescent="0.25">
      <c r="A227" s="2">
        <f t="shared" si="68"/>
        <v>44460</v>
      </c>
      <c r="B227" s="1">
        <f t="shared" ref="B227:B231" si="80">B226+1</f>
        <v>44460</v>
      </c>
      <c r="C227" s="7">
        <f>SUMIF('Vente '!$B:$B,Calendrier!$B227,'Vente '!F:F)</f>
        <v>0</v>
      </c>
      <c r="D227" s="8">
        <f>SUMIF('Vente '!$B:$B,Calendrier!$B227,'Vente '!G:G)</f>
        <v>0</v>
      </c>
      <c r="E227" s="9">
        <f>SUMIF('Vente '!$B:$B,Calendrier!$B227,'Vente '!H:H)</f>
        <v>0</v>
      </c>
      <c r="F227" s="10">
        <f t="shared" si="70"/>
        <v>0</v>
      </c>
    </row>
    <row r="228" spans="1:6" x14ac:dyDescent="0.25">
      <c r="A228" s="2">
        <f t="shared" si="68"/>
        <v>44461</v>
      </c>
      <c r="B228" s="1">
        <f t="shared" si="80"/>
        <v>44461</v>
      </c>
      <c r="C228" s="7">
        <f>SUMIF('Vente '!$B:$B,Calendrier!$B228,'Vente '!F:F)</f>
        <v>0</v>
      </c>
      <c r="D228" s="8">
        <f>SUMIF('Vente '!$B:$B,Calendrier!$B228,'Vente '!G:G)</f>
        <v>0</v>
      </c>
      <c r="E228" s="9">
        <f>SUMIF('Vente '!$B:$B,Calendrier!$B228,'Vente '!H:H)</f>
        <v>0</v>
      </c>
      <c r="F228" s="10">
        <f t="shared" si="70"/>
        <v>0</v>
      </c>
    </row>
    <row r="229" spans="1:6" x14ac:dyDescent="0.25">
      <c r="A229" s="2">
        <f t="shared" si="68"/>
        <v>44462</v>
      </c>
      <c r="B229" s="1">
        <f t="shared" si="80"/>
        <v>44462</v>
      </c>
      <c r="C229" s="7">
        <f>SUMIF('Vente '!$B:$B,Calendrier!$B229,'Vente '!F:F)</f>
        <v>0</v>
      </c>
      <c r="D229" s="8">
        <f>SUMIF('Vente '!$B:$B,Calendrier!$B229,'Vente '!G:G)</f>
        <v>0</v>
      </c>
      <c r="E229" s="9">
        <f>SUMIF('Vente '!$B:$B,Calendrier!$B229,'Vente '!H:H)</f>
        <v>0</v>
      </c>
      <c r="F229" s="10">
        <f t="shared" si="70"/>
        <v>0</v>
      </c>
    </row>
    <row r="230" spans="1:6" x14ac:dyDescent="0.25">
      <c r="A230" s="2">
        <f t="shared" si="68"/>
        <v>44463</v>
      </c>
      <c r="B230" s="1">
        <f t="shared" si="80"/>
        <v>44463</v>
      </c>
      <c r="C230" s="7">
        <f>SUMIF('Vente '!$B:$B,Calendrier!$B230,'Vente '!F:F)</f>
        <v>0</v>
      </c>
      <c r="D230" s="8">
        <f>SUMIF('Vente '!$B:$B,Calendrier!$B230,'Vente '!G:G)</f>
        <v>0</v>
      </c>
      <c r="E230" s="9">
        <f>SUMIF('Vente '!$B:$B,Calendrier!$B230,'Vente '!H:H)</f>
        <v>0</v>
      </c>
      <c r="F230" s="10">
        <f t="shared" si="70"/>
        <v>0</v>
      </c>
    </row>
    <row r="231" spans="1:6" x14ac:dyDescent="0.25">
      <c r="A231" s="2">
        <f t="shared" si="68"/>
        <v>44464</v>
      </c>
      <c r="B231" s="1">
        <f t="shared" si="80"/>
        <v>44464</v>
      </c>
      <c r="C231" s="7">
        <f>SUMIF('Vente '!$B:$B,Calendrier!$B231,'Vente '!F:F)</f>
        <v>0</v>
      </c>
      <c r="D231" s="8">
        <f>SUMIF('Vente '!$B:$B,Calendrier!$B231,'Vente '!G:G)</f>
        <v>0</v>
      </c>
      <c r="E231" s="9">
        <f>SUMIF('Vente '!$B:$B,Calendrier!$B231,'Vente '!H:H)</f>
        <v>0</v>
      </c>
      <c r="F231" s="10">
        <f t="shared" si="70"/>
        <v>0</v>
      </c>
    </row>
    <row r="232" spans="1:6" x14ac:dyDescent="0.25">
      <c r="A232" s="2">
        <f t="shared" si="68"/>
        <v>44466</v>
      </c>
      <c r="B232" s="1">
        <f t="shared" ref="B232" si="81">B231+2</f>
        <v>44466</v>
      </c>
      <c r="C232" s="7">
        <f>SUMIF('Vente '!$B:$B,Calendrier!$B232,'Vente '!F:F)</f>
        <v>0</v>
      </c>
      <c r="D232" s="8">
        <f>SUMIF('Vente '!$B:$B,Calendrier!$B232,'Vente '!G:G)</f>
        <v>0</v>
      </c>
      <c r="E232" s="9">
        <f>SUMIF('Vente '!$B:$B,Calendrier!$B232,'Vente '!H:H)</f>
        <v>0</v>
      </c>
      <c r="F232" s="10">
        <f t="shared" si="70"/>
        <v>0</v>
      </c>
    </row>
    <row r="233" spans="1:6" x14ac:dyDescent="0.25">
      <c r="A233" s="2">
        <f t="shared" si="68"/>
        <v>44467</v>
      </c>
      <c r="B233" s="1">
        <f t="shared" ref="B233:B237" si="82">B232+1</f>
        <v>44467</v>
      </c>
      <c r="C233" s="7">
        <f>SUMIF('Vente '!$B:$B,Calendrier!$B233,'Vente '!F:F)</f>
        <v>0</v>
      </c>
      <c r="D233" s="8">
        <f>SUMIF('Vente '!$B:$B,Calendrier!$B233,'Vente '!G:G)</f>
        <v>0</v>
      </c>
      <c r="E233" s="9">
        <f>SUMIF('Vente '!$B:$B,Calendrier!$B233,'Vente '!H:H)</f>
        <v>0</v>
      </c>
      <c r="F233" s="10">
        <f t="shared" si="70"/>
        <v>0</v>
      </c>
    </row>
    <row r="234" spans="1:6" x14ac:dyDescent="0.25">
      <c r="A234" s="2">
        <f t="shared" si="68"/>
        <v>44468</v>
      </c>
      <c r="B234" s="1">
        <f t="shared" si="82"/>
        <v>44468</v>
      </c>
      <c r="C234" s="7">
        <f>SUMIF('Vente '!$B:$B,Calendrier!$B234,'Vente '!F:F)</f>
        <v>0</v>
      </c>
      <c r="D234" s="8">
        <f>SUMIF('Vente '!$B:$B,Calendrier!$B234,'Vente '!G:G)</f>
        <v>0</v>
      </c>
      <c r="E234" s="9">
        <f>SUMIF('Vente '!$B:$B,Calendrier!$B234,'Vente '!H:H)</f>
        <v>0</v>
      </c>
      <c r="F234" s="10">
        <f t="shared" si="70"/>
        <v>0</v>
      </c>
    </row>
    <row r="235" spans="1:6" x14ac:dyDescent="0.25">
      <c r="A235" s="2">
        <f t="shared" si="68"/>
        <v>44469</v>
      </c>
      <c r="B235" s="1">
        <f t="shared" si="82"/>
        <v>44469</v>
      </c>
      <c r="C235" s="7">
        <f>SUMIF('Vente '!$B:$B,Calendrier!$B235,'Vente '!F:F)</f>
        <v>0</v>
      </c>
      <c r="D235" s="8">
        <f>SUMIF('Vente '!$B:$B,Calendrier!$B235,'Vente '!G:G)</f>
        <v>0</v>
      </c>
      <c r="E235" s="9">
        <f>SUMIF('Vente '!$B:$B,Calendrier!$B235,'Vente '!H:H)</f>
        <v>0</v>
      </c>
      <c r="F235" s="10">
        <f t="shared" si="70"/>
        <v>0</v>
      </c>
    </row>
    <row r="236" spans="1:6" x14ac:dyDescent="0.25">
      <c r="A236" s="2">
        <f t="shared" si="68"/>
        <v>44470</v>
      </c>
      <c r="B236" s="1">
        <f t="shared" si="82"/>
        <v>44470</v>
      </c>
      <c r="C236" s="7">
        <f>SUMIF('Vente '!$B:$B,Calendrier!$B236,'Vente '!F:F)</f>
        <v>0</v>
      </c>
      <c r="D236" s="8">
        <f>SUMIF('Vente '!$B:$B,Calendrier!$B236,'Vente '!G:G)</f>
        <v>0</v>
      </c>
      <c r="E236" s="9">
        <f>SUMIF('Vente '!$B:$B,Calendrier!$B236,'Vente '!H:H)</f>
        <v>0</v>
      </c>
      <c r="F236" s="10">
        <f t="shared" si="70"/>
        <v>0</v>
      </c>
    </row>
    <row r="237" spans="1:6" x14ac:dyDescent="0.25">
      <c r="A237" s="2">
        <f t="shared" si="68"/>
        <v>44471</v>
      </c>
      <c r="B237" s="1">
        <f t="shared" si="82"/>
        <v>44471</v>
      </c>
      <c r="C237" s="7">
        <f>SUMIF('Vente '!$B:$B,Calendrier!$B237,'Vente '!F:F)</f>
        <v>0</v>
      </c>
      <c r="D237" s="8">
        <f>SUMIF('Vente '!$B:$B,Calendrier!$B237,'Vente '!G:G)</f>
        <v>0</v>
      </c>
      <c r="E237" s="9">
        <f>SUMIF('Vente '!$B:$B,Calendrier!$B237,'Vente '!H:H)</f>
        <v>0</v>
      </c>
      <c r="F237" s="10">
        <f t="shared" si="70"/>
        <v>0</v>
      </c>
    </row>
    <row r="238" spans="1:6" x14ac:dyDescent="0.25">
      <c r="A238" s="2">
        <f t="shared" si="68"/>
        <v>44473</v>
      </c>
      <c r="B238" s="1">
        <f t="shared" ref="B238" si="83">B237+2</f>
        <v>44473</v>
      </c>
      <c r="C238" s="7">
        <f>SUMIF('Vente '!$B:$B,Calendrier!$B238,'Vente '!F:F)</f>
        <v>0</v>
      </c>
      <c r="D238" s="8">
        <f>SUMIF('Vente '!$B:$B,Calendrier!$B238,'Vente '!G:G)</f>
        <v>0</v>
      </c>
      <c r="E238" s="9">
        <f>SUMIF('Vente '!$B:$B,Calendrier!$B238,'Vente '!H:H)</f>
        <v>0</v>
      </c>
      <c r="F238" s="10">
        <f t="shared" si="70"/>
        <v>0</v>
      </c>
    </row>
    <row r="239" spans="1:6" x14ac:dyDescent="0.25">
      <c r="A239" s="2">
        <f t="shared" si="68"/>
        <v>44474</v>
      </c>
      <c r="B239" s="1">
        <f t="shared" ref="B239:B243" si="84">B238+1</f>
        <v>44474</v>
      </c>
      <c r="C239" s="7">
        <f>SUMIF('Vente '!$B:$B,Calendrier!$B239,'Vente '!F:F)</f>
        <v>0</v>
      </c>
      <c r="D239" s="8">
        <f>SUMIF('Vente '!$B:$B,Calendrier!$B239,'Vente '!G:G)</f>
        <v>0</v>
      </c>
      <c r="E239" s="9">
        <f>SUMIF('Vente '!$B:$B,Calendrier!$B239,'Vente '!H:H)</f>
        <v>0</v>
      </c>
      <c r="F239" s="10">
        <f t="shared" si="70"/>
        <v>0</v>
      </c>
    </row>
    <row r="240" spans="1:6" x14ac:dyDescent="0.25">
      <c r="A240" s="2">
        <f t="shared" si="68"/>
        <v>44475</v>
      </c>
      <c r="B240" s="1">
        <f t="shared" si="84"/>
        <v>44475</v>
      </c>
      <c r="C240" s="7">
        <f>SUMIF('Vente '!$B:$B,Calendrier!$B240,'Vente '!F:F)</f>
        <v>0</v>
      </c>
      <c r="D240" s="8">
        <f>SUMIF('Vente '!$B:$B,Calendrier!$B240,'Vente '!G:G)</f>
        <v>0</v>
      </c>
      <c r="E240" s="9">
        <f>SUMIF('Vente '!$B:$B,Calendrier!$B240,'Vente '!H:H)</f>
        <v>0</v>
      </c>
      <c r="F240" s="10">
        <f t="shared" si="70"/>
        <v>0</v>
      </c>
    </row>
    <row r="241" spans="1:6" x14ac:dyDescent="0.25">
      <c r="A241" s="2">
        <f t="shared" si="68"/>
        <v>44476</v>
      </c>
      <c r="B241" s="1">
        <f t="shared" si="84"/>
        <v>44476</v>
      </c>
      <c r="C241" s="7">
        <f>SUMIF('Vente '!$B:$B,Calendrier!$B241,'Vente '!F:F)</f>
        <v>0</v>
      </c>
      <c r="D241" s="8">
        <f>SUMIF('Vente '!$B:$B,Calendrier!$B241,'Vente '!G:G)</f>
        <v>0</v>
      </c>
      <c r="E241" s="9">
        <f>SUMIF('Vente '!$B:$B,Calendrier!$B241,'Vente '!H:H)</f>
        <v>0</v>
      </c>
      <c r="F241" s="10">
        <f t="shared" si="70"/>
        <v>0</v>
      </c>
    </row>
    <row r="242" spans="1:6" x14ac:dyDescent="0.25">
      <c r="A242" s="2">
        <f t="shared" si="68"/>
        <v>44477</v>
      </c>
      <c r="B242" s="1">
        <f t="shared" si="84"/>
        <v>44477</v>
      </c>
      <c r="C242" s="7">
        <f>SUMIF('Vente '!$B:$B,Calendrier!$B242,'Vente '!F:F)</f>
        <v>0</v>
      </c>
      <c r="D242" s="8">
        <f>SUMIF('Vente '!$B:$B,Calendrier!$B242,'Vente '!G:G)</f>
        <v>0</v>
      </c>
      <c r="E242" s="9">
        <f>SUMIF('Vente '!$B:$B,Calendrier!$B242,'Vente '!H:H)</f>
        <v>0</v>
      </c>
      <c r="F242" s="10">
        <f t="shared" si="70"/>
        <v>0</v>
      </c>
    </row>
    <row r="243" spans="1:6" x14ac:dyDescent="0.25">
      <c r="A243" s="2">
        <f t="shared" si="68"/>
        <v>44478</v>
      </c>
      <c r="B243" s="1">
        <f t="shared" si="84"/>
        <v>44478</v>
      </c>
      <c r="C243" s="7">
        <f>SUMIF('Vente '!$B:$B,Calendrier!$B243,'Vente '!F:F)</f>
        <v>0</v>
      </c>
      <c r="D243" s="8">
        <f>SUMIF('Vente '!$B:$B,Calendrier!$B243,'Vente '!G:G)</f>
        <v>0</v>
      </c>
      <c r="E243" s="9">
        <f>SUMIF('Vente '!$B:$B,Calendrier!$B243,'Vente '!H:H)</f>
        <v>0</v>
      </c>
      <c r="F243" s="10">
        <f t="shared" si="70"/>
        <v>0</v>
      </c>
    </row>
    <row r="244" spans="1:6" x14ac:dyDescent="0.25">
      <c r="A244" s="2">
        <f t="shared" si="68"/>
        <v>44480</v>
      </c>
      <c r="B244" s="1">
        <f t="shared" ref="B244" si="85">B243+2</f>
        <v>44480</v>
      </c>
      <c r="C244" s="7">
        <f>SUMIF('Vente '!$B:$B,Calendrier!$B244,'Vente '!F:F)</f>
        <v>0</v>
      </c>
      <c r="D244" s="8">
        <f>SUMIF('Vente '!$B:$B,Calendrier!$B244,'Vente '!G:G)</f>
        <v>0</v>
      </c>
      <c r="E244" s="9">
        <f>SUMIF('Vente '!$B:$B,Calendrier!$B244,'Vente '!H:H)</f>
        <v>0</v>
      </c>
      <c r="F244" s="10">
        <f t="shared" si="70"/>
        <v>0</v>
      </c>
    </row>
    <row r="245" spans="1:6" x14ac:dyDescent="0.25">
      <c r="A245" s="2">
        <f t="shared" si="68"/>
        <v>44481</v>
      </c>
      <c r="B245" s="1">
        <f t="shared" ref="B245:B249" si="86">B244+1</f>
        <v>44481</v>
      </c>
      <c r="C245" s="7">
        <f>SUMIF('Vente '!$B:$B,Calendrier!$B245,'Vente '!F:F)</f>
        <v>0</v>
      </c>
      <c r="D245" s="8">
        <f>SUMIF('Vente '!$B:$B,Calendrier!$B245,'Vente '!G:G)</f>
        <v>0</v>
      </c>
      <c r="E245" s="9">
        <f>SUMIF('Vente '!$B:$B,Calendrier!$B245,'Vente '!H:H)</f>
        <v>0</v>
      </c>
      <c r="F245" s="10">
        <f t="shared" si="70"/>
        <v>0</v>
      </c>
    </row>
    <row r="246" spans="1:6" x14ac:dyDescent="0.25">
      <c r="A246" s="2">
        <f t="shared" si="68"/>
        <v>44482</v>
      </c>
      <c r="B246" s="1">
        <f t="shared" si="86"/>
        <v>44482</v>
      </c>
      <c r="C246" s="7">
        <f>SUMIF('Vente '!$B:$B,Calendrier!$B246,'Vente '!F:F)</f>
        <v>0</v>
      </c>
      <c r="D246" s="8">
        <f>SUMIF('Vente '!$B:$B,Calendrier!$B246,'Vente '!G:G)</f>
        <v>0</v>
      </c>
      <c r="E246" s="9">
        <f>SUMIF('Vente '!$B:$B,Calendrier!$B246,'Vente '!H:H)</f>
        <v>0</v>
      </c>
      <c r="F246" s="10">
        <f t="shared" si="70"/>
        <v>0</v>
      </c>
    </row>
    <row r="247" spans="1:6" x14ac:dyDescent="0.25">
      <c r="A247" s="2">
        <f t="shared" si="68"/>
        <v>44483</v>
      </c>
      <c r="B247" s="1">
        <f t="shared" si="86"/>
        <v>44483</v>
      </c>
      <c r="C247" s="7">
        <f>SUMIF('Vente '!$B:$B,Calendrier!$B247,'Vente '!F:F)</f>
        <v>0</v>
      </c>
      <c r="D247" s="8">
        <f>SUMIF('Vente '!$B:$B,Calendrier!$B247,'Vente '!G:G)</f>
        <v>0</v>
      </c>
      <c r="E247" s="9">
        <f>SUMIF('Vente '!$B:$B,Calendrier!$B247,'Vente '!H:H)</f>
        <v>0</v>
      </c>
      <c r="F247" s="10">
        <f t="shared" si="70"/>
        <v>0</v>
      </c>
    </row>
    <row r="248" spans="1:6" x14ac:dyDescent="0.25">
      <c r="A248" s="2">
        <f t="shared" si="68"/>
        <v>44484</v>
      </c>
      <c r="B248" s="1">
        <f t="shared" si="86"/>
        <v>44484</v>
      </c>
      <c r="C248" s="7">
        <f>SUMIF('Vente '!$B:$B,Calendrier!$B248,'Vente '!F:F)</f>
        <v>0</v>
      </c>
      <c r="D248" s="8">
        <f>SUMIF('Vente '!$B:$B,Calendrier!$B248,'Vente '!G:G)</f>
        <v>0</v>
      </c>
      <c r="E248" s="9">
        <f>SUMIF('Vente '!$B:$B,Calendrier!$B248,'Vente '!H:H)</f>
        <v>0</v>
      </c>
      <c r="F248" s="10">
        <f t="shared" si="70"/>
        <v>0</v>
      </c>
    </row>
    <row r="249" spans="1:6" x14ac:dyDescent="0.25">
      <c r="A249" s="2">
        <f t="shared" si="68"/>
        <v>44485</v>
      </c>
      <c r="B249" s="1">
        <f t="shared" si="86"/>
        <v>44485</v>
      </c>
      <c r="C249" s="7">
        <f>SUMIF('Vente '!$B:$B,Calendrier!$B249,'Vente '!F:F)</f>
        <v>0</v>
      </c>
      <c r="D249" s="8">
        <f>SUMIF('Vente '!$B:$B,Calendrier!$B249,'Vente '!G:G)</f>
        <v>0</v>
      </c>
      <c r="E249" s="9">
        <f>SUMIF('Vente '!$B:$B,Calendrier!$B249,'Vente '!H:H)</f>
        <v>0</v>
      </c>
      <c r="F249" s="10">
        <f t="shared" si="70"/>
        <v>0</v>
      </c>
    </row>
    <row r="250" spans="1:6" x14ac:dyDescent="0.25">
      <c r="A250" s="2">
        <f t="shared" si="68"/>
        <v>44487</v>
      </c>
      <c r="B250" s="1">
        <f t="shared" ref="B250" si="87">B249+2</f>
        <v>44487</v>
      </c>
      <c r="C250" s="7">
        <f>SUMIF('Vente '!$B:$B,Calendrier!$B250,'Vente '!F:F)</f>
        <v>0</v>
      </c>
      <c r="D250" s="8">
        <f>SUMIF('Vente '!$B:$B,Calendrier!$B250,'Vente '!G:G)</f>
        <v>0</v>
      </c>
      <c r="E250" s="9">
        <f>SUMIF('Vente '!$B:$B,Calendrier!$B250,'Vente '!H:H)</f>
        <v>0</v>
      </c>
      <c r="F250" s="10">
        <f t="shared" si="70"/>
        <v>0</v>
      </c>
    </row>
    <row r="251" spans="1:6" x14ac:dyDescent="0.25">
      <c r="A251" s="2">
        <f t="shared" si="68"/>
        <v>44488</v>
      </c>
      <c r="B251" s="1">
        <f t="shared" ref="B251:B255" si="88">B250+1</f>
        <v>44488</v>
      </c>
      <c r="C251" s="7">
        <f>SUMIF('Vente '!$B:$B,Calendrier!$B251,'Vente '!F:F)</f>
        <v>0</v>
      </c>
      <c r="D251" s="8">
        <f>SUMIF('Vente '!$B:$B,Calendrier!$B251,'Vente '!G:G)</f>
        <v>0</v>
      </c>
      <c r="E251" s="9">
        <f>SUMIF('Vente '!$B:$B,Calendrier!$B251,'Vente '!H:H)</f>
        <v>0</v>
      </c>
      <c r="F251" s="10">
        <f t="shared" si="70"/>
        <v>0</v>
      </c>
    </row>
    <row r="252" spans="1:6" x14ac:dyDescent="0.25">
      <c r="A252" s="2">
        <f t="shared" si="68"/>
        <v>44489</v>
      </c>
      <c r="B252" s="1">
        <f t="shared" si="88"/>
        <v>44489</v>
      </c>
      <c r="C252" s="7">
        <f>SUMIF('Vente '!$B:$B,Calendrier!$B252,'Vente '!F:F)</f>
        <v>0</v>
      </c>
      <c r="D252" s="8">
        <f>SUMIF('Vente '!$B:$B,Calendrier!$B252,'Vente '!G:G)</f>
        <v>0</v>
      </c>
      <c r="E252" s="9">
        <f>SUMIF('Vente '!$B:$B,Calendrier!$B252,'Vente '!H:H)</f>
        <v>0</v>
      </c>
      <c r="F252" s="10">
        <f t="shared" si="70"/>
        <v>0</v>
      </c>
    </row>
    <row r="253" spans="1:6" x14ac:dyDescent="0.25">
      <c r="A253" s="2">
        <f t="shared" si="68"/>
        <v>44490</v>
      </c>
      <c r="B253" s="1">
        <f t="shared" si="88"/>
        <v>44490</v>
      </c>
      <c r="C253" s="7">
        <f>SUMIF('Vente '!$B:$B,Calendrier!$B253,'Vente '!F:F)</f>
        <v>0</v>
      </c>
      <c r="D253" s="8">
        <f>SUMIF('Vente '!$B:$B,Calendrier!$B253,'Vente '!G:G)</f>
        <v>0</v>
      </c>
      <c r="E253" s="9">
        <f>SUMIF('Vente '!$B:$B,Calendrier!$B253,'Vente '!H:H)</f>
        <v>0</v>
      </c>
      <c r="F253" s="10">
        <f t="shared" si="70"/>
        <v>0</v>
      </c>
    </row>
    <row r="254" spans="1:6" x14ac:dyDescent="0.25">
      <c r="A254" s="2">
        <f t="shared" si="68"/>
        <v>44491</v>
      </c>
      <c r="B254" s="1">
        <f t="shared" si="88"/>
        <v>44491</v>
      </c>
      <c r="C254" s="7">
        <f>SUMIF('Vente '!$B:$B,Calendrier!$B254,'Vente '!F:F)</f>
        <v>0</v>
      </c>
      <c r="D254" s="8">
        <f>SUMIF('Vente '!$B:$B,Calendrier!$B254,'Vente '!G:G)</f>
        <v>0</v>
      </c>
      <c r="E254" s="9">
        <f>SUMIF('Vente '!$B:$B,Calendrier!$B254,'Vente '!H:H)</f>
        <v>0</v>
      </c>
      <c r="F254" s="10">
        <f t="shared" si="70"/>
        <v>0</v>
      </c>
    </row>
    <row r="255" spans="1:6" x14ac:dyDescent="0.25">
      <c r="A255" s="2">
        <f t="shared" si="68"/>
        <v>44492</v>
      </c>
      <c r="B255" s="1">
        <f t="shared" si="88"/>
        <v>44492</v>
      </c>
      <c r="C255" s="7">
        <f>SUMIF('Vente '!$B:$B,Calendrier!$B255,'Vente '!F:F)</f>
        <v>0</v>
      </c>
      <c r="D255" s="8">
        <f>SUMIF('Vente '!$B:$B,Calendrier!$B255,'Vente '!G:G)</f>
        <v>0</v>
      </c>
      <c r="E255" s="9">
        <f>SUMIF('Vente '!$B:$B,Calendrier!$B255,'Vente '!H:H)</f>
        <v>0</v>
      </c>
      <c r="F255" s="10">
        <f t="shared" si="70"/>
        <v>0</v>
      </c>
    </row>
    <row r="256" spans="1:6" x14ac:dyDescent="0.25">
      <c r="A256" s="2">
        <f t="shared" si="68"/>
        <v>44494</v>
      </c>
      <c r="B256" s="1">
        <f t="shared" ref="B256" si="89">B255+2</f>
        <v>44494</v>
      </c>
      <c r="C256" s="7">
        <f>SUMIF('Vente '!$B:$B,Calendrier!$B256,'Vente '!F:F)</f>
        <v>0</v>
      </c>
      <c r="D256" s="8">
        <f>SUMIF('Vente '!$B:$B,Calendrier!$B256,'Vente '!G:G)</f>
        <v>0</v>
      </c>
      <c r="E256" s="9">
        <f>SUMIF('Vente '!$B:$B,Calendrier!$B256,'Vente '!H:H)</f>
        <v>0</v>
      </c>
      <c r="F256" s="10">
        <f t="shared" si="70"/>
        <v>0</v>
      </c>
    </row>
    <row r="257" spans="1:6" x14ac:dyDescent="0.25">
      <c r="A257" s="2">
        <f t="shared" si="68"/>
        <v>44495</v>
      </c>
      <c r="B257" s="1">
        <f t="shared" ref="B257:B261" si="90">B256+1</f>
        <v>44495</v>
      </c>
      <c r="C257" s="7">
        <f>SUMIF('Vente '!$B:$B,Calendrier!$B257,'Vente '!F:F)</f>
        <v>0</v>
      </c>
      <c r="D257" s="8">
        <f>SUMIF('Vente '!$B:$B,Calendrier!$B257,'Vente '!G:G)</f>
        <v>0</v>
      </c>
      <c r="E257" s="9">
        <f>SUMIF('Vente '!$B:$B,Calendrier!$B257,'Vente '!H:H)</f>
        <v>0</v>
      </c>
      <c r="F257" s="10">
        <f t="shared" si="70"/>
        <v>0</v>
      </c>
    </row>
    <row r="258" spans="1:6" x14ac:dyDescent="0.25">
      <c r="A258" s="2">
        <f t="shared" si="68"/>
        <v>44496</v>
      </c>
      <c r="B258" s="1">
        <f t="shared" si="90"/>
        <v>44496</v>
      </c>
      <c r="C258" s="7">
        <f>SUMIF('Vente '!$B:$B,Calendrier!$B258,'Vente '!F:F)</f>
        <v>0</v>
      </c>
      <c r="D258" s="8">
        <f>SUMIF('Vente '!$B:$B,Calendrier!$B258,'Vente '!G:G)</f>
        <v>0</v>
      </c>
      <c r="E258" s="9">
        <f>SUMIF('Vente '!$B:$B,Calendrier!$B258,'Vente '!H:H)</f>
        <v>0</v>
      </c>
      <c r="F258" s="10">
        <f t="shared" si="70"/>
        <v>0</v>
      </c>
    </row>
    <row r="259" spans="1:6" x14ac:dyDescent="0.25">
      <c r="A259" s="2">
        <f t="shared" si="68"/>
        <v>44497</v>
      </c>
      <c r="B259" s="1">
        <f t="shared" si="90"/>
        <v>44497</v>
      </c>
      <c r="C259" s="7">
        <f>SUMIF('Vente '!$B:$B,Calendrier!$B259,'Vente '!F:F)</f>
        <v>0</v>
      </c>
      <c r="D259" s="8">
        <f>SUMIF('Vente '!$B:$B,Calendrier!$B259,'Vente '!G:G)</f>
        <v>0</v>
      </c>
      <c r="E259" s="9">
        <f>SUMIF('Vente '!$B:$B,Calendrier!$B259,'Vente '!H:H)</f>
        <v>0</v>
      </c>
      <c r="F259" s="10">
        <f t="shared" si="70"/>
        <v>0</v>
      </c>
    </row>
    <row r="260" spans="1:6" x14ac:dyDescent="0.25">
      <c r="A260" s="2">
        <f t="shared" si="68"/>
        <v>44498</v>
      </c>
      <c r="B260" s="1">
        <f t="shared" si="90"/>
        <v>44498</v>
      </c>
      <c r="C260" s="7">
        <f>SUMIF('Vente '!$B:$B,Calendrier!$B260,'Vente '!F:F)</f>
        <v>0</v>
      </c>
      <c r="D260" s="8">
        <f>SUMIF('Vente '!$B:$B,Calendrier!$B260,'Vente '!G:G)</f>
        <v>0</v>
      </c>
      <c r="E260" s="9">
        <f>SUMIF('Vente '!$B:$B,Calendrier!$B260,'Vente '!H:H)</f>
        <v>0</v>
      </c>
      <c r="F260" s="10">
        <f t="shared" si="70"/>
        <v>0</v>
      </c>
    </row>
    <row r="261" spans="1:6" x14ac:dyDescent="0.25">
      <c r="A261" s="2">
        <f t="shared" ref="A261:A314" si="91">B261</f>
        <v>44499</v>
      </c>
      <c r="B261" s="1">
        <f t="shared" si="90"/>
        <v>44499</v>
      </c>
      <c r="C261" s="7">
        <f>SUMIF('Vente '!$B:$B,Calendrier!$B261,'Vente '!F:F)</f>
        <v>0</v>
      </c>
      <c r="D261" s="8">
        <f>SUMIF('Vente '!$B:$B,Calendrier!$B261,'Vente '!G:G)</f>
        <v>0</v>
      </c>
      <c r="E261" s="9">
        <f>SUMIF('Vente '!$B:$B,Calendrier!$B261,'Vente '!H:H)</f>
        <v>0</v>
      </c>
      <c r="F261" s="10">
        <f t="shared" ref="F261:F314" si="92">SUM(C261:E261)</f>
        <v>0</v>
      </c>
    </row>
    <row r="262" spans="1:6" x14ac:dyDescent="0.25">
      <c r="A262" s="2">
        <f t="shared" si="91"/>
        <v>44501</v>
      </c>
      <c r="B262" s="1">
        <f t="shared" ref="B262" si="93">B261+2</f>
        <v>44501</v>
      </c>
      <c r="C262" s="7">
        <f>SUMIF('Vente '!$B:$B,Calendrier!$B262,'Vente '!F:F)</f>
        <v>0</v>
      </c>
      <c r="D262" s="8">
        <f>SUMIF('Vente '!$B:$B,Calendrier!$B262,'Vente '!G:G)</f>
        <v>0</v>
      </c>
      <c r="E262" s="9">
        <f>SUMIF('Vente '!$B:$B,Calendrier!$B262,'Vente '!H:H)</f>
        <v>0</v>
      </c>
      <c r="F262" s="10">
        <f t="shared" si="92"/>
        <v>0</v>
      </c>
    </row>
    <row r="263" spans="1:6" x14ac:dyDescent="0.25">
      <c r="A263" s="2">
        <f t="shared" si="91"/>
        <v>44502</v>
      </c>
      <c r="B263" s="1">
        <f t="shared" ref="B263:B267" si="94">B262+1</f>
        <v>44502</v>
      </c>
      <c r="C263" s="7">
        <f>SUMIF('Vente '!$B:$B,Calendrier!$B263,'Vente '!F:F)</f>
        <v>0</v>
      </c>
      <c r="D263" s="8">
        <f>SUMIF('Vente '!$B:$B,Calendrier!$B263,'Vente '!G:G)</f>
        <v>0</v>
      </c>
      <c r="E263" s="9">
        <f>SUMIF('Vente '!$B:$B,Calendrier!$B263,'Vente '!H:H)</f>
        <v>0</v>
      </c>
      <c r="F263" s="10">
        <f t="shared" si="92"/>
        <v>0</v>
      </c>
    </row>
    <row r="264" spans="1:6" x14ac:dyDescent="0.25">
      <c r="A264" s="2">
        <f t="shared" si="91"/>
        <v>44503</v>
      </c>
      <c r="B264" s="1">
        <f t="shared" si="94"/>
        <v>44503</v>
      </c>
      <c r="C264" s="7">
        <f>SUMIF('Vente '!$B:$B,Calendrier!$B264,'Vente '!F:F)</f>
        <v>0</v>
      </c>
      <c r="D264" s="8">
        <f>SUMIF('Vente '!$B:$B,Calendrier!$B264,'Vente '!G:G)</f>
        <v>0</v>
      </c>
      <c r="E264" s="9">
        <f>SUMIF('Vente '!$B:$B,Calendrier!$B264,'Vente '!H:H)</f>
        <v>0</v>
      </c>
      <c r="F264" s="10">
        <f t="shared" si="92"/>
        <v>0</v>
      </c>
    </row>
    <row r="265" spans="1:6" x14ac:dyDescent="0.25">
      <c r="A265" s="2">
        <f t="shared" si="91"/>
        <v>44504</v>
      </c>
      <c r="B265" s="1">
        <f t="shared" si="94"/>
        <v>44504</v>
      </c>
      <c r="C265" s="7">
        <f>SUMIF('Vente '!$B:$B,Calendrier!$B265,'Vente '!F:F)</f>
        <v>0</v>
      </c>
      <c r="D265" s="8">
        <f>SUMIF('Vente '!$B:$B,Calendrier!$B265,'Vente '!G:G)</f>
        <v>0</v>
      </c>
      <c r="E265" s="9">
        <f>SUMIF('Vente '!$B:$B,Calendrier!$B265,'Vente '!H:H)</f>
        <v>0</v>
      </c>
      <c r="F265" s="10">
        <f t="shared" si="92"/>
        <v>0</v>
      </c>
    </row>
    <row r="266" spans="1:6" x14ac:dyDescent="0.25">
      <c r="A266" s="2">
        <f t="shared" si="91"/>
        <v>44505</v>
      </c>
      <c r="B266" s="1">
        <f t="shared" si="94"/>
        <v>44505</v>
      </c>
      <c r="C266" s="7">
        <f>SUMIF('Vente '!$B:$B,Calendrier!$B266,'Vente '!F:F)</f>
        <v>0</v>
      </c>
      <c r="D266" s="8">
        <f>SUMIF('Vente '!$B:$B,Calendrier!$B266,'Vente '!G:G)</f>
        <v>0</v>
      </c>
      <c r="E266" s="9">
        <f>SUMIF('Vente '!$B:$B,Calendrier!$B266,'Vente '!H:H)</f>
        <v>0</v>
      </c>
      <c r="F266" s="10">
        <f t="shared" si="92"/>
        <v>0</v>
      </c>
    </row>
    <row r="267" spans="1:6" x14ac:dyDescent="0.25">
      <c r="A267" s="2">
        <f t="shared" si="91"/>
        <v>44506</v>
      </c>
      <c r="B267" s="1">
        <f t="shared" si="94"/>
        <v>44506</v>
      </c>
      <c r="C267" s="7">
        <f>SUMIF('Vente '!$B:$B,Calendrier!$B267,'Vente '!F:F)</f>
        <v>0</v>
      </c>
      <c r="D267" s="8">
        <f>SUMIF('Vente '!$B:$B,Calendrier!$B267,'Vente '!G:G)</f>
        <v>0</v>
      </c>
      <c r="E267" s="9">
        <f>SUMIF('Vente '!$B:$B,Calendrier!$B267,'Vente '!H:H)</f>
        <v>0</v>
      </c>
      <c r="F267" s="10">
        <f t="shared" si="92"/>
        <v>0</v>
      </c>
    </row>
    <row r="268" spans="1:6" x14ac:dyDescent="0.25">
      <c r="A268" s="2">
        <f t="shared" si="91"/>
        <v>44508</v>
      </c>
      <c r="B268" s="1">
        <f t="shared" ref="B268" si="95">B267+2</f>
        <v>44508</v>
      </c>
      <c r="C268" s="7">
        <f>SUMIF('Vente '!$B:$B,Calendrier!$B268,'Vente '!F:F)</f>
        <v>0</v>
      </c>
      <c r="D268" s="8">
        <f>SUMIF('Vente '!$B:$B,Calendrier!$B268,'Vente '!G:G)</f>
        <v>0</v>
      </c>
      <c r="E268" s="9">
        <f>SUMIF('Vente '!$B:$B,Calendrier!$B268,'Vente '!H:H)</f>
        <v>0</v>
      </c>
      <c r="F268" s="10">
        <f t="shared" si="92"/>
        <v>0</v>
      </c>
    </row>
    <row r="269" spans="1:6" x14ac:dyDescent="0.25">
      <c r="A269" s="2">
        <f t="shared" si="91"/>
        <v>44509</v>
      </c>
      <c r="B269" s="1">
        <f t="shared" ref="B269:B273" si="96">B268+1</f>
        <v>44509</v>
      </c>
      <c r="C269" s="7">
        <f>SUMIF('Vente '!$B:$B,Calendrier!$B269,'Vente '!F:F)</f>
        <v>0</v>
      </c>
      <c r="D269" s="8">
        <f>SUMIF('Vente '!$B:$B,Calendrier!$B269,'Vente '!G:G)</f>
        <v>0</v>
      </c>
      <c r="E269" s="9">
        <f>SUMIF('Vente '!$B:$B,Calendrier!$B269,'Vente '!H:H)</f>
        <v>0</v>
      </c>
      <c r="F269" s="10">
        <f t="shared" si="92"/>
        <v>0</v>
      </c>
    </row>
    <row r="270" spans="1:6" x14ac:dyDescent="0.25">
      <c r="A270" s="2">
        <f t="shared" si="91"/>
        <v>44510</v>
      </c>
      <c r="B270" s="1">
        <f t="shared" si="96"/>
        <v>44510</v>
      </c>
      <c r="C270" s="7">
        <f>SUMIF('Vente '!$B:$B,Calendrier!$B270,'Vente '!F:F)</f>
        <v>0</v>
      </c>
      <c r="D270" s="8">
        <f>SUMIF('Vente '!$B:$B,Calendrier!$B270,'Vente '!G:G)</f>
        <v>0</v>
      </c>
      <c r="E270" s="9">
        <f>SUMIF('Vente '!$B:$B,Calendrier!$B270,'Vente '!H:H)</f>
        <v>0</v>
      </c>
      <c r="F270" s="10">
        <f t="shared" si="92"/>
        <v>0</v>
      </c>
    </row>
    <row r="271" spans="1:6" x14ac:dyDescent="0.25">
      <c r="A271" s="2">
        <f t="shared" si="91"/>
        <v>44511</v>
      </c>
      <c r="B271" s="1">
        <f t="shared" si="96"/>
        <v>44511</v>
      </c>
      <c r="C271" s="7">
        <f>SUMIF('Vente '!$B:$B,Calendrier!$B271,'Vente '!F:F)</f>
        <v>0</v>
      </c>
      <c r="D271" s="8">
        <f>SUMIF('Vente '!$B:$B,Calendrier!$B271,'Vente '!G:G)</f>
        <v>0</v>
      </c>
      <c r="E271" s="9">
        <f>SUMIF('Vente '!$B:$B,Calendrier!$B271,'Vente '!H:H)</f>
        <v>0</v>
      </c>
      <c r="F271" s="10">
        <f t="shared" si="92"/>
        <v>0</v>
      </c>
    </row>
    <row r="272" spans="1:6" x14ac:dyDescent="0.25">
      <c r="A272" s="2">
        <f t="shared" si="91"/>
        <v>44512</v>
      </c>
      <c r="B272" s="1">
        <f t="shared" si="96"/>
        <v>44512</v>
      </c>
      <c r="C272" s="7">
        <f>SUMIF('Vente '!$B:$B,Calendrier!$B272,'Vente '!F:F)</f>
        <v>0</v>
      </c>
      <c r="D272" s="8">
        <f>SUMIF('Vente '!$B:$B,Calendrier!$B272,'Vente '!G:G)</f>
        <v>0</v>
      </c>
      <c r="E272" s="9">
        <f>SUMIF('Vente '!$B:$B,Calendrier!$B272,'Vente '!H:H)</f>
        <v>0</v>
      </c>
      <c r="F272" s="10">
        <f t="shared" si="92"/>
        <v>0</v>
      </c>
    </row>
    <row r="273" spans="1:6" x14ac:dyDescent="0.25">
      <c r="A273" s="2">
        <f t="shared" si="91"/>
        <v>44513</v>
      </c>
      <c r="B273" s="1">
        <f t="shared" si="96"/>
        <v>44513</v>
      </c>
      <c r="C273" s="7">
        <f>SUMIF('Vente '!$B:$B,Calendrier!$B273,'Vente '!F:F)</f>
        <v>0</v>
      </c>
      <c r="D273" s="8">
        <f>SUMIF('Vente '!$B:$B,Calendrier!$B273,'Vente '!G:G)</f>
        <v>0</v>
      </c>
      <c r="E273" s="9">
        <f>SUMIF('Vente '!$B:$B,Calendrier!$B273,'Vente '!H:H)</f>
        <v>0</v>
      </c>
      <c r="F273" s="10">
        <f t="shared" si="92"/>
        <v>0</v>
      </c>
    </row>
    <row r="274" spans="1:6" x14ac:dyDescent="0.25">
      <c r="A274" s="2">
        <f t="shared" si="91"/>
        <v>44515</v>
      </c>
      <c r="B274" s="1">
        <f t="shared" ref="B274" si="97">B273+2</f>
        <v>44515</v>
      </c>
      <c r="C274" s="7">
        <f>SUMIF('Vente '!$B:$B,Calendrier!$B274,'Vente '!F:F)</f>
        <v>0</v>
      </c>
      <c r="D274" s="8">
        <f>SUMIF('Vente '!$B:$B,Calendrier!$B274,'Vente '!G:G)</f>
        <v>0</v>
      </c>
      <c r="E274" s="9">
        <f>SUMIF('Vente '!$B:$B,Calendrier!$B274,'Vente '!H:H)</f>
        <v>0</v>
      </c>
      <c r="F274" s="10">
        <f t="shared" si="92"/>
        <v>0</v>
      </c>
    </row>
    <row r="275" spans="1:6" x14ac:dyDescent="0.25">
      <c r="A275" s="2">
        <f t="shared" si="91"/>
        <v>44516</v>
      </c>
      <c r="B275" s="1">
        <f t="shared" ref="B275:B279" si="98">B274+1</f>
        <v>44516</v>
      </c>
      <c r="C275" s="7">
        <f>SUMIF('Vente '!$B:$B,Calendrier!$B275,'Vente '!F:F)</f>
        <v>0</v>
      </c>
      <c r="D275" s="8">
        <f>SUMIF('Vente '!$B:$B,Calendrier!$B275,'Vente '!G:G)</f>
        <v>0</v>
      </c>
      <c r="E275" s="9">
        <f>SUMIF('Vente '!$B:$B,Calendrier!$B275,'Vente '!H:H)</f>
        <v>0</v>
      </c>
      <c r="F275" s="10">
        <f t="shared" si="92"/>
        <v>0</v>
      </c>
    </row>
    <row r="276" spans="1:6" x14ac:dyDescent="0.25">
      <c r="A276" s="2">
        <f t="shared" si="91"/>
        <v>44517</v>
      </c>
      <c r="B276" s="1">
        <f t="shared" si="98"/>
        <v>44517</v>
      </c>
      <c r="C276" s="7">
        <f>SUMIF('Vente '!$B:$B,Calendrier!$B276,'Vente '!F:F)</f>
        <v>0</v>
      </c>
      <c r="D276" s="8">
        <f>SUMIF('Vente '!$B:$B,Calendrier!$B276,'Vente '!G:G)</f>
        <v>0</v>
      </c>
      <c r="E276" s="9">
        <f>SUMIF('Vente '!$B:$B,Calendrier!$B276,'Vente '!H:H)</f>
        <v>0</v>
      </c>
      <c r="F276" s="10">
        <f t="shared" si="92"/>
        <v>0</v>
      </c>
    </row>
    <row r="277" spans="1:6" x14ac:dyDescent="0.25">
      <c r="A277" s="2">
        <f t="shared" si="91"/>
        <v>44518</v>
      </c>
      <c r="B277" s="1">
        <f t="shared" si="98"/>
        <v>44518</v>
      </c>
      <c r="C277" s="7">
        <f>SUMIF('Vente '!$B:$B,Calendrier!$B277,'Vente '!F:F)</f>
        <v>0</v>
      </c>
      <c r="D277" s="8">
        <f>SUMIF('Vente '!$B:$B,Calendrier!$B277,'Vente '!G:G)</f>
        <v>0</v>
      </c>
      <c r="E277" s="9">
        <f>SUMIF('Vente '!$B:$B,Calendrier!$B277,'Vente '!H:H)</f>
        <v>0</v>
      </c>
      <c r="F277" s="10">
        <f t="shared" si="92"/>
        <v>0</v>
      </c>
    </row>
    <row r="278" spans="1:6" x14ac:dyDescent="0.25">
      <c r="A278" s="2">
        <f t="shared" si="91"/>
        <v>44519</v>
      </c>
      <c r="B278" s="1">
        <f t="shared" si="98"/>
        <v>44519</v>
      </c>
      <c r="C278" s="7">
        <f>SUMIF('Vente '!$B:$B,Calendrier!$B278,'Vente '!F:F)</f>
        <v>0</v>
      </c>
      <c r="D278" s="8">
        <f>SUMIF('Vente '!$B:$B,Calendrier!$B278,'Vente '!G:G)</f>
        <v>0</v>
      </c>
      <c r="E278" s="9">
        <f>SUMIF('Vente '!$B:$B,Calendrier!$B278,'Vente '!H:H)</f>
        <v>0</v>
      </c>
      <c r="F278" s="10">
        <f t="shared" si="92"/>
        <v>0</v>
      </c>
    </row>
    <row r="279" spans="1:6" x14ac:dyDescent="0.25">
      <c r="A279" s="2">
        <f t="shared" si="91"/>
        <v>44520</v>
      </c>
      <c r="B279" s="1">
        <f t="shared" si="98"/>
        <v>44520</v>
      </c>
      <c r="C279" s="7">
        <f>SUMIF('Vente '!$B:$B,Calendrier!$B279,'Vente '!F:F)</f>
        <v>0</v>
      </c>
      <c r="D279" s="8">
        <f>SUMIF('Vente '!$B:$B,Calendrier!$B279,'Vente '!G:G)</f>
        <v>0</v>
      </c>
      <c r="E279" s="9">
        <f>SUMIF('Vente '!$B:$B,Calendrier!$B279,'Vente '!H:H)</f>
        <v>0</v>
      </c>
      <c r="F279" s="10">
        <f t="shared" si="92"/>
        <v>0</v>
      </c>
    </row>
    <row r="280" spans="1:6" x14ac:dyDescent="0.25">
      <c r="A280" s="2">
        <f t="shared" si="91"/>
        <v>44522</v>
      </c>
      <c r="B280" s="1">
        <f t="shared" ref="B280" si="99">B279+2</f>
        <v>44522</v>
      </c>
      <c r="C280" s="7">
        <f>SUMIF('Vente '!$B:$B,Calendrier!$B280,'Vente '!F:F)</f>
        <v>0</v>
      </c>
      <c r="D280" s="8">
        <f>SUMIF('Vente '!$B:$B,Calendrier!$B280,'Vente '!G:G)</f>
        <v>0</v>
      </c>
      <c r="E280" s="9">
        <f>SUMIF('Vente '!$B:$B,Calendrier!$B280,'Vente '!H:H)</f>
        <v>0</v>
      </c>
      <c r="F280" s="10">
        <f t="shared" si="92"/>
        <v>0</v>
      </c>
    </row>
    <row r="281" spans="1:6" x14ac:dyDescent="0.25">
      <c r="A281" s="2">
        <f t="shared" si="91"/>
        <v>44523</v>
      </c>
      <c r="B281" s="1">
        <f t="shared" ref="B281:B285" si="100">B280+1</f>
        <v>44523</v>
      </c>
      <c r="C281" s="7">
        <f>SUMIF('Vente '!$B:$B,Calendrier!$B281,'Vente '!F:F)</f>
        <v>0</v>
      </c>
      <c r="D281" s="8">
        <f>SUMIF('Vente '!$B:$B,Calendrier!$B281,'Vente '!G:G)</f>
        <v>0</v>
      </c>
      <c r="E281" s="9">
        <f>SUMIF('Vente '!$B:$B,Calendrier!$B281,'Vente '!H:H)</f>
        <v>0</v>
      </c>
      <c r="F281" s="10">
        <f t="shared" si="92"/>
        <v>0</v>
      </c>
    </row>
    <row r="282" spans="1:6" x14ac:dyDescent="0.25">
      <c r="A282" s="2">
        <f t="shared" si="91"/>
        <v>44524</v>
      </c>
      <c r="B282" s="1">
        <f t="shared" si="100"/>
        <v>44524</v>
      </c>
      <c r="C282" s="7">
        <f>SUMIF('Vente '!$B:$B,Calendrier!$B282,'Vente '!F:F)</f>
        <v>0</v>
      </c>
      <c r="D282" s="8">
        <f>SUMIF('Vente '!$B:$B,Calendrier!$B282,'Vente '!G:G)</f>
        <v>0</v>
      </c>
      <c r="E282" s="9">
        <f>SUMIF('Vente '!$B:$B,Calendrier!$B282,'Vente '!H:H)</f>
        <v>0</v>
      </c>
      <c r="F282" s="10">
        <f t="shared" si="92"/>
        <v>0</v>
      </c>
    </row>
    <row r="283" spans="1:6" x14ac:dyDescent="0.25">
      <c r="A283" s="2">
        <f t="shared" si="91"/>
        <v>44525</v>
      </c>
      <c r="B283" s="1">
        <f t="shared" si="100"/>
        <v>44525</v>
      </c>
      <c r="C283" s="7">
        <f>SUMIF('Vente '!$B:$B,Calendrier!$B283,'Vente '!F:F)</f>
        <v>0</v>
      </c>
      <c r="D283" s="8">
        <f>SUMIF('Vente '!$B:$B,Calendrier!$B283,'Vente '!G:G)</f>
        <v>0</v>
      </c>
      <c r="E283" s="9">
        <f>SUMIF('Vente '!$B:$B,Calendrier!$B283,'Vente '!H:H)</f>
        <v>0</v>
      </c>
      <c r="F283" s="10">
        <f t="shared" si="92"/>
        <v>0</v>
      </c>
    </row>
    <row r="284" spans="1:6" x14ac:dyDescent="0.25">
      <c r="A284" s="2">
        <f t="shared" si="91"/>
        <v>44526</v>
      </c>
      <c r="B284" s="1">
        <f t="shared" si="100"/>
        <v>44526</v>
      </c>
      <c r="C284" s="7">
        <f>SUMIF('Vente '!$B:$B,Calendrier!$B284,'Vente '!F:F)</f>
        <v>0</v>
      </c>
      <c r="D284" s="8">
        <f>SUMIF('Vente '!$B:$B,Calendrier!$B284,'Vente '!G:G)</f>
        <v>0</v>
      </c>
      <c r="E284" s="9">
        <f>SUMIF('Vente '!$B:$B,Calendrier!$B284,'Vente '!H:H)</f>
        <v>0</v>
      </c>
      <c r="F284" s="10">
        <f t="shared" si="92"/>
        <v>0</v>
      </c>
    </row>
    <row r="285" spans="1:6" x14ac:dyDescent="0.25">
      <c r="A285" s="2">
        <f t="shared" si="91"/>
        <v>44527</v>
      </c>
      <c r="B285" s="1">
        <f t="shared" si="100"/>
        <v>44527</v>
      </c>
      <c r="C285" s="7">
        <f>SUMIF('Vente '!$B:$B,Calendrier!$B285,'Vente '!F:F)</f>
        <v>0</v>
      </c>
      <c r="D285" s="8">
        <f>SUMIF('Vente '!$B:$B,Calendrier!$B285,'Vente '!G:G)</f>
        <v>0</v>
      </c>
      <c r="E285" s="9">
        <f>SUMIF('Vente '!$B:$B,Calendrier!$B285,'Vente '!H:H)</f>
        <v>0</v>
      </c>
      <c r="F285" s="10">
        <f t="shared" si="92"/>
        <v>0</v>
      </c>
    </row>
    <row r="286" spans="1:6" x14ac:dyDescent="0.25">
      <c r="A286" s="2">
        <f t="shared" si="91"/>
        <v>44529</v>
      </c>
      <c r="B286" s="1">
        <f t="shared" ref="B286" si="101">B285+2</f>
        <v>44529</v>
      </c>
      <c r="C286" s="7">
        <f>SUMIF('Vente '!$B:$B,Calendrier!$B286,'Vente '!F:F)</f>
        <v>0</v>
      </c>
      <c r="D286" s="8">
        <f>SUMIF('Vente '!$B:$B,Calendrier!$B286,'Vente '!G:G)</f>
        <v>0</v>
      </c>
      <c r="E286" s="9">
        <f>SUMIF('Vente '!$B:$B,Calendrier!$B286,'Vente '!H:H)</f>
        <v>0</v>
      </c>
      <c r="F286" s="10">
        <f t="shared" si="92"/>
        <v>0</v>
      </c>
    </row>
    <row r="287" spans="1:6" x14ac:dyDescent="0.25">
      <c r="A287" s="2">
        <f t="shared" si="91"/>
        <v>44530</v>
      </c>
      <c r="B287" s="1">
        <f t="shared" ref="B287:B291" si="102">B286+1</f>
        <v>44530</v>
      </c>
      <c r="C287" s="7">
        <f>SUMIF('Vente '!$B:$B,Calendrier!$B287,'Vente '!F:F)</f>
        <v>0</v>
      </c>
      <c r="D287" s="8">
        <f>SUMIF('Vente '!$B:$B,Calendrier!$B287,'Vente '!G:G)</f>
        <v>0</v>
      </c>
      <c r="E287" s="9">
        <f>SUMIF('Vente '!$B:$B,Calendrier!$B287,'Vente '!H:H)</f>
        <v>0</v>
      </c>
      <c r="F287" s="10">
        <f t="shared" si="92"/>
        <v>0</v>
      </c>
    </row>
    <row r="288" spans="1:6" x14ac:dyDescent="0.25">
      <c r="A288" s="2">
        <f t="shared" si="91"/>
        <v>44531</v>
      </c>
      <c r="B288" s="1">
        <f t="shared" si="102"/>
        <v>44531</v>
      </c>
      <c r="C288" s="7">
        <f>SUMIF('Vente '!$B:$B,Calendrier!$B288,'Vente '!F:F)</f>
        <v>0</v>
      </c>
      <c r="D288" s="8">
        <f>SUMIF('Vente '!$B:$B,Calendrier!$B288,'Vente '!G:G)</f>
        <v>0</v>
      </c>
      <c r="E288" s="9">
        <f>SUMIF('Vente '!$B:$B,Calendrier!$B288,'Vente '!H:H)</f>
        <v>0</v>
      </c>
      <c r="F288" s="10">
        <f t="shared" si="92"/>
        <v>0</v>
      </c>
    </row>
    <row r="289" spans="1:6" x14ac:dyDescent="0.25">
      <c r="A289" s="2">
        <f t="shared" si="91"/>
        <v>44532</v>
      </c>
      <c r="B289" s="1">
        <f t="shared" si="102"/>
        <v>44532</v>
      </c>
      <c r="C289" s="7">
        <f>SUMIF('Vente '!$B:$B,Calendrier!$B289,'Vente '!F:F)</f>
        <v>0</v>
      </c>
      <c r="D289" s="8">
        <f>SUMIF('Vente '!$B:$B,Calendrier!$B289,'Vente '!G:G)</f>
        <v>0</v>
      </c>
      <c r="E289" s="9">
        <f>SUMIF('Vente '!$B:$B,Calendrier!$B289,'Vente '!H:H)</f>
        <v>0</v>
      </c>
      <c r="F289" s="10">
        <f t="shared" si="92"/>
        <v>0</v>
      </c>
    </row>
    <row r="290" spans="1:6" x14ac:dyDescent="0.25">
      <c r="A290" s="2">
        <f t="shared" si="91"/>
        <v>44533</v>
      </c>
      <c r="B290" s="1">
        <f t="shared" si="102"/>
        <v>44533</v>
      </c>
      <c r="C290" s="7">
        <f>SUMIF('Vente '!$B:$B,Calendrier!$B290,'Vente '!F:F)</f>
        <v>0</v>
      </c>
      <c r="D290" s="8">
        <f>SUMIF('Vente '!$B:$B,Calendrier!$B290,'Vente '!G:G)</f>
        <v>0</v>
      </c>
      <c r="E290" s="9">
        <f>SUMIF('Vente '!$B:$B,Calendrier!$B290,'Vente '!H:H)</f>
        <v>0</v>
      </c>
      <c r="F290" s="10">
        <f t="shared" si="92"/>
        <v>0</v>
      </c>
    </row>
    <row r="291" spans="1:6" x14ac:dyDescent="0.25">
      <c r="A291" s="2">
        <f t="shared" si="91"/>
        <v>44534</v>
      </c>
      <c r="B291" s="1">
        <f t="shared" si="102"/>
        <v>44534</v>
      </c>
      <c r="C291" s="7">
        <f>SUMIF('Vente '!$B:$B,Calendrier!$B291,'Vente '!F:F)</f>
        <v>0</v>
      </c>
      <c r="D291" s="8">
        <f>SUMIF('Vente '!$B:$B,Calendrier!$B291,'Vente '!G:G)</f>
        <v>0</v>
      </c>
      <c r="E291" s="9">
        <f>SUMIF('Vente '!$B:$B,Calendrier!$B291,'Vente '!H:H)</f>
        <v>0</v>
      </c>
      <c r="F291" s="10">
        <f t="shared" si="92"/>
        <v>0</v>
      </c>
    </row>
    <row r="292" spans="1:6" x14ac:dyDescent="0.25">
      <c r="A292" s="2">
        <f t="shared" si="91"/>
        <v>44536</v>
      </c>
      <c r="B292" s="1">
        <f>B291+2</f>
        <v>44536</v>
      </c>
      <c r="C292" s="7">
        <f>SUMIF('Vente '!$B:$B,Calendrier!$B292,'Vente '!F:F)</f>
        <v>0</v>
      </c>
      <c r="D292" s="8">
        <f>SUMIF('Vente '!$B:$B,Calendrier!$B292,'Vente '!G:G)</f>
        <v>0</v>
      </c>
      <c r="E292" s="9">
        <f>SUMIF('Vente '!$B:$B,Calendrier!$B292,'Vente '!H:H)</f>
        <v>0</v>
      </c>
      <c r="F292" s="10">
        <f t="shared" si="92"/>
        <v>0</v>
      </c>
    </row>
    <row r="293" spans="1:6" x14ac:dyDescent="0.25">
      <c r="A293" s="2">
        <f t="shared" si="91"/>
        <v>44537</v>
      </c>
      <c r="B293" s="1">
        <f>B292+1</f>
        <v>44537</v>
      </c>
      <c r="C293" s="7">
        <f>SUMIF('Vente '!$B:$B,Calendrier!$B293,'Vente '!F:F)</f>
        <v>0</v>
      </c>
      <c r="D293" s="8">
        <f>SUMIF('Vente '!$B:$B,Calendrier!$B293,'Vente '!G:G)</f>
        <v>0</v>
      </c>
      <c r="E293" s="9">
        <f>SUMIF('Vente '!$B:$B,Calendrier!$B293,'Vente '!H:H)</f>
        <v>0</v>
      </c>
      <c r="F293" s="10">
        <f t="shared" si="92"/>
        <v>0</v>
      </c>
    </row>
    <row r="294" spans="1:6" x14ac:dyDescent="0.25">
      <c r="A294" s="2">
        <f t="shared" si="91"/>
        <v>44538</v>
      </c>
      <c r="B294" s="1">
        <f>B293+1</f>
        <v>44538</v>
      </c>
      <c r="C294" s="7">
        <f>SUMIF('Vente '!$B:$B,Calendrier!$B294,'Vente '!F:F)</f>
        <v>0</v>
      </c>
      <c r="D294" s="8">
        <f>SUMIF('Vente '!$B:$B,Calendrier!$B294,'Vente '!G:G)</f>
        <v>0</v>
      </c>
      <c r="E294" s="9">
        <f>SUMIF('Vente '!$B:$B,Calendrier!$B294,'Vente '!H:H)</f>
        <v>0</v>
      </c>
      <c r="F294" s="10">
        <f t="shared" si="92"/>
        <v>0</v>
      </c>
    </row>
    <row r="295" spans="1:6" x14ac:dyDescent="0.25">
      <c r="A295" s="2">
        <f t="shared" si="91"/>
        <v>44539</v>
      </c>
      <c r="B295" s="1">
        <f t="shared" ref="B295:B297" si="103">B294+1</f>
        <v>44539</v>
      </c>
      <c r="C295" s="7">
        <f>SUMIF('Vente '!$B:$B,Calendrier!$B295,'Vente '!F:F)</f>
        <v>0</v>
      </c>
      <c r="D295" s="8">
        <f>SUMIF('Vente '!$B:$B,Calendrier!$B295,'Vente '!G:G)</f>
        <v>0</v>
      </c>
      <c r="E295" s="9">
        <f>SUMIF('Vente '!$B:$B,Calendrier!$B295,'Vente '!H:H)</f>
        <v>0</v>
      </c>
      <c r="F295" s="10">
        <f t="shared" si="92"/>
        <v>0</v>
      </c>
    </row>
    <row r="296" spans="1:6" x14ac:dyDescent="0.25">
      <c r="A296" s="2">
        <f t="shared" si="91"/>
        <v>44540</v>
      </c>
      <c r="B296" s="1">
        <f t="shared" si="103"/>
        <v>44540</v>
      </c>
      <c r="C296" s="7">
        <f>SUMIF('Vente '!$B:$B,Calendrier!$B296,'Vente '!F:F)</f>
        <v>0</v>
      </c>
      <c r="D296" s="8">
        <f>SUMIF('Vente '!$B:$B,Calendrier!$B296,'Vente '!G:G)</f>
        <v>0</v>
      </c>
      <c r="E296" s="9">
        <f>SUMIF('Vente '!$B:$B,Calendrier!$B296,'Vente '!H:H)</f>
        <v>0</v>
      </c>
      <c r="F296" s="10">
        <f t="shared" si="92"/>
        <v>0</v>
      </c>
    </row>
    <row r="297" spans="1:6" x14ac:dyDescent="0.25">
      <c r="A297" s="2">
        <f t="shared" si="91"/>
        <v>44541</v>
      </c>
      <c r="B297" s="1">
        <f t="shared" si="103"/>
        <v>44541</v>
      </c>
      <c r="C297" s="7">
        <f>SUMIF('Vente '!$B:$B,Calendrier!$B297,'Vente '!F:F)</f>
        <v>0</v>
      </c>
      <c r="D297" s="8">
        <f>SUMIF('Vente '!$B:$B,Calendrier!$B297,'Vente '!G:G)</f>
        <v>0</v>
      </c>
      <c r="E297" s="9">
        <f>SUMIF('Vente '!$B:$B,Calendrier!$B297,'Vente '!H:H)</f>
        <v>0</v>
      </c>
      <c r="F297" s="10">
        <f t="shared" si="92"/>
        <v>0</v>
      </c>
    </row>
    <row r="298" spans="1:6" x14ac:dyDescent="0.25">
      <c r="A298" s="2">
        <f t="shared" si="91"/>
        <v>44543</v>
      </c>
      <c r="B298" s="1">
        <f>B297+2</f>
        <v>44543</v>
      </c>
      <c r="C298" s="7">
        <f>SUMIF('Vente '!$B:$B,Calendrier!$B298,'Vente '!F:F)</f>
        <v>0</v>
      </c>
      <c r="D298" s="8">
        <f>SUMIF('Vente '!$B:$B,Calendrier!$B298,'Vente '!G:G)</f>
        <v>0</v>
      </c>
      <c r="E298" s="9">
        <f>SUMIF('Vente '!$B:$B,Calendrier!$B298,'Vente '!H:H)</f>
        <v>0</v>
      </c>
      <c r="F298" s="10">
        <f t="shared" si="92"/>
        <v>0</v>
      </c>
    </row>
    <row r="299" spans="1:6" x14ac:dyDescent="0.25">
      <c r="A299" s="2">
        <f t="shared" si="91"/>
        <v>44544</v>
      </c>
      <c r="B299" s="1">
        <f>B298+1</f>
        <v>44544</v>
      </c>
      <c r="C299" s="7">
        <f>SUMIF('Vente '!$B:$B,Calendrier!$B299,'Vente '!F:F)</f>
        <v>0</v>
      </c>
      <c r="D299" s="8">
        <f>SUMIF('Vente '!$B:$B,Calendrier!$B299,'Vente '!G:G)</f>
        <v>0</v>
      </c>
      <c r="E299" s="9">
        <f>SUMIF('Vente '!$B:$B,Calendrier!$B299,'Vente '!H:H)</f>
        <v>0</v>
      </c>
      <c r="F299" s="10">
        <f t="shared" si="92"/>
        <v>0</v>
      </c>
    </row>
    <row r="300" spans="1:6" x14ac:dyDescent="0.25">
      <c r="A300" s="2">
        <f t="shared" si="91"/>
        <v>44545</v>
      </c>
      <c r="B300" s="1">
        <f>B299+1</f>
        <v>44545</v>
      </c>
      <c r="C300" s="7">
        <f>SUMIF('Vente '!$B:$B,Calendrier!$B300,'Vente '!F:F)</f>
        <v>0</v>
      </c>
      <c r="D300" s="8">
        <f>SUMIF('Vente '!$B:$B,Calendrier!$B300,'Vente '!G:G)</f>
        <v>0</v>
      </c>
      <c r="E300" s="9">
        <f>SUMIF('Vente '!$B:$B,Calendrier!$B300,'Vente '!H:H)</f>
        <v>0</v>
      </c>
      <c r="F300" s="10">
        <f t="shared" si="92"/>
        <v>0</v>
      </c>
    </row>
    <row r="301" spans="1:6" x14ac:dyDescent="0.25">
      <c r="A301" s="2">
        <f t="shared" si="91"/>
        <v>44546</v>
      </c>
      <c r="B301" s="1">
        <f t="shared" ref="B301:B303" si="104">B300+1</f>
        <v>44546</v>
      </c>
      <c r="C301" s="7">
        <f>SUMIF('Vente '!$B:$B,Calendrier!$B301,'Vente '!F:F)</f>
        <v>0</v>
      </c>
      <c r="D301" s="8">
        <f>SUMIF('Vente '!$B:$B,Calendrier!$B301,'Vente '!G:G)</f>
        <v>0</v>
      </c>
      <c r="E301" s="9">
        <f>SUMIF('Vente '!$B:$B,Calendrier!$B301,'Vente '!H:H)</f>
        <v>0</v>
      </c>
      <c r="F301" s="10">
        <f t="shared" si="92"/>
        <v>0</v>
      </c>
    </row>
    <row r="302" spans="1:6" x14ac:dyDescent="0.25">
      <c r="A302" s="2">
        <f t="shared" si="91"/>
        <v>44547</v>
      </c>
      <c r="B302" s="1">
        <f t="shared" si="104"/>
        <v>44547</v>
      </c>
      <c r="C302" s="7">
        <f>SUMIF('Vente '!$B:$B,Calendrier!$B302,'Vente '!F:F)</f>
        <v>0</v>
      </c>
      <c r="D302" s="8">
        <f>SUMIF('Vente '!$B:$B,Calendrier!$B302,'Vente '!G:G)</f>
        <v>0</v>
      </c>
      <c r="E302" s="9">
        <f>SUMIF('Vente '!$B:$B,Calendrier!$B302,'Vente '!H:H)</f>
        <v>0</v>
      </c>
      <c r="F302" s="10">
        <f t="shared" si="92"/>
        <v>0</v>
      </c>
    </row>
    <row r="303" spans="1:6" x14ac:dyDescent="0.25">
      <c r="A303" s="2">
        <f t="shared" si="91"/>
        <v>44548</v>
      </c>
      <c r="B303" s="1">
        <f t="shared" si="104"/>
        <v>44548</v>
      </c>
      <c r="C303" s="7">
        <f>SUMIF('Vente '!$B:$B,Calendrier!$B303,'Vente '!F:F)</f>
        <v>0</v>
      </c>
      <c r="D303" s="8">
        <f>SUMIF('Vente '!$B:$B,Calendrier!$B303,'Vente '!G:G)</f>
        <v>0</v>
      </c>
      <c r="E303" s="9">
        <f>SUMIF('Vente '!$B:$B,Calendrier!$B303,'Vente '!H:H)</f>
        <v>0</v>
      </c>
      <c r="F303" s="10">
        <f t="shared" si="92"/>
        <v>0</v>
      </c>
    </row>
    <row r="304" spans="1:6" x14ac:dyDescent="0.25">
      <c r="A304" s="2">
        <f t="shared" si="91"/>
        <v>44550</v>
      </c>
      <c r="B304" s="1">
        <f t="shared" ref="B304" si="105">B303+2</f>
        <v>44550</v>
      </c>
      <c r="C304" s="7">
        <f>SUMIF('Vente '!$B:$B,Calendrier!$B304,'Vente '!F:F)</f>
        <v>0</v>
      </c>
      <c r="D304" s="8">
        <f>SUMIF('Vente '!$B:$B,Calendrier!$B304,'Vente '!G:G)</f>
        <v>0</v>
      </c>
      <c r="E304" s="9">
        <f>SUMIF('Vente '!$B:$B,Calendrier!$B304,'Vente '!H:H)</f>
        <v>0</v>
      </c>
      <c r="F304" s="10">
        <f t="shared" si="92"/>
        <v>0</v>
      </c>
    </row>
    <row r="305" spans="1:6" x14ac:dyDescent="0.25">
      <c r="A305" s="2">
        <f t="shared" si="91"/>
        <v>44551</v>
      </c>
      <c r="B305" s="1">
        <f t="shared" ref="B305:B309" si="106">B304+1</f>
        <v>44551</v>
      </c>
      <c r="C305" s="7">
        <f>SUMIF('Vente '!$B:$B,Calendrier!$B305,'Vente '!F:F)</f>
        <v>0</v>
      </c>
      <c r="D305" s="8">
        <f>SUMIF('Vente '!$B:$B,Calendrier!$B305,'Vente '!G:G)</f>
        <v>0</v>
      </c>
      <c r="E305" s="9">
        <f>SUMIF('Vente '!$B:$B,Calendrier!$B305,'Vente '!H:H)</f>
        <v>0</v>
      </c>
      <c r="F305" s="10">
        <f t="shared" si="92"/>
        <v>0</v>
      </c>
    </row>
    <row r="306" spans="1:6" x14ac:dyDescent="0.25">
      <c r="A306" s="2">
        <f t="shared" si="91"/>
        <v>44552</v>
      </c>
      <c r="B306" s="1">
        <f t="shared" si="106"/>
        <v>44552</v>
      </c>
      <c r="C306" s="7">
        <f>SUMIF('Vente '!$B:$B,Calendrier!$B306,'Vente '!F:F)</f>
        <v>0</v>
      </c>
      <c r="D306" s="8">
        <f>SUMIF('Vente '!$B:$B,Calendrier!$B306,'Vente '!G:G)</f>
        <v>0</v>
      </c>
      <c r="E306" s="9">
        <f>SUMIF('Vente '!$B:$B,Calendrier!$B306,'Vente '!H:H)</f>
        <v>0</v>
      </c>
      <c r="F306" s="10">
        <f t="shared" si="92"/>
        <v>0</v>
      </c>
    </row>
    <row r="307" spans="1:6" x14ac:dyDescent="0.25">
      <c r="A307" s="2">
        <f t="shared" si="91"/>
        <v>44553</v>
      </c>
      <c r="B307" s="1">
        <f t="shared" si="106"/>
        <v>44553</v>
      </c>
      <c r="C307" s="7">
        <f>SUMIF('Vente '!$B:$B,Calendrier!$B307,'Vente '!F:F)</f>
        <v>0</v>
      </c>
      <c r="D307" s="8">
        <f>SUMIF('Vente '!$B:$B,Calendrier!$B307,'Vente '!G:G)</f>
        <v>0</v>
      </c>
      <c r="E307" s="9">
        <f>SUMIF('Vente '!$B:$B,Calendrier!$B307,'Vente '!H:H)</f>
        <v>0</v>
      </c>
      <c r="F307" s="10">
        <f t="shared" si="92"/>
        <v>0</v>
      </c>
    </row>
    <row r="308" spans="1:6" x14ac:dyDescent="0.25">
      <c r="A308" s="2">
        <f t="shared" si="91"/>
        <v>44554</v>
      </c>
      <c r="B308" s="1">
        <f t="shared" si="106"/>
        <v>44554</v>
      </c>
      <c r="C308" s="7">
        <f>SUMIF('Vente '!$B:$B,Calendrier!$B308,'Vente '!F:F)</f>
        <v>0</v>
      </c>
      <c r="D308" s="8">
        <f>SUMIF('Vente '!$B:$B,Calendrier!$B308,'Vente '!G:G)</f>
        <v>0</v>
      </c>
      <c r="E308" s="9">
        <f>SUMIF('Vente '!$B:$B,Calendrier!$B308,'Vente '!H:H)</f>
        <v>0</v>
      </c>
      <c r="F308" s="10">
        <f t="shared" si="92"/>
        <v>0</v>
      </c>
    </row>
    <row r="309" spans="1:6" x14ac:dyDescent="0.25">
      <c r="A309" s="2">
        <f t="shared" si="91"/>
        <v>44555</v>
      </c>
      <c r="B309" s="1">
        <f t="shared" si="106"/>
        <v>44555</v>
      </c>
      <c r="C309" s="7">
        <f>SUMIF('Vente '!$B:$B,Calendrier!$B309,'Vente '!F:F)</f>
        <v>0</v>
      </c>
      <c r="D309" s="8">
        <f>SUMIF('Vente '!$B:$B,Calendrier!$B309,'Vente '!G:G)</f>
        <v>0</v>
      </c>
      <c r="E309" s="9">
        <f>SUMIF('Vente '!$B:$B,Calendrier!$B309,'Vente '!H:H)</f>
        <v>0</v>
      </c>
      <c r="F309" s="10">
        <f t="shared" si="92"/>
        <v>0</v>
      </c>
    </row>
    <row r="310" spans="1:6" x14ac:dyDescent="0.25">
      <c r="A310" s="2">
        <f t="shared" si="91"/>
        <v>44557</v>
      </c>
      <c r="B310" s="1">
        <f t="shared" ref="B310" si="107">B309+2</f>
        <v>44557</v>
      </c>
      <c r="C310" s="7">
        <f>SUMIF('Vente '!$B:$B,Calendrier!$B310,'Vente '!F:F)</f>
        <v>0</v>
      </c>
      <c r="D310" s="8">
        <f>SUMIF('Vente '!$B:$B,Calendrier!$B310,'Vente '!G:G)</f>
        <v>0</v>
      </c>
      <c r="E310" s="9">
        <f>SUMIF('Vente '!$B:$B,Calendrier!$B310,'Vente '!H:H)</f>
        <v>0</v>
      </c>
      <c r="F310" s="10">
        <f t="shared" si="92"/>
        <v>0</v>
      </c>
    </row>
    <row r="311" spans="1:6" x14ac:dyDescent="0.25">
      <c r="A311" s="2">
        <f t="shared" si="91"/>
        <v>44558</v>
      </c>
      <c r="B311" s="1">
        <f t="shared" ref="B311:B314" si="108">B310+1</f>
        <v>44558</v>
      </c>
      <c r="C311" s="7">
        <f>SUMIF('Vente '!$B:$B,Calendrier!$B311,'Vente '!F:F)</f>
        <v>0</v>
      </c>
      <c r="D311" s="8">
        <f>SUMIF('Vente '!$B:$B,Calendrier!$B311,'Vente '!G:G)</f>
        <v>0</v>
      </c>
      <c r="E311" s="9">
        <f>SUMIF('Vente '!$B:$B,Calendrier!$B311,'Vente '!H:H)</f>
        <v>0</v>
      </c>
      <c r="F311" s="10">
        <f t="shared" si="92"/>
        <v>0</v>
      </c>
    </row>
    <row r="312" spans="1:6" x14ac:dyDescent="0.25">
      <c r="A312" s="2">
        <f t="shared" si="91"/>
        <v>44559</v>
      </c>
      <c r="B312" s="1">
        <f t="shared" si="108"/>
        <v>44559</v>
      </c>
      <c r="C312" s="7">
        <f>SUMIF('Vente '!$B:$B,Calendrier!$B312,'Vente '!F:F)</f>
        <v>0</v>
      </c>
      <c r="D312" s="8">
        <f>SUMIF('Vente '!$B:$B,Calendrier!$B312,'Vente '!G:G)</f>
        <v>0</v>
      </c>
      <c r="E312" s="9">
        <f>SUMIF('Vente '!$B:$B,Calendrier!$B312,'Vente '!H:H)</f>
        <v>0</v>
      </c>
      <c r="F312" s="10">
        <f t="shared" si="92"/>
        <v>0</v>
      </c>
    </row>
    <row r="313" spans="1:6" x14ac:dyDescent="0.25">
      <c r="A313" s="2">
        <f t="shared" si="91"/>
        <v>44560</v>
      </c>
      <c r="B313" s="1">
        <f t="shared" si="108"/>
        <v>44560</v>
      </c>
      <c r="C313" s="7">
        <f>SUMIF('Vente '!$B:$B,Calendrier!$B313,'Vente '!F:F)</f>
        <v>0</v>
      </c>
      <c r="D313" s="8">
        <f>SUMIF('Vente '!$B:$B,Calendrier!$B313,'Vente '!G:G)</f>
        <v>0</v>
      </c>
      <c r="E313" s="9">
        <f>SUMIF('Vente '!$B:$B,Calendrier!$B313,'Vente '!H:H)</f>
        <v>0</v>
      </c>
      <c r="F313" s="10">
        <f t="shared" si="92"/>
        <v>0</v>
      </c>
    </row>
    <row r="314" spans="1:6" x14ac:dyDescent="0.25">
      <c r="A314" s="2">
        <f t="shared" si="91"/>
        <v>44561</v>
      </c>
      <c r="B314" s="1">
        <f t="shared" si="108"/>
        <v>44561</v>
      </c>
      <c r="C314" s="7">
        <f>SUMIF('Vente '!$B:$B,Calendrier!$B314,'Vente '!F:F)</f>
        <v>0</v>
      </c>
      <c r="D314" s="8">
        <f>SUMIF('Vente '!$B:$B,Calendrier!$B314,'Vente '!G:G)</f>
        <v>0</v>
      </c>
      <c r="E314" s="9">
        <f>SUMIF('Vente '!$B:$B,Calendrier!$B314,'Vente '!H:H)</f>
        <v>0</v>
      </c>
      <c r="F314" s="10">
        <f t="shared" si="92"/>
        <v>0</v>
      </c>
    </row>
    <row r="315" spans="1:6" x14ac:dyDescent="0.25">
      <c r="A315" s="2"/>
      <c r="B315" s="1"/>
    </row>
  </sheetData>
  <mergeCells count="1">
    <mergeCell ref="C2:F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867C-A7E4-414C-9625-6D0E40C7385C}">
  <sheetPr codeName="Feuil2"/>
  <dimension ref="A2:K27"/>
  <sheetViews>
    <sheetView tabSelected="1" workbookViewId="0">
      <selection activeCell="B28" sqref="B28"/>
    </sheetView>
  </sheetViews>
  <sheetFormatPr baseColWidth="10" defaultRowHeight="15" x14ac:dyDescent="0.25"/>
  <cols>
    <col min="3" max="3" width="12.5703125" style="5" bestFit="1" customWidth="1"/>
    <col min="4" max="4" width="18.28515625" bestFit="1" customWidth="1"/>
    <col min="6" max="8" width="11.42578125" style="4"/>
  </cols>
  <sheetData>
    <row r="2" spans="2:8" x14ac:dyDescent="0.25">
      <c r="B2" t="s">
        <v>5</v>
      </c>
      <c r="C2" s="5" t="s">
        <v>6</v>
      </c>
      <c r="D2" t="s">
        <v>11</v>
      </c>
      <c r="E2" t="s">
        <v>7</v>
      </c>
      <c r="F2" s="4" t="s">
        <v>1</v>
      </c>
      <c r="G2" s="4" t="s">
        <v>8</v>
      </c>
      <c r="H2" s="4" t="s">
        <v>9</v>
      </c>
    </row>
    <row r="3" spans="2:8" x14ac:dyDescent="0.25">
      <c r="B3" s="1">
        <v>44200</v>
      </c>
      <c r="C3" s="5">
        <v>1</v>
      </c>
      <c r="D3" t="str">
        <f>LOOKUP(C3,Produits!A4:A7,Produits!B4:B7)</f>
        <v>Produit 1</v>
      </c>
      <c r="E3">
        <v>1</v>
      </c>
      <c r="F3" s="4">
        <v>20</v>
      </c>
    </row>
    <row r="4" spans="2:8" x14ac:dyDescent="0.25">
      <c r="B4" s="1">
        <v>44207</v>
      </c>
      <c r="C4" s="5">
        <v>2</v>
      </c>
      <c r="D4" t="str">
        <f>LOOKUP(C4,Produits!A5:A8,Produits!B5:B8)</f>
        <v>Produit 2</v>
      </c>
      <c r="E4">
        <v>2</v>
      </c>
      <c r="G4" s="4">
        <v>25</v>
      </c>
    </row>
    <row r="5" spans="2:8" x14ac:dyDescent="0.25">
      <c r="B5" s="1">
        <v>44211</v>
      </c>
      <c r="C5" s="5">
        <v>3</v>
      </c>
      <c r="D5" t="str">
        <f>LOOKUP(C5,Produits!A6:A9,Produits!B6:B9)</f>
        <v>Produit 3</v>
      </c>
      <c r="E5">
        <v>5</v>
      </c>
      <c r="H5" s="4">
        <v>40</v>
      </c>
    </row>
    <row r="6" spans="2:8" x14ac:dyDescent="0.25">
      <c r="B6" s="1">
        <v>44216</v>
      </c>
      <c r="C6" s="5">
        <v>4</v>
      </c>
      <c r="D6" t="str">
        <f>LOOKUP(C6,Produits!A7:A10,Produits!B7:B10)</f>
        <v>Produit 4</v>
      </c>
      <c r="E6">
        <v>2</v>
      </c>
      <c r="G6" s="4">
        <v>50</v>
      </c>
    </row>
    <row r="15" spans="2:8" x14ac:dyDescent="0.25">
      <c r="F15" s="12" t="s">
        <v>24</v>
      </c>
    </row>
    <row r="17" spans="1:11" x14ac:dyDescent="0.25">
      <c r="C17"/>
    </row>
    <row r="18" spans="1:11" x14ac:dyDescent="0.25">
      <c r="A18" s="12" t="s">
        <v>5</v>
      </c>
      <c r="C18"/>
    </row>
    <row r="19" spans="1:11" x14ac:dyDescent="0.25">
      <c r="A19" t="s">
        <v>25</v>
      </c>
      <c r="B19" s="6" t="s">
        <v>26</v>
      </c>
      <c r="C19" s="11"/>
      <c r="D19" s="11"/>
    </row>
    <row r="20" spans="1:11" x14ac:dyDescent="0.25">
      <c r="A20" s="6" t="s">
        <v>27</v>
      </c>
      <c r="B20" s="6" t="s">
        <v>28</v>
      </c>
      <c r="C20" s="11"/>
      <c r="D20" s="11"/>
    </row>
    <row r="21" spans="1:11" x14ac:dyDescent="0.25">
      <c r="A21" s="13" t="s">
        <v>29</v>
      </c>
      <c r="C21" s="11"/>
      <c r="D21" s="11"/>
    </row>
    <row r="22" spans="1:11" x14ac:dyDescent="0.25">
      <c r="A22" s="6" t="s">
        <v>30</v>
      </c>
      <c r="C22"/>
    </row>
    <row r="23" spans="1:11" x14ac:dyDescent="0.25">
      <c r="A23" s="6" t="s">
        <v>27</v>
      </c>
      <c r="B23" s="6" t="s">
        <v>33</v>
      </c>
      <c r="C23"/>
    </row>
    <row r="24" spans="1:11" x14ac:dyDescent="0.25">
      <c r="A24" s="13" t="s">
        <v>7</v>
      </c>
      <c r="C24"/>
    </row>
    <row r="25" spans="1:11" x14ac:dyDescent="0.25">
      <c r="A25" s="6" t="s">
        <v>27</v>
      </c>
      <c r="B25" s="6" t="s">
        <v>32</v>
      </c>
      <c r="C25"/>
    </row>
    <row r="26" spans="1:11" x14ac:dyDescent="0.25">
      <c r="A26" s="13" t="s">
        <v>36</v>
      </c>
      <c r="C26"/>
      <c r="K26" t="s">
        <v>37</v>
      </c>
    </row>
    <row r="27" spans="1:11" x14ac:dyDescent="0.25">
      <c r="A27" s="6" t="s">
        <v>27</v>
      </c>
      <c r="B27" s="6" t="s">
        <v>38</v>
      </c>
      <c r="C2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2A99-624E-4D9E-AFDB-14CC0D8CA436}">
  <sheetPr codeName="Feuil3"/>
  <dimension ref="A2:L29"/>
  <sheetViews>
    <sheetView workbookViewId="0">
      <selection activeCell="L21" sqref="L21"/>
    </sheetView>
  </sheetViews>
  <sheetFormatPr baseColWidth="10" defaultRowHeight="15" x14ac:dyDescent="0.25"/>
  <cols>
    <col min="1" max="1" width="12.28515625" bestFit="1" customWidth="1"/>
  </cols>
  <sheetData>
    <row r="2" spans="2:5" x14ac:dyDescent="0.25">
      <c r="B2" t="s">
        <v>5</v>
      </c>
      <c r="C2" s="5" t="s">
        <v>6</v>
      </c>
      <c r="D2" t="s">
        <v>11</v>
      </c>
      <c r="E2" t="s">
        <v>7</v>
      </c>
    </row>
    <row r="3" spans="2:5" x14ac:dyDescent="0.25">
      <c r="B3" s="1">
        <v>44201</v>
      </c>
      <c r="C3" s="5">
        <v>3</v>
      </c>
      <c r="D3" t="str">
        <f>LOOKUP(C3,Produits!A$4:A$7,Produits!B$4:B$7)</f>
        <v>Produit 3</v>
      </c>
      <c r="E3">
        <v>10</v>
      </c>
    </row>
    <row r="4" spans="2:5" x14ac:dyDescent="0.25">
      <c r="B4" s="1">
        <v>44208</v>
      </c>
      <c r="C4" s="5">
        <v>2</v>
      </c>
      <c r="D4" t="str">
        <f>LOOKUP(C4,Produits!A$4:A$7,Produits!B$4:B$7)</f>
        <v>Produit 2</v>
      </c>
      <c r="E4">
        <v>20</v>
      </c>
    </row>
    <row r="5" spans="2:5" x14ac:dyDescent="0.25">
      <c r="B5" s="1">
        <v>44214</v>
      </c>
      <c r="C5" s="5">
        <v>1</v>
      </c>
      <c r="D5" t="str">
        <f>LOOKUP(C5,Produits!A$4:A$7,Produits!B$4:B$7)</f>
        <v>Produit 1</v>
      </c>
      <c r="E5">
        <v>30</v>
      </c>
    </row>
    <row r="6" spans="2:5" x14ac:dyDescent="0.25">
      <c r="B6" s="1"/>
      <c r="C6" s="5"/>
    </row>
    <row r="17" spans="1:12" x14ac:dyDescent="0.25">
      <c r="F17" s="12" t="s">
        <v>24</v>
      </c>
    </row>
    <row r="20" spans="1:12" x14ac:dyDescent="0.25">
      <c r="A20" s="12" t="s">
        <v>5</v>
      </c>
      <c r="K20" s="14" t="s">
        <v>34</v>
      </c>
      <c r="L20" t="s">
        <v>39</v>
      </c>
    </row>
    <row r="21" spans="1:12" ht="15" customHeight="1" x14ac:dyDescent="0.25">
      <c r="A21" t="s">
        <v>25</v>
      </c>
      <c r="B21" s="6" t="s">
        <v>26</v>
      </c>
      <c r="C21" s="11"/>
      <c r="D21" s="11"/>
      <c r="E21" s="11"/>
    </row>
    <row r="22" spans="1:12" ht="15" customHeight="1" x14ac:dyDescent="0.25">
      <c r="A22" s="6" t="s">
        <v>27</v>
      </c>
      <c r="B22" s="6" t="s">
        <v>28</v>
      </c>
      <c r="C22" s="11"/>
      <c r="D22" s="11"/>
      <c r="E22" s="11"/>
    </row>
    <row r="23" spans="1:12" x14ac:dyDescent="0.25">
      <c r="A23" s="13" t="s">
        <v>29</v>
      </c>
      <c r="C23" s="11"/>
      <c r="D23" s="11"/>
      <c r="E23" s="11"/>
    </row>
    <row r="24" spans="1:12" x14ac:dyDescent="0.25">
      <c r="A24" s="6" t="s">
        <v>30</v>
      </c>
      <c r="K24" t="s">
        <v>31</v>
      </c>
    </row>
    <row r="25" spans="1:12" x14ac:dyDescent="0.25">
      <c r="A25" s="6" t="s">
        <v>27</v>
      </c>
      <c r="B25" s="6" t="s">
        <v>33</v>
      </c>
    </row>
    <row r="26" spans="1:12" x14ac:dyDescent="0.25">
      <c r="A26" s="13" t="s">
        <v>7</v>
      </c>
    </row>
    <row r="27" spans="1:12" x14ac:dyDescent="0.25">
      <c r="A27" s="6" t="s">
        <v>27</v>
      </c>
      <c r="B27" s="6" t="s">
        <v>32</v>
      </c>
    </row>
    <row r="29" spans="1:12" x14ac:dyDescent="0.25">
      <c r="K29" t="s">
        <v>35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1366B-EB07-49A1-A12E-62F1BD73D900}">
  <sheetPr codeName="Feuil4"/>
  <dimension ref="A1:B40"/>
  <sheetViews>
    <sheetView workbookViewId="0">
      <selection activeCell="D25" sqref="D24:D25"/>
    </sheetView>
  </sheetViews>
  <sheetFormatPr baseColWidth="10" defaultRowHeight="15" x14ac:dyDescent="0.25"/>
  <cols>
    <col min="2" max="2" width="18.28515625" bestFit="1" customWidth="1"/>
  </cols>
  <sheetData>
    <row r="1" spans="1:2" x14ac:dyDescent="0.25">
      <c r="A1" s="16">
        <v>44196</v>
      </c>
      <c r="B1" s="17"/>
    </row>
    <row r="2" spans="1:2" x14ac:dyDescent="0.25">
      <c r="A2" t="s">
        <v>10</v>
      </c>
      <c r="B2" t="s">
        <v>11</v>
      </c>
    </row>
    <row r="3" spans="1:2" x14ac:dyDescent="0.25">
      <c r="A3">
        <v>1</v>
      </c>
      <c r="B3" t="str">
        <f>LOOKUP(A3,Produits!A:A,Produits!B:B)</f>
        <v>Produit 1</v>
      </c>
    </row>
    <row r="4" spans="1:2" x14ac:dyDescent="0.25">
      <c r="A4">
        <v>1</v>
      </c>
      <c r="B4" t="str">
        <f>LOOKUP(A4,Produits!A:A,Produits!B:B)</f>
        <v>Produit 1</v>
      </c>
    </row>
    <row r="5" spans="1:2" x14ac:dyDescent="0.25">
      <c r="A5">
        <v>1</v>
      </c>
      <c r="B5" t="str">
        <f>LOOKUP(A5,Produits!A:A,Produits!B:B)</f>
        <v>Produit 1</v>
      </c>
    </row>
    <row r="6" spans="1:2" x14ac:dyDescent="0.25">
      <c r="A6">
        <v>1</v>
      </c>
      <c r="B6" t="str">
        <f>LOOKUP(A6,Produits!A:A,Produits!B:B)</f>
        <v>Produit 1</v>
      </c>
    </row>
    <row r="7" spans="1:2" x14ac:dyDescent="0.25">
      <c r="A7">
        <v>1</v>
      </c>
      <c r="B7" t="str">
        <f>LOOKUP(A7,Produits!A:A,Produits!B:B)</f>
        <v>Produit 1</v>
      </c>
    </row>
    <row r="8" spans="1:2" x14ac:dyDescent="0.25">
      <c r="A8">
        <v>2</v>
      </c>
      <c r="B8" t="str">
        <f>LOOKUP(A8,Produits!A:A,Produits!B:B)</f>
        <v>Produit 2</v>
      </c>
    </row>
    <row r="9" spans="1:2" x14ac:dyDescent="0.25">
      <c r="A9">
        <v>2</v>
      </c>
      <c r="B9" t="str">
        <f>LOOKUP(A9,Produits!A:A,Produits!B:B)</f>
        <v>Produit 2</v>
      </c>
    </row>
    <row r="10" spans="1:2" x14ac:dyDescent="0.25">
      <c r="A10">
        <v>2</v>
      </c>
      <c r="B10" t="str">
        <f>LOOKUP(A10,Produits!A:A,Produits!B:B)</f>
        <v>Produit 2</v>
      </c>
    </row>
    <row r="11" spans="1:2" x14ac:dyDescent="0.25">
      <c r="A11">
        <v>2</v>
      </c>
      <c r="B11" t="str">
        <f>LOOKUP(A11,Produits!A:A,Produits!B:B)</f>
        <v>Produit 2</v>
      </c>
    </row>
    <row r="12" spans="1:2" x14ac:dyDescent="0.25">
      <c r="A12">
        <v>3</v>
      </c>
      <c r="B12" t="str">
        <f>LOOKUP(A12,Produits!A:A,Produits!B:B)</f>
        <v>Produit 3</v>
      </c>
    </row>
    <row r="13" spans="1:2" x14ac:dyDescent="0.25">
      <c r="A13">
        <v>3</v>
      </c>
      <c r="B13" t="str">
        <f>LOOKUP(A13,Produits!A:A,Produits!B:B)</f>
        <v>Produit 3</v>
      </c>
    </row>
    <row r="14" spans="1:2" x14ac:dyDescent="0.25">
      <c r="A14">
        <v>3</v>
      </c>
      <c r="B14" t="str">
        <f>LOOKUP(A14,Produits!A:A,Produits!B:B)</f>
        <v>Produit 3</v>
      </c>
    </row>
    <row r="15" spans="1:2" x14ac:dyDescent="0.25">
      <c r="A15">
        <v>4</v>
      </c>
      <c r="B15" t="str">
        <f>LOOKUP(A15,Produits!A:A,Produits!B:B)</f>
        <v>Produit 4</v>
      </c>
    </row>
    <row r="16" spans="1:2" x14ac:dyDescent="0.25">
      <c r="A16">
        <v>4</v>
      </c>
      <c r="B16" t="str">
        <f>LOOKUP(A16,Produits!A:A,Produits!B:B)</f>
        <v>Produit 4</v>
      </c>
    </row>
    <row r="17" spans="1:2" x14ac:dyDescent="0.25">
      <c r="A17">
        <v>5</v>
      </c>
      <c r="B17" t="str">
        <f>LOOKUP(A17,Produits!A:A,Produits!B:B)</f>
        <v>Produit 4</v>
      </c>
    </row>
    <row r="18" spans="1:2" x14ac:dyDescent="0.25">
      <c r="B18" t="e">
        <f>LOOKUP(A18,Produits!A:A,Produits!B:B)</f>
        <v>#N/A</v>
      </c>
    </row>
    <row r="19" spans="1:2" x14ac:dyDescent="0.25">
      <c r="B19" t="e">
        <f>LOOKUP(A19,Produits!A:A,Produits!B:B)</f>
        <v>#N/A</v>
      </c>
    </row>
    <row r="20" spans="1:2" x14ac:dyDescent="0.25">
      <c r="B20" t="e">
        <f>LOOKUP(A20,Produits!A:A,Produits!B:B)</f>
        <v>#N/A</v>
      </c>
    </row>
    <row r="21" spans="1:2" x14ac:dyDescent="0.25">
      <c r="B21" t="e">
        <f>LOOKUP(A21,Produits!A:A,Produits!B:B)</f>
        <v>#N/A</v>
      </c>
    </row>
    <row r="22" spans="1:2" x14ac:dyDescent="0.25">
      <c r="B22" t="e">
        <f>LOOKUP(A22,Produits!A:A,Produits!B:B)</f>
        <v>#N/A</v>
      </c>
    </row>
    <row r="23" spans="1:2" x14ac:dyDescent="0.25">
      <c r="B23" t="e">
        <f>LOOKUP(A23,Produits!A:A,Produits!B:B)</f>
        <v>#N/A</v>
      </c>
    </row>
    <row r="24" spans="1:2" x14ac:dyDescent="0.25">
      <c r="B24" t="e">
        <f>LOOKUP(A24,Produits!A:A,Produits!B:B)</f>
        <v>#N/A</v>
      </c>
    </row>
    <row r="25" spans="1:2" x14ac:dyDescent="0.25">
      <c r="B25" t="e">
        <f>LOOKUP(A25,Produits!A:A,Produits!B:B)</f>
        <v>#N/A</v>
      </c>
    </row>
    <row r="26" spans="1:2" x14ac:dyDescent="0.25">
      <c r="B26" t="e">
        <f>LOOKUP(A26,Produits!A:A,Produits!B:B)</f>
        <v>#N/A</v>
      </c>
    </row>
    <row r="27" spans="1:2" x14ac:dyDescent="0.25">
      <c r="B27" t="e">
        <f>LOOKUP(A27,Produits!A:A,Produits!B:B)</f>
        <v>#N/A</v>
      </c>
    </row>
    <row r="28" spans="1:2" x14ac:dyDescent="0.25">
      <c r="B28" t="e">
        <f>LOOKUP(A28,Produits!A:A,Produits!B:B)</f>
        <v>#N/A</v>
      </c>
    </row>
    <row r="29" spans="1:2" x14ac:dyDescent="0.25">
      <c r="B29" t="e">
        <f>LOOKUP(A29,Produits!A:A,Produits!B:B)</f>
        <v>#N/A</v>
      </c>
    </row>
    <row r="30" spans="1:2" x14ac:dyDescent="0.25">
      <c r="B30" t="e">
        <f>LOOKUP(A30,Produits!A:A,Produits!B:B)</f>
        <v>#N/A</v>
      </c>
    </row>
    <row r="31" spans="1:2" x14ac:dyDescent="0.25">
      <c r="B31" t="e">
        <f>LOOKUP(A31,Produits!A:A,Produits!B:B)</f>
        <v>#N/A</v>
      </c>
    </row>
    <row r="32" spans="1:2" x14ac:dyDescent="0.25">
      <c r="B32" t="e">
        <f>LOOKUP(A32,Produits!A:A,Produits!B:B)</f>
        <v>#N/A</v>
      </c>
    </row>
    <row r="33" spans="2:2" x14ac:dyDescent="0.25">
      <c r="B33" t="e">
        <f>LOOKUP(A33,Produits!A:A,Produits!B:B)</f>
        <v>#N/A</v>
      </c>
    </row>
    <row r="34" spans="2:2" x14ac:dyDescent="0.25">
      <c r="B34" t="e">
        <f>LOOKUP(A34,Produits!A:A,Produits!B:B)</f>
        <v>#N/A</v>
      </c>
    </row>
    <row r="35" spans="2:2" x14ac:dyDescent="0.25">
      <c r="B35" t="e">
        <f>LOOKUP(A35,Produits!A:A,Produits!B:B)</f>
        <v>#N/A</v>
      </c>
    </row>
    <row r="36" spans="2:2" x14ac:dyDescent="0.25">
      <c r="B36" t="e">
        <f>LOOKUP(A36,Produits!A:A,Produits!B:B)</f>
        <v>#N/A</v>
      </c>
    </row>
    <row r="37" spans="2:2" x14ac:dyDescent="0.25">
      <c r="B37" t="e">
        <f>LOOKUP(A37,Produits!A:A,Produits!B:B)</f>
        <v>#N/A</v>
      </c>
    </row>
    <row r="38" spans="2:2" x14ac:dyDescent="0.25">
      <c r="B38" t="e">
        <f>LOOKUP(A38,Produits!A:A,Produits!B:B)</f>
        <v>#N/A</v>
      </c>
    </row>
    <row r="39" spans="2:2" x14ac:dyDescent="0.25">
      <c r="B39" t="e">
        <f>LOOKUP(A39,Produits!A:A,Produits!B:B)</f>
        <v>#N/A</v>
      </c>
    </row>
    <row r="40" spans="2:2" x14ac:dyDescent="0.25">
      <c r="B40" t="e">
        <f>LOOKUP(A40,Produits!A:A,Produits!B:B)</f>
        <v>#N/A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DEE5-9681-44DA-83E0-8CB59AD82616}">
  <sheetPr codeName="Feuil5"/>
  <dimension ref="A1:L18"/>
  <sheetViews>
    <sheetView workbookViewId="0">
      <selection activeCell="E23" sqref="E23"/>
    </sheetView>
  </sheetViews>
  <sheetFormatPr baseColWidth="10" defaultRowHeight="15" x14ac:dyDescent="0.25"/>
  <cols>
    <col min="1" max="1" width="12.5703125" style="5" bestFit="1" customWidth="1"/>
    <col min="2" max="2" width="18.28515625" style="5" bestFit="1" customWidth="1"/>
    <col min="3" max="4" width="11.42578125" style="3"/>
    <col min="5" max="5" width="21.85546875" bestFit="1" customWidth="1"/>
  </cols>
  <sheetData>
    <row r="1" spans="1:12" x14ac:dyDescent="0.25">
      <c r="A1" s="5" t="s">
        <v>10</v>
      </c>
      <c r="B1" s="5" t="s">
        <v>11</v>
      </c>
      <c r="C1" s="3" t="s">
        <v>12</v>
      </c>
      <c r="D1" s="3" t="s">
        <v>13</v>
      </c>
      <c r="E1" s="17" t="s">
        <v>21</v>
      </c>
      <c r="F1" s="17"/>
      <c r="G1" s="17"/>
      <c r="H1" s="17"/>
      <c r="I1" s="17"/>
      <c r="J1" s="17"/>
      <c r="K1" s="17"/>
      <c r="L1" s="17"/>
    </row>
    <row r="2" spans="1:12" x14ac:dyDescent="0.25">
      <c r="E2" s="16" t="s">
        <v>23</v>
      </c>
      <c r="F2" s="16"/>
      <c r="G2" s="17" t="s">
        <v>20</v>
      </c>
      <c r="H2" s="17"/>
      <c r="I2" s="17" t="s">
        <v>19</v>
      </c>
      <c r="J2" s="17"/>
      <c r="K2" s="17" t="s">
        <v>22</v>
      </c>
      <c r="L2" s="17"/>
    </row>
    <row r="3" spans="1:12" x14ac:dyDescent="0.25">
      <c r="E3" t="s">
        <v>7</v>
      </c>
      <c r="F3" t="s">
        <v>18</v>
      </c>
      <c r="G3" t="s">
        <v>7</v>
      </c>
      <c r="H3" t="s">
        <v>18</v>
      </c>
      <c r="I3" t="s">
        <v>7</v>
      </c>
      <c r="J3" t="s">
        <v>18</v>
      </c>
      <c r="K3" t="s">
        <v>7</v>
      </c>
      <c r="L3" t="s">
        <v>18</v>
      </c>
    </row>
    <row r="4" spans="1:12" x14ac:dyDescent="0.25">
      <c r="A4" s="5">
        <v>1</v>
      </c>
      <c r="B4" s="5" t="s">
        <v>14</v>
      </c>
      <c r="C4" s="3">
        <v>10</v>
      </c>
      <c r="D4" s="3">
        <v>20</v>
      </c>
      <c r="E4">
        <f>COUNTIF('Inventaire Brut'!A:A,Produits!A4)</f>
        <v>5</v>
      </c>
      <c r="F4" s="3">
        <f>E4*C4</f>
        <v>50</v>
      </c>
      <c r="G4">
        <f>SUMIF('Vente '!C:C,Produits!A4,'Vente '!E:E)</f>
        <v>1</v>
      </c>
      <c r="H4" s="3">
        <f>G4*C4</f>
        <v>10</v>
      </c>
      <c r="I4">
        <f>SUMIF(Achat!C$3:C$5,Produits!A4,Achat!E$3:E$5)</f>
        <v>30</v>
      </c>
      <c r="J4" s="3">
        <f>I4*C4</f>
        <v>300</v>
      </c>
      <c r="K4">
        <f>E4-G4+I4</f>
        <v>34</v>
      </c>
      <c r="L4" s="3">
        <f>C4*K4</f>
        <v>340</v>
      </c>
    </row>
    <row r="5" spans="1:12" x14ac:dyDescent="0.25">
      <c r="A5" s="5">
        <v>2</v>
      </c>
      <c r="B5" s="5" t="s">
        <v>15</v>
      </c>
      <c r="C5" s="3">
        <v>20</v>
      </c>
      <c r="D5" s="3">
        <v>30</v>
      </c>
      <c r="E5">
        <f>COUNTIF('Inventaire Brut'!A:A,Produits!A5)</f>
        <v>4</v>
      </c>
      <c r="F5" s="3">
        <f t="shared" ref="F5:F7" si="0">E5*C5</f>
        <v>80</v>
      </c>
      <c r="G5">
        <f>SUMIF('Vente '!C:C,Produits!A5,'Vente '!E:E)</f>
        <v>2</v>
      </c>
      <c r="I5">
        <f>SUMIF(Achat!C$3:C$5,Produits!A5,Achat!E$3:E$5)</f>
        <v>20</v>
      </c>
      <c r="J5" s="3">
        <f t="shared" ref="J5:J7" si="1">I5*C5</f>
        <v>400</v>
      </c>
      <c r="K5">
        <f t="shared" ref="K5:K7" si="2">E5-G5+I5</f>
        <v>22</v>
      </c>
      <c r="L5" s="3">
        <f t="shared" ref="L5:L7" si="3">C5*K5</f>
        <v>440</v>
      </c>
    </row>
    <row r="6" spans="1:12" x14ac:dyDescent="0.25">
      <c r="A6" s="5">
        <v>3</v>
      </c>
      <c r="B6" s="5" t="s">
        <v>16</v>
      </c>
      <c r="C6" s="3">
        <v>30</v>
      </c>
      <c r="D6" s="3">
        <v>40</v>
      </c>
      <c r="E6">
        <f>COUNTIF('Inventaire Brut'!A:A,Produits!A6)</f>
        <v>3</v>
      </c>
      <c r="F6" s="3">
        <f t="shared" si="0"/>
        <v>90</v>
      </c>
      <c r="G6">
        <f>SUMIF('Vente '!C:C,Produits!A6,'Vente '!E:E)</f>
        <v>5</v>
      </c>
      <c r="I6">
        <f>SUMIF(Achat!C$3:C$5,Produits!A6,Achat!E$3:E$5)</f>
        <v>10</v>
      </c>
      <c r="J6" s="3">
        <f t="shared" si="1"/>
        <v>300</v>
      </c>
      <c r="K6">
        <f t="shared" si="2"/>
        <v>8</v>
      </c>
      <c r="L6" s="3">
        <f t="shared" si="3"/>
        <v>240</v>
      </c>
    </row>
    <row r="7" spans="1:12" x14ac:dyDescent="0.25">
      <c r="A7" s="5">
        <v>4</v>
      </c>
      <c r="B7" s="5" t="s">
        <v>17</v>
      </c>
      <c r="C7" s="3">
        <v>40</v>
      </c>
      <c r="D7" s="3">
        <v>50</v>
      </c>
      <c r="E7">
        <f>COUNTIF('Inventaire Brut'!A:A,Produits!A7)</f>
        <v>2</v>
      </c>
      <c r="F7" s="3">
        <f t="shared" si="0"/>
        <v>80</v>
      </c>
      <c r="G7">
        <f>SUMIF('Vente '!C:C,Produits!A7,'Vente '!E:E)</f>
        <v>2</v>
      </c>
      <c r="I7">
        <f>SUMIF(Achat!C$3:C$5,Produits!A7,Achat!E$3:E$5)</f>
        <v>0</v>
      </c>
      <c r="J7" s="3">
        <f t="shared" si="1"/>
        <v>0</v>
      </c>
      <c r="K7">
        <f t="shared" si="2"/>
        <v>0</v>
      </c>
      <c r="L7" s="3">
        <f t="shared" si="3"/>
        <v>0</v>
      </c>
    </row>
    <row r="8" spans="1:12" x14ac:dyDescent="0.25">
      <c r="A8" s="5" t="s">
        <v>40</v>
      </c>
      <c r="B8" s="5" t="s">
        <v>41</v>
      </c>
      <c r="C8" s="3" t="s">
        <v>42</v>
      </c>
      <c r="D8" s="3" t="s">
        <v>43</v>
      </c>
      <c r="E8" t="s">
        <v>44</v>
      </c>
    </row>
    <row r="9" spans="1:12" x14ac:dyDescent="0.25">
      <c r="A9" s="5" t="s">
        <v>45</v>
      </c>
      <c r="B9" s="5" t="s">
        <v>46</v>
      </c>
      <c r="C9" s="3" t="s">
        <v>43</v>
      </c>
      <c r="D9" s="3" t="s">
        <v>47</v>
      </c>
      <c r="E9" t="s">
        <v>48</v>
      </c>
    </row>
    <row r="18" spans="4:4" x14ac:dyDescent="0.25">
      <c r="D18" s="12"/>
    </row>
  </sheetData>
  <mergeCells count="5">
    <mergeCell ref="G2:H2"/>
    <mergeCell ref="I2:J2"/>
    <mergeCell ref="K2:L2"/>
    <mergeCell ref="E2:F2"/>
    <mergeCell ref="E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Calendrier</vt:lpstr>
      <vt:lpstr>Vente </vt:lpstr>
      <vt:lpstr>Achat</vt:lpstr>
      <vt:lpstr>Inventaire Brut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Goyard Maxime</cp:lastModifiedBy>
  <dcterms:created xsi:type="dcterms:W3CDTF">2020-10-21T08:58:08Z</dcterms:created>
  <dcterms:modified xsi:type="dcterms:W3CDTF">2020-10-22T05:57:31Z</dcterms:modified>
</cp:coreProperties>
</file>