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65" yWindow="225" windowWidth="14955" windowHeight="3675" activeTab="1"/>
  </bookViews>
  <sheets>
    <sheet name="Feuil1" sheetId="1" r:id="rId1"/>
    <sheet name="Feuil2" sheetId="2" r:id="rId2"/>
  </sheets>
  <definedNames>
    <definedName name="_xlnm._FilterDatabase" localSheetId="0" hidden="1">Feuil1!$A$1:$J$158</definedName>
    <definedName name="_xlnm._FilterDatabase" localSheetId="1" hidden="1">Feuil2!$A$1:$O$81</definedName>
    <definedName name="BASE">Feuil1!$1:$1048576</definedName>
    <definedName name="BASE2">Feuil2!$1:$1048576</definedName>
  </definedNames>
  <calcPr calcId="125725"/>
</workbook>
</file>

<file path=xl/calcChain.xml><?xml version="1.0" encoding="utf-8"?>
<calcChain xmlns="http://schemas.openxmlformats.org/spreadsheetml/2006/main">
  <c r="A158" i="1"/>
  <c r="A157"/>
  <c r="A156"/>
  <c r="A154"/>
  <c r="A155"/>
  <c r="A153"/>
  <c r="A152"/>
  <c r="A151"/>
  <c r="A150"/>
  <c r="A149"/>
  <c r="A148"/>
  <c r="A147"/>
  <c r="A145"/>
  <c r="A146"/>
  <c r="A144"/>
  <c r="A143"/>
  <c r="A142"/>
  <c r="A141"/>
  <c r="A140"/>
  <c r="A139"/>
  <c r="A138"/>
  <c r="A137"/>
  <c r="A136"/>
  <c r="A135"/>
  <c r="A134"/>
  <c r="A132"/>
  <c r="A133"/>
  <c r="A131"/>
  <c r="A130"/>
  <c r="A129"/>
  <c r="A128"/>
  <c r="A127"/>
  <c r="A126"/>
  <c r="A125"/>
  <c r="A123"/>
  <c r="A124"/>
  <c r="A122"/>
  <c r="A121"/>
  <c r="A120"/>
  <c r="A119"/>
  <c r="A118"/>
  <c r="A117"/>
  <c r="A115"/>
  <c r="A116"/>
  <c r="A113"/>
  <c r="A114"/>
  <c r="A111"/>
  <c r="A109"/>
  <c r="A110"/>
  <c r="A112"/>
  <c r="A108"/>
  <c r="A107"/>
  <c r="A105"/>
  <c r="A106"/>
  <c r="A104"/>
  <c r="A99"/>
  <c r="A100"/>
  <c r="A101"/>
  <c r="A102"/>
  <c r="A103"/>
  <c r="A98"/>
  <c r="A97"/>
  <c r="A96"/>
  <c r="A95"/>
  <c r="A94"/>
  <c r="A93"/>
  <c r="A91"/>
  <c r="A90"/>
  <c r="A92"/>
  <c r="A87"/>
  <c r="A89"/>
  <c r="A88"/>
  <c r="A86"/>
  <c r="A85"/>
  <c r="A84"/>
  <c r="A83"/>
  <c r="A82"/>
  <c r="A81"/>
  <c r="A79"/>
  <c r="A80"/>
  <c r="A78"/>
  <c r="A77"/>
  <c r="A76"/>
  <c r="A75"/>
  <c r="A74"/>
  <c r="A73"/>
  <c r="A72"/>
  <c r="A71"/>
  <c r="A70"/>
  <c r="A69"/>
  <c r="A68"/>
  <c r="A66"/>
  <c r="A67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5"/>
  <c r="A36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9"/>
  <c r="A10"/>
  <c r="A8"/>
  <c r="A7"/>
  <c r="A6"/>
  <c r="A5"/>
  <c r="A4"/>
  <c r="A3"/>
  <c r="A2"/>
  <c r="O15" i="2" a="1"/>
  <c r="O15" l="1"/>
  <c r="M81" a="1"/>
  <c r="M81" s="1"/>
  <c r="M80" a="1"/>
  <c r="M80" s="1"/>
  <c r="M79" a="1"/>
  <c r="M79" s="1"/>
  <c r="M78" a="1"/>
  <c r="M78" s="1"/>
  <c r="M77" a="1"/>
  <c r="M77" s="1"/>
  <c r="M76" a="1"/>
  <c r="M76" s="1"/>
  <c r="M75" a="1"/>
  <c r="M75" s="1"/>
  <c r="M74" a="1"/>
  <c r="M74" s="1"/>
  <c r="M73" a="1"/>
  <c r="M73" s="1"/>
  <c r="M72" a="1"/>
  <c r="M72" s="1"/>
  <c r="M71" a="1"/>
  <c r="M71" s="1"/>
  <c r="M70" a="1"/>
  <c r="M70" s="1"/>
  <c r="M69" a="1"/>
  <c r="M69" s="1"/>
  <c r="M68" a="1"/>
  <c r="M68" s="1"/>
  <c r="M67" a="1"/>
  <c r="M67" s="1"/>
  <c r="M66" a="1"/>
  <c r="M66" s="1"/>
  <c r="M65" a="1"/>
  <c r="M65" s="1"/>
  <c r="M64" a="1"/>
  <c r="M64" s="1"/>
  <c r="M63" a="1"/>
  <c r="M63" s="1"/>
  <c r="M62" a="1"/>
  <c r="M62" s="1"/>
  <c r="M61" a="1"/>
  <c r="M61" s="1"/>
  <c r="M60" a="1"/>
  <c r="M60" s="1"/>
  <c r="M59" a="1"/>
  <c r="M59" s="1"/>
  <c r="M58" a="1"/>
  <c r="M58" s="1"/>
  <c r="M57" a="1"/>
  <c r="M57" s="1"/>
  <c r="M56" a="1"/>
  <c r="M56" s="1"/>
  <c r="M55" a="1"/>
  <c r="M55" s="1"/>
  <c r="M54" a="1"/>
  <c r="M54" s="1"/>
  <c r="M53" a="1"/>
  <c r="M53" s="1"/>
  <c r="M52" a="1"/>
  <c r="M52" s="1"/>
  <c r="M51" a="1"/>
  <c r="M51" s="1"/>
  <c r="M50" a="1"/>
  <c r="M50" s="1"/>
  <c r="M49" a="1"/>
  <c r="M49" s="1"/>
  <c r="M48" a="1"/>
  <c r="M48" s="1"/>
  <c r="M47" a="1"/>
  <c r="M47" s="1"/>
  <c r="M46" a="1"/>
  <c r="M46" s="1"/>
  <c r="M45" a="1"/>
  <c r="M45" s="1"/>
  <c r="M44" a="1"/>
  <c r="M44" s="1"/>
  <c r="M43" a="1"/>
  <c r="M43" s="1"/>
  <c r="M42" a="1"/>
  <c r="M42" s="1"/>
  <c r="M41" a="1"/>
  <c r="M41" s="1"/>
  <c r="M40" a="1"/>
  <c r="M40" s="1"/>
  <c r="M39" a="1"/>
  <c r="M39" s="1"/>
  <c r="M38" a="1"/>
  <c r="M38" s="1"/>
  <c r="M37" a="1"/>
  <c r="M37" s="1"/>
  <c r="M36" a="1"/>
  <c r="M36" s="1"/>
  <c r="M35" a="1"/>
  <c r="M35" s="1"/>
  <c r="M34" a="1"/>
  <c r="M34" s="1"/>
  <c r="M33" a="1"/>
  <c r="M33" s="1"/>
  <c r="M32" a="1"/>
  <c r="M32" s="1"/>
  <c r="M31" a="1"/>
  <c r="M31" s="1"/>
  <c r="M30" a="1"/>
  <c r="M30" s="1"/>
  <c r="M29" a="1"/>
  <c r="M29" s="1"/>
  <c r="M28" a="1"/>
  <c r="M28" s="1"/>
  <c r="M27" a="1"/>
  <c r="M27" s="1"/>
  <c r="M26" a="1"/>
  <c r="M26" s="1"/>
  <c r="M25" a="1"/>
  <c r="M25" s="1"/>
  <c r="M24" a="1"/>
  <c r="M24" s="1"/>
  <c r="M23" a="1"/>
  <c r="M23" s="1"/>
  <c r="M22" a="1"/>
  <c r="M22" s="1"/>
  <c r="M21" a="1"/>
  <c r="M21" s="1"/>
  <c r="M20" a="1"/>
  <c r="M20" s="1"/>
  <c r="M19" a="1"/>
  <c r="M19" s="1"/>
  <c r="M18" a="1"/>
  <c r="M18" s="1"/>
  <c r="M17" a="1"/>
  <c r="M17" s="1"/>
  <c r="M16" a="1"/>
  <c r="M16" s="1"/>
  <c r="M15" a="1"/>
  <c r="M15" s="1"/>
  <c r="M14" a="1"/>
  <c r="M14" s="1"/>
  <c r="M13" a="1"/>
  <c r="M13" s="1"/>
  <c r="M12" a="1"/>
  <c r="M12" s="1"/>
  <c r="M11" a="1"/>
  <c r="M11" s="1"/>
  <c r="M10" a="1"/>
  <c r="M10" s="1"/>
  <c r="M9" a="1"/>
  <c r="M9" s="1"/>
  <c r="M8" a="1"/>
  <c r="M8" s="1"/>
  <c r="M7" a="1"/>
  <c r="M7" s="1"/>
  <c r="M6" a="1"/>
  <c r="M6" s="1"/>
  <c r="M5" a="1"/>
  <c r="M5" s="1"/>
  <c r="L81"/>
  <c r="A81" s="1"/>
  <c r="N81" s="1"/>
  <c r="L80"/>
  <c r="A80" s="1"/>
  <c r="N80" s="1"/>
  <c r="L79"/>
  <c r="A79" s="1"/>
  <c r="N79" s="1"/>
  <c r="L78"/>
  <c r="A78" s="1"/>
  <c r="N78" s="1"/>
  <c r="L77"/>
  <c r="A77" s="1"/>
  <c r="N77" s="1"/>
  <c r="L76"/>
  <c r="A76" s="1"/>
  <c r="N76" s="1"/>
  <c r="L75"/>
  <c r="A75" s="1"/>
  <c r="N75" s="1"/>
  <c r="L74"/>
  <c r="A74" s="1"/>
  <c r="N74" s="1"/>
  <c r="L73"/>
  <c r="A73" s="1"/>
  <c r="N73" s="1"/>
  <c r="L72"/>
  <c r="A72" s="1"/>
  <c r="N72" s="1"/>
  <c r="L71"/>
  <c r="A71" s="1"/>
  <c r="N71" s="1"/>
  <c r="L70"/>
  <c r="A70" s="1"/>
  <c r="N70" s="1"/>
  <c r="L69"/>
  <c r="A69" s="1"/>
  <c r="N69" s="1"/>
  <c r="L68"/>
  <c r="A68" s="1"/>
  <c r="N68" s="1"/>
  <c r="L67"/>
  <c r="A67" s="1"/>
  <c r="N67" s="1"/>
  <c r="L66"/>
  <c r="A66" s="1"/>
  <c r="N66" s="1"/>
  <c r="L65"/>
  <c r="A65" s="1"/>
  <c r="N65" s="1"/>
  <c r="L64"/>
  <c r="A64" s="1"/>
  <c r="N64" s="1"/>
  <c r="L63"/>
  <c r="A63" s="1"/>
  <c r="N63" s="1"/>
  <c r="L62"/>
  <c r="A62" s="1"/>
  <c r="N62" s="1"/>
  <c r="L61"/>
  <c r="A61" s="1"/>
  <c r="N61" s="1"/>
  <c r="L60"/>
  <c r="A60" s="1"/>
  <c r="N60" s="1"/>
  <c r="L59"/>
  <c r="A59" s="1"/>
  <c r="N59" s="1"/>
  <c r="L58"/>
  <c r="A58" s="1"/>
  <c r="N58" s="1"/>
  <c r="L57"/>
  <c r="A57" s="1"/>
  <c r="N57" s="1"/>
  <c r="L56"/>
  <c r="A56" s="1"/>
  <c r="N56" s="1"/>
  <c r="L55"/>
  <c r="A55" s="1"/>
  <c r="N55" s="1"/>
  <c r="L54"/>
  <c r="A54" s="1"/>
  <c r="N54" s="1"/>
  <c r="L53"/>
  <c r="A53" s="1"/>
  <c r="N53" s="1"/>
  <c r="L52"/>
  <c r="A52" s="1"/>
  <c r="N52" s="1"/>
  <c r="L51"/>
  <c r="A51" s="1"/>
  <c r="N51" s="1"/>
  <c r="L50"/>
  <c r="A50" s="1"/>
  <c r="N50" s="1"/>
  <c r="L49"/>
  <c r="A49" s="1"/>
  <c r="N49" s="1"/>
  <c r="L48"/>
  <c r="A48" s="1"/>
  <c r="N48" s="1"/>
  <c r="L47"/>
  <c r="A47" s="1"/>
  <c r="N47" s="1"/>
  <c r="L46"/>
  <c r="A46" s="1"/>
  <c r="N46" s="1"/>
  <c r="L45"/>
  <c r="A45" s="1"/>
  <c r="N45" s="1"/>
  <c r="L44"/>
  <c r="A44" s="1"/>
  <c r="N44" s="1"/>
  <c r="L43"/>
  <c r="A43" s="1"/>
  <c r="N43" s="1"/>
  <c r="L42"/>
  <c r="A42" s="1"/>
  <c r="N42" s="1"/>
  <c r="L41"/>
  <c r="A41" s="1"/>
  <c r="N41" s="1"/>
  <c r="L40"/>
  <c r="A40" s="1"/>
  <c r="N40" s="1"/>
  <c r="L39"/>
  <c r="A39" s="1"/>
  <c r="N39" s="1"/>
  <c r="L38"/>
  <c r="A38" s="1"/>
  <c r="N38" s="1"/>
  <c r="L37"/>
  <c r="A37" s="1"/>
  <c r="N37" s="1"/>
  <c r="L36"/>
  <c r="A36" s="1"/>
  <c r="N36" s="1"/>
  <c r="L35"/>
  <c r="A35" s="1"/>
  <c r="N35" s="1"/>
  <c r="L34"/>
  <c r="A34" s="1"/>
  <c r="N34" s="1"/>
  <c r="L33"/>
  <c r="A33" s="1"/>
  <c r="N33" s="1"/>
  <c r="L32"/>
  <c r="A32" s="1"/>
  <c r="N32" s="1"/>
  <c r="L31"/>
  <c r="A31" s="1"/>
  <c r="N31" s="1"/>
  <c r="L30"/>
  <c r="A30" s="1"/>
  <c r="N30" s="1"/>
  <c r="L29"/>
  <c r="A29" s="1"/>
  <c r="N29" s="1"/>
  <c r="L28"/>
  <c r="A28" s="1"/>
  <c r="N28" s="1"/>
  <c r="L27"/>
  <c r="A27" s="1"/>
  <c r="N27" s="1"/>
  <c r="L26"/>
  <c r="A26" s="1"/>
  <c r="N26" s="1"/>
  <c r="L25"/>
  <c r="A25" s="1"/>
  <c r="N25" s="1"/>
  <c r="L24"/>
  <c r="A24" s="1"/>
  <c r="N24" s="1"/>
  <c r="L23"/>
  <c r="A23" s="1"/>
  <c r="N23" s="1"/>
  <c r="L22"/>
  <c r="A22" s="1"/>
  <c r="N22" s="1"/>
  <c r="L21"/>
  <c r="A21" s="1"/>
  <c r="N21" s="1"/>
  <c r="L20"/>
  <c r="A20" s="1"/>
  <c r="N20" s="1"/>
  <c r="L19"/>
  <c r="A19" s="1"/>
  <c r="N19" s="1"/>
  <c r="L18"/>
  <c r="A18" s="1"/>
  <c r="N18" s="1"/>
  <c r="L17"/>
  <c r="A17" s="1"/>
  <c r="N17" s="1"/>
  <c r="L16"/>
  <c r="A16" s="1"/>
  <c r="N16" s="1"/>
  <c r="L15"/>
  <c r="A15" s="1"/>
  <c r="N15" s="1"/>
  <c r="L14"/>
  <c r="A14" s="1"/>
  <c r="N14" s="1"/>
  <c r="L13"/>
  <c r="A13" s="1"/>
  <c r="N13" s="1"/>
  <c r="L12"/>
  <c r="A12" s="1"/>
  <c r="N12" s="1"/>
  <c r="L11"/>
  <c r="A11" s="1"/>
  <c r="N11" s="1"/>
  <c r="L10"/>
  <c r="A10" s="1"/>
  <c r="N10" s="1"/>
  <c r="L9"/>
  <c r="A9" s="1"/>
  <c r="N9" s="1"/>
  <c r="L8"/>
  <c r="A8" s="1"/>
  <c r="N8" s="1"/>
  <c r="L7"/>
  <c r="A7" s="1"/>
  <c r="N7" s="1"/>
  <c r="L6"/>
  <c r="A6" s="1"/>
  <c r="L5"/>
  <c r="A5" s="1"/>
  <c r="N5" s="1"/>
  <c r="M4" a="1"/>
  <c r="M4" s="1"/>
  <c r="L4"/>
  <c r="A4" s="1"/>
  <c r="N4" s="1"/>
  <c r="M3" a="1"/>
  <c r="M3" s="1"/>
  <c r="L3"/>
  <c r="A3" s="1"/>
  <c r="N3" s="1"/>
  <c r="M2" a="1"/>
  <c r="M2" s="1"/>
  <c r="L2"/>
  <c r="A2" s="1"/>
  <c r="B158" i="1"/>
  <c r="B157"/>
  <c r="B7"/>
  <c r="B6"/>
  <c r="B8"/>
  <c r="B10"/>
  <c r="B9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6"/>
  <c r="B35"/>
  <c r="B37"/>
  <c r="B38"/>
  <c r="B39"/>
  <c r="B40"/>
  <c r="B42"/>
  <c r="B43"/>
  <c r="B44"/>
  <c r="B45"/>
  <c r="B46"/>
  <c r="B41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7"/>
  <c r="B66"/>
  <c r="B65"/>
  <c r="B70"/>
  <c r="B69"/>
  <c r="B68"/>
  <c r="B71"/>
  <c r="B72"/>
  <c r="B73"/>
  <c r="B75"/>
  <c r="B76"/>
  <c r="B77"/>
  <c r="B74"/>
  <c r="B78"/>
  <c r="B80"/>
  <c r="B79"/>
  <c r="B81"/>
  <c r="B82"/>
  <c r="B83"/>
  <c r="B84"/>
  <c r="B85"/>
  <c r="B88"/>
  <c r="B89"/>
  <c r="B87"/>
  <c r="B86"/>
  <c r="B92"/>
  <c r="B90"/>
  <c r="B91"/>
  <c r="B93"/>
  <c r="B94"/>
  <c r="B95"/>
  <c r="B96"/>
  <c r="B97"/>
  <c r="B98"/>
  <c r="B103"/>
  <c r="B102"/>
  <c r="B101"/>
  <c r="B100"/>
  <c r="B99"/>
  <c r="B106"/>
  <c r="B107"/>
  <c r="B108"/>
  <c r="B105"/>
  <c r="B112"/>
  <c r="B110"/>
  <c r="B109"/>
  <c r="B104"/>
  <c r="B114"/>
  <c r="B113"/>
  <c r="B116"/>
  <c r="B117"/>
  <c r="B118"/>
  <c r="B119"/>
  <c r="B115"/>
  <c r="B121"/>
  <c r="B122"/>
  <c r="B111"/>
  <c r="B124"/>
  <c r="B123"/>
  <c r="B125"/>
  <c r="B126"/>
  <c r="B127"/>
  <c r="B128"/>
  <c r="B129"/>
  <c r="B120"/>
  <c r="B130"/>
  <c r="B131"/>
  <c r="B133"/>
  <c r="B132"/>
  <c r="B134"/>
  <c r="B135"/>
  <c r="B136"/>
  <c r="B137"/>
  <c r="B138"/>
  <c r="B139"/>
  <c r="B140"/>
  <c r="B141"/>
  <c r="B142"/>
  <c r="B143"/>
  <c r="B144"/>
  <c r="B146"/>
  <c r="B145"/>
  <c r="B147"/>
  <c r="B148"/>
  <c r="B149"/>
  <c r="B150"/>
  <c r="B151"/>
  <c r="B152"/>
  <c r="B153"/>
  <c r="B155"/>
  <c r="B154"/>
  <c r="B156"/>
  <c r="B5"/>
  <c r="B3"/>
  <c r="B2"/>
  <c r="B4"/>
  <c r="O14" i="2" a="1"/>
  <c r="O18" a="1"/>
  <c r="O17" a="1"/>
  <c r="O16" a="1"/>
  <c r="O81" a="1"/>
  <c r="O80" a="1"/>
  <c r="O79" a="1"/>
  <c r="O78" a="1"/>
  <c r="O77" a="1"/>
  <c r="O76" a="1"/>
  <c r="O75" a="1"/>
  <c r="O74" a="1"/>
  <c r="O73" a="1"/>
  <c r="O72" a="1"/>
  <c r="O71" a="1"/>
  <c r="O70" a="1"/>
  <c r="O69" a="1"/>
  <c r="O68" a="1"/>
  <c r="O67" a="1"/>
  <c r="O66" a="1"/>
  <c r="O65" a="1"/>
  <c r="O64" a="1"/>
  <c r="O63" a="1"/>
  <c r="O62" a="1"/>
  <c r="O61" a="1"/>
  <c r="O60" a="1"/>
  <c r="O59" a="1"/>
  <c r="O58" a="1"/>
  <c r="O57" a="1"/>
  <c r="O56" a="1"/>
  <c r="O55" a="1"/>
  <c r="O54" a="1"/>
  <c r="O53" a="1"/>
  <c r="O52" a="1"/>
  <c r="O51" a="1"/>
  <c r="O50" a="1"/>
  <c r="O49" a="1"/>
  <c r="O48" a="1"/>
  <c r="O47" a="1"/>
  <c r="O46" a="1"/>
  <c r="O45" a="1"/>
  <c r="O44" a="1"/>
  <c r="O43" a="1"/>
  <c r="O42" a="1"/>
  <c r="O41" a="1"/>
  <c r="O40" a="1"/>
  <c r="O39" a="1"/>
  <c r="O38" a="1"/>
  <c r="O37" a="1"/>
  <c r="O36" a="1"/>
  <c r="O35" a="1"/>
  <c r="O34" a="1"/>
  <c r="O33" a="1"/>
  <c r="O32" a="1"/>
  <c r="O31" a="1"/>
  <c r="O30" a="1"/>
  <c r="O29" a="1"/>
  <c r="O28" a="1"/>
  <c r="O27" a="1"/>
  <c r="O26" a="1"/>
  <c r="O25" a="1"/>
  <c r="O24" a="1"/>
  <c r="O23" a="1"/>
  <c r="O22" a="1"/>
  <c r="O21" a="1"/>
  <c r="O20" a="1"/>
  <c r="O19" a="1"/>
  <c r="O13" a="1"/>
  <c r="O12" a="1"/>
  <c r="O11" a="1"/>
  <c r="O10" a="1"/>
  <c r="O9" a="1"/>
  <c r="O8" a="1"/>
  <c r="O7" a="1"/>
  <c r="O6" a="1"/>
  <c r="O5" a="1"/>
  <c r="O4" a="1"/>
  <c r="O3" a="1"/>
  <c r="O2" a="1"/>
  <c r="O14" l="1"/>
  <c r="N2"/>
  <c r="J157" i="1"/>
  <c r="J13"/>
  <c r="N6" i="2"/>
  <c r="J35" i="1"/>
  <c r="J138"/>
  <c r="J22"/>
  <c r="J139"/>
  <c r="J52"/>
  <c r="J8"/>
  <c r="J31"/>
  <c r="J24"/>
  <c r="J120"/>
  <c r="J11"/>
  <c r="J69"/>
  <c r="J56"/>
  <c r="J109"/>
  <c r="J116"/>
  <c r="J91"/>
  <c r="J34"/>
  <c r="J16"/>
  <c r="J70"/>
  <c r="J86"/>
  <c r="J119"/>
  <c r="J147"/>
  <c r="J99"/>
  <c r="J153"/>
  <c r="J40"/>
  <c r="J79"/>
  <c r="J21"/>
  <c r="J111"/>
  <c r="J142"/>
  <c r="J67"/>
  <c r="J125"/>
  <c r="J93"/>
  <c r="J14"/>
  <c r="J54"/>
  <c r="J76"/>
  <c r="J10"/>
  <c r="J98"/>
  <c r="J123"/>
  <c r="J77"/>
  <c r="J51"/>
  <c r="J26"/>
  <c r="J66"/>
  <c r="J137"/>
  <c r="J96"/>
  <c r="J73"/>
  <c r="J4"/>
  <c r="J72"/>
  <c r="J55"/>
  <c r="J112"/>
  <c r="J104"/>
  <c r="J81"/>
  <c r="J154"/>
  <c r="J19"/>
  <c r="J132"/>
  <c r="J30"/>
  <c r="J126"/>
  <c r="J5"/>
  <c r="J155"/>
  <c r="J49"/>
  <c r="J115"/>
  <c r="J15"/>
  <c r="J94"/>
  <c r="J62"/>
  <c r="J150"/>
  <c r="J108"/>
  <c r="J75"/>
  <c r="J63"/>
  <c r="J29"/>
  <c r="J97"/>
  <c r="J141"/>
  <c r="J146"/>
  <c r="J33"/>
  <c r="J90"/>
  <c r="J43"/>
  <c r="J131"/>
  <c r="J7"/>
  <c r="J130"/>
  <c r="J128"/>
  <c r="J143"/>
  <c r="J117"/>
  <c r="J3"/>
  <c r="J60"/>
  <c r="J134"/>
  <c r="J89"/>
  <c r="J95"/>
  <c r="J113"/>
  <c r="J61"/>
  <c r="J64"/>
  <c r="J41"/>
  <c r="J114"/>
  <c r="J45"/>
  <c r="J65"/>
  <c r="J6"/>
  <c r="J18"/>
  <c r="J25"/>
  <c r="J46"/>
  <c r="J82"/>
  <c r="J83"/>
  <c r="J156"/>
  <c r="J135"/>
  <c r="J140"/>
  <c r="J158"/>
  <c r="J87"/>
  <c r="J2"/>
  <c r="J20"/>
  <c r="J47"/>
  <c r="J50"/>
  <c r="J85"/>
  <c r="J84"/>
  <c r="J103"/>
  <c r="J17"/>
  <c r="J92"/>
  <c r="J110"/>
  <c r="J151"/>
  <c r="J121"/>
  <c r="J28"/>
  <c r="J58"/>
  <c r="J136"/>
  <c r="J38"/>
  <c r="J105"/>
  <c r="J118"/>
  <c r="J124"/>
  <c r="J68"/>
  <c r="J129"/>
  <c r="J102"/>
  <c r="J149"/>
  <c r="J44"/>
  <c r="J39"/>
  <c r="J122"/>
  <c r="J152"/>
  <c r="J145"/>
  <c r="J148"/>
  <c r="J71"/>
  <c r="J9"/>
  <c r="J48"/>
  <c r="J144"/>
  <c r="J107"/>
  <c r="J106"/>
  <c r="J57"/>
  <c r="J36"/>
  <c r="J59"/>
  <c r="J80"/>
  <c r="J133"/>
  <c r="J27"/>
  <c r="J12"/>
  <c r="J127"/>
  <c r="J78"/>
  <c r="J74"/>
  <c r="J23"/>
  <c r="J88"/>
  <c r="J101"/>
  <c r="J42"/>
  <c r="J53"/>
  <c r="J100"/>
  <c r="J37"/>
  <c r="J32"/>
  <c r="O18" i="2"/>
  <c r="O17"/>
  <c r="O16"/>
  <c r="O5"/>
  <c r="O6"/>
  <c r="O7"/>
  <c r="O8"/>
  <c r="O9"/>
  <c r="O10"/>
  <c r="O11"/>
  <c r="O12"/>
  <c r="O13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4"/>
  <c r="O3"/>
  <c r="O2"/>
</calcChain>
</file>

<file path=xl/sharedStrings.xml><?xml version="1.0" encoding="utf-8"?>
<sst xmlns="http://schemas.openxmlformats.org/spreadsheetml/2006/main" count="386" uniqueCount="285">
  <si>
    <t>position</t>
  </si>
  <si>
    <t>NOM</t>
  </si>
  <si>
    <t>total</t>
  </si>
  <si>
    <t>amis</t>
  </si>
  <si>
    <t>palier</t>
  </si>
  <si>
    <t>Sandra Lévêque</t>
  </si>
  <si>
    <t xml:space="preserve"> 2010 decembre</t>
  </si>
  <si>
    <t>Sandrine Redempt</t>
  </si>
  <si>
    <t xml:space="preserve"> 2010  janvier</t>
  </si>
  <si>
    <t>Béa Jean</t>
  </si>
  <si>
    <t>Evelyne Robert</t>
  </si>
  <si>
    <t>2012 octobre</t>
  </si>
  <si>
    <t>2014 mars</t>
  </si>
  <si>
    <t>2010 fevrier</t>
  </si>
  <si>
    <t>Muriel Llamk</t>
  </si>
  <si>
    <t>Claire Pellet</t>
  </si>
  <si>
    <t>Catherine Vandamme</t>
  </si>
  <si>
    <t>2010 mars</t>
  </si>
  <si>
    <t>Christiane Fortier</t>
  </si>
  <si>
    <t xml:space="preserve"> 2009 septembre</t>
  </si>
  <si>
    <t>Blanca Ramos</t>
  </si>
  <si>
    <t xml:space="preserve"> 2009 avril</t>
  </si>
  <si>
    <t>Marie Line</t>
  </si>
  <si>
    <t>2012 septembre</t>
  </si>
  <si>
    <t>celine ortega pellet</t>
  </si>
  <si>
    <t>Tamara Dassonneville</t>
  </si>
  <si>
    <t>2010 juin</t>
  </si>
  <si>
    <t>Nadine Guissart</t>
  </si>
  <si>
    <t>2009 novembre</t>
  </si>
  <si>
    <t>Christiane Denis</t>
  </si>
  <si>
    <t>Nat Launey</t>
  </si>
  <si>
    <t>2012 novembre</t>
  </si>
  <si>
    <t>Christy Chanrion</t>
  </si>
  <si>
    <t>Myriam Barras</t>
  </si>
  <si>
    <t xml:space="preserve"> 2009 juillet</t>
  </si>
  <si>
    <t>Manon St-martin</t>
  </si>
  <si>
    <t>2010 avril</t>
  </si>
  <si>
    <t>Marylou Coeurcoeur</t>
  </si>
  <si>
    <t>2009 octobre</t>
  </si>
  <si>
    <t>Josée Imbro</t>
  </si>
  <si>
    <t>2010 mai</t>
  </si>
  <si>
    <t>Delphine Drevez</t>
  </si>
  <si>
    <t>2014 janvier</t>
  </si>
  <si>
    <t>Victoria Dunord Ray</t>
  </si>
  <si>
    <t>Nathalie Stawiarski</t>
  </si>
  <si>
    <t>Baby Lina</t>
  </si>
  <si>
    <t>2012 avril</t>
  </si>
  <si>
    <t>Maryline Tranchant</t>
  </si>
  <si>
    <t xml:space="preserve"> 2009 aout</t>
  </si>
  <si>
    <t>Sonia Colin</t>
  </si>
  <si>
    <t>Martine Carretta</t>
  </si>
  <si>
    <t>Jazz Parks</t>
  </si>
  <si>
    <t>Sabine Gerlage</t>
  </si>
  <si>
    <t>Wernli Rosa</t>
  </si>
  <si>
    <t>Eliane Krier</t>
  </si>
  <si>
    <t>2009 decembre</t>
  </si>
  <si>
    <t>Marie-jo Klein-haas</t>
  </si>
  <si>
    <t>Carole Camus</t>
  </si>
  <si>
    <t>Bernadette Jaussent Fortune</t>
  </si>
  <si>
    <t>Nathalie Filion</t>
  </si>
  <si>
    <t>Karo Toutcourt</t>
  </si>
  <si>
    <t>Kasandra Poka</t>
  </si>
  <si>
    <t>Caroline Segaric-Necov</t>
  </si>
  <si>
    <t>Myriam Bordier</t>
  </si>
  <si>
    <t>Laurence Caron</t>
  </si>
  <si>
    <t>Anne Puluhen</t>
  </si>
  <si>
    <t>Florence Larget</t>
  </si>
  <si>
    <t>Jacqueline Gille</t>
  </si>
  <si>
    <t>Annie Lhottellier-débus</t>
  </si>
  <si>
    <t>Christelle Mercier</t>
  </si>
  <si>
    <t>2013 decembre</t>
  </si>
  <si>
    <t>Vallou Fauchere de Cohen</t>
  </si>
  <si>
    <t>2011 juillet</t>
  </si>
  <si>
    <t>Fabienne Thibaudeau</t>
  </si>
  <si>
    <t>Virginie Khoury</t>
  </si>
  <si>
    <t>Vincianne van Audenaerde</t>
  </si>
  <si>
    <t>Nathalie Tramasure</t>
  </si>
  <si>
    <t>Linda Adnil</t>
  </si>
  <si>
    <t xml:space="preserve"> 2009 juin</t>
  </si>
  <si>
    <t>2009 aout</t>
  </si>
  <si>
    <t>Chantal Goemaere</t>
  </si>
  <si>
    <t>Duhaut Monique</t>
  </si>
  <si>
    <t>Viviane Colomb</t>
  </si>
  <si>
    <t>dubois claire</t>
  </si>
  <si>
    <t>Martine Califice</t>
  </si>
  <si>
    <t xml:space="preserve">nadine guiss </t>
  </si>
  <si>
    <t>Marie-lou De Sousa</t>
  </si>
  <si>
    <t>Denise Huot</t>
  </si>
  <si>
    <t>Carine Julien</t>
  </si>
  <si>
    <t>Monique Grand-Maison</t>
  </si>
  <si>
    <t>Gisele Vendeneynde-hock</t>
  </si>
  <si>
    <t>Patricia Lemle</t>
  </si>
  <si>
    <t>Annie Audiane</t>
  </si>
  <si>
    <t>lou ana anamour</t>
  </si>
  <si>
    <t>Myriam Manka</t>
  </si>
  <si>
    <t>Nicole Wallemacq</t>
  </si>
  <si>
    <t xml:space="preserve"> 2009 mai</t>
  </si>
  <si>
    <t>Benedicte Girault</t>
  </si>
  <si>
    <t>Renee Bilodeau</t>
  </si>
  <si>
    <t>michele feron</t>
  </si>
  <si>
    <t>Isabelle Jacqmin</t>
  </si>
  <si>
    <t>Diane Béland</t>
  </si>
  <si>
    <t>Gabrielle Schmit</t>
  </si>
  <si>
    <t>Rose Peltier</t>
  </si>
  <si>
    <t>2011 aout</t>
  </si>
  <si>
    <t>Domie Simon</t>
  </si>
  <si>
    <t>chloe leblanc</t>
  </si>
  <si>
    <t>Annick Pauly</t>
  </si>
  <si>
    <t>Yvette Decelle</t>
  </si>
  <si>
    <t>Nath Parezys</t>
  </si>
  <si>
    <t>2014 avril</t>
  </si>
  <si>
    <t>claudine joyce chappe</t>
  </si>
  <si>
    <t>Nathalie Bernard</t>
  </si>
  <si>
    <t>Delphine vadunthun</t>
  </si>
  <si>
    <t>Gisele savard</t>
  </si>
  <si>
    <t>Nadine Lapinou</t>
  </si>
  <si>
    <t>Lali Thurgie</t>
  </si>
  <si>
    <t>st/cu</t>
  </si>
  <si>
    <t>cu</t>
  </si>
  <si>
    <t>Sylviane Dehout</t>
  </si>
  <si>
    <t>Josiane Rod</t>
  </si>
  <si>
    <t>Alexandra Depierre</t>
  </si>
  <si>
    <t>Christiane Raset</t>
  </si>
  <si>
    <t>2014 octobre</t>
  </si>
  <si>
    <t>2009 mai</t>
  </si>
  <si>
    <t>2009 juin</t>
  </si>
  <si>
    <t>2010 janvier</t>
  </si>
  <si>
    <t>2009 juillet</t>
  </si>
  <si>
    <t>2009 septembre</t>
  </si>
  <si>
    <t>2011 octobre</t>
  </si>
  <si>
    <t>Geraldine biendo</t>
  </si>
  <si>
    <t>Lydie nathalie Brulon</t>
  </si>
  <si>
    <t>Myriam Morin</t>
  </si>
  <si>
    <t>Muriel Soetens</t>
  </si>
  <si>
    <t>Amélie Thiefine</t>
  </si>
  <si>
    <t>Chantal Desbois</t>
  </si>
  <si>
    <t>manuella fran arnoultdauzou</t>
  </si>
  <si>
    <t>Anabela De Carvalho</t>
  </si>
  <si>
    <t>marie josee creze</t>
  </si>
  <si>
    <t>Marie Patarin</t>
  </si>
  <si>
    <t>Michele Juan</t>
  </si>
  <si>
    <t>Vero Cipolla</t>
  </si>
  <si>
    <t>Helena Abeu-Ferreira</t>
  </si>
  <si>
    <t>2010 juillet</t>
  </si>
  <si>
    <t>2010 decembre</t>
  </si>
  <si>
    <t>Carole Thimon</t>
  </si>
  <si>
    <t>Pascale Jacquet Facques</t>
  </si>
  <si>
    <t>Sandrine Spicker</t>
  </si>
  <si>
    <t>Phane Giangrasso</t>
  </si>
  <si>
    <t>Magali Vivalda</t>
  </si>
  <si>
    <t>Doris BeaudryRousseau</t>
  </si>
  <si>
    <t>Lou Louise Calabrèse</t>
  </si>
  <si>
    <t>Nathalie Reinard</t>
  </si>
  <si>
    <t>Mona Potiquet</t>
  </si>
  <si>
    <t>Ghislaine Guerin</t>
  </si>
  <si>
    <t>Isabelle Vicherat</t>
  </si>
  <si>
    <t>Jenny Marty</t>
  </si>
  <si>
    <t>Genevieve Lacoye</t>
  </si>
  <si>
    <t>2011 avril</t>
  </si>
  <si>
    <t>Marguerite Lapointe</t>
  </si>
  <si>
    <t>Bettina Brusselaars</t>
  </si>
  <si>
    <t>Valerie Blesch</t>
  </si>
  <si>
    <t>Dominique Provoost</t>
  </si>
  <si>
    <t>Julia de Pauw</t>
  </si>
  <si>
    <t>Nanie Ninie</t>
  </si>
  <si>
    <t>Desgardin Audrey</t>
  </si>
  <si>
    <t>clara da costa</t>
  </si>
  <si>
    <t>nathalie boutrouelle</t>
  </si>
  <si>
    <t>denise garrigue</t>
  </si>
  <si>
    <t>fabienne guizmotte</t>
  </si>
  <si>
    <t>mauger chatounette</t>
  </si>
  <si>
    <t>sandrine rondeau</t>
  </si>
  <si>
    <t>chantal halter</t>
  </si>
  <si>
    <t>Suzie Veilleux</t>
  </si>
  <si>
    <t>Charlotte Schrobiltgen</t>
  </si>
  <si>
    <t>Céline Mongeon</t>
  </si>
  <si>
    <t>Marie Hélène Colombes</t>
  </si>
  <si>
    <t>Béatrice Michel Vançon Corsini</t>
  </si>
  <si>
    <t>Maryline Herbez Lemaire</t>
  </si>
  <si>
    <t>Lau Ra</t>
  </si>
  <si>
    <t>Lizea-lizea Chaima</t>
  </si>
  <si>
    <t>Patricia Lobjois</t>
  </si>
  <si>
    <t>Aramine Kevorkian</t>
  </si>
  <si>
    <t>Linda Racette</t>
  </si>
  <si>
    <t>Monique Begon</t>
  </si>
  <si>
    <t>Valissant Corinne</t>
  </si>
  <si>
    <t>Nicole Chambe</t>
  </si>
  <si>
    <t>Monica Rossi Italiano</t>
  </si>
  <si>
    <t>Coco Chan'L</t>
  </si>
  <si>
    <t>brigitte C Moi</t>
  </si>
  <si>
    <t>corinne Daeye</t>
  </si>
  <si>
    <t>Isa Mélaïne-Kyllian</t>
  </si>
  <si>
    <t>Oie Céline Cool</t>
  </si>
  <si>
    <t>Laurence Giroud</t>
  </si>
  <si>
    <t>Pascale Thomas</t>
  </si>
  <si>
    <t>Veronique Gregoire</t>
  </si>
  <si>
    <t>Soso Did</t>
  </si>
  <si>
    <t>Merlini La Grande Nicole</t>
  </si>
  <si>
    <t>Michèle Berset</t>
  </si>
  <si>
    <t>ancien</t>
  </si>
  <si>
    <t>Laetitia Tout Court</t>
  </si>
  <si>
    <t>Sunny Melle</t>
  </si>
  <si>
    <t>x</t>
  </si>
  <si>
    <t>Vous a envoyé un poke 1 166 fois d’affilé !il y a 2 heures..Envoyer un poke en retourSupprimerBenedicte Girault</t>
  </si>
  <si>
    <t>Vous a envoyé un poke 299 fois d’affilé !il y a 2 heures..Envoyer un poke en retourSupprimerNadine Guiss</t>
  </si>
  <si>
    <t>Vous a envoyé un poke 588 fois d’affilé !il y a 3 heures..Envoyer un poke en retourSupprimerMichèle Juan</t>
  </si>
  <si>
    <t>Vous a envoyé un poke 848 fois d’affilé !il y a 4 heures..Envoyer un poke en retourSupprimerNath Parezys</t>
  </si>
  <si>
    <t>Vous a envoyé un poke 4 453 fois d’affilé !il y a 5 heures..Envoyer un poke en retourSupprimerSylviane Dehout</t>
  </si>
  <si>
    <t>Vous a envoyé un poke 449 fois d’affilé !il y a 5 heures..Envoyer un poke en retourSupprimerLaurence Caron</t>
  </si>
  <si>
    <t>Vous a envoyé un poke 1 158 fois d’affilé !il y a 5 heures..Envoyer un poke en retourSupprimerMyriam Bordier</t>
  </si>
  <si>
    <t>Vous a envoyé un poke 878 fois d’affilé !il y a 6 heures..Envoyer un poke en retourSupprimerOie Céline Cool</t>
  </si>
  <si>
    <t>Vous a envoyé un poke 103 fois d’affilé !il y a 7 heures..Envoyer un poke en retourSupprimerEliane Krier</t>
  </si>
  <si>
    <t>Vous a envoyé un poke 1 150 fois d’affilé !il y a 14 heures..Envoyer un poke en retourSupprimerMuriel Llamk</t>
  </si>
  <si>
    <t>Vous a envoyé un poke 3 221 fois d’affilé !il y a 14 heures..Envoyer un poke en retourSupprimerCharlotte Schrobiltgen</t>
  </si>
  <si>
    <t>Vous a envoyé un poke 104 fois d’affilé !il y a 16 heures..Envoyer un poke en retourSupprimerChantal Desbois</t>
  </si>
  <si>
    <t>Vous a envoyé un poke 214 fois d’affilé !il y a 16 heures..Envoyer un poke en retourSupprimerDenise Huot</t>
  </si>
  <si>
    <t>Vous a envoyé un poke 420 fois d’affilé !il y a 17 heures..Envoyer un poke en retourSupprimerNathalie Tramasure</t>
  </si>
  <si>
    <t>Vous a envoyé un poke 712 fois d’affilé !il y a 17 heures..Envoyer un poke en retourSupprimerSandra Lévêque</t>
  </si>
  <si>
    <t>Vous a envoyé un poke 7 453 fois d’affilé !il y a 18 heures..Envoyer un poke en retourSupprimerLizea-lizea Chaima</t>
  </si>
  <si>
    <t>Vous a envoyé un poke 810 fois d’affilé !il y a 18 heures..Envoyer un poke en retourSupprimerMarie-louise Fraccacreta</t>
  </si>
  <si>
    <t>Vous a envoyé un poke 43 fois d’affilé !il y a 18 heures..Envoyer un poke en retourSupprimerMarie Lou de Sousa</t>
  </si>
  <si>
    <t>Vous a envoyé un poke 567 fois d’affilé !il y a 20 heures..Envoyer un poke en retourSupprimerBettina Brusselaars</t>
  </si>
  <si>
    <t>Vous a envoyé un poke 153 fois d’affilé !il y a 21 heures..Envoyer un poke en retourSupprimerNadine Lapinou</t>
  </si>
  <si>
    <t>Vous a envoyé un poke 351 fois d’affilé !il y a 21 heures..Envoyer un poke en retourSupprimerMarylou Coeurcoeur</t>
  </si>
  <si>
    <t>Vous a envoyé un poke 2 137 fois d’affilé !il y a 22 heures..Envoyer un poke en retourSupprimerChristiane Raset</t>
  </si>
  <si>
    <t>Vous a envoyé un poke 436 fois d’affilé !il y a 22 heures..Envoyer un poke en retourSupprimerLali Thurgie</t>
  </si>
  <si>
    <t>Vous a envoyé un poke 535 fois d’affilé !il y a 22 heures..Envoyer un poke en retourSupprimerManuella Francine ArnoultDauzou</t>
  </si>
  <si>
    <t>Vous a envoyé un poke 183 fois d’affilé !il y a 22 heures..Envoyer un poke en retourSupprimerKasandra Poka</t>
  </si>
  <si>
    <t>Vous a envoyé un poke 1 060 fois d’affilé !il y a 22 heures..Envoyer un poke en retourSupprimerCarine Julien</t>
  </si>
  <si>
    <t>Vous a envoyé un poke 205 fois d’affilé !il y a 22 heures..Envoyer un poke en retourSupprimerGisèle Savard</t>
  </si>
  <si>
    <t>Vous a envoyé un poke 323 fois d’affilé !il y a 22 heures..Envoyer un poke en retourSupprimerChloé Leblanc</t>
  </si>
  <si>
    <t>Vous a envoyé un poke 500 fois d’affilé !il y a 22 heures..Envoyer un poke en retourSupprimerDelphine Drevez</t>
  </si>
  <si>
    <t>Vous a envoyé un poke 1 997 fois d’affilé !il y a 22 heures..Envoyer un poke en retourSupprimerDesgardin Audrey</t>
  </si>
  <si>
    <t>Vous a envoyé un poke 57 fois d’affilé !il y a 23 heures..Envoyer un poke en retourSupprimerCoco Chan'l</t>
  </si>
  <si>
    <t>Vous a envoyé un poke 105 fois d’affilé !il y a 23 heures..Envoyer un poke en retourSupprimerVéronique Grégoire</t>
  </si>
  <si>
    <t>Vous a envoyé un poke 59 fois d’affilé !il y a 23 heures..Envoyer un poke en retourSupprimerLinda Adnil</t>
  </si>
  <si>
    <t>Vous a envoyé un poke 1 795 fois d’affilé !il y a 23 heures..Envoyer un poke en retourSupprimerVero Cipolla</t>
  </si>
  <si>
    <t>Vous a envoyé un poke 138 fois d’affilé !il y a 23 heures..Envoyer un poke en retourSupprimerClaire Pellet</t>
  </si>
  <si>
    <t>Vous a envoyé un poke 8 376 fois d’affilé !il y a 23 heures..Envoyer un poke en retourSupprimerKaro Toutcourt</t>
  </si>
  <si>
    <t>Vous a envoyé un poke 993 fois d’affilé !il y a 23 heures..Envoyer un poke en retourSupprimerEvelyne Robert</t>
  </si>
  <si>
    <t>Vous a envoyé un poke 5 500 fois d’affilé !il y a 23 heures..Envoyer un poke en retourSupprimerFlorence Larget</t>
  </si>
  <si>
    <t>Vous a envoyé un poke 935 fois d’affilé !il y a 23 heures..Envoyer un poke en retourSupprimerNathalie Filion</t>
  </si>
  <si>
    <t>Vous a envoyé un poke 1 202 fois d’affilé !mercredi..Envoyer un poke en retourSupprimerMaryline Herbez Lemaire</t>
  </si>
  <si>
    <t>Vous a envoyé un poke 508 fois d’affilé !mercredi..Envoyer un poke en retourSupprimerChristy Chanrion</t>
  </si>
  <si>
    <t>Vous a envoyé un poke 2 446 fois d’affilé !mercredi..Envoyer un poke en retourSupprimerBlanca Ramos</t>
  </si>
  <si>
    <t>Vous a envoyé un poke 2 364 fois d’affilé !mercredi..Envoyer un poke en retourSupprimerMonique Grand-Maison</t>
  </si>
  <si>
    <t>Vous a envoyé un poke 550 fois d’affilé !mercredi..Envoyer un poke en retourSupprimerAmélie Thiefine</t>
  </si>
  <si>
    <t>Vous a envoyé un poke 346 fois d’affilé !mercredi..Envoyer un poke en retourSupprimerMarie Line</t>
  </si>
  <si>
    <t>Vous a envoyé un poke 2 473 fois d’affilé !mercredi..Envoyer un poke en retourSupprimerPascale Thomas</t>
  </si>
  <si>
    <t>Vous a envoyé un poke 402 fois d’affilé !mercredi..Envoyer un poke en retourSupprimerChantal Goemaere</t>
  </si>
  <si>
    <t>Vous a envoyé un poke 1 130 fois d’affilé !mercredi..Envoyer un poke en retourSupprimerMarie Josee Creze</t>
  </si>
  <si>
    <t>Vous a envoyé un poke 436 fois d’affilé !mercredi..Envoyer un poke en retourSupprimerJosée Imbro</t>
  </si>
  <si>
    <t>Vous a envoyé un poke 3 953 fois d’affilé !mercredi..Envoyer un poke en retourSupprimerBernadette Jaussent Fortuné</t>
  </si>
  <si>
    <t>Vous a envoyé un poke 1 368 fois d’affilé !mercredi..Envoyer un poke en retourSupprimerNathalie Stawiarski</t>
  </si>
  <si>
    <t>Vous a envoyé un poke 13 fois d’affilé !mercredi..Envoyer un poke en retourSupprimerManon St-martin</t>
  </si>
  <si>
    <t>Vous a envoyé un poke 2 338 fois d’affilé !mercredi..Envoyer un poke en retourSupprimerAnabela De Carvalho</t>
  </si>
  <si>
    <t>Vous a envoyé un poke 1 009 fois d’affilé !mercredi..Envoyer un poke en retourSupprimerDubois Claire</t>
  </si>
  <si>
    <t>Vous a envoyé un poke 600 fois d’affilé !mercredi..Envoyer un poke en retourSupprimerDelphine Vadunthun</t>
  </si>
  <si>
    <t>Vous a envoyé un poke 294 fois d’affilé !mercredi..Envoyer un poke en retourSupprimerPhane Giangrasso</t>
  </si>
  <si>
    <t>Vous a envoyé un poke 315 fois d’affilé !mercredi..Envoyer un poke en retourSupprimerPascale Jacquet Facques</t>
  </si>
  <si>
    <t>Vous a envoyé un poke 387 fois d’affilé !mercredi..Envoyer un poke en retourSupprimerJazz Parks</t>
  </si>
  <si>
    <t>Vous a envoyé un poke 1 575 fois d’affilé !mercredi..Envoyer un poke en retourSupprimerDiane Béland</t>
  </si>
  <si>
    <t>Vous a envoyé un poke 241 fois d’affilé !mercredi..Envoyer un poke en retourSupprimerCaroline Segaric-Necov</t>
  </si>
  <si>
    <t>Vous a envoyé un poke 1 709 fois d’affilé !mercredi..Envoyer un poke en retourSupprimerMyriam Morin</t>
  </si>
  <si>
    <t>Vous a envoyé un poke 263 fois d’affilé !mercredi..Envoyer un poke en retourSupprimerMarie Hélène Colombes</t>
  </si>
  <si>
    <t>Vous a envoyé un poke 315 fois d’affilé !mercredi..Envoyer un poke en retourSupprimerLau Ra</t>
  </si>
  <si>
    <t>Vous a envoyé un poke 1 338 fois d’affilé !mercredi..Envoyer un poke en retourSupprimerJosiane Rod</t>
  </si>
  <si>
    <t>Vous a envoyé un poke 2 372 fois d’affilé !mercredi..Envoyer un poke en retourSupprimerPatricia Lemlé</t>
  </si>
  <si>
    <t>Vous a envoyé un poke 748 fois d’affilé !mercredi..Envoyer un poke en retourSupprimerSandrine Redempt</t>
  </si>
  <si>
    <t>Vous a envoyé un poke 487 fois d’affilé !mercredi..Envoyer un poke en retourSupprimerAnnick Pauly</t>
  </si>
  <si>
    <t>Vous a envoyé un poke 228 fois d’affilé !mercredi..Envoyer un poke en retourSupprimerVirginie Khoury</t>
  </si>
  <si>
    <t>Vous a envoyé un poke 673 fois d’affilé !mercredi..Envoyer un poke en retourSupprimerChristiane Fortier</t>
  </si>
  <si>
    <t>Vous a envoyé un poke 293 fois d’affilé !mercredi..Envoyer un poke en retourSupprimerMerlini La Grande Nicole</t>
  </si>
  <si>
    <t>Vous a envoyé un poke 6 fois d’affilé !mercredi..Envoyer un poke en retourSupprimerSandrine Rondeau</t>
  </si>
  <si>
    <t>Vous a envoyé un poke 208 fois d’affilé !mercredi..Envoyer un poke en retourSupprimerAnnie Lhottellier-débus</t>
  </si>
  <si>
    <t>Vous a envoyé un poke 4 771 fois d’affilé !mercredi..Envoyer un poke en retourSupprimerFabienne Thibaudeau</t>
  </si>
  <si>
    <t>Vous a envoyé un poke 1 373 fois d’affilé !mercredi..Envoyer un poke en retourSupprimerNadine Guissart</t>
  </si>
  <si>
    <t>Vous a envoyé un poke 2 987 fois d’affilé !mercredi..Envoyer un poke en retourSupprimerTamara Dassonneville</t>
  </si>
  <si>
    <t>Vous a envoyé un poke 2 248 fois d’affilé !mercredi..Envoyer un poke en retourSupprimerGabrielle Schmit</t>
  </si>
  <si>
    <t>Vous a envoyé un poke 3 373 fois d’affilé !mercredi..Envoyer un poke en retourSupprimerClaudine Joyce Chappe</t>
  </si>
  <si>
    <t>Vous a envoyé un poke 8 819 fois d’affilé !mercredi..Envoyer un poke en retourSupprimerCatherine Vandamme</t>
  </si>
  <si>
    <t>Vous a envoyé un poke 117 fois d’affilé !il y a environ une minute..Envoyer un poke en retourSupprimerMartine Furet-Venet</t>
  </si>
  <si>
    <t>Vous a envoyé un poke 30 fois d’affilé !il y a environ une heure..Envoyer un poke en retourSupprimerWernli Rosa</t>
  </si>
  <si>
    <t>VALEUR</t>
  </si>
  <si>
    <t>X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</si>
</sst>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"/>
      <name val="Calibri"/>
      <family val="2"/>
    </font>
    <font>
      <u/>
      <sz val="1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3" borderId="2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3" fillId="2" borderId="1" xfId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1" applyFont="1" applyBorder="1" applyAlignment="1" applyProtection="1">
      <alignment horizontal="center"/>
    </xf>
    <xf numFmtId="0" fontId="0" fillId="0" borderId="2" xfId="0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3" borderId="2" xfId="2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3" fillId="2" borderId="0" xfId="1" applyFont="1" applyFill="1" applyBorder="1" applyAlignment="1" applyProtection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2" borderId="2" xfId="2" applyFont="1" applyFill="1" applyBorder="1" applyAlignment="1">
      <alignment horizontal="center" vertical="center"/>
    </xf>
    <xf numFmtId="17" fontId="0" fillId="2" borderId="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 vertical="center"/>
    </xf>
    <xf numFmtId="0" fontId="0" fillId="0" borderId="0" xfId="0" applyFont="1"/>
    <xf numFmtId="0" fontId="2" fillId="2" borderId="0" xfId="1" applyFont="1" applyFill="1" applyBorder="1" applyAlignment="1" applyProtection="1">
      <alignment horizontal="center" vertical="center"/>
    </xf>
    <xf numFmtId="0" fontId="0" fillId="3" borderId="0" xfId="0" applyFill="1"/>
    <xf numFmtId="0" fontId="0" fillId="0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8</xdr:col>
      <xdr:colOff>647700</xdr:colOff>
      <xdr:row>5</xdr:row>
      <xdr:rowOff>70139</xdr:rowOff>
    </xdr:to>
    <xdr:pic macro="[0]!JEAN1"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0" y="381000"/>
          <a:ext cx="647700" cy="58448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facebook.com/vandamme.catherine" TargetMode="External"/><Relationship Id="rId18" Type="http://schemas.openxmlformats.org/officeDocument/2006/relationships/hyperlink" Target="https://www.facebook.com/sandrine.redempt" TargetMode="External"/><Relationship Id="rId26" Type="http://schemas.openxmlformats.org/officeDocument/2006/relationships/hyperlink" Target="https://www.facebook.com/natta08" TargetMode="External"/><Relationship Id="rId39" Type="http://schemas.openxmlformats.org/officeDocument/2006/relationships/hyperlink" Target="https://www.facebook.com/mamanGary.si.seule" TargetMode="External"/><Relationship Id="rId21" Type="http://schemas.openxmlformats.org/officeDocument/2006/relationships/hyperlink" Target="https://www.facebook.com/christiane.fortier" TargetMode="External"/><Relationship Id="rId34" Type="http://schemas.openxmlformats.org/officeDocument/2006/relationships/hyperlink" Target="https://www.facebook.com/viviane.colomb" TargetMode="External"/><Relationship Id="rId42" Type="http://schemas.openxmlformats.org/officeDocument/2006/relationships/hyperlink" Target="https://www.facebook.com/mary157" TargetMode="External"/><Relationship Id="rId47" Type="http://schemas.openxmlformats.org/officeDocument/2006/relationships/hyperlink" Target="https://www.facebook.com/marylou.tranchant" TargetMode="External"/><Relationship Id="rId50" Type="http://schemas.openxmlformats.org/officeDocument/2006/relationships/hyperlink" Target="https://www.facebook.com/myriam.manka" TargetMode="External"/><Relationship Id="rId55" Type="http://schemas.openxmlformats.org/officeDocument/2006/relationships/hyperlink" Target="https://www.facebook.com/victoria.dunord" TargetMode="External"/><Relationship Id="rId63" Type="http://schemas.openxmlformats.org/officeDocument/2006/relationships/hyperlink" Target="https://www.facebook.com/pascale.jacquet" TargetMode="External"/><Relationship Id="rId68" Type="http://schemas.openxmlformats.org/officeDocument/2006/relationships/hyperlink" Target="https://www.facebook.com/loulouise.calabrese" TargetMode="External"/><Relationship Id="rId76" Type="http://schemas.openxmlformats.org/officeDocument/2006/relationships/hyperlink" Target="https://www.facebook.com/bettina.brusselaars" TargetMode="External"/><Relationship Id="rId84" Type="http://schemas.openxmlformats.org/officeDocument/2006/relationships/hyperlink" Target="https://www.facebook.com/princesseoryane" TargetMode="External"/><Relationship Id="rId89" Type="http://schemas.openxmlformats.org/officeDocument/2006/relationships/hyperlink" Target="https://www.facebook.com/michele.berset" TargetMode="External"/><Relationship Id="rId7" Type="http://schemas.openxmlformats.org/officeDocument/2006/relationships/hyperlink" Target="https://www.facebook.com/evelyne.robert1" TargetMode="External"/><Relationship Id="rId71" Type="http://schemas.openxmlformats.org/officeDocument/2006/relationships/hyperlink" Target="https://www.facebook.com/ghislaine.guerin1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chantal.goemaere" TargetMode="External"/><Relationship Id="rId16" Type="http://schemas.openxmlformats.org/officeDocument/2006/relationships/hyperlink" Target="https://www.facebook.com/martine.califice" TargetMode="External"/><Relationship Id="rId29" Type="http://schemas.openxmlformats.org/officeDocument/2006/relationships/hyperlink" Target="https://www.facebook.com/domiem" TargetMode="External"/><Relationship Id="rId11" Type="http://schemas.openxmlformats.org/officeDocument/2006/relationships/hyperlink" Target="https://www.facebook.com/nathalie.tramasure" TargetMode="External"/><Relationship Id="rId24" Type="http://schemas.openxmlformats.org/officeDocument/2006/relationships/hyperlink" Target="https://www.facebook.com/karolina.segaricnecov" TargetMode="External"/><Relationship Id="rId32" Type="http://schemas.openxmlformats.org/officeDocument/2006/relationships/hyperlink" Target="https://www.facebook.com/virginie.khoury" TargetMode="External"/><Relationship Id="rId37" Type="http://schemas.openxmlformats.org/officeDocument/2006/relationships/hyperlink" Target="https://www.facebook.com/laurence.caron.9237" TargetMode="External"/><Relationship Id="rId40" Type="http://schemas.openxmlformats.org/officeDocument/2006/relationships/hyperlink" Target="https://www.facebook.com/benedicte.girault1" TargetMode="External"/><Relationship Id="rId45" Type="http://schemas.openxmlformats.org/officeDocument/2006/relationships/hyperlink" Target="https://www.facebook.com/gabrielle.schmit" TargetMode="External"/><Relationship Id="rId53" Type="http://schemas.openxmlformats.org/officeDocument/2006/relationships/hyperlink" Target="https://www.facebook.com/nicole.wallemacq" TargetMode="External"/><Relationship Id="rId58" Type="http://schemas.openxmlformats.org/officeDocument/2006/relationships/hyperlink" Target="https://www.facebook.com/myriam.morin.3382" TargetMode="External"/><Relationship Id="rId66" Type="http://schemas.openxmlformats.org/officeDocument/2006/relationships/hyperlink" Target="https://www.facebook.com/magali.vivalda" TargetMode="External"/><Relationship Id="rId74" Type="http://schemas.openxmlformats.org/officeDocument/2006/relationships/hyperlink" Target="https://www.facebook.com/lapetitecosette" TargetMode="External"/><Relationship Id="rId79" Type="http://schemas.openxmlformats.org/officeDocument/2006/relationships/hyperlink" Target="https://www.facebook.com/charlotte.schrobiltgen" TargetMode="External"/><Relationship Id="rId87" Type="http://schemas.openxmlformats.org/officeDocument/2006/relationships/hyperlink" Target="https://www.facebook.com/laurence.giroud.5" TargetMode="External"/><Relationship Id="rId5" Type="http://schemas.openxmlformats.org/officeDocument/2006/relationships/hyperlink" Target="https://www.facebook.com/wernli.rosa1" TargetMode="External"/><Relationship Id="rId61" Type="http://schemas.openxmlformats.org/officeDocument/2006/relationships/hyperlink" Target="https://www.facebook.com/chantal.desbois" TargetMode="External"/><Relationship Id="rId82" Type="http://schemas.openxmlformats.org/officeDocument/2006/relationships/hyperlink" Target="https://www.facebook.com/mariehelene.colombes" TargetMode="External"/><Relationship Id="rId90" Type="http://schemas.openxmlformats.org/officeDocument/2006/relationships/hyperlink" Target="https://www.facebook.com/marie.toutcourt1" TargetMode="External"/><Relationship Id="rId19" Type="http://schemas.openxmlformats.org/officeDocument/2006/relationships/hyperlink" Target="https://www.facebook.com/florence.larget.3" TargetMode="External"/><Relationship Id="rId14" Type="http://schemas.openxmlformats.org/officeDocument/2006/relationships/hyperlink" Target="https://www.facebook.com/karo.toutcourt" TargetMode="External"/><Relationship Id="rId22" Type="http://schemas.openxmlformats.org/officeDocument/2006/relationships/hyperlink" Target="https://www.facebook.com/monique.grandmaison.3" TargetMode="External"/><Relationship Id="rId27" Type="http://schemas.openxmlformats.org/officeDocument/2006/relationships/hyperlink" Target="https://www.facebook.com/blanca.gonzalezramos" TargetMode="External"/><Relationship Id="rId30" Type="http://schemas.openxmlformats.org/officeDocument/2006/relationships/hyperlink" Target="https://www.facebook.com/carole.camus.9" TargetMode="External"/><Relationship Id="rId35" Type="http://schemas.openxmlformats.org/officeDocument/2006/relationships/hyperlink" Target="https://www.facebook.com/sandra.leveque.35" TargetMode="External"/><Relationship Id="rId43" Type="http://schemas.openxmlformats.org/officeDocument/2006/relationships/hyperlink" Target="https://www.facebook.com/deniselajoyeuse" TargetMode="External"/><Relationship Id="rId48" Type="http://schemas.openxmlformats.org/officeDocument/2006/relationships/hyperlink" Target="https://www.facebook.com/vvanaudenaerde" TargetMode="External"/><Relationship Id="rId56" Type="http://schemas.openxmlformats.org/officeDocument/2006/relationships/hyperlink" Target="https://www.facebook.com/mariejo.kleinhaas" TargetMode="External"/><Relationship Id="rId64" Type="http://schemas.openxmlformats.org/officeDocument/2006/relationships/hyperlink" Target="https://www.facebook.com/sandrine.spicker" TargetMode="External"/><Relationship Id="rId69" Type="http://schemas.openxmlformats.org/officeDocument/2006/relationships/hyperlink" Target="https://www.facebook.com/nathalie.reinard" TargetMode="External"/><Relationship Id="rId77" Type="http://schemas.openxmlformats.org/officeDocument/2006/relationships/hyperlink" Target="https://www.facebook.com/val1405" TargetMode="External"/><Relationship Id="rId8" Type="http://schemas.openxmlformats.org/officeDocument/2006/relationships/hyperlink" Target="https://www.facebook.com/Mimicoeur" TargetMode="External"/><Relationship Id="rId51" Type="http://schemas.openxmlformats.org/officeDocument/2006/relationships/hyperlink" Target="https://www.facebook.com/annick.pauly" TargetMode="External"/><Relationship Id="rId72" Type="http://schemas.openxmlformats.org/officeDocument/2006/relationships/hyperlink" Target="https://www.facebook.com/ivicherat" TargetMode="External"/><Relationship Id="rId80" Type="http://schemas.openxmlformats.org/officeDocument/2006/relationships/hyperlink" Target="https://www.facebook.com/celine.mongeon.9" TargetMode="External"/><Relationship Id="rId85" Type="http://schemas.openxmlformats.org/officeDocument/2006/relationships/hyperlink" Target="https://www.facebook.com/Isa.Hayden.Jade?fref=ufi" TargetMode="External"/><Relationship Id="rId93" Type="http://schemas.openxmlformats.org/officeDocument/2006/relationships/drawing" Target="../drawings/drawing1.xml"/><Relationship Id="rId3" Type="http://schemas.openxmlformats.org/officeDocument/2006/relationships/hyperlink" Target="https://www.facebook.com/sabine.gerlage" TargetMode="External"/><Relationship Id="rId12" Type="http://schemas.openxmlformats.org/officeDocument/2006/relationships/hyperlink" Target="https://www.facebook.com/kasandra.poka" TargetMode="External"/><Relationship Id="rId17" Type="http://schemas.openxmlformats.org/officeDocument/2006/relationships/hyperlink" Target="https://www.facebook.com/laura.lavarini" TargetMode="External"/><Relationship Id="rId25" Type="http://schemas.openxmlformats.org/officeDocument/2006/relationships/hyperlink" Target="https://www.facebook.com/christiane.chanrion" TargetMode="External"/><Relationship Id="rId33" Type="http://schemas.openxmlformats.org/officeDocument/2006/relationships/hyperlink" Target="https://www.facebook.com/rolannie" TargetMode="External"/><Relationship Id="rId38" Type="http://schemas.openxmlformats.org/officeDocument/2006/relationships/hyperlink" Target="https://www.facebook.com/Kalicats" TargetMode="External"/><Relationship Id="rId46" Type="http://schemas.openxmlformats.org/officeDocument/2006/relationships/hyperlink" Target="https://www.facebook.com/ijacqmin" TargetMode="External"/><Relationship Id="rId59" Type="http://schemas.openxmlformats.org/officeDocument/2006/relationships/hyperlink" Target="https://www.facebook.com/muriel.soetens" TargetMode="External"/><Relationship Id="rId67" Type="http://schemas.openxmlformats.org/officeDocument/2006/relationships/hyperlink" Target="https://www.facebook.com/doris.b.rousseau" TargetMode="External"/><Relationship Id="rId20" Type="http://schemas.openxmlformats.org/officeDocument/2006/relationships/hyperlink" Target="https://www.facebook.com/eliane.krier" TargetMode="External"/><Relationship Id="rId41" Type="http://schemas.openxmlformats.org/officeDocument/2006/relationships/hyperlink" Target="https://www.facebook.com/bea.jean.7" TargetMode="External"/><Relationship Id="rId54" Type="http://schemas.openxmlformats.org/officeDocument/2006/relationships/hyperlink" Target="https://www.facebook.com/muriel.llamk" TargetMode="External"/><Relationship Id="rId62" Type="http://schemas.openxmlformats.org/officeDocument/2006/relationships/hyperlink" Target="https://www.facebook.com/anabela.decarvalho.92" TargetMode="External"/><Relationship Id="rId70" Type="http://schemas.openxmlformats.org/officeDocument/2006/relationships/hyperlink" Target="https://www.facebook.com/mona.potiquet" TargetMode="External"/><Relationship Id="rId75" Type="http://schemas.openxmlformats.org/officeDocument/2006/relationships/hyperlink" Target="https://www.facebook.com/marguerite.lapointe.5" TargetMode="External"/><Relationship Id="rId83" Type="http://schemas.openxmlformats.org/officeDocument/2006/relationships/hyperlink" Target="https://www.facebook.com/beatrice.vancon" TargetMode="External"/><Relationship Id="rId88" Type="http://schemas.openxmlformats.org/officeDocument/2006/relationships/hyperlink" Target="https://www.facebook.com/nicole.merlini" TargetMode="External"/><Relationship Id="rId91" Type="http://schemas.openxmlformats.org/officeDocument/2006/relationships/hyperlink" Target="https://www.facebook.com/sunny.melle" TargetMode="External"/><Relationship Id="rId1" Type="http://schemas.openxmlformats.org/officeDocument/2006/relationships/hyperlink" Target="https://www.facebook.com/manon.stmartin" TargetMode="External"/><Relationship Id="rId6" Type="http://schemas.openxmlformats.org/officeDocument/2006/relationships/hyperlink" Target="https://www.facebook.com/nadine.guissart" TargetMode="External"/><Relationship Id="rId15" Type="http://schemas.openxmlformats.org/officeDocument/2006/relationships/hyperlink" Target="https://www.facebook.com/dedette30" TargetMode="External"/><Relationship Id="rId23" Type="http://schemas.openxmlformats.org/officeDocument/2006/relationships/hyperlink" Target="https://www.facebook.com/christiane.denis.16" TargetMode="External"/><Relationship Id="rId28" Type="http://schemas.openxmlformats.org/officeDocument/2006/relationships/hyperlink" Target="https://www.facebook.com/martine.carretta" TargetMode="External"/><Relationship Id="rId36" Type="http://schemas.openxmlformats.org/officeDocument/2006/relationships/hyperlink" Target="https://www.facebook.com/marieline.pauly" TargetMode="External"/><Relationship Id="rId49" Type="http://schemas.openxmlformats.org/officeDocument/2006/relationships/hyperlink" Target="https://www.facebook.com/dianebb3" TargetMode="External"/><Relationship Id="rId57" Type="http://schemas.openxmlformats.org/officeDocument/2006/relationships/hyperlink" Target="https://www.facebook.com/nath.parezys" TargetMode="External"/><Relationship Id="rId10" Type="http://schemas.openxmlformats.org/officeDocument/2006/relationships/hyperlink" Target="https://www.facebook.com/claire.pellet" TargetMode="External"/><Relationship Id="rId31" Type="http://schemas.openxmlformats.org/officeDocument/2006/relationships/hyperlink" Target="https://www.facebook.com/anne.puluhen" TargetMode="External"/><Relationship Id="rId44" Type="http://schemas.openxmlformats.org/officeDocument/2006/relationships/hyperlink" Target="https://www.facebook.com/fabienne.thibaudeau.5" TargetMode="External"/><Relationship Id="rId52" Type="http://schemas.openxmlformats.org/officeDocument/2006/relationships/hyperlink" Target="https://www.facebook.com/Baby.Hlina" TargetMode="External"/><Relationship Id="rId60" Type="http://schemas.openxmlformats.org/officeDocument/2006/relationships/hyperlink" Target="https://www.facebook.com/amelie.duszczyk" TargetMode="External"/><Relationship Id="rId65" Type="http://schemas.openxmlformats.org/officeDocument/2006/relationships/hyperlink" Target="https://www.facebook.com/phane.giangrasso" TargetMode="External"/><Relationship Id="rId73" Type="http://schemas.openxmlformats.org/officeDocument/2006/relationships/hyperlink" Target="https://www.facebook.com/jhgfhj.jqgHGhjgjzhgjhegzjhegzjhgefjhg" TargetMode="External"/><Relationship Id="rId78" Type="http://schemas.openxmlformats.org/officeDocument/2006/relationships/hyperlink" Target="https://www.facebook.com/julia.depauw" TargetMode="External"/><Relationship Id="rId81" Type="http://schemas.openxmlformats.org/officeDocument/2006/relationships/hyperlink" Target="https://www.facebook.com/lapinoulapinette" TargetMode="External"/><Relationship Id="rId86" Type="http://schemas.openxmlformats.org/officeDocument/2006/relationships/hyperlink" Target="https://www.facebook.com/oieceline.cool" TargetMode="External"/><Relationship Id="rId4" Type="http://schemas.openxmlformats.org/officeDocument/2006/relationships/hyperlink" Target="https://www.facebook.com/nathalie.filion.165" TargetMode="External"/><Relationship Id="rId9" Type="http://schemas.openxmlformats.org/officeDocument/2006/relationships/hyperlink" Target="https://www.facebook.com/josee.imbr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9"/>
  <sheetViews>
    <sheetView workbookViewId="0">
      <pane ySplit="1" topLeftCell="A2" activePane="bottomLeft" state="frozen"/>
      <selection pane="bottomLeft"/>
    </sheetView>
  </sheetViews>
  <sheetFormatPr baseColWidth="10" defaultRowHeight="15"/>
  <cols>
    <col min="2" max="2" width="8.7109375" style="1" customWidth="1"/>
    <col min="3" max="3" width="28.7109375" style="16" customWidth="1"/>
    <col min="4" max="4" width="11.42578125" style="17"/>
    <col min="5" max="5" width="5.7109375" style="17" customWidth="1"/>
    <col min="6" max="6" width="20.85546875" style="16" customWidth="1"/>
    <col min="7" max="7" width="9.28515625" style="16" customWidth="1"/>
    <col min="8" max="8" width="10.7109375" style="18" customWidth="1"/>
    <col min="10" max="10" width="11.42578125" style="52"/>
  </cols>
  <sheetData>
    <row r="1" spans="1:10">
      <c r="A1" t="s">
        <v>1</v>
      </c>
      <c r="B1" s="1" t="s">
        <v>0</v>
      </c>
      <c r="C1" s="2" t="s">
        <v>1</v>
      </c>
      <c r="D1" s="3" t="s">
        <v>2</v>
      </c>
      <c r="E1" s="1" t="s">
        <v>202</v>
      </c>
      <c r="F1" s="1" t="s">
        <v>3</v>
      </c>
      <c r="G1" s="1" t="s">
        <v>199</v>
      </c>
      <c r="H1" s="1" t="s">
        <v>4</v>
      </c>
      <c r="I1" s="50" t="s">
        <v>284</v>
      </c>
      <c r="J1" s="51" t="s">
        <v>283</v>
      </c>
    </row>
    <row r="2" spans="1:10" ht="13.5" customHeight="1">
      <c r="A2" t="str">
        <f t="shared" ref="A2:A33" si="0">+C2</f>
        <v>claudine joyce chappe</v>
      </c>
      <c r="B2" s="1">
        <f t="shared" ref="B2:B33" si="1">RANK(D2,$D$2:$D$834)</f>
        <v>1</v>
      </c>
      <c r="C2" s="4" t="s">
        <v>111</v>
      </c>
      <c r="D2" s="36">
        <v>8760</v>
      </c>
      <c r="E2" s="21">
        <v>7</v>
      </c>
      <c r="F2" s="8" t="s">
        <v>13</v>
      </c>
      <c r="G2" s="39"/>
      <c r="H2" s="9"/>
      <c r="J2" s="53" t="e">
        <f t="shared" ref="J2:J33" si="2">VLOOKUP(A2,BASE2,6,FALSE)</f>
        <v>#N/A</v>
      </c>
    </row>
    <row r="3" spans="1:10" ht="13.5" customHeight="1">
      <c r="A3" t="str">
        <f t="shared" si="0"/>
        <v>Claire Pellet</v>
      </c>
      <c r="B3" s="4">
        <f t="shared" si="1"/>
        <v>2</v>
      </c>
      <c r="C3" s="5" t="s">
        <v>15</v>
      </c>
      <c r="D3" s="45">
        <v>8360</v>
      </c>
      <c r="E3" s="24">
        <v>6</v>
      </c>
      <c r="F3" s="8" t="s">
        <v>11</v>
      </c>
      <c r="G3" s="39"/>
      <c r="H3" s="9"/>
      <c r="J3" s="52">
        <f t="shared" si="2"/>
        <v>0</v>
      </c>
    </row>
    <row r="4" spans="1:10" ht="13.5" customHeight="1">
      <c r="A4" t="str">
        <f t="shared" si="0"/>
        <v>Sandra Lévêque</v>
      </c>
      <c r="B4" s="4">
        <f t="shared" si="1"/>
        <v>3</v>
      </c>
      <c r="C4" s="5" t="s">
        <v>5</v>
      </c>
      <c r="D4" s="36">
        <v>7420</v>
      </c>
      <c r="E4" s="21">
        <v>1</v>
      </c>
      <c r="F4" s="6" t="s">
        <v>6</v>
      </c>
      <c r="G4" s="40"/>
      <c r="H4" s="7"/>
      <c r="J4" s="53">
        <f t="shared" si="2"/>
        <v>0</v>
      </c>
    </row>
    <row r="5" spans="1:10" ht="13.5" customHeight="1">
      <c r="A5" t="str">
        <f t="shared" si="0"/>
        <v>Catherine Vandamme</v>
      </c>
      <c r="B5" s="4">
        <f t="shared" si="1"/>
        <v>4</v>
      </c>
      <c r="C5" s="5" t="s">
        <v>16</v>
      </c>
      <c r="D5" s="36">
        <v>6030</v>
      </c>
      <c r="E5" s="21">
        <v>9</v>
      </c>
      <c r="F5" s="8" t="s">
        <v>17</v>
      </c>
      <c r="G5" s="39"/>
      <c r="H5" s="9"/>
      <c r="J5" s="53">
        <f t="shared" si="2"/>
        <v>0</v>
      </c>
    </row>
    <row r="6" spans="1:10" ht="13.5" customHeight="1">
      <c r="A6" t="str">
        <f t="shared" si="0"/>
        <v>Sandrine Redempt</v>
      </c>
      <c r="B6" s="4">
        <f t="shared" si="1"/>
        <v>5</v>
      </c>
      <c r="C6" s="5" t="s">
        <v>7</v>
      </c>
      <c r="D6" s="35">
        <v>5950</v>
      </c>
      <c r="E6" s="22">
        <v>3</v>
      </c>
      <c r="F6" s="11" t="s">
        <v>8</v>
      </c>
      <c r="G6" s="44">
        <v>5500</v>
      </c>
      <c r="H6" s="12"/>
      <c r="J6" s="52">
        <f t="shared" si="2"/>
        <v>0</v>
      </c>
    </row>
    <row r="7" spans="1:10" ht="13.5" customHeight="1">
      <c r="A7" t="str">
        <f t="shared" si="0"/>
        <v>Christiane Fortier</v>
      </c>
      <c r="B7" s="4">
        <f t="shared" si="1"/>
        <v>6</v>
      </c>
      <c r="C7" s="5" t="s">
        <v>18</v>
      </c>
      <c r="D7" s="35">
        <v>5690</v>
      </c>
      <c r="E7" s="21">
        <v>8</v>
      </c>
      <c r="F7" s="8" t="s">
        <v>19</v>
      </c>
      <c r="G7" s="38">
        <v>5410</v>
      </c>
      <c r="H7" s="12"/>
      <c r="J7" s="53">
        <f t="shared" si="2"/>
        <v>0</v>
      </c>
    </row>
    <row r="8" spans="1:10" ht="13.5" customHeight="1">
      <c r="A8" t="str">
        <f t="shared" si="0"/>
        <v>Evelyne Robert</v>
      </c>
      <c r="B8" s="4">
        <f t="shared" si="1"/>
        <v>7</v>
      </c>
      <c r="C8" s="5" t="s">
        <v>10</v>
      </c>
      <c r="D8" s="35">
        <v>5470</v>
      </c>
      <c r="E8" s="22">
        <v>2</v>
      </c>
      <c r="F8" s="11" t="s">
        <v>11</v>
      </c>
      <c r="G8" s="4"/>
      <c r="H8" s="12"/>
      <c r="J8" s="52">
        <f t="shared" si="2"/>
        <v>0</v>
      </c>
    </row>
    <row r="9" spans="1:10" ht="13.5" customHeight="1">
      <c r="A9" t="str">
        <f t="shared" si="0"/>
        <v>Annie Lhottellier-débus</v>
      </c>
      <c r="B9" s="4">
        <f t="shared" si="1"/>
        <v>8</v>
      </c>
      <c r="C9" s="32" t="s">
        <v>68</v>
      </c>
      <c r="D9" s="37">
        <v>4750</v>
      </c>
      <c r="E9" s="23">
        <v>36</v>
      </c>
      <c r="F9" s="13" t="s">
        <v>55</v>
      </c>
      <c r="G9" s="41"/>
      <c r="H9" s="14"/>
      <c r="J9" s="53">
        <f t="shared" si="2"/>
        <v>0</v>
      </c>
    </row>
    <row r="10" spans="1:10" ht="13.5" customHeight="1">
      <c r="A10" t="str">
        <f t="shared" si="0"/>
        <v>Christiane Denis</v>
      </c>
      <c r="B10" s="4">
        <f t="shared" si="1"/>
        <v>8</v>
      </c>
      <c r="C10" s="5" t="s">
        <v>29</v>
      </c>
      <c r="D10" s="35">
        <v>4750</v>
      </c>
      <c r="E10" s="22">
        <v>11</v>
      </c>
      <c r="F10" s="11" t="s">
        <v>28</v>
      </c>
      <c r="G10" s="4"/>
      <c r="H10" s="12"/>
      <c r="J10" s="53" t="e">
        <f t="shared" si="2"/>
        <v>#N/A</v>
      </c>
    </row>
    <row r="11" spans="1:10" ht="13.5" customHeight="1">
      <c r="A11" t="str">
        <f t="shared" si="0"/>
        <v>celine ortega pellet</v>
      </c>
      <c r="B11" s="4">
        <f t="shared" si="1"/>
        <v>10</v>
      </c>
      <c r="C11" s="4" t="s">
        <v>24</v>
      </c>
      <c r="D11" s="36">
        <v>4450</v>
      </c>
      <c r="E11" s="21">
        <v>12</v>
      </c>
      <c r="F11" s="8" t="s">
        <v>12</v>
      </c>
      <c r="G11" s="39"/>
      <c r="H11" s="9"/>
      <c r="J11" s="53" t="e">
        <f t="shared" si="2"/>
        <v>#N/A</v>
      </c>
    </row>
    <row r="12" spans="1:10" ht="13.5" customHeight="1">
      <c r="A12" t="str">
        <f t="shared" si="0"/>
        <v>Nath Parezys</v>
      </c>
      <c r="B12" s="4">
        <f t="shared" si="1"/>
        <v>11</v>
      </c>
      <c r="C12" s="31" t="s">
        <v>109</v>
      </c>
      <c r="D12" s="36">
        <v>4440</v>
      </c>
      <c r="E12" s="21">
        <v>4</v>
      </c>
      <c r="F12" s="8" t="s">
        <v>110</v>
      </c>
      <c r="G12" s="39"/>
      <c r="H12" s="9"/>
      <c r="J12" s="53">
        <f t="shared" si="2"/>
        <v>0</v>
      </c>
    </row>
    <row r="13" spans="1:10" ht="13.5" customHeight="1">
      <c r="A13" t="str">
        <f t="shared" si="0"/>
        <v>Béa Jean</v>
      </c>
      <c r="B13" s="4">
        <f t="shared" si="1"/>
        <v>12</v>
      </c>
      <c r="C13" s="5" t="s">
        <v>9</v>
      </c>
      <c r="D13" s="36">
        <v>4050</v>
      </c>
      <c r="E13" s="21">
        <v>5</v>
      </c>
      <c r="F13" s="8" t="s">
        <v>8</v>
      </c>
      <c r="G13" s="39"/>
      <c r="H13" s="9"/>
      <c r="J13" s="52" t="e">
        <f t="shared" si="2"/>
        <v>#N/A</v>
      </c>
    </row>
    <row r="14" spans="1:10" ht="13.5" customHeight="1">
      <c r="A14" t="str">
        <f t="shared" si="0"/>
        <v>Josée Imbro</v>
      </c>
      <c r="B14" s="4">
        <f t="shared" si="1"/>
        <v>13</v>
      </c>
      <c r="C14" s="5" t="s">
        <v>39</v>
      </c>
      <c r="D14" s="36">
        <v>3930</v>
      </c>
      <c r="E14" s="21">
        <v>16</v>
      </c>
      <c r="F14" s="8" t="s">
        <v>40</v>
      </c>
      <c r="G14" s="39"/>
      <c r="H14" s="9"/>
      <c r="J14" s="53">
        <f t="shared" si="2"/>
        <v>0</v>
      </c>
    </row>
    <row r="15" spans="1:10" ht="13.5" customHeight="1">
      <c r="A15" t="str">
        <f t="shared" si="0"/>
        <v>Gabrielle Schmit</v>
      </c>
      <c r="B15" s="4">
        <f t="shared" si="1"/>
        <v>14</v>
      </c>
      <c r="C15" s="5" t="s">
        <v>102</v>
      </c>
      <c r="D15" s="36">
        <v>3350</v>
      </c>
      <c r="E15" s="21">
        <v>62</v>
      </c>
      <c r="F15" s="8" t="s">
        <v>40</v>
      </c>
      <c r="G15" s="39"/>
      <c r="H15" s="9"/>
      <c r="J15" s="52">
        <f t="shared" si="2"/>
        <v>0</v>
      </c>
    </row>
    <row r="16" spans="1:10" ht="13.5" customHeight="1">
      <c r="A16" t="str">
        <f t="shared" si="0"/>
        <v>Muriel Llamk</v>
      </c>
      <c r="B16" s="4">
        <f t="shared" si="1"/>
        <v>15</v>
      </c>
      <c r="C16" s="10" t="s">
        <v>14</v>
      </c>
      <c r="D16" s="36">
        <v>3210</v>
      </c>
      <c r="E16" s="21">
        <v>10</v>
      </c>
      <c r="F16" s="8" t="s">
        <v>8</v>
      </c>
      <c r="G16" s="39"/>
      <c r="H16" s="9"/>
      <c r="J16" s="52">
        <f t="shared" si="2"/>
        <v>0</v>
      </c>
    </row>
    <row r="17" spans="1:10" ht="13.5" customHeight="1">
      <c r="A17" t="str">
        <f t="shared" si="0"/>
        <v>Nadine Guissart</v>
      </c>
      <c r="B17" s="4">
        <f t="shared" si="1"/>
        <v>16</v>
      </c>
      <c r="C17" s="5" t="s">
        <v>27</v>
      </c>
      <c r="D17" s="36">
        <v>2950</v>
      </c>
      <c r="E17" s="21">
        <v>13</v>
      </c>
      <c r="F17" s="8" t="s">
        <v>28</v>
      </c>
      <c r="G17" s="39"/>
      <c r="H17" s="9"/>
      <c r="J17" s="53">
        <f t="shared" si="2"/>
        <v>0</v>
      </c>
    </row>
    <row r="18" spans="1:10" ht="13.5" customHeight="1">
      <c r="A18" t="str">
        <f t="shared" si="0"/>
        <v>Marie Line</v>
      </c>
      <c r="B18" s="4">
        <f t="shared" si="1"/>
        <v>17</v>
      </c>
      <c r="C18" s="5" t="s">
        <v>22</v>
      </c>
      <c r="D18" s="36">
        <v>2460</v>
      </c>
      <c r="E18" s="21">
        <v>14</v>
      </c>
      <c r="F18" s="8" t="s">
        <v>23</v>
      </c>
      <c r="G18" s="39"/>
      <c r="H18" s="9"/>
      <c r="J18" s="52">
        <f t="shared" si="2"/>
        <v>0</v>
      </c>
    </row>
    <row r="19" spans="1:10" ht="13.5" customHeight="1">
      <c r="A19" t="str">
        <f t="shared" si="0"/>
        <v>Christy Chanrion</v>
      </c>
      <c r="B19" s="4">
        <f t="shared" si="1"/>
        <v>18</v>
      </c>
      <c r="C19" s="5" t="s">
        <v>32</v>
      </c>
      <c r="D19" s="36">
        <v>2430</v>
      </c>
      <c r="E19" s="21">
        <v>18</v>
      </c>
      <c r="F19" s="8" t="s">
        <v>11</v>
      </c>
      <c r="G19" s="39"/>
      <c r="H19" s="9"/>
      <c r="J19" s="53">
        <f t="shared" si="2"/>
        <v>0</v>
      </c>
    </row>
    <row r="20" spans="1:10" ht="13.5" customHeight="1">
      <c r="A20" t="str">
        <f t="shared" si="0"/>
        <v>Blanca Ramos</v>
      </c>
      <c r="B20" s="4">
        <f t="shared" si="1"/>
        <v>19</v>
      </c>
      <c r="C20" s="5" t="s">
        <v>20</v>
      </c>
      <c r="D20" s="36">
        <v>2350</v>
      </c>
      <c r="E20" s="21">
        <v>15</v>
      </c>
      <c r="F20" s="11" t="s">
        <v>21</v>
      </c>
      <c r="G20" s="39"/>
      <c r="H20" s="9"/>
      <c r="J20" s="53">
        <f t="shared" si="2"/>
        <v>0</v>
      </c>
    </row>
    <row r="21" spans="1:10" ht="13.5" customHeight="1">
      <c r="A21" t="str">
        <f t="shared" si="0"/>
        <v>Josiane Rod</v>
      </c>
      <c r="B21" s="4">
        <f t="shared" si="1"/>
        <v>19</v>
      </c>
      <c r="C21" s="1" t="s">
        <v>120</v>
      </c>
      <c r="D21" s="36">
        <v>2350</v>
      </c>
      <c r="E21" s="21">
        <v>57</v>
      </c>
      <c r="F21" s="30" t="s">
        <v>79</v>
      </c>
      <c r="G21" s="42"/>
      <c r="H21" s="19"/>
      <c r="J21" s="52">
        <f t="shared" si="2"/>
        <v>0</v>
      </c>
    </row>
    <row r="22" spans="1:10" ht="13.5" customHeight="1">
      <c r="A22" t="str">
        <f t="shared" si="0"/>
        <v>Manon St-martin</v>
      </c>
      <c r="B22" s="4">
        <f t="shared" si="1"/>
        <v>21</v>
      </c>
      <c r="C22" s="5" t="s">
        <v>35</v>
      </c>
      <c r="D22" s="36">
        <v>2320</v>
      </c>
      <c r="E22" s="21">
        <v>20</v>
      </c>
      <c r="F22" s="8" t="s">
        <v>36</v>
      </c>
      <c r="G22" s="39"/>
      <c r="H22" s="9"/>
      <c r="J22" s="52">
        <f t="shared" si="2"/>
        <v>0</v>
      </c>
    </row>
    <row r="23" spans="1:10" ht="13.5" customHeight="1">
      <c r="A23" t="str">
        <f t="shared" si="0"/>
        <v>Nat Launey</v>
      </c>
      <c r="B23" s="4">
        <f t="shared" si="1"/>
        <v>22</v>
      </c>
      <c r="C23" s="4" t="s">
        <v>30</v>
      </c>
      <c r="D23" s="33">
        <v>2300</v>
      </c>
      <c r="E23" s="21">
        <v>21</v>
      </c>
      <c r="F23" s="8" t="s">
        <v>31</v>
      </c>
      <c r="G23" s="39"/>
      <c r="H23" s="9"/>
      <c r="J23" s="53" t="e">
        <f t="shared" si="2"/>
        <v>#N/A</v>
      </c>
    </row>
    <row r="24" spans="1:10" ht="13.5" customHeight="1">
      <c r="A24" t="str">
        <f t="shared" si="0"/>
        <v>Tamara Dassonneville</v>
      </c>
      <c r="B24" s="4">
        <f t="shared" si="1"/>
        <v>23</v>
      </c>
      <c r="C24" s="5" t="s">
        <v>25</v>
      </c>
      <c r="D24" s="36">
        <v>2240</v>
      </c>
      <c r="E24" s="21">
        <v>23</v>
      </c>
      <c r="F24" s="8" t="s">
        <v>26</v>
      </c>
      <c r="G24" s="39"/>
      <c r="H24" s="9"/>
      <c r="J24" s="53">
        <f t="shared" si="2"/>
        <v>0</v>
      </c>
    </row>
    <row r="25" spans="1:10" ht="13.5" customHeight="1">
      <c r="A25" t="str">
        <f t="shared" si="0"/>
        <v>Marylou Coeurcoeur</v>
      </c>
      <c r="B25" s="4">
        <f t="shared" si="1"/>
        <v>24</v>
      </c>
      <c r="C25" s="5" t="s">
        <v>37</v>
      </c>
      <c r="D25" s="36">
        <v>2120</v>
      </c>
      <c r="E25" s="21">
        <v>19</v>
      </c>
      <c r="F25" s="8" t="s">
        <v>38</v>
      </c>
      <c r="G25" s="39"/>
      <c r="H25" s="9"/>
      <c r="J25" s="52">
        <f t="shared" si="2"/>
        <v>0</v>
      </c>
    </row>
    <row r="26" spans="1:10" ht="13.5" customHeight="1">
      <c r="A26" t="str">
        <f t="shared" si="0"/>
        <v>Victoria Dunord Ray</v>
      </c>
      <c r="B26" s="4">
        <f t="shared" si="1"/>
        <v>25</v>
      </c>
      <c r="C26" s="10" t="s">
        <v>43</v>
      </c>
      <c r="D26" s="33">
        <v>2100</v>
      </c>
      <c r="E26" s="21">
        <v>17</v>
      </c>
      <c r="F26" s="8" t="s">
        <v>12</v>
      </c>
      <c r="G26" s="39"/>
      <c r="H26" s="9" t="s">
        <v>117</v>
      </c>
      <c r="J26" s="52" t="e">
        <f t="shared" si="2"/>
        <v>#N/A</v>
      </c>
    </row>
    <row r="27" spans="1:10" ht="13.5" customHeight="1">
      <c r="A27" t="str">
        <f t="shared" si="0"/>
        <v>Delphine Drevez</v>
      </c>
      <c r="B27" s="4">
        <f t="shared" si="1"/>
        <v>26</v>
      </c>
      <c r="C27" s="4" t="s">
        <v>41</v>
      </c>
      <c r="D27" s="36">
        <v>1980</v>
      </c>
      <c r="E27" s="21">
        <v>22</v>
      </c>
      <c r="F27" s="8" t="s">
        <v>42</v>
      </c>
      <c r="G27" s="39"/>
      <c r="H27" s="9"/>
      <c r="J27" s="53">
        <f t="shared" si="2"/>
        <v>0</v>
      </c>
    </row>
    <row r="28" spans="1:10" ht="13.5" customHeight="1">
      <c r="A28" t="str">
        <f t="shared" si="0"/>
        <v>Linda Adnil</v>
      </c>
      <c r="B28" s="4">
        <f t="shared" si="1"/>
        <v>27</v>
      </c>
      <c r="C28" s="4" t="s">
        <v>77</v>
      </c>
      <c r="D28" s="35">
        <v>1780</v>
      </c>
      <c r="E28" s="21">
        <v>51</v>
      </c>
      <c r="F28" s="8" t="s">
        <v>78</v>
      </c>
      <c r="G28" s="39"/>
      <c r="H28" s="12"/>
      <c r="J28" s="52">
        <f t="shared" si="2"/>
        <v>0</v>
      </c>
    </row>
    <row r="29" spans="1:10" ht="13.5" customHeight="1">
      <c r="A29" t="str">
        <f t="shared" si="0"/>
        <v>Caroline Segaric-Necov</v>
      </c>
      <c r="B29" s="4">
        <f t="shared" si="1"/>
        <v>28</v>
      </c>
      <c r="C29" s="5" t="s">
        <v>62</v>
      </c>
      <c r="D29" s="35">
        <v>1690</v>
      </c>
      <c r="E29" s="22">
        <v>28</v>
      </c>
      <c r="F29" s="11" t="s">
        <v>17</v>
      </c>
      <c r="G29" s="4"/>
      <c r="H29" s="12"/>
      <c r="J29" s="53">
        <f t="shared" si="2"/>
        <v>0</v>
      </c>
    </row>
    <row r="30" spans="1:10" ht="13.5" customHeight="1">
      <c r="A30" t="str">
        <f t="shared" si="0"/>
        <v>Myriam Barras</v>
      </c>
      <c r="B30" s="4">
        <f t="shared" si="1"/>
        <v>29</v>
      </c>
      <c r="C30" s="5" t="s">
        <v>33</v>
      </c>
      <c r="D30" s="28">
        <v>1610</v>
      </c>
      <c r="E30" s="22">
        <v>24</v>
      </c>
      <c r="F30" s="11" t="s">
        <v>34</v>
      </c>
      <c r="G30" s="4"/>
      <c r="H30" s="12"/>
      <c r="J30" s="53" t="e">
        <f t="shared" si="2"/>
        <v>#N/A</v>
      </c>
    </row>
    <row r="31" spans="1:10" ht="13.5" customHeight="1">
      <c r="A31" t="str">
        <f t="shared" si="0"/>
        <v>Sonia Colin</v>
      </c>
      <c r="B31" s="4">
        <f t="shared" si="1"/>
        <v>30</v>
      </c>
      <c r="C31" s="4" t="s">
        <v>49</v>
      </c>
      <c r="D31" s="36">
        <v>1600</v>
      </c>
      <c r="E31" s="21">
        <v>26</v>
      </c>
      <c r="F31" s="8" t="s">
        <v>8</v>
      </c>
      <c r="G31" s="39"/>
      <c r="H31" s="9"/>
      <c r="J31" s="53" t="e">
        <f t="shared" si="2"/>
        <v>#N/A</v>
      </c>
    </row>
    <row r="32" spans="1:10" ht="13.5" customHeight="1">
      <c r="A32" t="str">
        <f t="shared" si="0"/>
        <v>Jazz Parks</v>
      </c>
      <c r="B32" s="4">
        <f t="shared" si="1"/>
        <v>31</v>
      </c>
      <c r="C32" s="4" t="s">
        <v>51</v>
      </c>
      <c r="D32" s="36">
        <v>1560</v>
      </c>
      <c r="E32" s="21">
        <v>30</v>
      </c>
      <c r="F32" s="8" t="s">
        <v>21</v>
      </c>
      <c r="G32" s="39"/>
      <c r="H32" s="9"/>
      <c r="J32" s="52">
        <f t="shared" si="2"/>
        <v>0</v>
      </c>
    </row>
    <row r="33" spans="1:10" ht="13.5" customHeight="1">
      <c r="A33" t="str">
        <f t="shared" si="0"/>
        <v>Nathalie Stawiarski</v>
      </c>
      <c r="B33" s="4">
        <f t="shared" si="1"/>
        <v>32</v>
      </c>
      <c r="C33" s="5" t="s">
        <v>44</v>
      </c>
      <c r="D33" s="36">
        <v>1500</v>
      </c>
      <c r="E33" s="21">
        <v>25</v>
      </c>
      <c r="F33" s="8" t="s">
        <v>26</v>
      </c>
      <c r="G33" s="39"/>
      <c r="H33" s="9"/>
      <c r="J33" s="52">
        <f t="shared" si="2"/>
        <v>0</v>
      </c>
    </row>
    <row r="34" spans="1:10" ht="13.5" customHeight="1">
      <c r="A34" t="str">
        <f t="shared" ref="A34:A65" si="3">+C34</f>
        <v>Marie-jo Klein-haas</v>
      </c>
      <c r="B34" s="4">
        <f t="shared" ref="B34:B65" si="4">RANK(D34,$D$2:$D$834)</f>
        <v>33</v>
      </c>
      <c r="C34" s="10" t="s">
        <v>56</v>
      </c>
      <c r="D34" s="36">
        <v>1440</v>
      </c>
      <c r="E34" s="21">
        <v>31</v>
      </c>
      <c r="F34" s="8" t="s">
        <v>12</v>
      </c>
      <c r="G34" s="39"/>
      <c r="H34" s="9"/>
      <c r="J34" s="52" t="e">
        <f t="shared" ref="J34:J65" si="5">VLOOKUP(A34,BASE2,6,FALSE)</f>
        <v>#N/A</v>
      </c>
    </row>
    <row r="35" spans="1:10" ht="13.5" customHeight="1">
      <c r="A35" t="str">
        <f t="shared" si="3"/>
        <v>Bernadette Jaussent Fortune</v>
      </c>
      <c r="B35" s="4">
        <f t="shared" si="4"/>
        <v>34</v>
      </c>
      <c r="C35" s="5" t="s">
        <v>58</v>
      </c>
      <c r="D35" s="33">
        <v>1360</v>
      </c>
      <c r="E35" s="21">
        <v>38</v>
      </c>
      <c r="F35" s="8" t="s">
        <v>31</v>
      </c>
      <c r="G35" s="39"/>
      <c r="H35" s="9" t="s">
        <v>118</v>
      </c>
      <c r="J35" s="52" t="e">
        <f t="shared" si="5"/>
        <v>#N/A</v>
      </c>
    </row>
    <row r="36" spans="1:10" ht="13.5" customHeight="1">
      <c r="A36" t="str">
        <f t="shared" si="3"/>
        <v>Fabienne Thibaudeau</v>
      </c>
      <c r="B36" s="4">
        <f t="shared" si="4"/>
        <v>34</v>
      </c>
      <c r="C36" s="5" t="s">
        <v>73</v>
      </c>
      <c r="D36" s="33">
        <v>1360</v>
      </c>
      <c r="E36" s="21">
        <v>39</v>
      </c>
      <c r="F36" s="8" t="s">
        <v>31</v>
      </c>
      <c r="G36" s="39"/>
      <c r="H36" s="9"/>
      <c r="J36" s="53">
        <f t="shared" si="5"/>
        <v>0</v>
      </c>
    </row>
    <row r="37" spans="1:10" ht="13.5" customHeight="1">
      <c r="A37" t="str">
        <f t="shared" si="3"/>
        <v>Lau Ra</v>
      </c>
      <c r="B37" s="4">
        <f t="shared" si="4"/>
        <v>36</v>
      </c>
      <c r="C37" s="5" t="s">
        <v>179</v>
      </c>
      <c r="D37" s="36">
        <v>1320</v>
      </c>
      <c r="E37" s="21">
        <v>46</v>
      </c>
      <c r="F37" s="8" t="s">
        <v>72</v>
      </c>
      <c r="G37" s="39"/>
      <c r="H37" s="9"/>
      <c r="J37" s="53">
        <f t="shared" si="5"/>
        <v>0</v>
      </c>
    </row>
    <row r="38" spans="1:10" ht="13.5" customHeight="1">
      <c r="A38" t="str">
        <f t="shared" si="3"/>
        <v>Baby Lina</v>
      </c>
      <c r="B38" s="4">
        <f t="shared" si="4"/>
        <v>37</v>
      </c>
      <c r="C38" s="10" t="s">
        <v>45</v>
      </c>
      <c r="D38" s="33">
        <v>1300</v>
      </c>
      <c r="E38" s="21">
        <v>27</v>
      </c>
      <c r="F38" s="11" t="s">
        <v>46</v>
      </c>
      <c r="G38" s="39"/>
      <c r="H38" s="9"/>
      <c r="J38" s="52" t="e">
        <f t="shared" si="5"/>
        <v>#N/A</v>
      </c>
    </row>
    <row r="39" spans="1:10" ht="13.5" customHeight="1">
      <c r="A39" t="str">
        <f t="shared" si="3"/>
        <v>Maryline Tranchant</v>
      </c>
      <c r="B39" s="4">
        <f t="shared" si="4"/>
        <v>38</v>
      </c>
      <c r="C39" s="10" t="s">
        <v>47</v>
      </c>
      <c r="D39" s="36">
        <v>1260</v>
      </c>
      <c r="E39" s="21">
        <v>29</v>
      </c>
      <c r="F39" s="8" t="s">
        <v>48</v>
      </c>
      <c r="G39" s="39"/>
      <c r="H39" s="9"/>
      <c r="J39" s="53" t="e">
        <f t="shared" si="5"/>
        <v>#N/A</v>
      </c>
    </row>
    <row r="40" spans="1:10" ht="13.5" customHeight="1">
      <c r="A40" t="str">
        <f t="shared" si="3"/>
        <v>Nathalie Filion</v>
      </c>
      <c r="B40" s="4">
        <f t="shared" si="4"/>
        <v>39</v>
      </c>
      <c r="C40" s="5" t="s">
        <v>59</v>
      </c>
      <c r="D40" s="36">
        <v>1190</v>
      </c>
      <c r="E40" s="21">
        <v>37</v>
      </c>
      <c r="F40" s="8" t="s">
        <v>34</v>
      </c>
      <c r="G40" s="39"/>
      <c r="H40" s="9"/>
      <c r="J40" s="52">
        <f t="shared" si="5"/>
        <v>0</v>
      </c>
    </row>
    <row r="41" spans="1:10" ht="13.5" customHeight="1">
      <c r="A41" t="str">
        <f t="shared" si="3"/>
        <v>Wernli Rosa</v>
      </c>
      <c r="B41" s="4">
        <f t="shared" si="4"/>
        <v>40</v>
      </c>
      <c r="C41" s="5" t="s">
        <v>53</v>
      </c>
      <c r="D41" s="36">
        <v>1160</v>
      </c>
      <c r="E41" s="21">
        <v>32</v>
      </c>
      <c r="F41" s="8" t="s">
        <v>42</v>
      </c>
      <c r="G41" s="39"/>
      <c r="H41" s="9"/>
      <c r="J41" s="52">
        <f t="shared" si="5"/>
        <v>0</v>
      </c>
    </row>
    <row r="42" spans="1:10" ht="13.5" customHeight="1">
      <c r="A42" t="str">
        <f t="shared" si="3"/>
        <v>Laurence Caron</v>
      </c>
      <c r="B42" s="4">
        <f t="shared" si="4"/>
        <v>41</v>
      </c>
      <c r="C42" s="5" t="s">
        <v>64</v>
      </c>
      <c r="D42" s="36">
        <v>1150</v>
      </c>
      <c r="E42" s="21">
        <v>49</v>
      </c>
      <c r="F42" s="6" t="s">
        <v>6</v>
      </c>
      <c r="G42" s="40"/>
      <c r="H42" s="9"/>
      <c r="J42" s="53">
        <f t="shared" si="5"/>
        <v>0</v>
      </c>
    </row>
    <row r="43" spans="1:10" ht="13.5" customHeight="1">
      <c r="A43" t="str">
        <f t="shared" si="3"/>
        <v>Eliane Krier</v>
      </c>
      <c r="B43" s="4">
        <f t="shared" si="4"/>
        <v>42</v>
      </c>
      <c r="C43" s="5" t="s">
        <v>54</v>
      </c>
      <c r="D43" s="36">
        <v>1140</v>
      </c>
      <c r="E43" s="21">
        <v>35</v>
      </c>
      <c r="F43" s="8" t="s">
        <v>55</v>
      </c>
      <c r="G43" s="39"/>
      <c r="H43" s="9"/>
      <c r="J43" s="52">
        <f t="shared" si="5"/>
        <v>0</v>
      </c>
    </row>
    <row r="44" spans="1:10" ht="13.5" customHeight="1">
      <c r="A44" t="str">
        <f t="shared" si="3"/>
        <v>Chantal Goemaere</v>
      </c>
      <c r="B44" s="4">
        <f t="shared" si="4"/>
        <v>43</v>
      </c>
      <c r="C44" s="5" t="s">
        <v>80</v>
      </c>
      <c r="D44" s="36">
        <v>1120</v>
      </c>
      <c r="E44" s="21">
        <v>42</v>
      </c>
      <c r="F44" s="8" t="s">
        <v>48</v>
      </c>
      <c r="G44" s="39"/>
      <c r="H44" s="9"/>
      <c r="J44" s="52">
        <f t="shared" si="5"/>
        <v>0</v>
      </c>
    </row>
    <row r="45" spans="1:10" ht="13.5" customHeight="1">
      <c r="A45" t="str">
        <f t="shared" si="3"/>
        <v>Jacqueline Gille</v>
      </c>
      <c r="B45" s="4">
        <f t="shared" si="4"/>
        <v>43</v>
      </c>
      <c r="C45" s="4" t="s">
        <v>67</v>
      </c>
      <c r="D45" s="36">
        <v>1120</v>
      </c>
      <c r="E45" s="21">
        <v>43</v>
      </c>
      <c r="F45" s="8" t="s">
        <v>36</v>
      </c>
      <c r="G45" s="39"/>
      <c r="H45" s="9"/>
      <c r="J45" s="52" t="e">
        <f t="shared" si="5"/>
        <v>#N/A</v>
      </c>
    </row>
    <row r="46" spans="1:10" ht="13.5" customHeight="1">
      <c r="A46" t="str">
        <f t="shared" si="3"/>
        <v>Sabine Gerlage</v>
      </c>
      <c r="B46" s="4">
        <f t="shared" si="4"/>
        <v>45</v>
      </c>
      <c r="C46" s="5" t="s">
        <v>52</v>
      </c>
      <c r="D46" s="33">
        <v>1100</v>
      </c>
      <c r="E46" s="21">
        <v>34</v>
      </c>
      <c r="F46" s="8" t="s">
        <v>38</v>
      </c>
      <c r="G46" s="39"/>
      <c r="H46" s="9"/>
      <c r="J46" s="53" t="e">
        <f t="shared" si="5"/>
        <v>#N/A</v>
      </c>
    </row>
    <row r="47" spans="1:10" ht="13.5" customHeight="1">
      <c r="A47" t="str">
        <f t="shared" si="3"/>
        <v>Martine Carretta</v>
      </c>
      <c r="B47" s="4">
        <f t="shared" si="4"/>
        <v>46</v>
      </c>
      <c r="C47" s="5" t="s">
        <v>50</v>
      </c>
      <c r="D47" s="36">
        <v>1090</v>
      </c>
      <c r="E47" s="21">
        <v>33</v>
      </c>
      <c r="F47" s="8" t="s">
        <v>31</v>
      </c>
      <c r="G47" s="39"/>
      <c r="H47" s="9"/>
      <c r="J47" s="53" t="e">
        <f t="shared" si="5"/>
        <v>#N/A</v>
      </c>
    </row>
    <row r="48" spans="1:10" ht="13.5" customHeight="1">
      <c r="A48" t="str">
        <f t="shared" si="3"/>
        <v>Kasandra Poka</v>
      </c>
      <c r="B48" s="4">
        <f t="shared" si="4"/>
        <v>47</v>
      </c>
      <c r="C48" s="5" t="s">
        <v>61</v>
      </c>
      <c r="D48" s="33">
        <v>1050</v>
      </c>
      <c r="E48" s="21">
        <v>40</v>
      </c>
      <c r="F48" s="8" t="s">
        <v>19</v>
      </c>
      <c r="G48" s="39"/>
      <c r="H48" s="9"/>
      <c r="J48" s="53">
        <f t="shared" si="5"/>
        <v>0</v>
      </c>
    </row>
    <row r="49" spans="1:10" ht="13.5" customHeight="1">
      <c r="A49" t="str">
        <f t="shared" si="3"/>
        <v>Anabela De Carvalho</v>
      </c>
      <c r="B49" s="4">
        <f t="shared" si="4"/>
        <v>48</v>
      </c>
      <c r="C49" s="20" t="s">
        <v>137</v>
      </c>
      <c r="D49" s="36">
        <v>990</v>
      </c>
      <c r="E49" s="21">
        <v>90</v>
      </c>
      <c r="F49" s="8" t="s">
        <v>124</v>
      </c>
      <c r="G49" s="39"/>
      <c r="H49" s="19"/>
      <c r="J49" s="52" t="e">
        <f t="shared" si="5"/>
        <v>#N/A</v>
      </c>
    </row>
    <row r="50" spans="1:10" ht="13.5" customHeight="1">
      <c r="A50" t="str">
        <f t="shared" si="3"/>
        <v>Karo Toutcourt</v>
      </c>
      <c r="B50" s="4">
        <f t="shared" si="4"/>
        <v>49</v>
      </c>
      <c r="C50" s="5" t="s">
        <v>60</v>
      </c>
      <c r="D50" s="36">
        <v>980</v>
      </c>
      <c r="E50" s="21">
        <v>41</v>
      </c>
      <c r="F50" s="8" t="s">
        <v>48</v>
      </c>
      <c r="G50" s="39"/>
      <c r="H50" s="9"/>
      <c r="J50" s="53">
        <f t="shared" si="5"/>
        <v>0</v>
      </c>
    </row>
    <row r="51" spans="1:10" ht="13.5" customHeight="1">
      <c r="A51" t="str">
        <f t="shared" si="3"/>
        <v>Florence Larget</v>
      </c>
      <c r="B51" s="4">
        <f t="shared" si="4"/>
        <v>50</v>
      </c>
      <c r="C51" s="5" t="s">
        <v>66</v>
      </c>
      <c r="D51" s="36">
        <v>920</v>
      </c>
      <c r="E51" s="21">
        <v>44</v>
      </c>
      <c r="F51" s="8" t="s">
        <v>26</v>
      </c>
      <c r="G51" s="39"/>
      <c r="H51" s="9"/>
      <c r="J51" s="52">
        <f t="shared" si="5"/>
        <v>0</v>
      </c>
    </row>
    <row r="52" spans="1:10" ht="13.5" customHeight="1">
      <c r="A52" t="str">
        <f t="shared" si="3"/>
        <v>Myriam Bordier</v>
      </c>
      <c r="B52" s="4">
        <f t="shared" si="4"/>
        <v>51</v>
      </c>
      <c r="C52" s="4" t="s">
        <v>63</v>
      </c>
      <c r="D52" s="33">
        <v>870</v>
      </c>
      <c r="E52" s="21">
        <v>48</v>
      </c>
      <c r="F52" s="8" t="s">
        <v>38</v>
      </c>
      <c r="G52" s="39"/>
      <c r="H52" s="9"/>
      <c r="J52" s="52">
        <f t="shared" si="5"/>
        <v>0</v>
      </c>
    </row>
    <row r="53" spans="1:10" ht="13.5" customHeight="1">
      <c r="A53" t="str">
        <f t="shared" si="3"/>
        <v>Michele Juan</v>
      </c>
      <c r="B53" s="4">
        <f t="shared" si="4"/>
        <v>52</v>
      </c>
      <c r="C53" s="1" t="s">
        <v>140</v>
      </c>
      <c r="D53" s="36">
        <v>840</v>
      </c>
      <c r="E53" s="21">
        <v>101</v>
      </c>
      <c r="F53" s="46" t="s">
        <v>12</v>
      </c>
      <c r="G53" s="43"/>
      <c r="H53" s="19"/>
      <c r="J53" s="53" t="e">
        <f t="shared" si="5"/>
        <v>#N/A</v>
      </c>
    </row>
    <row r="54" spans="1:10" ht="13.5" customHeight="1">
      <c r="A54" t="str">
        <f t="shared" si="3"/>
        <v>Lizea-lizea Chaima</v>
      </c>
      <c r="B54" s="4">
        <f t="shared" si="4"/>
        <v>53</v>
      </c>
      <c r="C54" s="20" t="s">
        <v>180</v>
      </c>
      <c r="D54" s="36">
        <v>800</v>
      </c>
      <c r="E54" s="25">
        <v>133</v>
      </c>
      <c r="F54" s="27"/>
      <c r="G54" s="39"/>
      <c r="H54" s="19"/>
      <c r="J54" s="52">
        <f t="shared" si="5"/>
        <v>0</v>
      </c>
    </row>
    <row r="55" spans="1:10" ht="13.5" customHeight="1">
      <c r="A55" t="str">
        <f t="shared" si="3"/>
        <v>Vincianne van Audenaerde</v>
      </c>
      <c r="B55" s="4">
        <f t="shared" si="4"/>
        <v>54</v>
      </c>
      <c r="C55" s="10" t="s">
        <v>75</v>
      </c>
      <c r="D55" s="36">
        <v>770</v>
      </c>
      <c r="E55" s="21">
        <v>54</v>
      </c>
      <c r="F55" s="8" t="s">
        <v>36</v>
      </c>
      <c r="G55" s="39"/>
      <c r="H55" s="9"/>
      <c r="J55" s="52" t="e">
        <f t="shared" si="5"/>
        <v>#N/A</v>
      </c>
    </row>
    <row r="56" spans="1:10" ht="13.5" customHeight="1">
      <c r="A56" t="str">
        <f t="shared" si="3"/>
        <v>Carole Camus</v>
      </c>
      <c r="B56" s="4">
        <f t="shared" si="4"/>
        <v>55</v>
      </c>
      <c r="C56" s="5" t="s">
        <v>57</v>
      </c>
      <c r="D56" s="33">
        <v>750</v>
      </c>
      <c r="E56" s="21">
        <v>47</v>
      </c>
      <c r="F56" s="8" t="s">
        <v>28</v>
      </c>
      <c r="G56" s="39"/>
      <c r="H56" s="9"/>
      <c r="J56" s="52" t="e">
        <f t="shared" si="5"/>
        <v>#N/A</v>
      </c>
    </row>
    <row r="57" spans="1:10" ht="13.5" customHeight="1">
      <c r="A57" t="str">
        <f t="shared" si="3"/>
        <v>Patricia Lemle</v>
      </c>
      <c r="B57" s="4">
        <f t="shared" si="4"/>
        <v>56</v>
      </c>
      <c r="C57" s="4" t="s">
        <v>91</v>
      </c>
      <c r="D57" s="36">
        <v>740</v>
      </c>
      <c r="E57" s="21">
        <v>60</v>
      </c>
      <c r="F57" s="8" t="s">
        <v>28</v>
      </c>
      <c r="G57" s="39"/>
      <c r="H57" s="9"/>
      <c r="J57" s="53" t="e">
        <f t="shared" si="5"/>
        <v>#N/A</v>
      </c>
    </row>
    <row r="58" spans="1:10" ht="13.5" customHeight="1">
      <c r="A58" t="str">
        <f t="shared" si="3"/>
        <v>Christelle Mercier</v>
      </c>
      <c r="B58" s="4">
        <f t="shared" si="4"/>
        <v>57</v>
      </c>
      <c r="C58" s="4" t="s">
        <v>69</v>
      </c>
      <c r="D58" s="33">
        <v>700</v>
      </c>
      <c r="E58" s="21">
        <v>52</v>
      </c>
      <c r="F58" s="8" t="s">
        <v>70</v>
      </c>
      <c r="G58" s="39"/>
      <c r="H58" s="9"/>
      <c r="J58" s="53" t="e">
        <f t="shared" si="5"/>
        <v>#N/A</v>
      </c>
    </row>
    <row r="59" spans="1:10" ht="13.5" customHeight="1">
      <c r="A59" t="str">
        <f t="shared" si="3"/>
        <v>Nathalie Tramasure</v>
      </c>
      <c r="B59" s="4">
        <f t="shared" si="4"/>
        <v>57</v>
      </c>
      <c r="C59" s="5" t="s">
        <v>76</v>
      </c>
      <c r="D59" s="36">
        <v>700</v>
      </c>
      <c r="E59" s="21">
        <v>53</v>
      </c>
      <c r="F59" s="8" t="s">
        <v>40</v>
      </c>
      <c r="G59" s="39"/>
      <c r="H59" s="9"/>
      <c r="J59" s="53">
        <f t="shared" si="5"/>
        <v>0</v>
      </c>
    </row>
    <row r="60" spans="1:10" ht="13.5" customHeight="1">
      <c r="A60" t="str">
        <f t="shared" si="3"/>
        <v>Anne Puluhen</v>
      </c>
      <c r="B60" s="4">
        <f t="shared" si="4"/>
        <v>59</v>
      </c>
      <c r="C60" s="5" t="s">
        <v>65</v>
      </c>
      <c r="D60" s="36">
        <v>690</v>
      </c>
      <c r="E60" s="21">
        <v>50</v>
      </c>
      <c r="F60" s="8" t="s">
        <v>8</v>
      </c>
      <c r="G60" s="39"/>
      <c r="H60" s="9"/>
      <c r="J60" s="53" t="e">
        <f t="shared" si="5"/>
        <v>#N/A</v>
      </c>
    </row>
    <row r="61" spans="1:10" ht="13.5" customHeight="1">
      <c r="A61" t="str">
        <f t="shared" si="3"/>
        <v>Virginie Khoury</v>
      </c>
      <c r="B61" s="4">
        <f t="shared" si="4"/>
        <v>60</v>
      </c>
      <c r="C61" s="5" t="s">
        <v>74</v>
      </c>
      <c r="D61" s="36">
        <v>660</v>
      </c>
      <c r="E61" s="21">
        <v>56</v>
      </c>
      <c r="F61" s="8" t="s">
        <v>40</v>
      </c>
      <c r="G61" s="39"/>
      <c r="H61" s="9"/>
      <c r="J61" s="53">
        <f t="shared" si="5"/>
        <v>0</v>
      </c>
    </row>
    <row r="62" spans="1:10" ht="13.5" customHeight="1">
      <c r="A62" t="str">
        <f t="shared" si="3"/>
        <v>dubois claire</v>
      </c>
      <c r="B62" s="4">
        <f t="shared" si="4"/>
        <v>61</v>
      </c>
      <c r="C62" s="4" t="s">
        <v>83</v>
      </c>
      <c r="D62" s="36">
        <v>590</v>
      </c>
      <c r="E62" s="21">
        <v>59</v>
      </c>
      <c r="F62" s="8" t="s">
        <v>31</v>
      </c>
      <c r="G62" s="39"/>
      <c r="H62" s="9"/>
      <c r="J62" s="53">
        <f t="shared" si="5"/>
        <v>0</v>
      </c>
    </row>
    <row r="63" spans="1:10" ht="13.5" customHeight="1">
      <c r="A63" t="str">
        <f t="shared" si="3"/>
        <v xml:space="preserve">nadine guiss </v>
      </c>
      <c r="B63" s="4">
        <f t="shared" si="4"/>
        <v>62</v>
      </c>
      <c r="C63" s="4" t="s">
        <v>85</v>
      </c>
      <c r="D63" s="36">
        <v>580</v>
      </c>
      <c r="E63" s="21">
        <v>64</v>
      </c>
      <c r="F63" s="8" t="s">
        <v>12</v>
      </c>
      <c r="G63" s="39"/>
      <c r="H63" s="9"/>
      <c r="J63" s="53" t="e">
        <f t="shared" si="5"/>
        <v>#N/A</v>
      </c>
    </row>
    <row r="64" spans="1:10" ht="13.5" customHeight="1">
      <c r="A64" t="str">
        <f t="shared" si="3"/>
        <v>Bettina Brusselaars</v>
      </c>
      <c r="B64" s="4">
        <f t="shared" si="4"/>
        <v>63</v>
      </c>
      <c r="C64" s="20" t="s">
        <v>160</v>
      </c>
      <c r="D64" s="36">
        <v>560</v>
      </c>
      <c r="E64" s="25">
        <v>120</v>
      </c>
      <c r="F64" s="8" t="s">
        <v>79</v>
      </c>
      <c r="G64" s="38">
        <v>420</v>
      </c>
      <c r="H64" s="19"/>
      <c r="J64" s="53">
        <f t="shared" si="5"/>
        <v>0</v>
      </c>
    </row>
    <row r="65" spans="1:10" ht="13.5" customHeight="1">
      <c r="A65" t="str">
        <f t="shared" si="3"/>
        <v>Marie-lou De Sousa</v>
      </c>
      <c r="B65" s="4">
        <f t="shared" si="4"/>
        <v>63</v>
      </c>
      <c r="C65" s="4" t="s">
        <v>86</v>
      </c>
      <c r="D65" s="36">
        <v>560</v>
      </c>
      <c r="E65" s="21">
        <v>63</v>
      </c>
      <c r="F65" s="11" t="s">
        <v>42</v>
      </c>
      <c r="G65" s="39"/>
      <c r="H65" s="9"/>
      <c r="J65" s="53" t="e">
        <f t="shared" si="5"/>
        <v>#N/A</v>
      </c>
    </row>
    <row r="66" spans="1:10" ht="13.5" customHeight="1">
      <c r="A66" t="str">
        <f t="shared" ref="A66:A97" si="6">+C66</f>
        <v>Helena Abeu-Ferreira</v>
      </c>
      <c r="B66" s="4">
        <f t="shared" ref="B66:B97" si="7">RANK(D66,$D$2:$D$834)</f>
        <v>65</v>
      </c>
      <c r="C66" s="1" t="s">
        <v>142</v>
      </c>
      <c r="D66" s="33">
        <v>550</v>
      </c>
      <c r="E66" s="21">
        <v>82</v>
      </c>
      <c r="F66" s="11" t="s">
        <v>28</v>
      </c>
      <c r="G66" s="39"/>
      <c r="H66" s="19"/>
      <c r="J66" s="53" t="e">
        <f t="shared" ref="J66:J97" si="8">VLOOKUP(A66,BASE2,6,FALSE)</f>
        <v>#N/A</v>
      </c>
    </row>
    <row r="67" spans="1:10" ht="13.5" customHeight="1">
      <c r="A67" t="str">
        <f t="shared" si="6"/>
        <v>Vallou Fauchere de Cohen</v>
      </c>
      <c r="B67" s="4">
        <f t="shared" si="7"/>
        <v>65</v>
      </c>
      <c r="C67" s="29" t="s">
        <v>71</v>
      </c>
      <c r="D67" s="33">
        <v>550</v>
      </c>
      <c r="E67" s="21">
        <v>55</v>
      </c>
      <c r="F67" s="8" t="s">
        <v>72</v>
      </c>
      <c r="G67" s="39"/>
      <c r="H67" s="9"/>
      <c r="J67" s="52" t="e">
        <f t="shared" si="8"/>
        <v>#N/A</v>
      </c>
    </row>
    <row r="68" spans="1:10" ht="13.5" customHeight="1">
      <c r="A68" t="str">
        <f t="shared" si="6"/>
        <v>Monique Grand-Maison</v>
      </c>
      <c r="B68" s="4">
        <f t="shared" si="7"/>
        <v>67</v>
      </c>
      <c r="C68" s="5" t="s">
        <v>89</v>
      </c>
      <c r="D68" s="36">
        <v>540</v>
      </c>
      <c r="E68" s="21">
        <v>65</v>
      </c>
      <c r="F68" s="8" t="s">
        <v>28</v>
      </c>
      <c r="G68" s="39"/>
      <c r="H68" s="9"/>
      <c r="J68" s="53">
        <f t="shared" si="8"/>
        <v>0</v>
      </c>
    </row>
    <row r="69" spans="1:10" ht="13.5" customHeight="1">
      <c r="A69" t="str">
        <f t="shared" si="6"/>
        <v>Lali Thurgie</v>
      </c>
      <c r="B69" s="4">
        <f t="shared" si="7"/>
        <v>68</v>
      </c>
      <c r="C69" s="1" t="s">
        <v>116</v>
      </c>
      <c r="D69" s="36">
        <v>530</v>
      </c>
      <c r="E69" s="21">
        <v>58</v>
      </c>
      <c r="F69" s="8" t="s">
        <v>123</v>
      </c>
      <c r="G69" s="39"/>
      <c r="H69" s="19"/>
      <c r="J69" s="52">
        <f t="shared" si="8"/>
        <v>0</v>
      </c>
    </row>
    <row r="70" spans="1:10" ht="13.5" customHeight="1">
      <c r="A70" t="str">
        <f t="shared" si="6"/>
        <v>Isa Mélaïne-Kyllian</v>
      </c>
      <c r="B70" s="4">
        <f t="shared" si="7"/>
        <v>69</v>
      </c>
      <c r="C70" s="20" t="s">
        <v>191</v>
      </c>
      <c r="D70" s="33">
        <v>520</v>
      </c>
      <c r="E70" s="21">
        <v>61</v>
      </c>
      <c r="F70" s="8" t="s">
        <v>42</v>
      </c>
      <c r="G70" s="39"/>
      <c r="H70" s="9"/>
      <c r="J70" s="52" t="e">
        <f t="shared" si="8"/>
        <v>#N/A</v>
      </c>
    </row>
    <row r="71" spans="1:10" ht="13.5" customHeight="1">
      <c r="A71" t="str">
        <f t="shared" si="6"/>
        <v>chloe leblanc</v>
      </c>
      <c r="B71" s="4">
        <f t="shared" si="7"/>
        <v>70</v>
      </c>
      <c r="C71" s="1" t="s">
        <v>106</v>
      </c>
      <c r="D71" s="36">
        <v>490</v>
      </c>
      <c r="E71" s="21">
        <v>72</v>
      </c>
      <c r="F71" s="8" t="s">
        <v>12</v>
      </c>
      <c r="G71" s="39"/>
      <c r="H71" s="9"/>
      <c r="J71" s="53" t="e">
        <f t="shared" si="8"/>
        <v>#N/A</v>
      </c>
    </row>
    <row r="72" spans="1:10" ht="13.5" customHeight="1">
      <c r="A72" t="str">
        <f t="shared" si="6"/>
        <v>Maryline Herbez Lemaire</v>
      </c>
      <c r="B72" s="4">
        <f t="shared" si="7"/>
        <v>71</v>
      </c>
      <c r="C72" s="1" t="s">
        <v>178</v>
      </c>
      <c r="D72" s="33">
        <v>450</v>
      </c>
      <c r="E72" s="21">
        <v>92</v>
      </c>
      <c r="F72" s="8" t="s">
        <v>127</v>
      </c>
      <c r="G72" s="39"/>
      <c r="H72" s="19"/>
      <c r="J72" s="52" t="e">
        <f t="shared" si="8"/>
        <v>#N/A</v>
      </c>
    </row>
    <row r="73" spans="1:10" ht="13.5" customHeight="1">
      <c r="A73" t="str">
        <f t="shared" si="6"/>
        <v>Sandrine Spicker</v>
      </c>
      <c r="B73" s="4">
        <f t="shared" si="7"/>
        <v>72</v>
      </c>
      <c r="C73" s="20" t="s">
        <v>147</v>
      </c>
      <c r="D73" s="36">
        <v>440</v>
      </c>
      <c r="E73" s="25">
        <v>108</v>
      </c>
      <c r="F73" s="8" t="s">
        <v>13</v>
      </c>
      <c r="G73" s="39"/>
      <c r="H73" s="19"/>
      <c r="J73" s="52" t="e">
        <f t="shared" si="8"/>
        <v>#N/A</v>
      </c>
    </row>
    <row r="74" spans="1:10" ht="13.5" customHeight="1">
      <c r="A74" t="str">
        <f t="shared" si="6"/>
        <v>Sylviane Dehout</v>
      </c>
      <c r="B74" s="4">
        <f t="shared" si="7"/>
        <v>73</v>
      </c>
      <c r="C74" s="1" t="s">
        <v>119</v>
      </c>
      <c r="D74" s="36">
        <v>430</v>
      </c>
      <c r="E74" s="21">
        <v>69</v>
      </c>
      <c r="F74" s="8" t="s">
        <v>124</v>
      </c>
      <c r="G74" s="39"/>
      <c r="H74" s="19"/>
      <c r="J74" s="53">
        <f t="shared" si="8"/>
        <v>0</v>
      </c>
    </row>
    <row r="75" spans="1:10" ht="13.5" customHeight="1">
      <c r="A75" t="str">
        <f t="shared" si="6"/>
        <v>Christiane Raset</v>
      </c>
      <c r="B75" s="4">
        <f t="shared" si="7"/>
        <v>74</v>
      </c>
      <c r="C75" s="1" t="s">
        <v>122</v>
      </c>
      <c r="D75" s="36">
        <v>420</v>
      </c>
      <c r="E75" s="21">
        <v>80</v>
      </c>
      <c r="F75" s="8" t="s">
        <v>129</v>
      </c>
      <c r="G75" s="39"/>
      <c r="H75" s="19"/>
      <c r="J75" s="52">
        <f t="shared" si="8"/>
        <v>0</v>
      </c>
    </row>
    <row r="76" spans="1:10" ht="13.5" customHeight="1">
      <c r="A76" t="str">
        <f t="shared" si="6"/>
        <v>marie josee creze</v>
      </c>
      <c r="B76" s="4">
        <f t="shared" si="7"/>
        <v>74</v>
      </c>
      <c r="C76" s="1" t="s">
        <v>138</v>
      </c>
      <c r="D76" s="36">
        <v>420</v>
      </c>
      <c r="E76" s="21">
        <v>96</v>
      </c>
      <c r="F76" s="8" t="s">
        <v>143</v>
      </c>
      <c r="G76" s="39"/>
      <c r="H76" s="19"/>
      <c r="J76" s="52" t="e">
        <f t="shared" si="8"/>
        <v>#N/A</v>
      </c>
    </row>
    <row r="77" spans="1:10" ht="13.5" customHeight="1">
      <c r="A77" t="str">
        <f t="shared" si="6"/>
        <v>Denise Huot</v>
      </c>
      <c r="B77" s="4">
        <f t="shared" si="7"/>
        <v>76</v>
      </c>
      <c r="C77" s="5" t="s">
        <v>87</v>
      </c>
      <c r="D77" s="36">
        <v>410</v>
      </c>
      <c r="E77" s="21">
        <v>68</v>
      </c>
      <c r="F77" s="8" t="s">
        <v>31</v>
      </c>
      <c r="G77" s="39"/>
      <c r="H77" s="9"/>
      <c r="J77" s="52">
        <f t="shared" si="8"/>
        <v>0</v>
      </c>
    </row>
    <row r="78" spans="1:10" ht="13.5" customHeight="1">
      <c r="A78" t="str">
        <f t="shared" si="6"/>
        <v>Pascale Thomas</v>
      </c>
      <c r="B78" s="4">
        <f t="shared" si="7"/>
        <v>77</v>
      </c>
      <c r="C78" s="1" t="s">
        <v>194</v>
      </c>
      <c r="D78" s="36">
        <v>400</v>
      </c>
      <c r="E78" s="25">
        <v>153</v>
      </c>
      <c r="F78" s="27"/>
      <c r="G78" s="39"/>
      <c r="H78" s="19"/>
      <c r="J78" s="53">
        <f t="shared" si="8"/>
        <v>0</v>
      </c>
    </row>
    <row r="79" spans="1:10" ht="13.5" customHeight="1">
      <c r="A79" t="str">
        <f t="shared" si="6"/>
        <v>Annie Audiane</v>
      </c>
      <c r="B79" s="4">
        <f t="shared" si="7"/>
        <v>78</v>
      </c>
      <c r="C79" s="4" t="s">
        <v>92</v>
      </c>
      <c r="D79" s="36">
        <v>380</v>
      </c>
      <c r="E79" s="21">
        <v>73</v>
      </c>
      <c r="F79" s="8" t="s">
        <v>125</v>
      </c>
      <c r="G79" s="39"/>
      <c r="H79" s="9"/>
      <c r="J79" s="52" t="e">
        <f t="shared" si="8"/>
        <v>#N/A</v>
      </c>
    </row>
    <row r="80" spans="1:10" ht="13.5" customHeight="1">
      <c r="A80" t="str">
        <f t="shared" si="6"/>
        <v>Pascale Jacquet Facques</v>
      </c>
      <c r="B80" s="4">
        <f t="shared" si="7"/>
        <v>78</v>
      </c>
      <c r="C80" s="20" t="s">
        <v>146</v>
      </c>
      <c r="D80" s="36">
        <v>380</v>
      </c>
      <c r="E80" s="25">
        <v>107</v>
      </c>
      <c r="F80" s="8" t="s">
        <v>126</v>
      </c>
      <c r="G80" s="39"/>
      <c r="H80" s="19"/>
      <c r="J80" s="53" t="e">
        <f t="shared" si="8"/>
        <v>#N/A</v>
      </c>
    </row>
    <row r="81" spans="1:10" ht="13.5" customHeight="1">
      <c r="A81" t="str">
        <f t="shared" si="6"/>
        <v>Nicole Wallemacq</v>
      </c>
      <c r="B81" s="4">
        <f t="shared" si="7"/>
        <v>80</v>
      </c>
      <c r="C81" s="10" t="s">
        <v>95</v>
      </c>
      <c r="D81" s="36">
        <v>360</v>
      </c>
      <c r="E81" s="21">
        <v>70</v>
      </c>
      <c r="F81" s="8" t="s">
        <v>96</v>
      </c>
      <c r="G81" s="39"/>
      <c r="H81" s="9"/>
      <c r="J81" s="52" t="e">
        <f t="shared" si="8"/>
        <v>#N/A</v>
      </c>
    </row>
    <row r="82" spans="1:10" ht="13.5" customHeight="1">
      <c r="A82" t="str">
        <f t="shared" si="6"/>
        <v>Soso Did</v>
      </c>
      <c r="B82" s="4">
        <f t="shared" si="7"/>
        <v>81</v>
      </c>
      <c r="C82" s="1" t="s">
        <v>196</v>
      </c>
      <c r="D82" s="33">
        <v>350</v>
      </c>
      <c r="E82" s="25">
        <v>128</v>
      </c>
      <c r="F82" s="1"/>
      <c r="G82" s="39"/>
      <c r="H82" s="19"/>
      <c r="J82" s="53" t="e">
        <f t="shared" si="8"/>
        <v>#N/A</v>
      </c>
    </row>
    <row r="83" spans="1:10" ht="13.5" customHeight="1">
      <c r="A83" t="str">
        <f t="shared" si="6"/>
        <v>Nadine Lapinou</v>
      </c>
      <c r="B83" s="4">
        <f t="shared" si="7"/>
        <v>82</v>
      </c>
      <c r="C83" s="20" t="s">
        <v>115</v>
      </c>
      <c r="D83" s="35">
        <v>340</v>
      </c>
      <c r="E83" s="3">
        <v>139</v>
      </c>
      <c r="F83" s="1"/>
      <c r="G83" s="4"/>
      <c r="H83" s="15"/>
      <c r="J83" s="53">
        <f t="shared" si="8"/>
        <v>0</v>
      </c>
    </row>
    <row r="84" spans="1:10" ht="13.5" customHeight="1">
      <c r="A84" t="str">
        <f t="shared" si="6"/>
        <v>Amélie Thiefine</v>
      </c>
      <c r="B84" s="4">
        <f t="shared" si="7"/>
        <v>83</v>
      </c>
      <c r="C84" s="20" t="s">
        <v>134</v>
      </c>
      <c r="D84" s="35">
        <v>330</v>
      </c>
      <c r="E84" s="22">
        <v>98</v>
      </c>
      <c r="F84" s="11" t="s">
        <v>38</v>
      </c>
      <c r="G84" s="4"/>
      <c r="H84" s="15"/>
      <c r="J84" s="53">
        <f t="shared" si="8"/>
        <v>0</v>
      </c>
    </row>
    <row r="85" spans="1:10" ht="13.5" customHeight="1">
      <c r="A85" t="str">
        <f t="shared" si="6"/>
        <v>Gisele savard</v>
      </c>
      <c r="B85" s="4">
        <f t="shared" si="7"/>
        <v>84</v>
      </c>
      <c r="C85" s="1" t="s">
        <v>114</v>
      </c>
      <c r="D85" s="35">
        <v>320</v>
      </c>
      <c r="E85" s="22">
        <v>87</v>
      </c>
      <c r="F85" s="11" t="s">
        <v>126</v>
      </c>
      <c r="G85" s="4"/>
      <c r="H85" s="15"/>
      <c r="J85" s="53" t="e">
        <f t="shared" si="8"/>
        <v>#N/A</v>
      </c>
    </row>
    <row r="86" spans="1:10" ht="13.5" customHeight="1">
      <c r="A86" t="str">
        <f t="shared" si="6"/>
        <v>Phane Giangrasso</v>
      </c>
      <c r="B86" s="4">
        <f t="shared" si="7"/>
        <v>85</v>
      </c>
      <c r="C86" s="20" t="s">
        <v>148</v>
      </c>
      <c r="D86" s="35">
        <v>310</v>
      </c>
      <c r="E86" s="3">
        <v>109</v>
      </c>
      <c r="F86" s="11" t="s">
        <v>79</v>
      </c>
      <c r="G86" s="4"/>
      <c r="H86" s="15"/>
      <c r="J86" s="52">
        <f t="shared" si="8"/>
        <v>0</v>
      </c>
    </row>
    <row r="87" spans="1:10" ht="13.5" customHeight="1">
      <c r="A87" t="str">
        <f t="shared" si="6"/>
        <v>Marie Hélène Colombes</v>
      </c>
      <c r="B87" s="4">
        <f t="shared" si="7"/>
        <v>86</v>
      </c>
      <c r="C87" s="20" t="s">
        <v>176</v>
      </c>
      <c r="D87" s="35">
        <v>300</v>
      </c>
      <c r="E87" s="3">
        <v>132</v>
      </c>
      <c r="F87" s="1"/>
      <c r="G87" s="4"/>
      <c r="H87" s="15"/>
      <c r="J87" s="53" t="e">
        <f t="shared" si="8"/>
        <v>#N/A</v>
      </c>
    </row>
    <row r="88" spans="1:10" ht="13.5" customHeight="1">
      <c r="A88" t="str">
        <f t="shared" si="6"/>
        <v>Martine Califice</v>
      </c>
      <c r="B88" s="4">
        <f t="shared" si="7"/>
        <v>86</v>
      </c>
      <c r="C88" s="5" t="s">
        <v>84</v>
      </c>
      <c r="D88" s="28">
        <v>300</v>
      </c>
      <c r="E88" s="22">
        <v>71</v>
      </c>
      <c r="F88" s="11" t="s">
        <v>13</v>
      </c>
      <c r="G88" s="4"/>
      <c r="H88" s="12"/>
      <c r="J88" s="53" t="e">
        <f t="shared" si="8"/>
        <v>#N/A</v>
      </c>
    </row>
    <row r="89" spans="1:10" ht="13.5" customHeight="1">
      <c r="A89" t="str">
        <f t="shared" si="6"/>
        <v>Myriam Manka</v>
      </c>
      <c r="B89" s="4">
        <f t="shared" si="7"/>
        <v>86</v>
      </c>
      <c r="C89" s="10" t="s">
        <v>94</v>
      </c>
      <c r="D89" s="35">
        <v>300</v>
      </c>
      <c r="E89" s="22">
        <v>77</v>
      </c>
      <c r="F89" s="11" t="s">
        <v>21</v>
      </c>
      <c r="G89" s="4"/>
      <c r="H89" s="12"/>
      <c r="J89" s="53" t="e">
        <f t="shared" si="8"/>
        <v>#N/A</v>
      </c>
    </row>
    <row r="90" spans="1:10" ht="13.5" customHeight="1">
      <c r="A90" t="str">
        <f t="shared" si="6"/>
        <v>Benedicte Girault</v>
      </c>
      <c r="B90" s="4">
        <f t="shared" si="7"/>
        <v>89</v>
      </c>
      <c r="C90" s="5" t="s">
        <v>97</v>
      </c>
      <c r="D90" s="35">
        <v>290</v>
      </c>
      <c r="E90" s="22">
        <v>79</v>
      </c>
      <c r="F90" s="11" t="s">
        <v>8</v>
      </c>
      <c r="G90" s="4"/>
      <c r="H90" s="12"/>
      <c r="J90" s="53">
        <f t="shared" si="8"/>
        <v>0</v>
      </c>
    </row>
    <row r="91" spans="1:10" ht="13.5" customHeight="1">
      <c r="A91" t="str">
        <f t="shared" si="6"/>
        <v>Gisele Vendeneynde-hock</v>
      </c>
      <c r="B91" s="4">
        <f t="shared" si="7"/>
        <v>89</v>
      </c>
      <c r="C91" s="4" t="s">
        <v>90</v>
      </c>
      <c r="D91" s="35">
        <v>290</v>
      </c>
      <c r="E91" s="22">
        <v>75</v>
      </c>
      <c r="F91" s="11" t="s">
        <v>55</v>
      </c>
      <c r="G91" s="4"/>
      <c r="H91" s="12"/>
      <c r="J91" s="52" t="e">
        <f t="shared" si="8"/>
        <v>#N/A</v>
      </c>
    </row>
    <row r="92" spans="1:10" ht="13.5" customHeight="1">
      <c r="A92" t="str">
        <f t="shared" si="6"/>
        <v>Isabelle Jacqmin</v>
      </c>
      <c r="B92" s="4">
        <f t="shared" si="7"/>
        <v>89</v>
      </c>
      <c r="C92" s="5" t="s">
        <v>100</v>
      </c>
      <c r="D92" s="28">
        <v>290</v>
      </c>
      <c r="E92" s="22">
        <v>74</v>
      </c>
      <c r="F92" s="11" t="s">
        <v>55</v>
      </c>
      <c r="G92" s="4"/>
      <c r="H92" s="12"/>
      <c r="J92" s="53" t="e">
        <f t="shared" si="8"/>
        <v>#N/A</v>
      </c>
    </row>
    <row r="93" spans="1:10" ht="13.5" customHeight="1">
      <c r="A93" t="str">
        <f t="shared" si="6"/>
        <v>Delphine vadunthun</v>
      </c>
      <c r="B93" s="4">
        <f t="shared" si="7"/>
        <v>92</v>
      </c>
      <c r="C93" s="2" t="s">
        <v>113</v>
      </c>
      <c r="D93" s="35">
        <v>280</v>
      </c>
      <c r="E93" s="22">
        <v>86</v>
      </c>
      <c r="F93" s="11" t="s">
        <v>128</v>
      </c>
      <c r="G93" s="4"/>
      <c r="H93" s="15"/>
      <c r="J93" s="53">
        <f t="shared" si="8"/>
        <v>0</v>
      </c>
    </row>
    <row r="94" spans="1:10" ht="13.5" customHeight="1">
      <c r="A94" t="str">
        <f t="shared" si="6"/>
        <v>Myriam Morin</v>
      </c>
      <c r="B94" s="4">
        <f t="shared" si="7"/>
        <v>93</v>
      </c>
      <c r="C94" s="20" t="s">
        <v>132</v>
      </c>
      <c r="D94" s="35">
        <v>250</v>
      </c>
      <c r="E94" s="22">
        <v>91</v>
      </c>
      <c r="F94" s="11" t="s">
        <v>28</v>
      </c>
      <c r="G94" s="4"/>
      <c r="H94" s="15"/>
      <c r="J94" s="53">
        <f t="shared" si="8"/>
        <v>0</v>
      </c>
    </row>
    <row r="95" spans="1:10" ht="13.5" customHeight="1">
      <c r="A95" t="str">
        <f t="shared" si="6"/>
        <v>Diane Béland</v>
      </c>
      <c r="B95" s="4">
        <f t="shared" si="7"/>
        <v>94</v>
      </c>
      <c r="C95" s="34" t="s">
        <v>101</v>
      </c>
      <c r="D95" s="35">
        <v>230</v>
      </c>
      <c r="E95" s="22">
        <v>83</v>
      </c>
      <c r="F95" s="11" t="s">
        <v>34</v>
      </c>
      <c r="G95" s="4"/>
      <c r="H95" s="12"/>
      <c r="J95" s="53">
        <f t="shared" si="8"/>
        <v>0</v>
      </c>
    </row>
    <row r="96" spans="1:10" ht="13.5" customHeight="1">
      <c r="A96" t="str">
        <f t="shared" si="6"/>
        <v>Isabelle Vicherat</v>
      </c>
      <c r="B96" s="4">
        <f t="shared" si="7"/>
        <v>95</v>
      </c>
      <c r="C96" s="20" t="s">
        <v>155</v>
      </c>
      <c r="D96" s="28">
        <v>220</v>
      </c>
      <c r="E96" s="3">
        <v>116</v>
      </c>
      <c r="F96" s="11" t="s">
        <v>40</v>
      </c>
      <c r="G96" s="4"/>
      <c r="H96" s="15"/>
      <c r="J96" s="53" t="e">
        <f t="shared" si="8"/>
        <v>#N/A</v>
      </c>
    </row>
    <row r="97" spans="1:10" ht="13.5" customHeight="1">
      <c r="A97" t="str">
        <f t="shared" si="6"/>
        <v>Annick Pauly</v>
      </c>
      <c r="B97" s="4">
        <f t="shared" si="7"/>
        <v>96</v>
      </c>
      <c r="C97" s="10" t="s">
        <v>107</v>
      </c>
      <c r="D97" s="35">
        <v>210</v>
      </c>
      <c r="E97" s="22">
        <v>93</v>
      </c>
      <c r="F97" s="11" t="s">
        <v>8</v>
      </c>
      <c r="G97" s="4"/>
      <c r="H97" s="12"/>
      <c r="J97" s="53">
        <f t="shared" si="8"/>
        <v>0</v>
      </c>
    </row>
    <row r="98" spans="1:10" ht="13.5" customHeight="1">
      <c r="A98" t="str">
        <f t="shared" ref="A98:A129" si="9">+C98</f>
        <v>Carine Julien</v>
      </c>
      <c r="B98" s="4">
        <f t="shared" ref="B98:B129" si="10">RANK(D98,$D$2:$D$834)</f>
        <v>97</v>
      </c>
      <c r="C98" s="29" t="s">
        <v>88</v>
      </c>
      <c r="D98" s="28">
        <v>200</v>
      </c>
      <c r="E98" s="22">
        <v>85</v>
      </c>
      <c r="F98" s="11" t="s">
        <v>48</v>
      </c>
      <c r="G98" s="4"/>
      <c r="H98" s="12"/>
      <c r="J98" s="53">
        <f t="shared" ref="J98:J129" si="11">VLOOKUP(A98,BASE2,6,FALSE)</f>
        <v>0</v>
      </c>
    </row>
    <row r="99" spans="1:10" ht="14.1" customHeight="1">
      <c r="A99" t="str">
        <f t="shared" si="9"/>
        <v>Chantal Desbois</v>
      </c>
      <c r="B99" s="4">
        <f t="shared" si="10"/>
        <v>97</v>
      </c>
      <c r="C99" s="20" t="s">
        <v>135</v>
      </c>
      <c r="D99" s="35">
        <v>200</v>
      </c>
      <c r="E99" s="22">
        <v>103</v>
      </c>
      <c r="F99" s="11" t="s">
        <v>17</v>
      </c>
      <c r="G99" s="4"/>
      <c r="H99" s="15"/>
      <c r="J99" s="52">
        <f t="shared" si="11"/>
        <v>0</v>
      </c>
    </row>
    <row r="100" spans="1:10" ht="14.1" customHeight="1">
      <c r="A100" t="str">
        <f t="shared" si="9"/>
        <v>Domie Simon</v>
      </c>
      <c r="B100" s="4">
        <f t="shared" si="10"/>
        <v>97</v>
      </c>
      <c r="C100" s="5" t="s">
        <v>105</v>
      </c>
      <c r="D100" s="28">
        <v>200</v>
      </c>
      <c r="E100" s="22">
        <v>88</v>
      </c>
      <c r="F100" s="11" t="s">
        <v>28</v>
      </c>
      <c r="G100" s="4"/>
      <c r="H100" s="12"/>
      <c r="J100" s="53" t="e">
        <f t="shared" si="11"/>
        <v>#N/A</v>
      </c>
    </row>
    <row r="101" spans="1:10" ht="14.1" customHeight="1">
      <c r="A101" t="str">
        <f t="shared" si="9"/>
        <v>lou ana anamour</v>
      </c>
      <c r="B101" s="4">
        <f t="shared" si="10"/>
        <v>97</v>
      </c>
      <c r="C101" s="1" t="s">
        <v>93</v>
      </c>
      <c r="D101" s="28">
        <v>200</v>
      </c>
      <c r="E101" s="22">
        <v>84</v>
      </c>
      <c r="F101" s="11" t="s">
        <v>12</v>
      </c>
      <c r="G101" s="4"/>
      <c r="H101" s="12"/>
      <c r="J101" s="53" t="e">
        <f t="shared" si="11"/>
        <v>#N/A</v>
      </c>
    </row>
    <row r="102" spans="1:10">
      <c r="A102" t="str">
        <f t="shared" si="9"/>
        <v>Lou Louise Calabrèse</v>
      </c>
      <c r="B102" s="4">
        <f t="shared" si="10"/>
        <v>97</v>
      </c>
      <c r="C102" s="20" t="s">
        <v>151</v>
      </c>
      <c r="D102" s="28">
        <v>200</v>
      </c>
      <c r="E102" s="3">
        <v>112</v>
      </c>
      <c r="F102" s="11" t="s">
        <v>143</v>
      </c>
      <c r="G102" s="4"/>
      <c r="H102" s="15"/>
      <c r="J102" s="53" t="e">
        <f t="shared" si="11"/>
        <v>#N/A</v>
      </c>
    </row>
    <row r="103" spans="1:10">
      <c r="A103" t="str">
        <f t="shared" si="9"/>
        <v>Viviane Colomb</v>
      </c>
      <c r="B103" s="4">
        <f t="shared" si="10"/>
        <v>97</v>
      </c>
      <c r="C103" s="5" t="s">
        <v>82</v>
      </c>
      <c r="D103" s="28">
        <v>200</v>
      </c>
      <c r="E103" s="22">
        <v>76</v>
      </c>
      <c r="F103" s="11" t="s">
        <v>11</v>
      </c>
      <c r="G103" s="4"/>
      <c r="H103" s="12"/>
      <c r="J103" s="53" t="e">
        <f t="shared" si="11"/>
        <v>#N/A</v>
      </c>
    </row>
    <row r="104" spans="1:10">
      <c r="A104" t="str">
        <f t="shared" si="9"/>
        <v>Renee Bilodeau</v>
      </c>
      <c r="B104" s="4">
        <f t="shared" si="10"/>
        <v>103</v>
      </c>
      <c r="C104" s="4" t="s">
        <v>98</v>
      </c>
      <c r="D104" s="35">
        <v>190</v>
      </c>
      <c r="E104" s="22">
        <v>94</v>
      </c>
      <c r="F104" s="11" t="s">
        <v>55</v>
      </c>
      <c r="G104" s="4"/>
      <c r="H104" s="12"/>
      <c r="J104" s="53" t="e">
        <f t="shared" si="11"/>
        <v>#N/A</v>
      </c>
    </row>
    <row r="105" spans="1:10">
      <c r="A105" t="str">
        <f t="shared" si="9"/>
        <v>sandrine rondeau</v>
      </c>
      <c r="B105" s="4">
        <f t="shared" si="10"/>
        <v>104</v>
      </c>
      <c r="C105" s="2" t="s">
        <v>171</v>
      </c>
      <c r="D105" s="35">
        <v>180</v>
      </c>
      <c r="E105" s="3">
        <v>130</v>
      </c>
      <c r="F105" s="1"/>
      <c r="G105" s="4"/>
      <c r="H105" s="15"/>
      <c r="J105" s="53">
        <f t="shared" si="11"/>
        <v>0</v>
      </c>
    </row>
    <row r="106" spans="1:10">
      <c r="A106" t="str">
        <f t="shared" si="9"/>
        <v>Yvette Decelle</v>
      </c>
      <c r="B106" s="4">
        <f t="shared" si="10"/>
        <v>104</v>
      </c>
      <c r="C106" s="4" t="s">
        <v>108</v>
      </c>
      <c r="D106" s="28">
        <v>180</v>
      </c>
      <c r="E106" s="22">
        <v>89</v>
      </c>
      <c r="F106" s="11" t="s">
        <v>48</v>
      </c>
      <c r="G106" s="4"/>
      <c r="H106" s="12"/>
      <c r="J106" s="53" t="e">
        <f t="shared" si="11"/>
        <v>#N/A</v>
      </c>
    </row>
    <row r="107" spans="1:10">
      <c r="A107" t="str">
        <f t="shared" si="9"/>
        <v>manuella fran arnoultdauzou</v>
      </c>
      <c r="B107" s="4">
        <f t="shared" si="10"/>
        <v>106</v>
      </c>
      <c r="C107" s="1" t="s">
        <v>136</v>
      </c>
      <c r="D107" s="35">
        <v>170</v>
      </c>
      <c r="E107" s="22">
        <v>99</v>
      </c>
      <c r="F107" s="11" t="s">
        <v>123</v>
      </c>
      <c r="G107" s="4"/>
      <c r="H107" s="15"/>
      <c r="J107" s="53" t="e">
        <f t="shared" si="11"/>
        <v>#N/A</v>
      </c>
    </row>
    <row r="108" spans="1:10">
      <c r="A108" t="str">
        <f t="shared" si="9"/>
        <v>Alexandra Depierre</v>
      </c>
      <c r="B108" s="4">
        <f t="shared" si="10"/>
        <v>107</v>
      </c>
      <c r="C108" s="1" t="s">
        <v>121</v>
      </c>
      <c r="D108" s="35">
        <v>160</v>
      </c>
      <c r="E108" s="22">
        <v>97</v>
      </c>
      <c r="F108" s="11" t="s">
        <v>127</v>
      </c>
      <c r="G108" s="4"/>
      <c r="H108" s="15"/>
      <c r="J108" s="52" t="e">
        <f t="shared" si="11"/>
        <v>#N/A</v>
      </c>
    </row>
    <row r="109" spans="1:10">
      <c r="A109" t="str">
        <f t="shared" si="9"/>
        <v>Carole Thimon</v>
      </c>
      <c r="B109" s="4">
        <f t="shared" si="10"/>
        <v>108</v>
      </c>
      <c r="C109" s="2" t="s">
        <v>145</v>
      </c>
      <c r="D109" s="35">
        <v>150</v>
      </c>
      <c r="E109" s="3">
        <v>106</v>
      </c>
      <c r="F109" s="11" t="s">
        <v>38</v>
      </c>
      <c r="G109" s="4"/>
      <c r="H109" s="15"/>
      <c r="J109" s="52" t="e">
        <f t="shared" si="11"/>
        <v>#N/A</v>
      </c>
    </row>
    <row r="110" spans="1:10">
      <c r="A110" t="str">
        <f t="shared" si="9"/>
        <v>Dominique Provoost</v>
      </c>
      <c r="B110" s="4">
        <f t="shared" si="10"/>
        <v>108</v>
      </c>
      <c r="C110" s="1" t="s">
        <v>162</v>
      </c>
      <c r="D110" s="35">
        <v>150</v>
      </c>
      <c r="E110" s="3">
        <v>120</v>
      </c>
      <c r="F110" s="11" t="s">
        <v>38</v>
      </c>
      <c r="G110" s="4"/>
      <c r="H110" s="15"/>
      <c r="J110" s="53" t="e">
        <f t="shared" si="11"/>
        <v>#N/A</v>
      </c>
    </row>
    <row r="111" spans="1:10">
      <c r="A111" t="str">
        <f t="shared" si="9"/>
        <v>Duhaut Monique</v>
      </c>
      <c r="B111" s="4">
        <f t="shared" si="10"/>
        <v>108</v>
      </c>
      <c r="C111" s="48" t="s">
        <v>81</v>
      </c>
      <c r="D111" s="35">
        <v>150</v>
      </c>
      <c r="E111" s="22">
        <v>66</v>
      </c>
      <c r="F111" s="11" t="s">
        <v>13</v>
      </c>
      <c r="G111" s="4"/>
      <c r="H111" s="12"/>
      <c r="J111" s="53" t="e">
        <f t="shared" si="11"/>
        <v>#N/A</v>
      </c>
    </row>
    <row r="112" spans="1:10">
      <c r="A112" t="str">
        <f t="shared" si="9"/>
        <v>Magali Vivalda</v>
      </c>
      <c r="B112" s="4">
        <f t="shared" si="10"/>
        <v>108</v>
      </c>
      <c r="C112" s="20" t="s">
        <v>149</v>
      </c>
      <c r="D112" s="35">
        <v>150</v>
      </c>
      <c r="E112" s="3">
        <v>110</v>
      </c>
      <c r="F112" s="11" t="s">
        <v>55</v>
      </c>
      <c r="G112" s="4"/>
      <c r="H112" s="15"/>
      <c r="J112" s="52" t="e">
        <f t="shared" si="11"/>
        <v>#N/A</v>
      </c>
    </row>
    <row r="113" spans="1:10">
      <c r="A113" t="str">
        <f t="shared" si="9"/>
        <v>Lydie nathalie Brulon</v>
      </c>
      <c r="B113" s="4">
        <f t="shared" si="10"/>
        <v>112</v>
      </c>
      <c r="C113" s="2" t="s">
        <v>131</v>
      </c>
      <c r="D113" s="35">
        <v>140</v>
      </c>
      <c r="E113" s="22">
        <v>102</v>
      </c>
      <c r="F113" s="11" t="s">
        <v>104</v>
      </c>
      <c r="G113" s="4"/>
      <c r="H113" s="15"/>
      <c r="J113" s="53" t="e">
        <f t="shared" si="11"/>
        <v>#N/A</v>
      </c>
    </row>
    <row r="114" spans="1:10">
      <c r="A114" t="str">
        <f t="shared" si="9"/>
        <v>michele feron</v>
      </c>
      <c r="B114" s="4">
        <f t="shared" si="10"/>
        <v>112</v>
      </c>
      <c r="C114" s="4" t="s">
        <v>99</v>
      </c>
      <c r="D114" s="35">
        <v>140</v>
      </c>
      <c r="E114" s="22">
        <v>95</v>
      </c>
      <c r="F114" s="11" t="s">
        <v>96</v>
      </c>
      <c r="G114" s="4"/>
      <c r="H114" s="12"/>
      <c r="J114" s="52" t="e">
        <f t="shared" si="11"/>
        <v>#N/A</v>
      </c>
    </row>
    <row r="115" spans="1:10">
      <c r="A115" t="str">
        <f t="shared" si="9"/>
        <v>brigitte C Moi</v>
      </c>
      <c r="B115" s="4">
        <f t="shared" si="10"/>
        <v>114</v>
      </c>
      <c r="C115" s="2" t="s">
        <v>189</v>
      </c>
      <c r="D115" s="35">
        <v>130</v>
      </c>
      <c r="E115" s="3">
        <v>149</v>
      </c>
      <c r="F115" s="1"/>
      <c r="G115" s="4"/>
      <c r="H115" s="15"/>
      <c r="J115" s="53" t="e">
        <f t="shared" si="11"/>
        <v>#N/A</v>
      </c>
    </row>
    <row r="116" spans="1:10">
      <c r="A116" t="str">
        <f t="shared" si="9"/>
        <v>Marie Patarin</v>
      </c>
      <c r="B116" s="4">
        <f t="shared" si="10"/>
        <v>114</v>
      </c>
      <c r="C116" s="1" t="s">
        <v>139</v>
      </c>
      <c r="D116" s="28">
        <v>130</v>
      </c>
      <c r="E116" s="22">
        <v>107</v>
      </c>
      <c r="F116" s="11" t="s">
        <v>28</v>
      </c>
      <c r="G116" s="4"/>
      <c r="H116" s="15"/>
      <c r="J116" s="52" t="e">
        <f t="shared" si="11"/>
        <v>#N/A</v>
      </c>
    </row>
    <row r="117" spans="1:10">
      <c r="A117" t="str">
        <f t="shared" si="9"/>
        <v>Muriel Soetens</v>
      </c>
      <c r="B117" s="4">
        <f t="shared" si="10"/>
        <v>116</v>
      </c>
      <c r="C117" s="26" t="s">
        <v>133</v>
      </c>
      <c r="D117" s="28">
        <v>129</v>
      </c>
      <c r="E117" s="22">
        <v>106</v>
      </c>
      <c r="F117" s="11" t="s">
        <v>13</v>
      </c>
      <c r="G117" s="4"/>
      <c r="H117" s="15"/>
      <c r="J117" s="52" t="e">
        <f t="shared" si="11"/>
        <v>#N/A</v>
      </c>
    </row>
    <row r="118" spans="1:10">
      <c r="A118" t="str">
        <f t="shared" si="9"/>
        <v>Vero Cipolla</v>
      </c>
      <c r="B118" s="4">
        <f t="shared" si="10"/>
        <v>116</v>
      </c>
      <c r="C118" s="1" t="s">
        <v>141</v>
      </c>
      <c r="D118" s="28">
        <v>129</v>
      </c>
      <c r="E118" s="22">
        <v>108</v>
      </c>
      <c r="F118" s="11" t="s">
        <v>79</v>
      </c>
      <c r="G118" s="4"/>
      <c r="H118" s="15"/>
      <c r="J118" s="53">
        <f t="shared" si="11"/>
        <v>0</v>
      </c>
    </row>
    <row r="119" spans="1:10">
      <c r="A119" t="str">
        <f t="shared" si="9"/>
        <v>Nathalie Bernard</v>
      </c>
      <c r="B119" s="4">
        <f t="shared" si="10"/>
        <v>118</v>
      </c>
      <c r="C119" s="2" t="s">
        <v>112</v>
      </c>
      <c r="D119" s="28">
        <v>127</v>
      </c>
      <c r="E119" s="22">
        <v>100</v>
      </c>
      <c r="F119" s="11" t="s">
        <v>31</v>
      </c>
      <c r="G119" s="4"/>
      <c r="H119" s="15"/>
      <c r="J119" s="53" t="e">
        <f t="shared" si="11"/>
        <v>#N/A</v>
      </c>
    </row>
    <row r="120" spans="1:10">
      <c r="A120" t="str">
        <f t="shared" si="9"/>
        <v>Charlotte Schrobiltgen</v>
      </c>
      <c r="B120" s="4">
        <f t="shared" si="10"/>
        <v>119</v>
      </c>
      <c r="C120" s="20" t="s">
        <v>174</v>
      </c>
      <c r="D120" s="35">
        <v>120</v>
      </c>
      <c r="E120" s="3">
        <v>137</v>
      </c>
      <c r="F120" s="1"/>
      <c r="G120" s="4"/>
      <c r="H120" s="15"/>
      <c r="J120" s="52">
        <f t="shared" si="11"/>
        <v>0</v>
      </c>
    </row>
    <row r="121" spans="1:10">
      <c r="A121" t="str">
        <f t="shared" si="9"/>
        <v>Geraldine biendo</v>
      </c>
      <c r="B121" s="4">
        <f t="shared" si="10"/>
        <v>120</v>
      </c>
      <c r="C121" s="1" t="s">
        <v>130</v>
      </c>
      <c r="D121" s="28">
        <v>109</v>
      </c>
      <c r="E121" s="22">
        <v>104</v>
      </c>
      <c r="F121" s="11" t="s">
        <v>144</v>
      </c>
      <c r="G121" s="4"/>
      <c r="H121" s="15"/>
      <c r="J121" s="53" t="e">
        <f t="shared" si="11"/>
        <v>#N/A</v>
      </c>
    </row>
    <row r="122" spans="1:10">
      <c r="A122" t="str">
        <f t="shared" si="9"/>
        <v>Rose Peltier</v>
      </c>
      <c r="B122" s="4">
        <f t="shared" si="10"/>
        <v>121</v>
      </c>
      <c r="C122" s="4" t="s">
        <v>103</v>
      </c>
      <c r="D122" s="28">
        <v>105</v>
      </c>
      <c r="E122" s="22">
        <v>105</v>
      </c>
      <c r="F122" s="11" t="s">
        <v>104</v>
      </c>
      <c r="G122" s="4"/>
      <c r="H122" s="12"/>
      <c r="J122" s="53" t="e">
        <f t="shared" si="11"/>
        <v>#N/A</v>
      </c>
    </row>
    <row r="123" spans="1:10">
      <c r="A123" t="str">
        <f t="shared" si="9"/>
        <v>Coco Chan'L</v>
      </c>
      <c r="B123" s="4">
        <f t="shared" si="10"/>
        <v>122</v>
      </c>
      <c r="C123" s="1" t="s">
        <v>188</v>
      </c>
      <c r="D123" s="28">
        <v>100</v>
      </c>
      <c r="E123" s="3">
        <v>148</v>
      </c>
      <c r="F123" s="1"/>
      <c r="G123" s="4"/>
      <c r="H123" s="15"/>
      <c r="J123" s="52">
        <f t="shared" si="11"/>
        <v>0</v>
      </c>
    </row>
    <row r="124" spans="1:10">
      <c r="A124" t="str">
        <f t="shared" si="9"/>
        <v>Mona Potiquet</v>
      </c>
      <c r="B124" s="4">
        <f t="shared" si="10"/>
        <v>122</v>
      </c>
      <c r="C124" s="20" t="s">
        <v>153</v>
      </c>
      <c r="D124" s="28">
        <v>100</v>
      </c>
      <c r="E124" s="3">
        <v>114</v>
      </c>
      <c r="F124" s="11" t="s">
        <v>36</v>
      </c>
      <c r="G124" s="4"/>
      <c r="H124" s="15"/>
      <c r="J124" s="53" t="e">
        <f t="shared" si="11"/>
        <v>#N/A</v>
      </c>
    </row>
    <row r="125" spans="1:10">
      <c r="A125" t="str">
        <f t="shared" si="9"/>
        <v>Nanie Ninie</v>
      </c>
      <c r="B125" s="4">
        <f t="shared" si="10"/>
        <v>122</v>
      </c>
      <c r="C125" s="1" t="s">
        <v>164</v>
      </c>
      <c r="D125" s="28">
        <v>100</v>
      </c>
      <c r="E125" s="3">
        <v>124</v>
      </c>
      <c r="F125" s="1"/>
      <c r="G125" s="4"/>
      <c r="H125" s="15"/>
      <c r="J125" s="52" t="e">
        <f t="shared" si="11"/>
        <v>#N/A</v>
      </c>
    </row>
    <row r="126" spans="1:10">
      <c r="A126" t="str">
        <f t="shared" si="9"/>
        <v>Nathalie Reinard</v>
      </c>
      <c r="B126" s="4">
        <f t="shared" si="10"/>
        <v>122</v>
      </c>
      <c r="C126" s="20" t="s">
        <v>152</v>
      </c>
      <c r="D126" s="28">
        <v>100</v>
      </c>
      <c r="E126" s="3">
        <v>113</v>
      </c>
      <c r="F126" s="11" t="s">
        <v>13</v>
      </c>
      <c r="G126" s="4"/>
      <c r="H126" s="15"/>
      <c r="J126" s="52" t="e">
        <f t="shared" si="11"/>
        <v>#N/A</v>
      </c>
    </row>
    <row r="127" spans="1:10">
      <c r="A127" t="str">
        <f t="shared" si="9"/>
        <v>Jenny Marty</v>
      </c>
      <c r="B127" s="4">
        <f t="shared" si="10"/>
        <v>126</v>
      </c>
      <c r="C127" s="20" t="s">
        <v>156</v>
      </c>
      <c r="D127" s="28">
        <v>99</v>
      </c>
      <c r="E127" s="3">
        <v>117</v>
      </c>
      <c r="F127" s="11" t="s">
        <v>28</v>
      </c>
      <c r="G127" s="4"/>
      <c r="H127" s="15"/>
      <c r="J127" s="53" t="e">
        <f t="shared" si="11"/>
        <v>#N/A</v>
      </c>
    </row>
    <row r="128" spans="1:10">
      <c r="A128" t="str">
        <f t="shared" si="9"/>
        <v>Oie Céline Cool</v>
      </c>
      <c r="B128" s="4">
        <f t="shared" si="10"/>
        <v>127</v>
      </c>
      <c r="C128" s="20" t="s">
        <v>192</v>
      </c>
      <c r="D128" s="28">
        <v>97</v>
      </c>
      <c r="E128" s="3">
        <v>151</v>
      </c>
      <c r="F128" s="1"/>
      <c r="G128" s="4"/>
      <c r="H128" s="15"/>
      <c r="J128" s="53" t="e">
        <f t="shared" si="11"/>
        <v>#N/A</v>
      </c>
    </row>
    <row r="129" spans="1:10">
      <c r="A129" t="str">
        <f t="shared" si="9"/>
        <v>Michèle Berset</v>
      </c>
      <c r="B129" s="4">
        <f t="shared" si="10"/>
        <v>128</v>
      </c>
      <c r="C129" s="20" t="s">
        <v>198</v>
      </c>
      <c r="D129" s="35">
        <v>90</v>
      </c>
      <c r="E129" s="3"/>
      <c r="F129" s="1"/>
      <c r="G129" s="4"/>
      <c r="H129" s="15"/>
      <c r="J129" s="53" t="e">
        <f t="shared" si="11"/>
        <v>#N/A</v>
      </c>
    </row>
    <row r="130" spans="1:10">
      <c r="A130" t="str">
        <f t="shared" ref="A130:A158" si="12">+C130</f>
        <v>Valissant Corinne</v>
      </c>
      <c r="B130" s="4">
        <f t="shared" ref="B130:B158" si="13">RANK(D130,$D$2:$D$834)</f>
        <v>129</v>
      </c>
      <c r="C130" s="1" t="s">
        <v>185</v>
      </c>
      <c r="D130" s="28">
        <v>56</v>
      </c>
      <c r="E130" s="3">
        <v>145</v>
      </c>
      <c r="F130" s="1"/>
      <c r="G130" s="4"/>
      <c r="H130" s="15"/>
      <c r="J130" s="53" t="e">
        <f t="shared" ref="J130:J158" si="14">VLOOKUP(A130,BASE2,6,FALSE)</f>
        <v>#N/A</v>
      </c>
    </row>
    <row r="131" spans="1:10">
      <c r="A131" t="str">
        <f t="shared" si="12"/>
        <v>Desgardin Audrey</v>
      </c>
      <c r="B131" s="4">
        <f t="shared" si="13"/>
        <v>130</v>
      </c>
      <c r="C131" s="1" t="s">
        <v>165</v>
      </c>
      <c r="D131" s="28">
        <v>51</v>
      </c>
      <c r="E131" s="3">
        <v>125</v>
      </c>
      <c r="F131" s="1"/>
      <c r="G131" s="4"/>
      <c r="H131" s="15"/>
      <c r="J131" s="52">
        <f t="shared" si="14"/>
        <v>0</v>
      </c>
    </row>
    <row r="132" spans="1:10">
      <c r="A132" t="str">
        <f t="shared" si="12"/>
        <v>corinne Daeye</v>
      </c>
      <c r="B132" s="4">
        <f t="shared" si="13"/>
        <v>131</v>
      </c>
      <c r="C132" s="1" t="s">
        <v>190</v>
      </c>
      <c r="D132" s="28">
        <v>50</v>
      </c>
      <c r="E132" s="3">
        <v>150</v>
      </c>
      <c r="F132" s="1"/>
      <c r="G132" s="4"/>
      <c r="H132" s="15"/>
      <c r="J132" s="53" t="e">
        <f t="shared" si="14"/>
        <v>#N/A</v>
      </c>
    </row>
    <row r="133" spans="1:10">
      <c r="A133" t="str">
        <f t="shared" si="12"/>
        <v>nathalie boutrouelle</v>
      </c>
      <c r="B133" s="4">
        <f t="shared" si="13"/>
        <v>131</v>
      </c>
      <c r="C133" s="2" t="s">
        <v>167</v>
      </c>
      <c r="D133" s="28">
        <v>50</v>
      </c>
      <c r="E133" s="3">
        <v>127</v>
      </c>
      <c r="F133" s="1"/>
      <c r="G133" s="4"/>
      <c r="H133" s="15"/>
      <c r="J133" s="53" t="e">
        <f t="shared" si="14"/>
        <v>#N/A</v>
      </c>
    </row>
    <row r="134" spans="1:10">
      <c r="A134" t="str">
        <f t="shared" si="12"/>
        <v>Veronique Gregoire</v>
      </c>
      <c r="B134" s="4">
        <f t="shared" si="13"/>
        <v>131</v>
      </c>
      <c r="C134" s="1" t="s">
        <v>195</v>
      </c>
      <c r="D134" s="28">
        <v>50</v>
      </c>
      <c r="E134" s="3">
        <v>153</v>
      </c>
      <c r="F134" s="1"/>
      <c r="G134" s="4"/>
      <c r="H134" s="15"/>
      <c r="J134" s="52" t="e">
        <f t="shared" si="14"/>
        <v>#N/A</v>
      </c>
    </row>
    <row r="135" spans="1:10">
      <c r="A135" t="str">
        <f t="shared" si="12"/>
        <v>Suzie Veilleux</v>
      </c>
      <c r="B135" s="4">
        <f t="shared" si="13"/>
        <v>134</v>
      </c>
      <c r="C135" s="2" t="s">
        <v>173</v>
      </c>
      <c r="D135" s="28">
        <v>48</v>
      </c>
      <c r="E135" s="3">
        <v>136</v>
      </c>
      <c r="F135" s="1"/>
      <c r="G135" s="4"/>
      <c r="H135" s="15"/>
      <c r="J135" s="53" t="e">
        <f t="shared" si="14"/>
        <v>#N/A</v>
      </c>
    </row>
    <row r="136" spans="1:10">
      <c r="A136" t="str">
        <f t="shared" si="12"/>
        <v>Valerie Blesch</v>
      </c>
      <c r="B136" s="4">
        <f t="shared" si="13"/>
        <v>135</v>
      </c>
      <c r="C136" s="20" t="s">
        <v>161</v>
      </c>
      <c r="D136" s="28">
        <v>46</v>
      </c>
      <c r="E136" s="3">
        <v>121</v>
      </c>
      <c r="F136" s="11" t="s">
        <v>110</v>
      </c>
      <c r="G136" s="4"/>
      <c r="H136" s="15"/>
      <c r="J136" s="53" t="e">
        <f t="shared" si="14"/>
        <v>#N/A</v>
      </c>
    </row>
    <row r="137" spans="1:10">
      <c r="A137" t="str">
        <f t="shared" si="12"/>
        <v>Julia de Pauw</v>
      </c>
      <c r="B137" s="4">
        <f t="shared" si="13"/>
        <v>136</v>
      </c>
      <c r="C137" s="26" t="s">
        <v>163</v>
      </c>
      <c r="D137" s="28">
        <v>42</v>
      </c>
      <c r="E137" s="3">
        <v>123</v>
      </c>
      <c r="F137" s="11" t="s">
        <v>79</v>
      </c>
      <c r="G137" s="4"/>
      <c r="H137" s="15"/>
      <c r="J137" s="53" t="e">
        <f t="shared" si="14"/>
        <v>#N/A</v>
      </c>
    </row>
    <row r="138" spans="1:10">
      <c r="A138" t="str">
        <f t="shared" si="12"/>
        <v>Aramine Kevorkian</v>
      </c>
      <c r="B138" s="4">
        <f t="shared" si="13"/>
        <v>137</v>
      </c>
      <c r="C138" s="1" t="s">
        <v>182</v>
      </c>
      <c r="D138" s="28">
        <v>41</v>
      </c>
      <c r="E138" s="3">
        <v>142</v>
      </c>
      <c r="F138" s="1"/>
      <c r="G138" s="4"/>
      <c r="H138" s="15"/>
      <c r="J138" s="52" t="e">
        <f t="shared" si="14"/>
        <v>#N/A</v>
      </c>
    </row>
    <row r="139" spans="1:10">
      <c r="A139" t="str">
        <f t="shared" si="12"/>
        <v>Doris BeaudryRousseau</v>
      </c>
      <c r="B139" s="4">
        <f t="shared" si="13"/>
        <v>138</v>
      </c>
      <c r="C139" s="26" t="s">
        <v>150</v>
      </c>
      <c r="D139" s="28">
        <v>40</v>
      </c>
      <c r="E139" s="3">
        <v>111</v>
      </c>
      <c r="F139" s="11" t="s">
        <v>127</v>
      </c>
      <c r="G139" s="4"/>
      <c r="H139" s="15"/>
      <c r="J139" s="52" t="e">
        <f t="shared" si="14"/>
        <v>#N/A</v>
      </c>
    </row>
    <row r="140" spans="1:10">
      <c r="A140" t="str">
        <f t="shared" si="12"/>
        <v>Sunny Melle</v>
      </c>
      <c r="B140" s="4">
        <f t="shared" si="13"/>
        <v>138</v>
      </c>
      <c r="C140" s="20" t="s">
        <v>201</v>
      </c>
      <c r="D140" s="35">
        <v>40</v>
      </c>
      <c r="E140" s="3"/>
      <c r="F140" s="1"/>
      <c r="G140" s="4"/>
      <c r="H140" s="15"/>
      <c r="J140" s="52" t="e">
        <f t="shared" si="14"/>
        <v>#N/A</v>
      </c>
    </row>
    <row r="141" spans="1:10">
      <c r="A141" t="str">
        <f t="shared" si="12"/>
        <v>Monique Begon</v>
      </c>
      <c r="B141" s="4">
        <f t="shared" si="13"/>
        <v>140</v>
      </c>
      <c r="C141" s="1" t="s">
        <v>184</v>
      </c>
      <c r="D141" s="28">
        <v>31</v>
      </c>
      <c r="E141" s="3">
        <v>144</v>
      </c>
      <c r="F141" s="1"/>
      <c r="G141" s="4"/>
      <c r="H141" s="15"/>
      <c r="J141" s="53" t="e">
        <f t="shared" si="14"/>
        <v>#N/A</v>
      </c>
    </row>
    <row r="142" spans="1:10">
      <c r="A142" t="str">
        <f t="shared" si="12"/>
        <v>Monica Rossi Italiano</v>
      </c>
      <c r="B142" s="4">
        <f t="shared" si="13"/>
        <v>141</v>
      </c>
      <c r="C142" s="1" t="s">
        <v>187</v>
      </c>
      <c r="D142" s="28">
        <v>25</v>
      </c>
      <c r="E142" s="3">
        <v>147</v>
      </c>
      <c r="F142" s="1"/>
      <c r="G142" s="4"/>
      <c r="H142" s="15"/>
      <c r="J142" s="53" t="e">
        <f t="shared" si="14"/>
        <v>#N/A</v>
      </c>
    </row>
    <row r="143" spans="1:10">
      <c r="A143" t="str">
        <f t="shared" si="12"/>
        <v>Genevieve Lacoye</v>
      </c>
      <c r="B143" s="4">
        <f t="shared" si="13"/>
        <v>142</v>
      </c>
      <c r="C143" s="20" t="s">
        <v>157</v>
      </c>
      <c r="D143" s="28">
        <v>23</v>
      </c>
      <c r="E143" s="3">
        <v>118</v>
      </c>
      <c r="F143" s="11" t="s">
        <v>158</v>
      </c>
      <c r="G143" s="4"/>
      <c r="H143" s="15"/>
      <c r="J143" s="53" t="e">
        <f t="shared" si="14"/>
        <v>#N/A</v>
      </c>
    </row>
    <row r="144" spans="1:10">
      <c r="A144" t="str">
        <f t="shared" si="12"/>
        <v>clara da costa</v>
      </c>
      <c r="B144" s="4">
        <f t="shared" si="13"/>
        <v>143</v>
      </c>
      <c r="C144" s="1" t="s">
        <v>166</v>
      </c>
      <c r="D144" s="28">
        <v>22</v>
      </c>
      <c r="E144" s="3">
        <v>126</v>
      </c>
      <c r="F144" s="1"/>
      <c r="G144" s="4"/>
      <c r="H144" s="15"/>
      <c r="J144" s="53" t="e">
        <f t="shared" si="14"/>
        <v>#N/A</v>
      </c>
    </row>
    <row r="145" spans="1:10">
      <c r="A145" t="str">
        <f t="shared" si="12"/>
        <v>Ghislaine Guerin</v>
      </c>
      <c r="B145" s="4">
        <f t="shared" si="13"/>
        <v>144</v>
      </c>
      <c r="C145" s="20" t="s">
        <v>154</v>
      </c>
      <c r="D145" s="28">
        <v>19</v>
      </c>
      <c r="E145" s="3">
        <v>115</v>
      </c>
      <c r="F145" s="11" t="s">
        <v>55</v>
      </c>
      <c r="G145" s="4"/>
      <c r="H145" s="15"/>
      <c r="J145" s="53" t="e">
        <f t="shared" si="14"/>
        <v>#N/A</v>
      </c>
    </row>
    <row r="146" spans="1:10">
      <c r="A146" t="str">
        <f t="shared" si="12"/>
        <v>Linda Racette</v>
      </c>
      <c r="B146" s="4">
        <f t="shared" si="13"/>
        <v>144</v>
      </c>
      <c r="C146" s="1" t="s">
        <v>183</v>
      </c>
      <c r="D146" s="28">
        <v>19</v>
      </c>
      <c r="E146" s="3">
        <v>143</v>
      </c>
      <c r="F146" s="1"/>
      <c r="G146" s="4"/>
      <c r="H146" s="15"/>
      <c r="J146" s="52" t="e">
        <f t="shared" si="14"/>
        <v>#N/A</v>
      </c>
    </row>
    <row r="147" spans="1:10">
      <c r="A147" t="str">
        <f t="shared" si="12"/>
        <v>Patricia Lobjois</v>
      </c>
      <c r="B147" s="4">
        <f t="shared" si="13"/>
        <v>146</v>
      </c>
      <c r="C147" s="2" t="s">
        <v>181</v>
      </c>
      <c r="D147" s="28">
        <v>16</v>
      </c>
      <c r="E147" s="3">
        <v>141</v>
      </c>
      <c r="F147" s="1"/>
      <c r="G147" s="4"/>
      <c r="H147" s="15"/>
      <c r="J147" s="52" t="e">
        <f t="shared" si="14"/>
        <v>#N/A</v>
      </c>
    </row>
    <row r="148" spans="1:10">
      <c r="A148" t="str">
        <f t="shared" si="12"/>
        <v>chantal halter</v>
      </c>
      <c r="B148" s="4">
        <f t="shared" si="13"/>
        <v>147</v>
      </c>
      <c r="C148" s="1" t="s">
        <v>172</v>
      </c>
      <c r="D148" s="28">
        <v>15</v>
      </c>
      <c r="E148" s="3">
        <v>131</v>
      </c>
      <c r="F148" s="1"/>
      <c r="G148" s="4"/>
      <c r="H148" s="15"/>
      <c r="J148" s="53" t="e">
        <f t="shared" si="14"/>
        <v>#N/A</v>
      </c>
    </row>
    <row r="149" spans="1:10">
      <c r="A149" t="str">
        <f t="shared" si="12"/>
        <v>Béatrice Michel Vançon Corsini</v>
      </c>
      <c r="B149" s="4">
        <f t="shared" si="13"/>
        <v>148</v>
      </c>
      <c r="C149" s="20" t="s">
        <v>177</v>
      </c>
      <c r="D149" s="28">
        <v>10</v>
      </c>
      <c r="E149" s="3">
        <v>132</v>
      </c>
      <c r="F149" s="1"/>
      <c r="G149" s="4"/>
      <c r="H149" s="15"/>
      <c r="J149" s="53" t="e">
        <f t="shared" si="14"/>
        <v>#N/A</v>
      </c>
    </row>
    <row r="150" spans="1:10">
      <c r="A150" t="str">
        <f t="shared" si="12"/>
        <v>Nicole Chambe</v>
      </c>
      <c r="B150" s="4">
        <f t="shared" si="13"/>
        <v>148</v>
      </c>
      <c r="C150" s="2" t="s">
        <v>186</v>
      </c>
      <c r="D150" s="28">
        <v>10</v>
      </c>
      <c r="E150" s="3">
        <v>146</v>
      </c>
      <c r="F150" s="1"/>
      <c r="G150" s="4"/>
      <c r="H150" s="15"/>
      <c r="J150" s="53" t="e">
        <f t="shared" si="14"/>
        <v>#N/A</v>
      </c>
    </row>
    <row r="151" spans="1:10">
      <c r="A151" t="str">
        <f t="shared" si="12"/>
        <v>Laurence Giroud</v>
      </c>
      <c r="B151" s="4">
        <f t="shared" si="13"/>
        <v>150</v>
      </c>
      <c r="C151" s="20" t="s">
        <v>193</v>
      </c>
      <c r="D151" s="28">
        <v>5</v>
      </c>
      <c r="E151" s="3">
        <v>152</v>
      </c>
      <c r="F151" s="1"/>
      <c r="G151" s="4"/>
      <c r="H151" s="15"/>
      <c r="J151" s="52" t="e">
        <f t="shared" si="14"/>
        <v>#N/A</v>
      </c>
    </row>
    <row r="152" spans="1:10">
      <c r="A152" t="str">
        <f t="shared" si="12"/>
        <v>Laetitia Tout Court</v>
      </c>
      <c r="B152" s="4">
        <f t="shared" si="13"/>
        <v>151</v>
      </c>
      <c r="C152" s="20" t="s">
        <v>200</v>
      </c>
      <c r="D152" s="35">
        <v>4</v>
      </c>
      <c r="E152" s="3"/>
      <c r="F152" s="1"/>
      <c r="G152" s="4"/>
      <c r="H152" s="15"/>
      <c r="J152" s="53" t="e">
        <f t="shared" si="14"/>
        <v>#N/A</v>
      </c>
    </row>
    <row r="153" spans="1:10">
      <c r="A153" t="str">
        <f t="shared" si="12"/>
        <v>Céline Mongeon</v>
      </c>
      <c r="B153" s="4">
        <f t="shared" si="13"/>
        <v>152</v>
      </c>
      <c r="C153" s="26" t="s">
        <v>175</v>
      </c>
      <c r="D153" s="28">
        <v>3</v>
      </c>
      <c r="E153" s="3">
        <v>138</v>
      </c>
      <c r="F153" s="1"/>
      <c r="G153" s="4"/>
      <c r="H153" s="15"/>
      <c r="J153" s="53" t="e">
        <f t="shared" si="14"/>
        <v>#N/A</v>
      </c>
    </row>
    <row r="154" spans="1:10">
      <c r="A154" t="str">
        <f t="shared" si="12"/>
        <v>Marguerite Lapointe</v>
      </c>
      <c r="B154" s="4">
        <f t="shared" si="13"/>
        <v>153</v>
      </c>
      <c r="C154" s="20" t="s">
        <v>159</v>
      </c>
      <c r="D154" s="28">
        <v>2</v>
      </c>
      <c r="E154" s="3">
        <v>119</v>
      </c>
      <c r="F154" s="11" t="s">
        <v>36</v>
      </c>
      <c r="G154" s="4"/>
      <c r="H154" s="15"/>
      <c r="J154" s="53" t="e">
        <f t="shared" si="14"/>
        <v>#N/A</v>
      </c>
    </row>
    <row r="155" spans="1:10">
      <c r="A155" t="str">
        <f t="shared" si="12"/>
        <v>Merlini La Grande Nicole</v>
      </c>
      <c r="B155" s="4">
        <f t="shared" si="13"/>
        <v>153</v>
      </c>
      <c r="C155" s="26" t="s">
        <v>197</v>
      </c>
      <c r="D155" s="35">
        <v>2</v>
      </c>
      <c r="E155" s="3"/>
      <c r="F155" s="1"/>
      <c r="G155" s="4"/>
      <c r="H155" s="15"/>
      <c r="J155" s="52" t="e">
        <f t="shared" si="14"/>
        <v>#N/A</v>
      </c>
    </row>
    <row r="156" spans="1:10">
      <c r="A156" t="str">
        <f t="shared" si="12"/>
        <v>denise garrigue</v>
      </c>
      <c r="B156" s="4">
        <f t="shared" si="13"/>
        <v>155</v>
      </c>
      <c r="C156" s="1" t="s">
        <v>168</v>
      </c>
      <c r="D156" s="28">
        <v>1</v>
      </c>
      <c r="E156" s="3">
        <v>127</v>
      </c>
      <c r="F156" s="1"/>
      <c r="G156" s="4"/>
      <c r="H156" s="15"/>
      <c r="J156" s="53" t="e">
        <f t="shared" si="14"/>
        <v>#N/A</v>
      </c>
    </row>
    <row r="157" spans="1:10">
      <c r="A157" t="str">
        <f t="shared" si="12"/>
        <v>fabienne guizmotte</v>
      </c>
      <c r="B157" s="4">
        <f t="shared" si="13"/>
        <v>155</v>
      </c>
      <c r="C157" s="1" t="s">
        <v>169</v>
      </c>
      <c r="D157" s="28">
        <v>1</v>
      </c>
      <c r="E157" s="3">
        <v>128</v>
      </c>
      <c r="F157" s="1"/>
      <c r="G157" s="4"/>
      <c r="H157" s="15"/>
      <c r="J157" s="52" t="e">
        <f t="shared" si="14"/>
        <v>#N/A</v>
      </c>
    </row>
    <row r="158" spans="1:10">
      <c r="A158" t="str">
        <f t="shared" si="12"/>
        <v>mauger chatounette</v>
      </c>
      <c r="B158" s="4">
        <f t="shared" si="13"/>
        <v>155</v>
      </c>
      <c r="C158" s="1" t="s">
        <v>170</v>
      </c>
      <c r="D158" s="28">
        <v>1</v>
      </c>
      <c r="E158" s="3">
        <v>129</v>
      </c>
      <c r="F158" s="1"/>
      <c r="G158" s="4"/>
      <c r="H158" s="15"/>
      <c r="J158" s="53" t="e">
        <f t="shared" si="14"/>
        <v>#N/A</v>
      </c>
    </row>
    <row r="159" spans="1:10">
      <c r="B159" s="4"/>
    </row>
  </sheetData>
  <autoFilter ref="A1:J158">
    <sortState ref="A2:J158">
      <sortCondition ref="C1"/>
    </sortState>
  </autoFilter>
  <sortState ref="A2:H159">
    <sortCondition ref="B2:B159"/>
  </sortState>
  <hyperlinks>
    <hyperlink ref="C22" r:id="rId1" display="https://www.facebook.com/manon.stmartin"/>
    <hyperlink ref="C44" r:id="rId2" display="https://www.facebook.com/chantal.goemaere"/>
    <hyperlink ref="C46" r:id="rId3" display="https://www.facebook.com/sabine.gerlage"/>
    <hyperlink ref="C40" r:id="rId4" display="https://www.facebook.com/nathalie.filion.165"/>
    <hyperlink ref="C41" r:id="rId5" display="https://www.facebook.com/wernli.rosa1"/>
    <hyperlink ref="C17" r:id="rId6" display="https://www.facebook.com/nadine.guissart"/>
    <hyperlink ref="C8" r:id="rId7" display="https://www.facebook.com/evelyne.robert1"/>
    <hyperlink ref="C30" r:id="rId8" display="https://www.facebook.com/Mimicoeur"/>
    <hyperlink ref="C14" r:id="rId9" display="https://www.facebook.com/josee.imbro"/>
    <hyperlink ref="C3" r:id="rId10" display="https://www.facebook.com/claire.pellet"/>
    <hyperlink ref="C59" r:id="rId11" display="https://www.facebook.com/nathalie.tramasure"/>
    <hyperlink ref="C48" r:id="rId12" display="https://www.facebook.com/kasandra.poka"/>
    <hyperlink ref="C5" r:id="rId13" display="https://www.facebook.com/vandamme.catherine"/>
    <hyperlink ref="C50" r:id="rId14" display="https://www.facebook.com/karo.toutcourt"/>
    <hyperlink ref="C35" r:id="rId15" display="https://www.facebook.com/dedette30"/>
    <hyperlink ref="C88" r:id="rId16" display="https://www.facebook.com/martine.califice"/>
    <hyperlink ref="C37" r:id="rId17" display="https://www.facebook.com/laura.lavarini"/>
    <hyperlink ref="C6" r:id="rId18" display="https://www.facebook.com/sandrine.redempt"/>
    <hyperlink ref="C51" r:id="rId19" display="https://www.facebook.com/florence.larget.3"/>
    <hyperlink ref="C43" r:id="rId20" display="https://www.facebook.com/eliane.krier"/>
    <hyperlink ref="C7" r:id="rId21" display="https://www.facebook.com/christiane.fortier"/>
    <hyperlink ref="C68" r:id="rId22" display="https://www.facebook.com/monique.grandmaison.3"/>
    <hyperlink ref="C10" r:id="rId23" display="https://www.facebook.com/christiane.denis.16"/>
    <hyperlink ref="C29" r:id="rId24" display="https://www.facebook.com/karolina.segaricnecov"/>
    <hyperlink ref="C19" r:id="rId25" display="https://www.facebook.com/christiane.chanrion"/>
    <hyperlink ref="C33" r:id="rId26" display="https://www.facebook.com/natta08"/>
    <hyperlink ref="C20" r:id="rId27" display="https://www.facebook.com/blanca.gonzalezramos"/>
    <hyperlink ref="C47" r:id="rId28" display="https://www.facebook.com/martine.carretta"/>
    <hyperlink ref="C100" r:id="rId29" display="https://www.facebook.com/domiem"/>
    <hyperlink ref="C56" r:id="rId30" display="https://www.facebook.com/carole.camus.9"/>
    <hyperlink ref="C60" r:id="rId31" display="https://www.facebook.com/anne.puluhen"/>
    <hyperlink ref="C61" r:id="rId32" display="https://www.facebook.com/virginie.khoury"/>
    <hyperlink ref="C9" r:id="rId33" display="https://www.facebook.com/rolannie"/>
    <hyperlink ref="C103" r:id="rId34" display="https://www.facebook.com/viviane.colomb"/>
    <hyperlink ref="C4" r:id="rId35" display="https://www.facebook.com/sandra.leveque.35"/>
    <hyperlink ref="C18" r:id="rId36" display="https://www.facebook.com/marieline.pauly"/>
    <hyperlink ref="C42" r:id="rId37" display="https://www.facebook.com/laurence.caron.9237"/>
    <hyperlink ref="C111" r:id="rId38" display="https://www.facebook.com/Kalicats"/>
    <hyperlink ref="C24" r:id="rId39" display="https://www.facebook.com/mamanGary.si.seule"/>
    <hyperlink ref="C90" r:id="rId40" display="https://www.facebook.com/benedicte.girault1"/>
    <hyperlink ref="C13" r:id="rId41" display="https://www.facebook.com/bea.jean.7"/>
    <hyperlink ref="C25" r:id="rId42" display="https://www.facebook.com/mary157"/>
    <hyperlink ref="C77" r:id="rId43" display="https://www.facebook.com/deniselajoyeuse"/>
    <hyperlink ref="C36" r:id="rId44" display="https://www.facebook.com/fabienne.thibaudeau.5"/>
    <hyperlink ref="C15" r:id="rId45" display="https://www.facebook.com/gabrielle.schmit"/>
    <hyperlink ref="C92" r:id="rId46" display="https://www.facebook.com/ijacqmin"/>
    <hyperlink ref="C39" r:id="rId47" display="https://www.facebook.com/marylou.tranchant"/>
    <hyperlink ref="C55" r:id="rId48" display="https://www.facebook.com/vvanaudenaerde"/>
    <hyperlink ref="C95" r:id="rId49" display="https://www.facebook.com/dianebb3"/>
    <hyperlink ref="C89" r:id="rId50" display="https://www.facebook.com/myriam.manka"/>
    <hyperlink ref="C97" r:id="rId51" display="https://www.facebook.com/annick.pauly"/>
    <hyperlink ref="C38" r:id="rId52" display="https://www.facebook.com/Baby.Hlina"/>
    <hyperlink ref="C81" r:id="rId53" display="https://www.facebook.com/nicole.wallemacq"/>
    <hyperlink ref="C16" r:id="rId54" display="https://www.facebook.com/muriel.llamk"/>
    <hyperlink ref="C26" r:id="rId55" display="https://www.facebook.com/victoria.dunord"/>
    <hyperlink ref="C34" r:id="rId56" display="https://www.facebook.com/mariejo.kleinhaas"/>
    <hyperlink ref="C12" r:id="rId57" display="https://www.facebook.com/nath.parezys"/>
    <hyperlink ref="C94" r:id="rId58" display="https://www.facebook.com/myriam.morin.3382"/>
    <hyperlink ref="C117" r:id="rId59" display="https://www.facebook.com/muriel.soetens"/>
    <hyperlink ref="C84" r:id="rId60" display="https://www.facebook.com/amelie.duszczyk"/>
    <hyperlink ref="C99" r:id="rId61" display="https://www.facebook.com/chantal.desbois"/>
    <hyperlink ref="C49" r:id="rId62" display="https://www.facebook.com/anabela.decarvalho.92"/>
    <hyperlink ref="C80" r:id="rId63" display="https://www.facebook.com/pascale.jacquet"/>
    <hyperlink ref="C73" r:id="rId64" display="https://www.facebook.com/sandrine.spicker"/>
    <hyperlink ref="C86" r:id="rId65" display="https://www.facebook.com/phane.giangrasso"/>
    <hyperlink ref="C112" r:id="rId66" display="https://www.facebook.com/magali.vivalda"/>
    <hyperlink ref="C139" r:id="rId67" display="https://www.facebook.com/doris.b.rousseau"/>
    <hyperlink ref="C102" r:id="rId68" display="https://www.facebook.com/loulouise.calabrese"/>
    <hyperlink ref="C126" r:id="rId69" display="https://www.facebook.com/nathalie.reinard"/>
    <hyperlink ref="C124" r:id="rId70" display="https://www.facebook.com/mona.potiquet"/>
    <hyperlink ref="C145" r:id="rId71" display="https://www.facebook.com/ghislaine.guerin1"/>
    <hyperlink ref="C96" r:id="rId72" display="https://www.facebook.com/ivicherat"/>
    <hyperlink ref="C127" r:id="rId73" display="https://www.facebook.com/jhgfhj.jqgHGhjgjzhgjhegzjhegzjhgefjhg"/>
    <hyperlink ref="C143" r:id="rId74" display="https://www.facebook.com/lapetitecosette"/>
    <hyperlink ref="C154" r:id="rId75" display="https://www.facebook.com/marguerite.lapointe.5"/>
    <hyperlink ref="C64" r:id="rId76" display="https://www.facebook.com/bettina.brusselaars"/>
    <hyperlink ref="C136" r:id="rId77" display="https://www.facebook.com/val1405"/>
    <hyperlink ref="C137" r:id="rId78" display="https://www.facebook.com/julia.depauw"/>
    <hyperlink ref="C120" r:id="rId79" display="https://www.facebook.com/charlotte.schrobiltgen"/>
    <hyperlink ref="C153" r:id="rId80" display="https://www.facebook.com/celine.mongeon.9"/>
    <hyperlink ref="C83" r:id="rId81" display="https://www.facebook.com/lapinoulapinette"/>
    <hyperlink ref="C87" r:id="rId82" display="https://www.facebook.com/mariehelene.colombes"/>
    <hyperlink ref="C149" r:id="rId83" display="https://www.facebook.com/beatrice.vancon"/>
    <hyperlink ref="C54" r:id="rId84" display="https://www.facebook.com/princesseoryane"/>
    <hyperlink ref="C70" r:id="rId85" display="https://www.facebook.com/Isa.Hayden.Jade?fref=ufi"/>
    <hyperlink ref="C128" r:id="rId86" display="https://www.facebook.com/oieceline.cool"/>
    <hyperlink ref="C151" r:id="rId87" display="https://www.facebook.com/laurence.giroud.5"/>
    <hyperlink ref="C155" r:id="rId88" display="https://www.facebook.com/nicole.merlini"/>
    <hyperlink ref="C129" r:id="rId89" display="https://www.facebook.com/michele.berset"/>
    <hyperlink ref="C152" r:id="rId90" display="https://www.facebook.com/marie.toutcourt1"/>
    <hyperlink ref="C140" r:id="rId91" display="https://www.facebook.com/sunny.melle"/>
  </hyperlinks>
  <pageMargins left="0.7" right="0.7" top="0.75" bottom="0.75" header="0.3" footer="0.3"/>
  <pageSetup paperSize="9" orientation="portrait" r:id="rId92"/>
  <drawing r:id="rId9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81"/>
  <sheetViews>
    <sheetView tabSelected="1" topLeftCell="B4" workbookViewId="0">
      <selection activeCell="D4" sqref="D4"/>
    </sheetView>
  </sheetViews>
  <sheetFormatPr baseColWidth="10" defaultRowHeight="15"/>
  <cols>
    <col min="1" max="1" width="23.28515625" style="49" bestFit="1" customWidth="1"/>
    <col min="12" max="13" width="11.42578125" style="52"/>
    <col min="14" max="14" width="22.42578125" style="52" bestFit="1" customWidth="1"/>
    <col min="15" max="15" width="11.42578125" style="52"/>
  </cols>
  <sheetData>
    <row r="1" spans="1:15">
      <c r="A1" s="49" t="s">
        <v>283</v>
      </c>
      <c r="B1" t="s">
        <v>284</v>
      </c>
      <c r="C1" t="s">
        <v>284</v>
      </c>
      <c r="D1" t="s">
        <v>284</v>
      </c>
      <c r="E1" t="s">
        <v>284</v>
      </c>
      <c r="F1" t="s">
        <v>284</v>
      </c>
      <c r="G1" t="s">
        <v>284</v>
      </c>
      <c r="H1" t="s">
        <v>284</v>
      </c>
      <c r="I1" t="s">
        <v>284</v>
      </c>
      <c r="J1" t="s">
        <v>284</v>
      </c>
      <c r="K1" t="s">
        <v>284</v>
      </c>
      <c r="L1" s="52" t="s">
        <v>284</v>
      </c>
      <c r="M1" s="52" t="s">
        <v>284</v>
      </c>
      <c r="N1" s="52" t="s">
        <v>284</v>
      </c>
      <c r="O1" s="52" t="s">
        <v>284</v>
      </c>
    </row>
    <row r="2" spans="1:15">
      <c r="A2" s="49" t="str">
        <f t="shared" ref="A2:A33" si="0">CONCATENATE(L2," ",M2)</f>
        <v>Martine Furet-Venet</v>
      </c>
      <c r="B2" s="47" t="s">
        <v>281</v>
      </c>
      <c r="L2" s="52" t="str">
        <f>MID(SUBSTITUTE(MID(B2,SEARCH("retour",B2,1),LEN(B2)),"retourSupprimer",""),1,SEARCH(CHAR(32),SUBSTITUTE(MID(B2,SEARCH("retour",B2,1),LEN(B2)),"retourSupprimer",""))-1)</f>
        <v>Martine</v>
      </c>
      <c r="M2" s="52" t="str">
        <f t="array" ref="M2">MID(B2,FIND("µ",SUBSTITUTE(B2," ","µ",LEN(B2)-LEN(SUBSTITUTE(B2," ",""))))+1,9^9)</f>
        <v>Furet-Venet</v>
      </c>
      <c r="N2" s="53" t="e">
        <f t="shared" ref="N2:N33" si="1">VLOOKUP(A2,BASE,1,FALSE)</f>
        <v>#N/A</v>
      </c>
      <c r="O2" s="52">
        <f t="array" aca="1" ref="O2" ca="1">1*MID(B2,MATCH(TRUE,ISNUMBER(1*MID(B2,ROW(INDIRECT("1:"&amp;LEN($B2))),1)),0),COUNT(1*MID(B2,ROW(INDIRECT("1:"&amp;LEN($B2))),1)))</f>
        <v>117</v>
      </c>
    </row>
    <row r="3" spans="1:15">
      <c r="A3" s="49" t="str">
        <f t="shared" si="0"/>
        <v>Wernli Rosa</v>
      </c>
      <c r="B3" s="47" t="s">
        <v>282</v>
      </c>
      <c r="L3" s="52" t="str">
        <f>MID(SUBSTITUTE(MID(B3,SEARCH("retour",B3,1),LEN(B3)),"retourSupprimer",""),1,SEARCH(CHAR(32),SUBSTITUTE(MID(B3,SEARCH("retour",B3,1),LEN(B3)),"retourSupprimer",""))-1)</f>
        <v>Wernli</v>
      </c>
      <c r="M3" s="52" t="str">
        <f t="array" ref="M3">MID(B3,FIND("µ",SUBSTITUTE(B3," ","µ",LEN(B3)-LEN(SUBSTITUTE(B3," ",""))))+1,9^9)</f>
        <v>Rosa</v>
      </c>
      <c r="N3" s="52" t="str">
        <f t="shared" si="1"/>
        <v>Wernli Rosa</v>
      </c>
      <c r="O3" s="52">
        <f t="array" aca="1" ref="O3" ca="1">1*MID(B3,MATCH(TRUE,ISNUMBER(1*MID(B3,ROW(INDIRECT("1:"&amp;LEN($B3))),1)),0),COUNT(1*MID(B3,ROW(INDIRECT("1:"&amp;LEN($B3))),1)))</f>
        <v>30</v>
      </c>
    </row>
    <row r="4" spans="1:15">
      <c r="A4" s="49" t="str">
        <f t="shared" si="0"/>
        <v>Benedicte Girault</v>
      </c>
      <c r="B4" t="s">
        <v>203</v>
      </c>
      <c r="L4" s="52" t="str">
        <f>MID(SUBSTITUTE(MID(B4,SEARCH("retour",B4,1),LEN(B4)),"retourSupprimer",""),1,SEARCH(CHAR(32),SUBSTITUTE(MID(B4,SEARCH("retour",B4,1),LEN(B4)),"retourSupprimer",""))-1)</f>
        <v>Benedicte</v>
      </c>
      <c r="M4" s="52" t="str">
        <f t="array" ref="M4">MID(B4,FIND("µ",SUBSTITUTE(B4," ","µ",LEN(B4)-LEN(SUBSTITUTE(B4," ",""))))+1,9^9)</f>
        <v>Girault</v>
      </c>
      <c r="N4" s="52" t="str">
        <f t="shared" si="1"/>
        <v>Benedicte Girault</v>
      </c>
      <c r="O4" s="52">
        <f t="array" aca="1" ref="O4" ca="1">1*MID(B4,MATCH(TRUE,ISNUMBER(1*MID(B4,ROW(INDIRECT("1:"&amp;LEN($B4))),1)),0),COUNT(1*MID(B4,ROW(INDIRECT("1:"&amp;LEN($B4))),1)))</f>
        <v>1166</v>
      </c>
    </row>
    <row r="5" spans="1:15">
      <c r="A5" s="49" t="str">
        <f t="shared" si="0"/>
        <v>Nadine Guiss</v>
      </c>
      <c r="B5" t="s">
        <v>204</v>
      </c>
      <c r="L5" s="52" t="str">
        <f t="shared" ref="L5:L68" si="2">MID(SUBSTITUTE(MID(B5,SEARCH("retour",B5,1),LEN(B5)),"retourSupprimer",""),1,SEARCH(CHAR(32),SUBSTITUTE(MID(B5,SEARCH("retour",B5,1),LEN(B5)),"retourSupprimer",""))-1)</f>
        <v>Nadine</v>
      </c>
      <c r="M5" s="52" t="str">
        <f t="array" ref="M5">MID(B5,FIND("µ",SUBSTITUTE(B5," ","µ",LEN(B5)-LEN(SUBSTITUTE(B5," ",""))))+1,9^9)</f>
        <v>Guiss</v>
      </c>
      <c r="N5" s="53" t="e">
        <f t="shared" si="1"/>
        <v>#N/A</v>
      </c>
      <c r="O5" s="52">
        <f t="array" aca="1" ref="O5" ca="1">1*MID(B5,MATCH(TRUE,ISNUMBER(1*MID(B5,ROW(INDIRECT("1:"&amp;LEN($B5))),1)),0),COUNT(1*MID(B5,ROW(INDIRECT("1:"&amp;LEN($B5))),1)))</f>
        <v>299</v>
      </c>
    </row>
    <row r="6" spans="1:15">
      <c r="A6" s="49" t="str">
        <f t="shared" si="0"/>
        <v>Michèle Juan</v>
      </c>
      <c r="B6" t="s">
        <v>205</v>
      </c>
      <c r="L6" s="52" t="str">
        <f t="shared" si="2"/>
        <v>Michèle</v>
      </c>
      <c r="M6" s="52" t="str">
        <f t="array" ref="M6">MID(B6,FIND("µ",SUBSTITUTE(B6," ","µ",LEN(B6)-LEN(SUBSTITUTE(B6," ",""))))+1,9^9)</f>
        <v>Juan</v>
      </c>
      <c r="N6" s="53" t="e">
        <f t="shared" si="1"/>
        <v>#N/A</v>
      </c>
      <c r="O6" s="52">
        <f t="array" aca="1" ref="O6" ca="1">1*MID(B6,MATCH(TRUE,ISNUMBER(1*MID(B6,ROW(INDIRECT("1:"&amp;LEN($B6))),1)),0),COUNT(1*MID(B6,ROW(INDIRECT("1:"&amp;LEN($B6))),1)))</f>
        <v>588</v>
      </c>
    </row>
    <row r="7" spans="1:15">
      <c r="A7" s="49" t="str">
        <f t="shared" si="0"/>
        <v>Nath Parezys</v>
      </c>
      <c r="B7" t="s">
        <v>206</v>
      </c>
      <c r="L7" s="52" t="str">
        <f t="shared" si="2"/>
        <v>Nath</v>
      </c>
      <c r="M7" s="52" t="str">
        <f t="array" ref="M7">MID(B7,FIND("µ",SUBSTITUTE(B7," ","µ",LEN(B7)-LEN(SUBSTITUTE(B7," ",""))))+1,9^9)</f>
        <v>Parezys</v>
      </c>
      <c r="N7" s="52" t="str">
        <f t="shared" si="1"/>
        <v>Nath Parezys</v>
      </c>
      <c r="O7" s="52">
        <f t="array" aca="1" ref="O7" ca="1">1*MID(B7,MATCH(TRUE,ISNUMBER(1*MID(B7,ROW(INDIRECT("1:"&amp;LEN($B7))),1)),0),COUNT(1*MID(B7,ROW(INDIRECT("1:"&amp;LEN($B7))),1)))</f>
        <v>848</v>
      </c>
    </row>
    <row r="8" spans="1:15">
      <c r="A8" s="49" t="str">
        <f t="shared" si="0"/>
        <v>Sylviane Dehout</v>
      </c>
      <c r="B8" t="s">
        <v>207</v>
      </c>
      <c r="L8" s="52" t="str">
        <f t="shared" si="2"/>
        <v>Sylviane</v>
      </c>
      <c r="M8" s="52" t="str">
        <f t="array" ref="M8">MID(B8,FIND("µ",SUBSTITUTE(B8," ","µ",LEN(B8)-LEN(SUBSTITUTE(B8," ",""))))+1,9^9)</f>
        <v>Dehout</v>
      </c>
      <c r="N8" s="52" t="str">
        <f t="shared" si="1"/>
        <v>Sylviane Dehout</v>
      </c>
      <c r="O8" s="52">
        <f t="array" aca="1" ref="O8" ca="1">1*MID(B8,MATCH(TRUE,ISNUMBER(1*MID(B8,ROW(INDIRECT("1:"&amp;LEN($B8))),1)),0),COUNT(1*MID(B8,ROW(INDIRECT("1:"&amp;LEN($B8))),1)))</f>
        <v>4453</v>
      </c>
    </row>
    <row r="9" spans="1:15">
      <c r="A9" s="49" t="str">
        <f t="shared" si="0"/>
        <v>Laurence Caron</v>
      </c>
      <c r="B9" t="s">
        <v>208</v>
      </c>
      <c r="L9" s="52" t="str">
        <f t="shared" si="2"/>
        <v>Laurence</v>
      </c>
      <c r="M9" s="52" t="str">
        <f t="array" ref="M9">MID(B9,FIND("µ",SUBSTITUTE(B9," ","µ",LEN(B9)-LEN(SUBSTITUTE(B9," ",""))))+1,9^9)</f>
        <v>Caron</v>
      </c>
      <c r="N9" s="52" t="str">
        <f t="shared" si="1"/>
        <v>Laurence Caron</v>
      </c>
      <c r="O9" s="52">
        <f t="array" aca="1" ref="O9" ca="1">1*MID(B9,MATCH(TRUE,ISNUMBER(1*MID(B9,ROW(INDIRECT("1:"&amp;LEN($B9))),1)),0),COUNT(1*MID(B9,ROW(INDIRECT("1:"&amp;LEN($B9))),1)))</f>
        <v>449</v>
      </c>
    </row>
    <row r="10" spans="1:15">
      <c r="A10" s="49" t="str">
        <f t="shared" si="0"/>
        <v>Myriam Bordier</v>
      </c>
      <c r="B10" t="s">
        <v>209</v>
      </c>
      <c r="L10" s="52" t="str">
        <f t="shared" si="2"/>
        <v>Myriam</v>
      </c>
      <c r="M10" s="52" t="str">
        <f t="array" ref="M10">MID(B10,FIND("µ",SUBSTITUTE(B10," ","µ",LEN(B10)-LEN(SUBSTITUTE(B10," ",""))))+1,9^9)</f>
        <v>Bordier</v>
      </c>
      <c r="N10" s="52" t="str">
        <f t="shared" si="1"/>
        <v>Myriam Bordier</v>
      </c>
      <c r="O10" s="52">
        <f t="array" aca="1" ref="O10" ca="1">1*MID(B10,MATCH(TRUE,ISNUMBER(1*MID(B10,ROW(INDIRECT("1:"&amp;LEN($B10))),1)),0),COUNT(1*MID(B10,ROW(INDIRECT("1:"&amp;LEN($B10))),1)))</f>
        <v>1158</v>
      </c>
    </row>
    <row r="11" spans="1:15">
      <c r="A11" s="49" t="str">
        <f t="shared" si="0"/>
        <v>Oie Cool</v>
      </c>
      <c r="B11" t="s">
        <v>210</v>
      </c>
      <c r="L11" s="52" t="str">
        <f t="shared" si="2"/>
        <v>Oie</v>
      </c>
      <c r="M11" s="52" t="str">
        <f t="array" ref="M11">MID(B11,FIND("µ",SUBSTITUTE(B11," ","µ",LEN(B11)-LEN(SUBSTITUTE(B11," ",""))))+1,9^9)</f>
        <v>Cool</v>
      </c>
      <c r="N11" s="53" t="e">
        <f t="shared" si="1"/>
        <v>#N/A</v>
      </c>
      <c r="O11" s="52">
        <f t="array" aca="1" ref="O11" ca="1">1*MID(B11,MATCH(TRUE,ISNUMBER(1*MID(B11,ROW(INDIRECT("1:"&amp;LEN($B11))),1)),0),COUNT(1*MID(B11,ROW(INDIRECT("1:"&amp;LEN($B11))),1)))</f>
        <v>878</v>
      </c>
    </row>
    <row r="12" spans="1:15">
      <c r="A12" s="49" t="str">
        <f t="shared" si="0"/>
        <v>Eliane Krier</v>
      </c>
      <c r="B12" t="s">
        <v>211</v>
      </c>
      <c r="L12" s="52" t="str">
        <f t="shared" si="2"/>
        <v>Eliane</v>
      </c>
      <c r="M12" s="52" t="str">
        <f t="array" ref="M12">MID(B12,FIND("µ",SUBSTITUTE(B12," ","µ",LEN(B12)-LEN(SUBSTITUTE(B12," ",""))))+1,9^9)</f>
        <v>Krier</v>
      </c>
      <c r="N12" s="52" t="str">
        <f t="shared" si="1"/>
        <v>Eliane Krier</v>
      </c>
      <c r="O12" s="52">
        <f t="array" aca="1" ref="O12" ca="1">1*MID(B12,MATCH(TRUE,ISNUMBER(1*MID(B12,ROW(INDIRECT("1:"&amp;LEN($B12))),1)),0),COUNT(1*MID(B12,ROW(INDIRECT("1:"&amp;LEN($B12))),1)))</f>
        <v>103</v>
      </c>
    </row>
    <row r="13" spans="1:15">
      <c r="A13" s="49" t="str">
        <f t="shared" si="0"/>
        <v>Muriel Llamk</v>
      </c>
      <c r="B13" t="s">
        <v>212</v>
      </c>
      <c r="L13" s="52" t="str">
        <f t="shared" si="2"/>
        <v>Muriel</v>
      </c>
      <c r="M13" s="52" t="str">
        <f t="array" ref="M13">MID(B13,FIND("µ",SUBSTITUTE(B13," ","µ",LEN(B13)-LEN(SUBSTITUTE(B13," ",""))))+1,9^9)</f>
        <v>Llamk</v>
      </c>
      <c r="N13" s="52" t="str">
        <f t="shared" si="1"/>
        <v>Muriel Llamk</v>
      </c>
      <c r="O13" s="52">
        <f t="array" aca="1" ref="O13" ca="1">1*MID(B13,MATCH(TRUE,ISNUMBER(1*MID(B13,ROW(INDIRECT("1:"&amp;LEN($B13))),1)),0),COUNT(1*MID(B13,ROW(INDIRECT("1:"&amp;LEN($B13))),1)))</f>
        <v>1150</v>
      </c>
    </row>
    <row r="14" spans="1:15">
      <c r="A14" s="49" t="str">
        <f t="shared" si="0"/>
        <v>Charlotte Schrobiltgen</v>
      </c>
      <c r="B14" t="s">
        <v>213</v>
      </c>
      <c r="L14" s="52" t="str">
        <f t="shared" si="2"/>
        <v>Charlotte</v>
      </c>
      <c r="M14" s="52" t="str">
        <f t="array" ref="M14">MID(B14,FIND("µ",SUBSTITUTE(B14," ","µ",LEN(B14)-LEN(SUBSTITUTE(B14," ",""))))+1,9^9)</f>
        <v>Schrobiltgen</v>
      </c>
      <c r="N14" s="52" t="str">
        <f t="shared" si="1"/>
        <v>Charlotte Schrobiltgen</v>
      </c>
      <c r="O14" s="52">
        <f t="array" aca="1" ref="O14" ca="1">1*MID(B14,MATCH(TRUE,ISNUMBER(1*MID(B14,ROW(INDIRECT("1:"&amp;LEN($B14))),1)),0),COUNT(1*MID(B14,ROW(INDIRECT("1:"&amp;LEN($B14))),1)))</f>
        <v>3221</v>
      </c>
    </row>
    <row r="15" spans="1:15">
      <c r="A15" s="49" t="str">
        <f t="shared" si="0"/>
        <v>Chantal Desbois</v>
      </c>
      <c r="B15" t="s">
        <v>214</v>
      </c>
      <c r="L15" s="52" t="str">
        <f t="shared" si="2"/>
        <v>Chantal</v>
      </c>
      <c r="M15" s="52" t="str">
        <f t="array" ref="M15">MID(B15,FIND("µ",SUBSTITUTE(B15," ","µ",LEN(B15)-LEN(SUBSTITUTE(B15," ",""))))+1,9^9)</f>
        <v>Desbois</v>
      </c>
      <c r="N15" s="52" t="str">
        <f t="shared" si="1"/>
        <v>Chantal Desbois</v>
      </c>
      <c r="O15" s="53" t="e">
        <f t="array" aca="1" ref="O15" ca="1">1*MID(B15,MATCH(TRUE,ISNUMBER(1*MID(B15,ROW(INDIRECT("1:"&amp;LEN($B15))),1)),0),COUNT(1*MID(B15,ROW(INDIRECT("1:"&amp;LEN($B15))),1)))</f>
        <v>#VALUE!</v>
      </c>
    </row>
    <row r="16" spans="1:15">
      <c r="A16" s="49" t="str">
        <f t="shared" si="0"/>
        <v>Denise Huot</v>
      </c>
      <c r="B16" t="s">
        <v>215</v>
      </c>
      <c r="L16" s="52" t="str">
        <f t="shared" si="2"/>
        <v>Denise</v>
      </c>
      <c r="M16" s="52" t="str">
        <f t="array" ref="M16">MID(B16,FIND("µ",SUBSTITUTE(B16," ","µ",LEN(B16)-LEN(SUBSTITUTE(B16," ",""))))+1,9^9)</f>
        <v>Huot</v>
      </c>
      <c r="N16" s="52" t="str">
        <f t="shared" si="1"/>
        <v>Denise Huot</v>
      </c>
      <c r="O16" s="53" t="e">
        <f t="array" aca="1" ref="O16" ca="1">1*MID(B16,MATCH(TRUE,ISNUMBER(1*MID(B16,ROW(INDIRECT("1:"&amp;LEN($B16))),1)),0),COUNT(1*MID(B16,ROW(INDIRECT("1:"&amp;LEN($B16))),1)))</f>
        <v>#VALUE!</v>
      </c>
    </row>
    <row r="17" spans="1:15">
      <c r="A17" s="49" t="str">
        <f t="shared" si="0"/>
        <v>Nathalie Tramasure</v>
      </c>
      <c r="B17" t="s">
        <v>216</v>
      </c>
      <c r="L17" s="52" t="str">
        <f t="shared" si="2"/>
        <v>Nathalie</v>
      </c>
      <c r="M17" s="52" t="str">
        <f t="array" ref="M17">MID(B17,FIND("µ",SUBSTITUTE(B17," ","µ",LEN(B17)-LEN(SUBSTITUTE(B17," ",""))))+1,9^9)</f>
        <v>Tramasure</v>
      </c>
      <c r="N17" s="52" t="str">
        <f t="shared" si="1"/>
        <v>Nathalie Tramasure</v>
      </c>
      <c r="O17" s="53" t="e">
        <f t="array" aca="1" ref="O17" ca="1">1*MID(B17,MATCH(TRUE,ISNUMBER(1*MID(B17,ROW(INDIRECT("1:"&amp;LEN($B17))),1)),0),COUNT(1*MID(B17,ROW(INDIRECT("1:"&amp;LEN($B17))),1)))</f>
        <v>#VALUE!</v>
      </c>
    </row>
    <row r="18" spans="1:15">
      <c r="A18" s="49" t="str">
        <f t="shared" si="0"/>
        <v>Sandra Lévêque</v>
      </c>
      <c r="B18" t="s">
        <v>217</v>
      </c>
      <c r="L18" s="52" t="str">
        <f t="shared" si="2"/>
        <v>Sandra</v>
      </c>
      <c r="M18" s="52" t="str">
        <f t="array" ref="M18">MID(B18,FIND("µ",SUBSTITUTE(B18," ","µ",LEN(B18)-LEN(SUBSTITUTE(B18," ",""))))+1,9^9)</f>
        <v>Lévêque</v>
      </c>
      <c r="N18" s="52" t="str">
        <f t="shared" si="1"/>
        <v>Sandra Lévêque</v>
      </c>
      <c r="O18" s="53" t="e">
        <f t="array" aca="1" ref="O18" ca="1">1*MID(B18,MATCH(TRUE,ISNUMBER(1*MID(B18,ROW(INDIRECT("1:"&amp;LEN($B18))),1)),0),COUNT(1*MID(B18,ROW(INDIRECT("1:"&amp;LEN($B18))),1)))</f>
        <v>#VALUE!</v>
      </c>
    </row>
    <row r="19" spans="1:15">
      <c r="A19" s="49" t="str">
        <f t="shared" si="0"/>
        <v>Lizea-lizea Chaima</v>
      </c>
      <c r="B19" t="s">
        <v>218</v>
      </c>
      <c r="L19" s="52" t="str">
        <f t="shared" si="2"/>
        <v>Lizea-lizea</v>
      </c>
      <c r="M19" s="52" t="str">
        <f t="array" ref="M19">MID(B19,FIND("µ",SUBSTITUTE(B19," ","µ",LEN(B19)-LEN(SUBSTITUTE(B19," ",""))))+1,9^9)</f>
        <v>Chaima</v>
      </c>
      <c r="N19" s="52" t="str">
        <f t="shared" si="1"/>
        <v>Lizea-lizea Chaima</v>
      </c>
      <c r="O19" s="52">
        <f t="array" aca="1" ref="O19" ca="1">1*MID(B19,MATCH(TRUE,ISNUMBER(1*MID(B19,ROW(INDIRECT("1:"&amp;LEN($B19))),1)),0),COUNT(1*MID(B19,ROW(INDIRECT("1:"&amp;LEN($B19))),1)))</f>
        <v>7453</v>
      </c>
    </row>
    <row r="20" spans="1:15">
      <c r="A20" s="49" t="str">
        <f t="shared" si="0"/>
        <v>Marie-louise Fraccacreta</v>
      </c>
      <c r="B20" t="s">
        <v>219</v>
      </c>
      <c r="L20" s="52" t="str">
        <f t="shared" si="2"/>
        <v>Marie-louise</v>
      </c>
      <c r="M20" s="52" t="str">
        <f t="array" ref="M20">MID(B20,FIND("µ",SUBSTITUTE(B20," ","µ",LEN(B20)-LEN(SUBSTITUTE(B20," ",""))))+1,9^9)</f>
        <v>Fraccacreta</v>
      </c>
      <c r="N20" s="53" t="e">
        <f t="shared" si="1"/>
        <v>#N/A</v>
      </c>
      <c r="O20" s="53" t="e">
        <f t="array" aca="1" ref="O20" ca="1">1*MID(B20,MATCH(TRUE,ISNUMBER(1*MID(B20,ROW(INDIRECT("1:"&amp;LEN($B20))),1)),0),COUNT(1*MID(B20,ROW(INDIRECT("1:"&amp;LEN($B20))),1)))</f>
        <v>#VALUE!</v>
      </c>
    </row>
    <row r="21" spans="1:15">
      <c r="A21" s="49" t="str">
        <f t="shared" si="0"/>
        <v>Marie Sousa</v>
      </c>
      <c r="B21" t="s">
        <v>220</v>
      </c>
      <c r="L21" s="52" t="str">
        <f t="shared" si="2"/>
        <v>Marie</v>
      </c>
      <c r="M21" s="52" t="str">
        <f t="array" ref="M21">MID(B21,FIND("µ",SUBSTITUTE(B21," ","µ",LEN(B21)-LEN(SUBSTITUTE(B21," ",""))))+1,9^9)</f>
        <v>Sousa</v>
      </c>
      <c r="N21" s="53" t="e">
        <f t="shared" si="1"/>
        <v>#N/A</v>
      </c>
      <c r="O21" s="53" t="e">
        <f t="array" aca="1" ref="O21" ca="1">1*MID(B21,MATCH(TRUE,ISNUMBER(1*MID(B21,ROW(INDIRECT("1:"&amp;LEN($B21))),1)),0),COUNT(1*MID(B21,ROW(INDIRECT("1:"&amp;LEN($B21))),1)))</f>
        <v>#VALUE!</v>
      </c>
    </row>
    <row r="22" spans="1:15">
      <c r="A22" s="49" t="str">
        <f t="shared" si="0"/>
        <v>Bettina Brusselaars</v>
      </c>
      <c r="B22" t="s">
        <v>221</v>
      </c>
      <c r="L22" s="52" t="str">
        <f t="shared" si="2"/>
        <v>Bettina</v>
      </c>
      <c r="M22" s="52" t="str">
        <f t="array" ref="M22">MID(B22,FIND("µ",SUBSTITUTE(B22," ","µ",LEN(B22)-LEN(SUBSTITUTE(B22," ",""))))+1,9^9)</f>
        <v>Brusselaars</v>
      </c>
      <c r="N22" s="52" t="str">
        <f t="shared" si="1"/>
        <v>Bettina Brusselaars</v>
      </c>
      <c r="O22" s="53" t="e">
        <f t="array" aca="1" ref="O22" ca="1">1*MID(B22,MATCH(TRUE,ISNUMBER(1*MID(B22,ROW(INDIRECT("1:"&amp;LEN($B22))),1)),0),COUNT(1*MID(B22,ROW(INDIRECT("1:"&amp;LEN($B22))),1)))</f>
        <v>#VALUE!</v>
      </c>
    </row>
    <row r="23" spans="1:15">
      <c r="A23" s="49" t="str">
        <f t="shared" si="0"/>
        <v>Nadine Lapinou</v>
      </c>
      <c r="B23" t="s">
        <v>222</v>
      </c>
      <c r="L23" s="52" t="str">
        <f t="shared" si="2"/>
        <v>Nadine</v>
      </c>
      <c r="M23" s="52" t="str">
        <f t="array" ref="M23">MID(B23,FIND("µ",SUBSTITUTE(B23," ","µ",LEN(B23)-LEN(SUBSTITUTE(B23," ",""))))+1,9^9)</f>
        <v>Lapinou</v>
      </c>
      <c r="N23" s="52" t="str">
        <f t="shared" si="1"/>
        <v>Nadine Lapinou</v>
      </c>
      <c r="O23" s="53" t="e">
        <f t="array" aca="1" ref="O23" ca="1">1*MID(B23,MATCH(TRUE,ISNUMBER(1*MID(B23,ROW(INDIRECT("1:"&amp;LEN($B23))),1)),0),COUNT(1*MID(B23,ROW(INDIRECT("1:"&amp;LEN($B23))),1)))</f>
        <v>#VALUE!</v>
      </c>
    </row>
    <row r="24" spans="1:15">
      <c r="A24" s="49" t="str">
        <f t="shared" si="0"/>
        <v>Marylou Coeurcoeur</v>
      </c>
      <c r="B24" t="s">
        <v>223</v>
      </c>
      <c r="L24" s="52" t="str">
        <f t="shared" si="2"/>
        <v>Marylou</v>
      </c>
      <c r="M24" s="52" t="str">
        <f t="array" ref="M24">MID(B24,FIND("µ",SUBSTITUTE(B24," ","µ",LEN(B24)-LEN(SUBSTITUTE(B24," ",""))))+1,9^9)</f>
        <v>Coeurcoeur</v>
      </c>
      <c r="N24" s="52" t="str">
        <f t="shared" si="1"/>
        <v>Marylou Coeurcoeur</v>
      </c>
      <c r="O24" s="53" t="e">
        <f t="array" aca="1" ref="O24" ca="1">1*MID(B24,MATCH(TRUE,ISNUMBER(1*MID(B24,ROW(INDIRECT("1:"&amp;LEN($B24))),1)),0),COUNT(1*MID(B24,ROW(INDIRECT("1:"&amp;LEN($B24))),1)))</f>
        <v>#VALUE!</v>
      </c>
    </row>
    <row r="25" spans="1:15">
      <c r="A25" s="49" t="str">
        <f t="shared" si="0"/>
        <v>Christiane Raset</v>
      </c>
      <c r="B25" t="s">
        <v>224</v>
      </c>
      <c r="L25" s="52" t="str">
        <f t="shared" si="2"/>
        <v>Christiane</v>
      </c>
      <c r="M25" s="52" t="str">
        <f t="array" ref="M25">MID(B25,FIND("µ",SUBSTITUTE(B25," ","µ",LEN(B25)-LEN(SUBSTITUTE(B25," ",""))))+1,9^9)</f>
        <v>Raset</v>
      </c>
      <c r="N25" s="52" t="str">
        <f t="shared" si="1"/>
        <v>Christiane Raset</v>
      </c>
      <c r="O25" s="52">
        <f t="array" aca="1" ref="O25" ca="1">1*MID(B25,MATCH(TRUE,ISNUMBER(1*MID(B25,ROW(INDIRECT("1:"&amp;LEN($B25))),1)),0),COUNT(1*MID(B25,ROW(INDIRECT("1:"&amp;LEN($B25))),1)))</f>
        <v>2137</v>
      </c>
    </row>
    <row r="26" spans="1:15">
      <c r="A26" s="49" t="str">
        <f t="shared" si="0"/>
        <v>Lali Thurgie</v>
      </c>
      <c r="B26" t="s">
        <v>225</v>
      </c>
      <c r="L26" s="52" t="str">
        <f t="shared" si="2"/>
        <v>Lali</v>
      </c>
      <c r="M26" s="52" t="str">
        <f t="array" ref="M26">MID(B26,FIND("µ",SUBSTITUTE(B26," ","µ",LEN(B26)-LEN(SUBSTITUTE(B26," ",""))))+1,9^9)</f>
        <v>Thurgie</v>
      </c>
      <c r="N26" s="52" t="str">
        <f t="shared" si="1"/>
        <v>Lali Thurgie</v>
      </c>
      <c r="O26" s="53" t="e">
        <f t="array" aca="1" ref="O26" ca="1">1*MID(B26,MATCH(TRUE,ISNUMBER(1*MID(B26,ROW(INDIRECT("1:"&amp;LEN($B26))),1)),0),COUNT(1*MID(B26,ROW(INDIRECT("1:"&amp;LEN($B26))),1)))</f>
        <v>#VALUE!</v>
      </c>
    </row>
    <row r="27" spans="1:15">
      <c r="A27" s="49" t="str">
        <f t="shared" si="0"/>
        <v>Manuella ArnoultDauzou</v>
      </c>
      <c r="B27" t="s">
        <v>226</v>
      </c>
      <c r="L27" s="52" t="str">
        <f t="shared" si="2"/>
        <v>Manuella</v>
      </c>
      <c r="M27" s="52" t="str">
        <f t="array" ref="M27">MID(B27,FIND("µ",SUBSTITUTE(B27," ","µ",LEN(B27)-LEN(SUBSTITUTE(B27," ",""))))+1,9^9)</f>
        <v>ArnoultDauzou</v>
      </c>
      <c r="N27" s="53" t="e">
        <f t="shared" si="1"/>
        <v>#N/A</v>
      </c>
      <c r="O27" s="53" t="e">
        <f t="array" aca="1" ref="O27" ca="1">1*MID(B27,MATCH(TRUE,ISNUMBER(1*MID(B27,ROW(INDIRECT("1:"&amp;LEN($B27))),1)),0),COUNT(1*MID(B27,ROW(INDIRECT("1:"&amp;LEN($B27))),1)))</f>
        <v>#VALUE!</v>
      </c>
    </row>
    <row r="28" spans="1:15">
      <c r="A28" s="49" t="str">
        <f t="shared" si="0"/>
        <v>Kasandra Poka</v>
      </c>
      <c r="B28" t="s">
        <v>227</v>
      </c>
      <c r="L28" s="52" t="str">
        <f t="shared" si="2"/>
        <v>Kasandra</v>
      </c>
      <c r="M28" s="52" t="str">
        <f t="array" ref="M28">MID(B28,FIND("µ",SUBSTITUTE(B28," ","µ",LEN(B28)-LEN(SUBSTITUTE(B28," ",""))))+1,9^9)</f>
        <v>Poka</v>
      </c>
      <c r="N28" s="52" t="str">
        <f t="shared" si="1"/>
        <v>Kasandra Poka</v>
      </c>
      <c r="O28" s="53" t="e">
        <f t="array" aca="1" ref="O28" ca="1">1*MID(B28,MATCH(TRUE,ISNUMBER(1*MID(B28,ROW(INDIRECT("1:"&amp;LEN($B28))),1)),0),COUNT(1*MID(B28,ROW(INDIRECT("1:"&amp;LEN($B28))),1)))</f>
        <v>#VALUE!</v>
      </c>
    </row>
    <row r="29" spans="1:15">
      <c r="A29" s="49" t="str">
        <f t="shared" si="0"/>
        <v>Carine Julien</v>
      </c>
      <c r="B29" t="s">
        <v>228</v>
      </c>
      <c r="L29" s="52" t="str">
        <f t="shared" si="2"/>
        <v>Carine</v>
      </c>
      <c r="M29" s="52" t="str">
        <f t="array" ref="M29">MID(B29,FIND("µ",SUBSTITUTE(B29," ","µ",LEN(B29)-LEN(SUBSTITUTE(B29," ",""))))+1,9^9)</f>
        <v>Julien</v>
      </c>
      <c r="N29" s="52" t="str">
        <f t="shared" si="1"/>
        <v>Carine Julien</v>
      </c>
      <c r="O29" s="52">
        <f t="array" aca="1" ref="O29" ca="1">1*MID(B29,MATCH(TRUE,ISNUMBER(1*MID(B29,ROW(INDIRECT("1:"&amp;LEN($B29))),1)),0),COUNT(1*MID(B29,ROW(INDIRECT("1:"&amp;LEN($B29))),1)))</f>
        <v>1060</v>
      </c>
    </row>
    <row r="30" spans="1:15">
      <c r="A30" s="49" t="str">
        <f t="shared" si="0"/>
        <v>Gisèle Savard</v>
      </c>
      <c r="B30" t="s">
        <v>229</v>
      </c>
      <c r="L30" s="52" t="str">
        <f t="shared" si="2"/>
        <v>Gisèle</v>
      </c>
      <c r="M30" s="52" t="str">
        <f t="array" ref="M30">MID(B30,FIND("µ",SUBSTITUTE(B30," ","µ",LEN(B30)-LEN(SUBSTITUTE(B30," ",""))))+1,9^9)</f>
        <v>Savard</v>
      </c>
      <c r="N30" s="53" t="e">
        <f t="shared" si="1"/>
        <v>#N/A</v>
      </c>
      <c r="O30" s="53" t="e">
        <f t="array" aca="1" ref="O30" ca="1">1*MID(B30,MATCH(TRUE,ISNUMBER(1*MID(B30,ROW(INDIRECT("1:"&amp;LEN($B30))),1)),0),COUNT(1*MID(B30,ROW(INDIRECT("1:"&amp;LEN($B30))),1)))</f>
        <v>#VALUE!</v>
      </c>
    </row>
    <row r="31" spans="1:15">
      <c r="A31" s="49" t="str">
        <f t="shared" si="0"/>
        <v>Chloé Leblanc</v>
      </c>
      <c r="B31" t="s">
        <v>230</v>
      </c>
      <c r="L31" s="52" t="str">
        <f t="shared" si="2"/>
        <v>Chloé</v>
      </c>
      <c r="M31" s="52" t="str">
        <f t="array" ref="M31">MID(B31,FIND("µ",SUBSTITUTE(B31," ","µ",LEN(B31)-LEN(SUBSTITUTE(B31," ",""))))+1,9^9)</f>
        <v>Leblanc</v>
      </c>
      <c r="N31" s="53" t="e">
        <f t="shared" si="1"/>
        <v>#N/A</v>
      </c>
      <c r="O31" s="53" t="e">
        <f t="array" aca="1" ref="O31" ca="1">1*MID(B31,MATCH(TRUE,ISNUMBER(1*MID(B31,ROW(INDIRECT("1:"&amp;LEN($B31))),1)),0),COUNT(1*MID(B31,ROW(INDIRECT("1:"&amp;LEN($B31))),1)))</f>
        <v>#VALUE!</v>
      </c>
    </row>
    <row r="32" spans="1:15">
      <c r="A32" s="49" t="str">
        <f t="shared" si="0"/>
        <v>Delphine Drevez</v>
      </c>
      <c r="B32" t="s">
        <v>231</v>
      </c>
      <c r="L32" s="52" t="str">
        <f t="shared" si="2"/>
        <v>Delphine</v>
      </c>
      <c r="M32" s="52" t="str">
        <f t="array" ref="M32">MID(B32,FIND("µ",SUBSTITUTE(B32," ","µ",LEN(B32)-LEN(SUBSTITUTE(B32," ",""))))+1,9^9)</f>
        <v>Drevez</v>
      </c>
      <c r="N32" s="52" t="str">
        <f t="shared" si="1"/>
        <v>Delphine Drevez</v>
      </c>
      <c r="O32" s="53" t="e">
        <f t="array" aca="1" ref="O32" ca="1">1*MID(B32,MATCH(TRUE,ISNUMBER(1*MID(B32,ROW(INDIRECT("1:"&amp;LEN($B32))),1)),0),COUNT(1*MID(B32,ROW(INDIRECT("1:"&amp;LEN($B32))),1)))</f>
        <v>#VALUE!</v>
      </c>
    </row>
    <row r="33" spans="1:15">
      <c r="A33" s="49" t="str">
        <f t="shared" si="0"/>
        <v>Desgardin Audrey</v>
      </c>
      <c r="B33" t="s">
        <v>232</v>
      </c>
      <c r="L33" s="52" t="str">
        <f t="shared" si="2"/>
        <v>Desgardin</v>
      </c>
      <c r="M33" s="52" t="str">
        <f t="array" ref="M33">MID(B33,FIND("µ",SUBSTITUTE(B33," ","µ",LEN(B33)-LEN(SUBSTITUTE(B33," ",""))))+1,9^9)</f>
        <v>Audrey</v>
      </c>
      <c r="N33" s="52" t="str">
        <f t="shared" si="1"/>
        <v>Desgardin Audrey</v>
      </c>
      <c r="O33" s="52">
        <f t="array" aca="1" ref="O33" ca="1">1*MID(B33,MATCH(TRUE,ISNUMBER(1*MID(B33,ROW(INDIRECT("1:"&amp;LEN($B33))),1)),0),COUNT(1*MID(B33,ROW(INDIRECT("1:"&amp;LEN($B33))),1)))</f>
        <v>1997</v>
      </c>
    </row>
    <row r="34" spans="1:15">
      <c r="A34" s="49" t="str">
        <f t="shared" ref="A34:A65" si="3">CONCATENATE(L34," ",M34)</f>
        <v>Coco Chan'l</v>
      </c>
      <c r="B34" t="s">
        <v>233</v>
      </c>
      <c r="L34" s="52" t="str">
        <f t="shared" si="2"/>
        <v>Coco</v>
      </c>
      <c r="M34" s="52" t="str">
        <f t="array" ref="M34">MID(B34,FIND("µ",SUBSTITUTE(B34," ","µ",LEN(B34)-LEN(SUBSTITUTE(B34," ",""))))+1,9^9)</f>
        <v>Chan'l</v>
      </c>
      <c r="N34" s="52" t="str">
        <f t="shared" ref="N34:N65" si="4">VLOOKUP(A34,BASE,1,FALSE)</f>
        <v>Coco Chan'L</v>
      </c>
      <c r="O34" s="53" t="e">
        <f t="array" aca="1" ref="O34" ca="1">1*MID(B34,MATCH(TRUE,ISNUMBER(1*MID(B34,ROW(INDIRECT("1:"&amp;LEN($B34))),1)),0),COUNT(1*MID(B34,ROW(INDIRECT("1:"&amp;LEN($B34))),1)))</f>
        <v>#VALUE!</v>
      </c>
    </row>
    <row r="35" spans="1:15">
      <c r="A35" s="49" t="str">
        <f t="shared" si="3"/>
        <v>Véronique Grégoire</v>
      </c>
      <c r="B35" t="s">
        <v>234</v>
      </c>
      <c r="L35" s="52" t="str">
        <f t="shared" si="2"/>
        <v>Véronique</v>
      </c>
      <c r="M35" s="52" t="str">
        <f t="array" ref="M35">MID(B35,FIND("µ",SUBSTITUTE(B35," ","µ",LEN(B35)-LEN(SUBSTITUTE(B35," ",""))))+1,9^9)</f>
        <v>Grégoire</v>
      </c>
      <c r="N35" s="53" t="e">
        <f t="shared" si="4"/>
        <v>#N/A</v>
      </c>
      <c r="O35" s="53" t="e">
        <f t="array" aca="1" ref="O35" ca="1">1*MID(B35,MATCH(TRUE,ISNUMBER(1*MID(B35,ROW(INDIRECT("1:"&amp;LEN($B35))),1)),0),COUNT(1*MID(B35,ROW(INDIRECT("1:"&amp;LEN($B35))),1)))</f>
        <v>#VALUE!</v>
      </c>
    </row>
    <row r="36" spans="1:15">
      <c r="A36" s="49" t="str">
        <f t="shared" si="3"/>
        <v>Linda Adnil</v>
      </c>
      <c r="B36" t="s">
        <v>235</v>
      </c>
      <c r="L36" s="52" t="str">
        <f t="shared" si="2"/>
        <v>Linda</v>
      </c>
      <c r="M36" s="52" t="str">
        <f t="array" ref="M36">MID(B36,FIND("µ",SUBSTITUTE(B36," ","µ",LEN(B36)-LEN(SUBSTITUTE(B36," ",""))))+1,9^9)</f>
        <v>Adnil</v>
      </c>
      <c r="N36" s="52" t="str">
        <f t="shared" si="4"/>
        <v>Linda Adnil</v>
      </c>
      <c r="O36" s="53" t="e">
        <f t="array" aca="1" ref="O36" ca="1">1*MID(B36,MATCH(TRUE,ISNUMBER(1*MID(B36,ROW(INDIRECT("1:"&amp;LEN($B36))),1)),0),COUNT(1*MID(B36,ROW(INDIRECT("1:"&amp;LEN($B36))),1)))</f>
        <v>#VALUE!</v>
      </c>
    </row>
    <row r="37" spans="1:15">
      <c r="A37" s="49" t="str">
        <f t="shared" si="3"/>
        <v>Vero Cipolla</v>
      </c>
      <c r="B37" t="s">
        <v>236</v>
      </c>
      <c r="L37" s="52" t="str">
        <f t="shared" si="2"/>
        <v>Vero</v>
      </c>
      <c r="M37" s="52" t="str">
        <f t="array" ref="M37">MID(B37,FIND("µ",SUBSTITUTE(B37," ","µ",LEN(B37)-LEN(SUBSTITUTE(B37," ",""))))+1,9^9)</f>
        <v>Cipolla</v>
      </c>
      <c r="N37" s="52" t="str">
        <f t="shared" si="4"/>
        <v>Vero Cipolla</v>
      </c>
      <c r="O37" s="52">
        <f t="array" aca="1" ref="O37" ca="1">1*MID(B37,MATCH(TRUE,ISNUMBER(1*MID(B37,ROW(INDIRECT("1:"&amp;LEN($B37))),1)),0),COUNT(1*MID(B37,ROW(INDIRECT("1:"&amp;LEN($B37))),1)))</f>
        <v>1795</v>
      </c>
    </row>
    <row r="38" spans="1:15">
      <c r="A38" s="49" t="str">
        <f t="shared" si="3"/>
        <v>Claire Pellet</v>
      </c>
      <c r="B38" t="s">
        <v>237</v>
      </c>
      <c r="L38" s="52" t="str">
        <f t="shared" si="2"/>
        <v>Claire</v>
      </c>
      <c r="M38" s="52" t="str">
        <f t="array" ref="M38">MID(B38,FIND("µ",SUBSTITUTE(B38," ","µ",LEN(B38)-LEN(SUBSTITUTE(B38," ",""))))+1,9^9)</f>
        <v>Pellet</v>
      </c>
      <c r="N38" s="52" t="str">
        <f t="shared" si="4"/>
        <v>Claire Pellet</v>
      </c>
      <c r="O38" s="53" t="e">
        <f t="array" aca="1" ref="O38" ca="1">1*MID(B38,MATCH(TRUE,ISNUMBER(1*MID(B38,ROW(INDIRECT("1:"&amp;LEN($B38))),1)),0),COUNT(1*MID(B38,ROW(INDIRECT("1:"&amp;LEN($B38))),1)))</f>
        <v>#VALUE!</v>
      </c>
    </row>
    <row r="39" spans="1:15">
      <c r="A39" s="49" t="str">
        <f t="shared" si="3"/>
        <v>Karo Toutcourt</v>
      </c>
      <c r="B39" t="s">
        <v>238</v>
      </c>
      <c r="L39" s="52" t="str">
        <f t="shared" si="2"/>
        <v>Karo</v>
      </c>
      <c r="M39" s="52" t="str">
        <f t="array" ref="M39">MID(B39,FIND("µ",SUBSTITUTE(B39," ","µ",LEN(B39)-LEN(SUBSTITUTE(B39," ",""))))+1,9^9)</f>
        <v>Toutcourt</v>
      </c>
      <c r="N39" s="52" t="str">
        <f t="shared" si="4"/>
        <v>Karo Toutcourt</v>
      </c>
      <c r="O39" s="52">
        <f t="array" aca="1" ref="O39" ca="1">1*MID(B39,MATCH(TRUE,ISNUMBER(1*MID(B39,ROW(INDIRECT("1:"&amp;LEN($B39))),1)),0),COUNT(1*MID(B39,ROW(INDIRECT("1:"&amp;LEN($B39))),1)))</f>
        <v>8376</v>
      </c>
    </row>
    <row r="40" spans="1:15">
      <c r="A40" s="49" t="str">
        <f t="shared" si="3"/>
        <v>Evelyne Robert</v>
      </c>
      <c r="B40" t="s">
        <v>239</v>
      </c>
      <c r="L40" s="52" t="str">
        <f t="shared" si="2"/>
        <v>Evelyne</v>
      </c>
      <c r="M40" s="52" t="str">
        <f t="array" ref="M40">MID(B40,FIND("µ",SUBSTITUTE(B40," ","µ",LEN(B40)-LEN(SUBSTITUTE(B40," ",""))))+1,9^9)</f>
        <v>Robert</v>
      </c>
      <c r="N40" s="52" t="str">
        <f t="shared" si="4"/>
        <v>Evelyne Robert</v>
      </c>
      <c r="O40" s="53" t="e">
        <f t="array" aca="1" ref="O40" ca="1">1*MID(B40,MATCH(TRUE,ISNUMBER(1*MID(B40,ROW(INDIRECT("1:"&amp;LEN($B40))),1)),0),COUNT(1*MID(B40,ROW(INDIRECT("1:"&amp;LEN($B40))),1)))</f>
        <v>#VALUE!</v>
      </c>
    </row>
    <row r="41" spans="1:15">
      <c r="A41" s="49" t="str">
        <f t="shared" si="3"/>
        <v>Florence Larget</v>
      </c>
      <c r="B41" t="s">
        <v>240</v>
      </c>
      <c r="L41" s="52" t="str">
        <f t="shared" si="2"/>
        <v>Florence</v>
      </c>
      <c r="M41" s="52" t="str">
        <f t="array" ref="M41">MID(B41,FIND("µ",SUBSTITUTE(B41," ","µ",LEN(B41)-LEN(SUBSTITUTE(B41," ",""))))+1,9^9)</f>
        <v>Larget</v>
      </c>
      <c r="N41" s="52" t="str">
        <f t="shared" si="4"/>
        <v>Florence Larget</v>
      </c>
      <c r="O41" s="52">
        <f t="array" aca="1" ref="O41" ca="1">1*MID(B41,MATCH(TRUE,ISNUMBER(1*MID(B41,ROW(INDIRECT("1:"&amp;LEN($B41))),1)),0),COUNT(1*MID(B41,ROW(INDIRECT("1:"&amp;LEN($B41))),1)))</f>
        <v>5500</v>
      </c>
    </row>
    <row r="42" spans="1:15">
      <c r="A42" s="49" t="str">
        <f t="shared" si="3"/>
        <v>Nathalie Filion</v>
      </c>
      <c r="B42" t="s">
        <v>241</v>
      </c>
      <c r="L42" s="52" t="str">
        <f t="shared" si="2"/>
        <v>Nathalie</v>
      </c>
      <c r="M42" s="52" t="str">
        <f t="array" ref="M42">MID(B42,FIND("µ",SUBSTITUTE(B42," ","µ",LEN(B42)-LEN(SUBSTITUTE(B42," ",""))))+1,9^9)</f>
        <v>Filion</v>
      </c>
      <c r="N42" s="52" t="str">
        <f t="shared" si="4"/>
        <v>Nathalie Filion</v>
      </c>
      <c r="O42" s="53" t="e">
        <f t="array" aca="1" ref="O42" ca="1">1*MID(B42,MATCH(TRUE,ISNUMBER(1*MID(B42,ROW(INDIRECT("1:"&amp;LEN($B42))),1)),0),COUNT(1*MID(B42,ROW(INDIRECT("1:"&amp;LEN($B42))),1)))</f>
        <v>#VALUE!</v>
      </c>
    </row>
    <row r="43" spans="1:15">
      <c r="A43" s="49" t="str">
        <f t="shared" si="3"/>
        <v>Maryline Lemaire</v>
      </c>
      <c r="B43" t="s">
        <v>242</v>
      </c>
      <c r="L43" s="52" t="str">
        <f t="shared" si="2"/>
        <v>Maryline</v>
      </c>
      <c r="M43" s="52" t="str">
        <f t="array" ref="M43">MID(B43,FIND("µ",SUBSTITUTE(B43," ","µ",LEN(B43)-LEN(SUBSTITUTE(B43," ",""))))+1,9^9)</f>
        <v>Lemaire</v>
      </c>
      <c r="N43" s="53" t="e">
        <f t="shared" si="4"/>
        <v>#N/A</v>
      </c>
      <c r="O43" s="53" t="e">
        <f t="array" aca="1" ref="O43" ca="1">1*MID(B43,MATCH(TRUE,ISNUMBER(1*MID(B43,ROW(INDIRECT("1:"&amp;LEN($B43))),1)),0),COUNT(1*MID(B43,ROW(INDIRECT("1:"&amp;LEN($B43))),1)))</f>
        <v>#VALUE!</v>
      </c>
    </row>
    <row r="44" spans="1:15">
      <c r="A44" s="49" t="str">
        <f t="shared" si="3"/>
        <v>Christy Chanrion</v>
      </c>
      <c r="B44" t="s">
        <v>243</v>
      </c>
      <c r="L44" s="52" t="str">
        <f t="shared" si="2"/>
        <v>Christy</v>
      </c>
      <c r="M44" s="52" t="str">
        <f t="array" ref="M44">MID(B44,FIND("µ",SUBSTITUTE(B44," ","µ",LEN(B44)-LEN(SUBSTITUTE(B44," ",""))))+1,9^9)</f>
        <v>Chanrion</v>
      </c>
      <c r="N44" s="52" t="str">
        <f t="shared" si="4"/>
        <v>Christy Chanrion</v>
      </c>
      <c r="O44" s="52">
        <f t="array" aca="1" ref="O44" ca="1">1*MID(B44,MATCH(TRUE,ISNUMBER(1*MID(B44,ROW(INDIRECT("1:"&amp;LEN($B44))),1)),0),COUNT(1*MID(B44,ROW(INDIRECT("1:"&amp;LEN($B44))),1)))</f>
        <v>508</v>
      </c>
    </row>
    <row r="45" spans="1:15">
      <c r="A45" s="49" t="str">
        <f t="shared" si="3"/>
        <v>Blanca Ramos</v>
      </c>
      <c r="B45" t="s">
        <v>244</v>
      </c>
      <c r="L45" s="52" t="str">
        <f t="shared" si="2"/>
        <v>Blanca</v>
      </c>
      <c r="M45" s="52" t="str">
        <f t="array" ref="M45">MID(B45,FIND("µ",SUBSTITUTE(B45," ","µ",LEN(B45)-LEN(SUBSTITUTE(B45," ",""))))+1,9^9)</f>
        <v>Ramos</v>
      </c>
      <c r="N45" s="52" t="str">
        <f t="shared" si="4"/>
        <v>Blanca Ramos</v>
      </c>
      <c r="O45" s="53" t="e">
        <f t="array" aca="1" ref="O45" ca="1">1*MID(B45,MATCH(TRUE,ISNUMBER(1*MID(B45,ROW(INDIRECT("1:"&amp;LEN($B45))),1)),0),COUNT(1*MID(B45,ROW(INDIRECT("1:"&amp;LEN($B45))),1)))</f>
        <v>#VALUE!</v>
      </c>
    </row>
    <row r="46" spans="1:15">
      <c r="A46" s="49" t="str">
        <f t="shared" si="3"/>
        <v>Monique Grand-Maison</v>
      </c>
      <c r="B46" t="s">
        <v>245</v>
      </c>
      <c r="L46" s="52" t="str">
        <f t="shared" si="2"/>
        <v>Monique</v>
      </c>
      <c r="M46" s="52" t="str">
        <f t="array" ref="M46">MID(B46,FIND("µ",SUBSTITUTE(B46," ","µ",LEN(B46)-LEN(SUBSTITUTE(B46," ",""))))+1,9^9)</f>
        <v>Grand-Maison</v>
      </c>
      <c r="N46" s="52" t="str">
        <f t="shared" si="4"/>
        <v>Monique Grand-Maison</v>
      </c>
      <c r="O46" s="53" t="e">
        <f t="array" aca="1" ref="O46" ca="1">1*MID(B46,MATCH(TRUE,ISNUMBER(1*MID(B46,ROW(INDIRECT("1:"&amp;LEN($B46))),1)),0),COUNT(1*MID(B46,ROW(INDIRECT("1:"&amp;LEN($B46))),1)))</f>
        <v>#VALUE!</v>
      </c>
    </row>
    <row r="47" spans="1:15">
      <c r="A47" s="49" t="str">
        <f t="shared" si="3"/>
        <v>Amélie Thiefine</v>
      </c>
      <c r="B47" t="s">
        <v>246</v>
      </c>
      <c r="L47" s="52" t="str">
        <f t="shared" si="2"/>
        <v>Amélie</v>
      </c>
      <c r="M47" s="52" t="str">
        <f t="array" ref="M47">MID(B47,FIND("µ",SUBSTITUTE(B47," ","µ",LEN(B47)-LEN(SUBSTITUTE(B47," ",""))))+1,9^9)</f>
        <v>Thiefine</v>
      </c>
      <c r="N47" s="52" t="str">
        <f t="shared" si="4"/>
        <v>Amélie Thiefine</v>
      </c>
      <c r="O47" s="52">
        <f t="array" aca="1" ref="O47" ca="1">1*MID(B47,MATCH(TRUE,ISNUMBER(1*MID(B47,ROW(INDIRECT("1:"&amp;LEN($B47))),1)),0),COUNT(1*MID(B47,ROW(INDIRECT("1:"&amp;LEN($B47))),1)))</f>
        <v>550</v>
      </c>
    </row>
    <row r="48" spans="1:15">
      <c r="A48" s="49" t="str">
        <f t="shared" si="3"/>
        <v>Marie Line</v>
      </c>
      <c r="B48" t="s">
        <v>247</v>
      </c>
      <c r="L48" s="52" t="str">
        <f t="shared" si="2"/>
        <v>Marie</v>
      </c>
      <c r="M48" s="52" t="str">
        <f t="array" ref="M48">MID(B48,FIND("µ",SUBSTITUTE(B48," ","µ",LEN(B48)-LEN(SUBSTITUTE(B48," ",""))))+1,9^9)</f>
        <v>Line</v>
      </c>
      <c r="N48" s="52" t="str">
        <f t="shared" si="4"/>
        <v>Marie Line</v>
      </c>
      <c r="O48" s="52">
        <f t="array" aca="1" ref="O48" ca="1">1*MID(B48,MATCH(TRUE,ISNUMBER(1*MID(B48,ROW(INDIRECT("1:"&amp;LEN($B48))),1)),0),COUNT(1*MID(B48,ROW(INDIRECT("1:"&amp;LEN($B48))),1)))</f>
        <v>346</v>
      </c>
    </row>
    <row r="49" spans="1:15">
      <c r="A49" s="49" t="str">
        <f t="shared" si="3"/>
        <v>Pascale Thomas</v>
      </c>
      <c r="B49" t="s">
        <v>248</v>
      </c>
      <c r="L49" s="52" t="str">
        <f t="shared" si="2"/>
        <v>Pascale</v>
      </c>
      <c r="M49" s="52" t="str">
        <f t="array" ref="M49">MID(B49,FIND("µ",SUBSTITUTE(B49," ","µ",LEN(B49)-LEN(SUBSTITUTE(B49," ",""))))+1,9^9)</f>
        <v>Thomas</v>
      </c>
      <c r="N49" s="52" t="str">
        <f t="shared" si="4"/>
        <v>Pascale Thomas</v>
      </c>
      <c r="O49" s="53" t="e">
        <f t="array" aca="1" ref="O49" ca="1">1*MID(B49,MATCH(TRUE,ISNUMBER(1*MID(B49,ROW(INDIRECT("1:"&amp;LEN($B49))),1)),0),COUNT(1*MID(B49,ROW(INDIRECT("1:"&amp;LEN($B49))),1)))</f>
        <v>#VALUE!</v>
      </c>
    </row>
    <row r="50" spans="1:15">
      <c r="A50" s="49" t="str">
        <f t="shared" si="3"/>
        <v>Chantal Goemaere</v>
      </c>
      <c r="B50" t="s">
        <v>249</v>
      </c>
      <c r="L50" s="52" t="str">
        <f t="shared" si="2"/>
        <v>Chantal</v>
      </c>
      <c r="M50" s="52" t="str">
        <f t="array" ref="M50">MID(B50,FIND("µ",SUBSTITUTE(B50," ","µ",LEN(B50)-LEN(SUBSTITUTE(B50," ",""))))+1,9^9)</f>
        <v>Goemaere</v>
      </c>
      <c r="N50" s="52" t="str">
        <f t="shared" si="4"/>
        <v>Chantal Goemaere</v>
      </c>
      <c r="O50" s="52">
        <f t="array" aca="1" ref="O50" ca="1">1*MID(B50,MATCH(TRUE,ISNUMBER(1*MID(B50,ROW(INDIRECT("1:"&amp;LEN($B50))),1)),0),COUNT(1*MID(B50,ROW(INDIRECT("1:"&amp;LEN($B50))),1)))</f>
        <v>402</v>
      </c>
    </row>
    <row r="51" spans="1:15">
      <c r="A51" s="49" t="str">
        <f t="shared" si="3"/>
        <v>Marie Creze</v>
      </c>
      <c r="B51" t="s">
        <v>250</v>
      </c>
      <c r="L51" s="52" t="str">
        <f t="shared" si="2"/>
        <v>Marie</v>
      </c>
      <c r="M51" s="52" t="str">
        <f t="array" ref="M51">MID(B51,FIND("µ",SUBSTITUTE(B51," ","µ",LEN(B51)-LEN(SUBSTITUTE(B51," ",""))))+1,9^9)</f>
        <v>Creze</v>
      </c>
      <c r="N51" s="53" t="e">
        <f t="shared" si="4"/>
        <v>#N/A</v>
      </c>
      <c r="O51" s="53" t="e">
        <f t="array" aca="1" ref="O51" ca="1">1*MID(B51,MATCH(TRUE,ISNUMBER(1*MID(B51,ROW(INDIRECT("1:"&amp;LEN($B51))),1)),0),COUNT(1*MID(B51,ROW(INDIRECT("1:"&amp;LEN($B51))),1)))</f>
        <v>#VALUE!</v>
      </c>
    </row>
    <row r="52" spans="1:15">
      <c r="A52" s="49" t="str">
        <f t="shared" si="3"/>
        <v>Josée Imbro</v>
      </c>
      <c r="B52" t="s">
        <v>251</v>
      </c>
      <c r="L52" s="52" t="str">
        <f t="shared" si="2"/>
        <v>Josée</v>
      </c>
      <c r="M52" s="52" t="str">
        <f t="array" ref="M52">MID(B52,FIND("µ",SUBSTITUTE(B52," ","µ",LEN(B52)-LEN(SUBSTITUTE(B52," ",""))))+1,9^9)</f>
        <v>Imbro</v>
      </c>
      <c r="N52" s="52" t="str">
        <f t="shared" si="4"/>
        <v>Josée Imbro</v>
      </c>
      <c r="O52" s="52">
        <f t="array" aca="1" ref="O52" ca="1">1*MID(B52,MATCH(TRUE,ISNUMBER(1*MID(B52,ROW(INDIRECT("1:"&amp;LEN($B52))),1)),0),COUNT(1*MID(B52,ROW(INDIRECT("1:"&amp;LEN($B52))),1)))</f>
        <v>436</v>
      </c>
    </row>
    <row r="53" spans="1:15">
      <c r="A53" s="49" t="str">
        <f t="shared" si="3"/>
        <v>Bernadette Fortuné</v>
      </c>
      <c r="B53" t="s">
        <v>252</v>
      </c>
      <c r="L53" s="52" t="str">
        <f t="shared" si="2"/>
        <v>Bernadette</v>
      </c>
      <c r="M53" s="52" t="str">
        <f t="array" ref="M53">MID(B53,FIND("µ",SUBSTITUTE(B53," ","µ",LEN(B53)-LEN(SUBSTITUTE(B53," ",""))))+1,9^9)</f>
        <v>Fortuné</v>
      </c>
      <c r="N53" s="53" t="e">
        <f t="shared" si="4"/>
        <v>#N/A</v>
      </c>
      <c r="O53" s="53" t="e">
        <f t="array" aca="1" ref="O53" ca="1">1*MID(B53,MATCH(TRUE,ISNUMBER(1*MID(B53,ROW(INDIRECT("1:"&amp;LEN($B53))),1)),0),COUNT(1*MID(B53,ROW(INDIRECT("1:"&amp;LEN($B53))),1)))</f>
        <v>#VALUE!</v>
      </c>
    </row>
    <row r="54" spans="1:15">
      <c r="A54" s="49" t="str">
        <f t="shared" si="3"/>
        <v>Nathalie Stawiarski</v>
      </c>
      <c r="B54" t="s">
        <v>253</v>
      </c>
      <c r="L54" s="52" t="str">
        <f t="shared" si="2"/>
        <v>Nathalie</v>
      </c>
      <c r="M54" s="52" t="str">
        <f t="array" ref="M54">MID(B54,FIND("µ",SUBSTITUTE(B54," ","µ",LEN(B54)-LEN(SUBSTITUTE(B54," ",""))))+1,9^9)</f>
        <v>Stawiarski</v>
      </c>
      <c r="N54" s="52" t="str">
        <f t="shared" si="4"/>
        <v>Nathalie Stawiarski</v>
      </c>
      <c r="O54" s="53" t="e">
        <f t="array" aca="1" ref="O54" ca="1">1*MID(B54,MATCH(TRUE,ISNUMBER(1*MID(B54,ROW(INDIRECT("1:"&amp;LEN($B54))),1)),0),COUNT(1*MID(B54,ROW(INDIRECT("1:"&amp;LEN($B54))),1)))</f>
        <v>#VALUE!</v>
      </c>
    </row>
    <row r="55" spans="1:15">
      <c r="A55" s="49" t="str">
        <f t="shared" si="3"/>
        <v>Manon St-martin</v>
      </c>
      <c r="B55" t="s">
        <v>254</v>
      </c>
      <c r="L55" s="52" t="str">
        <f t="shared" si="2"/>
        <v>Manon</v>
      </c>
      <c r="M55" s="52" t="str">
        <f t="array" ref="M55">MID(B55,FIND("µ",SUBSTITUTE(B55," ","µ",LEN(B55)-LEN(SUBSTITUTE(B55," ",""))))+1,9^9)</f>
        <v>St-martin</v>
      </c>
      <c r="N55" s="52" t="str">
        <f t="shared" si="4"/>
        <v>Manon St-martin</v>
      </c>
      <c r="O55" s="52">
        <f t="array" aca="1" ref="O55" ca="1">1*MID(B55,MATCH(TRUE,ISNUMBER(1*MID(B55,ROW(INDIRECT("1:"&amp;LEN($B55))),1)),0),COUNT(1*MID(B55,ROW(INDIRECT("1:"&amp;LEN($B55))),1)))</f>
        <v>13</v>
      </c>
    </row>
    <row r="56" spans="1:15">
      <c r="A56" s="49" t="str">
        <f t="shared" si="3"/>
        <v>Anabela Carvalho</v>
      </c>
      <c r="B56" t="s">
        <v>255</v>
      </c>
      <c r="L56" s="52" t="str">
        <f t="shared" si="2"/>
        <v>Anabela</v>
      </c>
      <c r="M56" s="52" t="str">
        <f t="array" ref="M56">MID(B56,FIND("µ",SUBSTITUTE(B56," ","µ",LEN(B56)-LEN(SUBSTITUTE(B56," ",""))))+1,9^9)</f>
        <v>Carvalho</v>
      </c>
      <c r="N56" s="53" t="e">
        <f t="shared" si="4"/>
        <v>#N/A</v>
      </c>
      <c r="O56" s="53" t="e">
        <f t="array" aca="1" ref="O56" ca="1">1*MID(B56,MATCH(TRUE,ISNUMBER(1*MID(B56,ROW(INDIRECT("1:"&amp;LEN($B56))),1)),0),COUNT(1*MID(B56,ROW(INDIRECT("1:"&amp;LEN($B56))),1)))</f>
        <v>#VALUE!</v>
      </c>
    </row>
    <row r="57" spans="1:15">
      <c r="A57" s="49" t="str">
        <f t="shared" si="3"/>
        <v>Dubois Claire</v>
      </c>
      <c r="B57" t="s">
        <v>256</v>
      </c>
      <c r="L57" s="52" t="str">
        <f t="shared" si="2"/>
        <v>Dubois</v>
      </c>
      <c r="M57" s="52" t="str">
        <f t="array" ref="M57">MID(B57,FIND("µ",SUBSTITUTE(B57," ","µ",LEN(B57)-LEN(SUBSTITUTE(B57," ",""))))+1,9^9)</f>
        <v>Claire</v>
      </c>
      <c r="N57" s="52" t="str">
        <f t="shared" si="4"/>
        <v>dubois claire</v>
      </c>
      <c r="O57" s="53" t="e">
        <f t="array" aca="1" ref="O57" ca="1">1*MID(B57,MATCH(TRUE,ISNUMBER(1*MID(B57,ROW(INDIRECT("1:"&amp;LEN($B57))),1)),0),COUNT(1*MID(B57,ROW(INDIRECT("1:"&amp;LEN($B57))),1)))</f>
        <v>#VALUE!</v>
      </c>
    </row>
    <row r="58" spans="1:15">
      <c r="A58" s="49" t="str">
        <f t="shared" si="3"/>
        <v>Delphine Vadunthun</v>
      </c>
      <c r="B58" t="s">
        <v>257</v>
      </c>
      <c r="L58" s="52" t="str">
        <f t="shared" si="2"/>
        <v>Delphine</v>
      </c>
      <c r="M58" s="52" t="str">
        <f t="array" ref="M58">MID(B58,FIND("µ",SUBSTITUTE(B58," ","µ",LEN(B58)-LEN(SUBSTITUTE(B58," ",""))))+1,9^9)</f>
        <v>Vadunthun</v>
      </c>
      <c r="N58" s="52" t="str">
        <f t="shared" si="4"/>
        <v>Delphine vadunthun</v>
      </c>
      <c r="O58" s="52">
        <f t="array" aca="1" ref="O58" ca="1">1*MID(B58,MATCH(TRUE,ISNUMBER(1*MID(B58,ROW(INDIRECT("1:"&amp;LEN($B58))),1)),0),COUNT(1*MID(B58,ROW(INDIRECT("1:"&amp;LEN($B58))),1)))</f>
        <v>600</v>
      </c>
    </row>
    <row r="59" spans="1:15">
      <c r="A59" s="49" t="str">
        <f t="shared" si="3"/>
        <v>Phane Giangrasso</v>
      </c>
      <c r="B59" t="s">
        <v>258</v>
      </c>
      <c r="L59" s="52" t="str">
        <f t="shared" si="2"/>
        <v>Phane</v>
      </c>
      <c r="M59" s="52" t="str">
        <f t="array" ref="M59">MID(B59,FIND("µ",SUBSTITUTE(B59," ","µ",LEN(B59)-LEN(SUBSTITUTE(B59," ",""))))+1,9^9)</f>
        <v>Giangrasso</v>
      </c>
      <c r="N59" s="52" t="str">
        <f t="shared" si="4"/>
        <v>Phane Giangrasso</v>
      </c>
      <c r="O59" s="52">
        <f t="array" aca="1" ref="O59" ca="1">1*MID(B59,MATCH(TRUE,ISNUMBER(1*MID(B59,ROW(INDIRECT("1:"&amp;LEN($B59))),1)),0),COUNT(1*MID(B59,ROW(INDIRECT("1:"&amp;LEN($B59))),1)))</f>
        <v>294</v>
      </c>
    </row>
    <row r="60" spans="1:15">
      <c r="A60" s="49" t="str">
        <f t="shared" si="3"/>
        <v>Pascale Facques</v>
      </c>
      <c r="B60" t="s">
        <v>259</v>
      </c>
      <c r="L60" s="52" t="str">
        <f t="shared" si="2"/>
        <v>Pascale</v>
      </c>
      <c r="M60" s="52" t="str">
        <f t="array" ref="M60">MID(B60,FIND("µ",SUBSTITUTE(B60," ","µ",LEN(B60)-LEN(SUBSTITUTE(B60," ",""))))+1,9^9)</f>
        <v>Facques</v>
      </c>
      <c r="N60" s="53" t="e">
        <f t="shared" si="4"/>
        <v>#N/A</v>
      </c>
      <c r="O60" s="52">
        <f t="array" aca="1" ref="O60" ca="1">1*MID(B60,MATCH(TRUE,ISNUMBER(1*MID(B60,ROW(INDIRECT("1:"&amp;LEN($B60))),1)),0),COUNT(1*MID(B60,ROW(INDIRECT("1:"&amp;LEN($B60))),1)))</f>
        <v>315</v>
      </c>
    </row>
    <row r="61" spans="1:15">
      <c r="A61" s="49" t="str">
        <f t="shared" si="3"/>
        <v>Jazz Parks</v>
      </c>
      <c r="B61" t="s">
        <v>260</v>
      </c>
      <c r="L61" s="52" t="str">
        <f t="shared" si="2"/>
        <v>Jazz</v>
      </c>
      <c r="M61" s="52" t="str">
        <f t="array" ref="M61">MID(B61,FIND("µ",SUBSTITUTE(B61," ","µ",LEN(B61)-LEN(SUBSTITUTE(B61," ",""))))+1,9^9)</f>
        <v>Parks</v>
      </c>
      <c r="N61" s="52" t="str">
        <f t="shared" si="4"/>
        <v>Jazz Parks</v>
      </c>
      <c r="O61" s="52">
        <f t="array" aca="1" ref="O61" ca="1">1*MID(B61,MATCH(TRUE,ISNUMBER(1*MID(B61,ROW(INDIRECT("1:"&amp;LEN($B61))),1)),0),COUNT(1*MID(B61,ROW(INDIRECT("1:"&amp;LEN($B61))),1)))</f>
        <v>387</v>
      </c>
    </row>
    <row r="62" spans="1:15">
      <c r="A62" s="49" t="str">
        <f t="shared" si="3"/>
        <v>Diane Béland</v>
      </c>
      <c r="B62" t="s">
        <v>261</v>
      </c>
      <c r="L62" s="52" t="str">
        <f t="shared" si="2"/>
        <v>Diane</v>
      </c>
      <c r="M62" s="52" t="str">
        <f t="array" ref="M62">MID(B62,FIND("µ",SUBSTITUTE(B62," ","µ",LEN(B62)-LEN(SUBSTITUTE(B62," ",""))))+1,9^9)</f>
        <v>Béland</v>
      </c>
      <c r="N62" s="52" t="str">
        <f t="shared" si="4"/>
        <v>Diane Béland</v>
      </c>
      <c r="O62" s="53" t="e">
        <f t="array" aca="1" ref="O62" ca="1">1*MID(B62,MATCH(TRUE,ISNUMBER(1*MID(B62,ROW(INDIRECT("1:"&amp;LEN($B62))),1)),0),COUNT(1*MID(B62,ROW(INDIRECT("1:"&amp;LEN($B62))),1)))</f>
        <v>#VALUE!</v>
      </c>
    </row>
    <row r="63" spans="1:15">
      <c r="A63" s="49" t="str">
        <f t="shared" si="3"/>
        <v>Caroline Segaric-Necov</v>
      </c>
      <c r="B63" t="s">
        <v>262</v>
      </c>
      <c r="L63" s="52" t="str">
        <f t="shared" si="2"/>
        <v>Caroline</v>
      </c>
      <c r="M63" s="52" t="str">
        <f t="array" ref="M63">MID(B63,FIND("µ",SUBSTITUTE(B63," ","µ",LEN(B63)-LEN(SUBSTITUTE(B63," ",""))))+1,9^9)</f>
        <v>Segaric-Necov</v>
      </c>
      <c r="N63" s="52" t="str">
        <f t="shared" si="4"/>
        <v>Caroline Segaric-Necov</v>
      </c>
      <c r="O63" s="52">
        <f t="array" aca="1" ref="O63" ca="1">1*MID(B63,MATCH(TRUE,ISNUMBER(1*MID(B63,ROW(INDIRECT("1:"&amp;LEN($B63))),1)),0),COUNT(1*MID(B63,ROW(INDIRECT("1:"&amp;LEN($B63))),1)))</f>
        <v>241</v>
      </c>
    </row>
    <row r="64" spans="1:15">
      <c r="A64" s="49" t="str">
        <f t="shared" si="3"/>
        <v>Myriam Morin</v>
      </c>
      <c r="B64" t="s">
        <v>263</v>
      </c>
      <c r="L64" s="52" t="str">
        <f t="shared" si="2"/>
        <v>Myriam</v>
      </c>
      <c r="M64" s="52" t="str">
        <f t="array" ref="M64">MID(B64,FIND("µ",SUBSTITUTE(B64," ","µ",LEN(B64)-LEN(SUBSTITUTE(B64," ",""))))+1,9^9)</f>
        <v>Morin</v>
      </c>
      <c r="N64" s="52" t="str">
        <f t="shared" si="4"/>
        <v>Myriam Morin</v>
      </c>
      <c r="O64" s="53" t="e">
        <f t="array" aca="1" ref="O64" ca="1">1*MID(B64,MATCH(TRUE,ISNUMBER(1*MID(B64,ROW(INDIRECT("1:"&amp;LEN($B64))),1)),0),COUNT(1*MID(B64,ROW(INDIRECT("1:"&amp;LEN($B64))),1)))</f>
        <v>#VALUE!</v>
      </c>
    </row>
    <row r="65" spans="1:15">
      <c r="A65" s="49" t="str">
        <f t="shared" si="3"/>
        <v>Marie Colombes</v>
      </c>
      <c r="B65" t="s">
        <v>264</v>
      </c>
      <c r="L65" s="52" t="str">
        <f t="shared" si="2"/>
        <v>Marie</v>
      </c>
      <c r="M65" s="52" t="str">
        <f t="array" ref="M65">MID(B65,FIND("µ",SUBSTITUTE(B65," ","µ",LEN(B65)-LEN(SUBSTITUTE(B65," ",""))))+1,9^9)</f>
        <v>Colombes</v>
      </c>
      <c r="N65" s="53" t="e">
        <f t="shared" si="4"/>
        <v>#N/A</v>
      </c>
      <c r="O65" s="52">
        <f t="array" aca="1" ref="O65" ca="1">1*MID(B65,MATCH(TRUE,ISNUMBER(1*MID(B65,ROW(INDIRECT("1:"&amp;LEN($B65))),1)),0),COUNT(1*MID(B65,ROW(INDIRECT("1:"&amp;LEN($B65))),1)))</f>
        <v>263</v>
      </c>
    </row>
    <row r="66" spans="1:15">
      <c r="A66" s="49" t="str">
        <f t="shared" ref="A66:A81" si="5">CONCATENATE(L66," ",M66)</f>
        <v>Lau Ra</v>
      </c>
      <c r="B66" t="s">
        <v>265</v>
      </c>
      <c r="L66" s="52" t="str">
        <f t="shared" si="2"/>
        <v>Lau</v>
      </c>
      <c r="M66" s="52" t="str">
        <f t="array" ref="M66">MID(B66,FIND("µ",SUBSTITUTE(B66," ","µ",LEN(B66)-LEN(SUBSTITUTE(B66," ",""))))+1,9^9)</f>
        <v>Ra</v>
      </c>
      <c r="N66" s="52" t="str">
        <f t="shared" ref="N66:N81" si="6">VLOOKUP(A66,BASE,1,FALSE)</f>
        <v>Lau Ra</v>
      </c>
      <c r="O66" s="52">
        <f t="array" aca="1" ref="O66" ca="1">1*MID(B66,MATCH(TRUE,ISNUMBER(1*MID(B66,ROW(INDIRECT("1:"&amp;LEN($B66))),1)),0),COUNT(1*MID(B66,ROW(INDIRECT("1:"&amp;LEN($B66))),1)))</f>
        <v>315</v>
      </c>
    </row>
    <row r="67" spans="1:15">
      <c r="A67" s="49" t="str">
        <f t="shared" si="5"/>
        <v>Josiane Rod</v>
      </c>
      <c r="B67" t="s">
        <v>266</v>
      </c>
      <c r="L67" s="52" t="str">
        <f t="shared" si="2"/>
        <v>Josiane</v>
      </c>
      <c r="M67" s="52" t="str">
        <f t="array" ref="M67">MID(B67,FIND("µ",SUBSTITUTE(B67," ","µ",LEN(B67)-LEN(SUBSTITUTE(B67," ",""))))+1,9^9)</f>
        <v>Rod</v>
      </c>
      <c r="N67" s="52" t="str">
        <f t="shared" si="6"/>
        <v>Josiane Rod</v>
      </c>
      <c r="O67" s="53" t="e">
        <f t="array" aca="1" ref="O67" ca="1">1*MID(B67,MATCH(TRUE,ISNUMBER(1*MID(B67,ROW(INDIRECT("1:"&amp;LEN($B67))),1)),0),COUNT(1*MID(B67,ROW(INDIRECT("1:"&amp;LEN($B67))),1)))</f>
        <v>#VALUE!</v>
      </c>
    </row>
    <row r="68" spans="1:15">
      <c r="A68" s="49" t="str">
        <f t="shared" si="5"/>
        <v>Patricia Lemlé</v>
      </c>
      <c r="B68" t="s">
        <v>267</v>
      </c>
      <c r="L68" s="52" t="str">
        <f t="shared" si="2"/>
        <v>Patricia</v>
      </c>
      <c r="M68" s="52" t="str">
        <f t="array" ref="M68">MID(B68,FIND("µ",SUBSTITUTE(B68," ","µ",LEN(B68)-LEN(SUBSTITUTE(B68," ",""))))+1,9^9)</f>
        <v>Lemlé</v>
      </c>
      <c r="N68" s="53" t="e">
        <f t="shared" si="6"/>
        <v>#N/A</v>
      </c>
      <c r="O68" s="53" t="e">
        <f t="array" aca="1" ref="O68" ca="1">1*MID(B68,MATCH(TRUE,ISNUMBER(1*MID(B68,ROW(INDIRECT("1:"&amp;LEN($B68))),1)),0),COUNT(1*MID(B68,ROW(INDIRECT("1:"&amp;LEN($B68))),1)))</f>
        <v>#VALUE!</v>
      </c>
    </row>
    <row r="69" spans="1:15">
      <c r="A69" s="49" t="str">
        <f t="shared" si="5"/>
        <v>Sandrine Redempt</v>
      </c>
      <c r="B69" t="s">
        <v>268</v>
      </c>
      <c r="L69" s="52" t="str">
        <f t="shared" ref="L69:L81" si="7">MID(SUBSTITUTE(MID(B69,SEARCH("retour",B69,1),LEN(B69)),"retourSupprimer",""),1,SEARCH(CHAR(32),SUBSTITUTE(MID(B69,SEARCH("retour",B69,1),LEN(B69)),"retourSupprimer",""))-1)</f>
        <v>Sandrine</v>
      </c>
      <c r="M69" s="52" t="str">
        <f t="array" ref="M69">MID(B69,FIND("µ",SUBSTITUTE(B69," ","µ",LEN(B69)-LEN(SUBSTITUTE(B69," ",""))))+1,9^9)</f>
        <v>Redempt</v>
      </c>
      <c r="N69" s="52" t="str">
        <f t="shared" si="6"/>
        <v>Sandrine Redempt</v>
      </c>
      <c r="O69" s="52">
        <f t="array" aca="1" ref="O69" ca="1">1*MID(B69,MATCH(TRUE,ISNUMBER(1*MID(B69,ROW(INDIRECT("1:"&amp;LEN($B69))),1)),0),COUNT(1*MID(B69,ROW(INDIRECT("1:"&amp;LEN($B69))),1)))</f>
        <v>748</v>
      </c>
    </row>
    <row r="70" spans="1:15">
      <c r="A70" s="49" t="str">
        <f t="shared" si="5"/>
        <v>Annick Pauly</v>
      </c>
      <c r="B70" t="s">
        <v>269</v>
      </c>
      <c r="L70" s="52" t="str">
        <f t="shared" si="7"/>
        <v>Annick</v>
      </c>
      <c r="M70" s="52" t="str">
        <f t="array" ref="M70">MID(B70,FIND("µ",SUBSTITUTE(B70," ","µ",LEN(B70)-LEN(SUBSTITUTE(B70," ",""))))+1,9^9)</f>
        <v>Pauly</v>
      </c>
      <c r="N70" s="52" t="str">
        <f t="shared" si="6"/>
        <v>Annick Pauly</v>
      </c>
      <c r="O70" s="52">
        <f t="array" aca="1" ref="O70" ca="1">1*MID(B70,MATCH(TRUE,ISNUMBER(1*MID(B70,ROW(INDIRECT("1:"&amp;LEN($B70))),1)),0),COUNT(1*MID(B70,ROW(INDIRECT("1:"&amp;LEN($B70))),1)))</f>
        <v>487</v>
      </c>
    </row>
    <row r="71" spans="1:15">
      <c r="A71" s="49" t="str">
        <f t="shared" si="5"/>
        <v>Virginie Khoury</v>
      </c>
      <c r="B71" t="s">
        <v>270</v>
      </c>
      <c r="L71" s="52" t="str">
        <f t="shared" si="7"/>
        <v>Virginie</v>
      </c>
      <c r="M71" s="52" t="str">
        <f t="array" ref="M71">MID(B71,FIND("µ",SUBSTITUTE(B71," ","µ",LEN(B71)-LEN(SUBSTITUTE(B71," ",""))))+1,9^9)</f>
        <v>Khoury</v>
      </c>
      <c r="N71" s="52" t="str">
        <f t="shared" si="6"/>
        <v>Virginie Khoury</v>
      </c>
      <c r="O71" s="52">
        <f t="array" aca="1" ref="O71" ca="1">1*MID(B71,MATCH(TRUE,ISNUMBER(1*MID(B71,ROW(INDIRECT("1:"&amp;LEN($B71))),1)),0),COUNT(1*MID(B71,ROW(INDIRECT("1:"&amp;LEN($B71))),1)))</f>
        <v>228</v>
      </c>
    </row>
    <row r="72" spans="1:15">
      <c r="A72" s="49" t="str">
        <f t="shared" si="5"/>
        <v>Christiane Fortier</v>
      </c>
      <c r="B72" t="s">
        <v>271</v>
      </c>
      <c r="L72" s="52" t="str">
        <f t="shared" si="7"/>
        <v>Christiane</v>
      </c>
      <c r="M72" s="52" t="str">
        <f t="array" ref="M72">MID(B72,FIND("µ",SUBSTITUTE(B72," ","µ",LEN(B72)-LEN(SUBSTITUTE(B72," ",""))))+1,9^9)</f>
        <v>Fortier</v>
      </c>
      <c r="N72" s="52" t="str">
        <f t="shared" si="6"/>
        <v>Christiane Fortier</v>
      </c>
      <c r="O72" s="52">
        <f t="array" aca="1" ref="O72" ca="1">1*MID(B72,MATCH(TRUE,ISNUMBER(1*MID(B72,ROW(INDIRECT("1:"&amp;LEN($B72))),1)),0),COUNT(1*MID(B72,ROW(INDIRECT("1:"&amp;LEN($B72))),1)))</f>
        <v>673</v>
      </c>
    </row>
    <row r="73" spans="1:15">
      <c r="A73" s="49" t="str">
        <f t="shared" si="5"/>
        <v>Merlini Nicole</v>
      </c>
      <c r="B73" t="s">
        <v>272</v>
      </c>
      <c r="L73" s="52" t="str">
        <f t="shared" si="7"/>
        <v>Merlini</v>
      </c>
      <c r="M73" s="52" t="str">
        <f t="array" ref="M73">MID(B73,FIND("µ",SUBSTITUTE(B73," ","µ",LEN(B73)-LEN(SUBSTITUTE(B73," ",""))))+1,9^9)</f>
        <v>Nicole</v>
      </c>
      <c r="N73" s="53" t="e">
        <f t="shared" si="6"/>
        <v>#N/A</v>
      </c>
      <c r="O73" s="52">
        <f t="array" aca="1" ref="O73" ca="1">1*MID(B73,MATCH(TRUE,ISNUMBER(1*MID(B73,ROW(INDIRECT("1:"&amp;LEN($B73))),1)),0),COUNT(1*MID(B73,ROW(INDIRECT("1:"&amp;LEN($B73))),1)))</f>
        <v>293</v>
      </c>
    </row>
    <row r="74" spans="1:15">
      <c r="A74" s="49" t="str">
        <f t="shared" si="5"/>
        <v>Sandrine Rondeau</v>
      </c>
      <c r="B74" t="s">
        <v>273</v>
      </c>
      <c r="L74" s="52" t="str">
        <f t="shared" si="7"/>
        <v>Sandrine</v>
      </c>
      <c r="M74" s="52" t="str">
        <f t="array" ref="M74">MID(B74,FIND("µ",SUBSTITUTE(B74," ","µ",LEN(B74)-LEN(SUBSTITUTE(B74," ",""))))+1,9^9)</f>
        <v>Rondeau</v>
      </c>
      <c r="N74" s="52" t="str">
        <f t="shared" si="6"/>
        <v>sandrine rondeau</v>
      </c>
      <c r="O74" s="52">
        <f t="array" aca="1" ref="O74" ca="1">1*MID(B74,MATCH(TRUE,ISNUMBER(1*MID(B74,ROW(INDIRECT("1:"&amp;LEN($B74))),1)),0),COUNT(1*MID(B74,ROW(INDIRECT("1:"&amp;LEN($B74))),1)))</f>
        <v>6</v>
      </c>
    </row>
    <row r="75" spans="1:15">
      <c r="A75" s="49" t="str">
        <f t="shared" si="5"/>
        <v>Annie Lhottellier-débus</v>
      </c>
      <c r="B75" t="s">
        <v>274</v>
      </c>
      <c r="L75" s="52" t="str">
        <f t="shared" si="7"/>
        <v>Annie</v>
      </c>
      <c r="M75" s="52" t="str">
        <f t="array" ref="M75">MID(B75,FIND("µ",SUBSTITUTE(B75," ","µ",LEN(B75)-LEN(SUBSTITUTE(B75," ",""))))+1,9^9)</f>
        <v>Lhottellier-débus</v>
      </c>
      <c r="N75" s="52" t="str">
        <f t="shared" si="6"/>
        <v>Annie Lhottellier-débus</v>
      </c>
      <c r="O75" s="52">
        <f t="array" aca="1" ref="O75" ca="1">1*MID(B75,MATCH(TRUE,ISNUMBER(1*MID(B75,ROW(INDIRECT("1:"&amp;LEN($B75))),1)),0),COUNT(1*MID(B75,ROW(INDIRECT("1:"&amp;LEN($B75))),1)))</f>
        <v>208</v>
      </c>
    </row>
    <row r="76" spans="1:15">
      <c r="A76" s="49" t="str">
        <f t="shared" si="5"/>
        <v>Fabienne Thibaudeau</v>
      </c>
      <c r="B76" t="s">
        <v>275</v>
      </c>
      <c r="L76" s="52" t="str">
        <f t="shared" si="7"/>
        <v>Fabienne</v>
      </c>
      <c r="M76" s="52" t="str">
        <f t="array" ref="M76">MID(B76,FIND("µ",SUBSTITUTE(B76," ","µ",LEN(B76)-LEN(SUBSTITUTE(B76," ",""))))+1,9^9)</f>
        <v>Thibaudeau</v>
      </c>
      <c r="N76" s="52" t="str">
        <f t="shared" si="6"/>
        <v>Fabienne Thibaudeau</v>
      </c>
      <c r="O76" s="53" t="e">
        <f t="array" aca="1" ref="O76" ca="1">1*MID(B76,MATCH(TRUE,ISNUMBER(1*MID(B76,ROW(INDIRECT("1:"&amp;LEN($B76))),1)),0),COUNT(1*MID(B76,ROW(INDIRECT("1:"&amp;LEN($B76))),1)))</f>
        <v>#VALUE!</v>
      </c>
    </row>
    <row r="77" spans="1:15">
      <c r="A77" s="49" t="str">
        <f t="shared" si="5"/>
        <v>Nadine Guissart</v>
      </c>
      <c r="B77" t="s">
        <v>276</v>
      </c>
      <c r="L77" s="52" t="str">
        <f t="shared" si="7"/>
        <v>Nadine</v>
      </c>
      <c r="M77" s="52" t="str">
        <f t="array" ref="M77">MID(B77,FIND("µ",SUBSTITUTE(B77," ","µ",LEN(B77)-LEN(SUBSTITUTE(B77," ",""))))+1,9^9)</f>
        <v>Guissart</v>
      </c>
      <c r="N77" s="52" t="str">
        <f t="shared" si="6"/>
        <v>Nadine Guissart</v>
      </c>
      <c r="O77" s="53" t="e">
        <f t="array" aca="1" ref="O77" ca="1">1*MID(B77,MATCH(TRUE,ISNUMBER(1*MID(B77,ROW(INDIRECT("1:"&amp;LEN($B77))),1)),0),COUNT(1*MID(B77,ROW(INDIRECT("1:"&amp;LEN($B77))),1)))</f>
        <v>#VALUE!</v>
      </c>
    </row>
    <row r="78" spans="1:15">
      <c r="A78" s="49" t="str">
        <f t="shared" si="5"/>
        <v>Tamara Dassonneville</v>
      </c>
      <c r="B78" t="s">
        <v>277</v>
      </c>
      <c r="L78" s="52" t="str">
        <f t="shared" si="7"/>
        <v>Tamara</v>
      </c>
      <c r="M78" s="52" t="str">
        <f t="array" ref="M78">MID(B78,FIND("µ",SUBSTITUTE(B78," ","µ",LEN(B78)-LEN(SUBSTITUTE(B78," ",""))))+1,9^9)</f>
        <v>Dassonneville</v>
      </c>
      <c r="N78" s="52" t="str">
        <f t="shared" si="6"/>
        <v>Tamara Dassonneville</v>
      </c>
      <c r="O78" s="53" t="e">
        <f t="array" aca="1" ref="O78" ca="1">1*MID(B78,MATCH(TRUE,ISNUMBER(1*MID(B78,ROW(INDIRECT("1:"&amp;LEN($B78))),1)),0),COUNT(1*MID(B78,ROW(INDIRECT("1:"&amp;LEN($B78))),1)))</f>
        <v>#VALUE!</v>
      </c>
    </row>
    <row r="79" spans="1:15">
      <c r="A79" s="49" t="str">
        <f t="shared" si="5"/>
        <v>Gabrielle Schmit</v>
      </c>
      <c r="B79" t="s">
        <v>278</v>
      </c>
      <c r="L79" s="52" t="str">
        <f t="shared" si="7"/>
        <v>Gabrielle</v>
      </c>
      <c r="M79" s="52" t="str">
        <f t="array" ref="M79">MID(B79,FIND("µ",SUBSTITUTE(B79," ","µ",LEN(B79)-LEN(SUBSTITUTE(B79," ",""))))+1,9^9)</f>
        <v>Schmit</v>
      </c>
      <c r="N79" s="52" t="str">
        <f t="shared" si="6"/>
        <v>Gabrielle Schmit</v>
      </c>
      <c r="O79" s="53" t="e">
        <f t="array" aca="1" ref="O79" ca="1">1*MID(B79,MATCH(TRUE,ISNUMBER(1*MID(B79,ROW(INDIRECT("1:"&amp;LEN($B79))),1)),0),COUNT(1*MID(B79,ROW(INDIRECT("1:"&amp;LEN($B79))),1)))</f>
        <v>#VALUE!</v>
      </c>
    </row>
    <row r="80" spans="1:15">
      <c r="A80" s="49" t="str">
        <f t="shared" si="5"/>
        <v>Claudine Chappe</v>
      </c>
      <c r="B80" t="s">
        <v>279</v>
      </c>
      <c r="L80" s="52" t="str">
        <f t="shared" si="7"/>
        <v>Claudine</v>
      </c>
      <c r="M80" s="52" t="str">
        <f t="array" ref="M80">MID(B80,FIND("µ",SUBSTITUTE(B80," ","µ",LEN(B80)-LEN(SUBSTITUTE(B80," ",""))))+1,9^9)</f>
        <v>Chappe</v>
      </c>
      <c r="N80" s="53" t="e">
        <f t="shared" si="6"/>
        <v>#N/A</v>
      </c>
      <c r="O80" s="53" t="e">
        <f t="array" aca="1" ref="O80" ca="1">1*MID(B80,MATCH(TRUE,ISNUMBER(1*MID(B80,ROW(INDIRECT("1:"&amp;LEN($B80))),1)),0),COUNT(1*MID(B80,ROW(INDIRECT("1:"&amp;LEN($B80))),1)))</f>
        <v>#VALUE!</v>
      </c>
    </row>
    <row r="81" spans="1:15">
      <c r="A81" s="49" t="str">
        <f t="shared" si="5"/>
        <v>Catherine Vandamme</v>
      </c>
      <c r="B81" t="s">
        <v>280</v>
      </c>
      <c r="L81" s="52" t="str">
        <f t="shared" si="7"/>
        <v>Catherine</v>
      </c>
      <c r="M81" s="52" t="str">
        <f t="array" ref="M81">MID(B81,FIND("µ",SUBSTITUTE(B81," ","µ",LEN(B81)-LEN(SUBSTITUTE(B81," ",""))))+1,9^9)</f>
        <v>Vandamme</v>
      </c>
      <c r="N81" s="52" t="str">
        <f t="shared" si="6"/>
        <v>Catherine Vandamme</v>
      </c>
      <c r="O81" s="53" t="e">
        <f t="array" aca="1" ref="O81" ca="1">1*MID(B81,MATCH(TRUE,ISNUMBER(1*MID(B81,ROW(INDIRECT("1:"&amp;LEN($B81))),1)),0),COUNT(1*MID(B81,ROW(INDIRECT("1:"&amp;LEN($B81))),1)))</f>
        <v>#VALUE!</v>
      </c>
    </row>
  </sheetData>
  <autoFilter ref="A1:O8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BASE</vt:lpstr>
      <vt:lpstr>BASE2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djo8</dc:creator>
  <cp:lastModifiedBy>djo8</cp:lastModifiedBy>
  <cp:lastPrinted>2014-12-04T08:24:49Z</cp:lastPrinted>
  <dcterms:created xsi:type="dcterms:W3CDTF">2014-04-20T15:28:11Z</dcterms:created>
  <dcterms:modified xsi:type="dcterms:W3CDTF">2014-12-27T12:11:38Z</dcterms:modified>
</cp:coreProperties>
</file>