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\Desktop\"/>
    </mc:Choice>
  </mc:AlternateContent>
  <xr:revisionPtr revIDLastSave="0" documentId="13_ncr:1_{372B220F-A7D1-4170-A943-E34109E6104E}" xr6:coauthVersionLast="45" xr6:coauthVersionMax="45" xr10:uidLastSave="{00000000-0000-0000-0000-000000000000}"/>
  <bookViews>
    <workbookView xWindow="72795" yWindow="3615" windowWidth="8250" windowHeight="12270" tabRatio="887" xr2:uid="{00000000-000D-0000-FFFF-FFFF00000000}"/>
  </bookViews>
  <sheets>
    <sheet name="Encaissement Phases projets" sheetId="18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8" l="1"/>
  <c r="G6" i="18"/>
  <c r="J6" i="18"/>
  <c r="M6" i="18"/>
  <c r="P6" i="18"/>
  <c r="S6" i="18"/>
  <c r="V6" i="18"/>
  <c r="V3" i="18" l="1"/>
  <c r="D5" i="18" l="1"/>
  <c r="J5" i="18"/>
  <c r="M5" i="18"/>
  <c r="S5" i="18"/>
  <c r="P5" i="18"/>
  <c r="G5" i="18"/>
  <c r="V5" i="18" l="1"/>
  <c r="V7" i="18" s="1"/>
  <c r="G7" i="18"/>
</calcChain>
</file>

<file path=xl/sharedStrings.xml><?xml version="1.0" encoding="utf-8"?>
<sst xmlns="http://schemas.openxmlformats.org/spreadsheetml/2006/main" count="29" uniqueCount="25">
  <si>
    <t>Total</t>
  </si>
  <si>
    <t>Date</t>
  </si>
  <si>
    <t>Honoraires</t>
  </si>
  <si>
    <t>Réglé</t>
  </si>
  <si>
    <t>Restant à encaisser</t>
  </si>
  <si>
    <t>Réglé2</t>
  </si>
  <si>
    <t>Date3</t>
  </si>
  <si>
    <t>Réglé5</t>
  </si>
  <si>
    <t>Projet</t>
  </si>
  <si>
    <t>Réglé3</t>
  </si>
  <si>
    <t>Réglé4</t>
  </si>
  <si>
    <t>Date2</t>
  </si>
  <si>
    <t>Date4</t>
  </si>
  <si>
    <t>Date42</t>
  </si>
  <si>
    <t>Réglé54</t>
  </si>
  <si>
    <t>Date5</t>
  </si>
  <si>
    <t>N</t>
  </si>
  <si>
    <t>XXXX</t>
  </si>
  <si>
    <t>Pourcentage</t>
  </si>
  <si>
    <t>Pourcentage2</t>
  </si>
  <si>
    <t>Pourcentage22</t>
  </si>
  <si>
    <t>Pourcentage23</t>
  </si>
  <si>
    <t>Pourcentage24</t>
  </si>
  <si>
    <t>Pourcentage25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</si>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</sst>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$-C09]#,##0.00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0" fontId="2" fillId="3" borderId="1" xfId="0" applyNumberFormat="1" applyFont="1" applyFill="1" applyBorder="1" applyAlignment="1">
      <alignment horizontal="center" vertical="center" wrapText="1"/>
    </xf>
    <xf numFmtId="2" fontId="3" fillId="4" borderId="2" xfId="0" applyNumberFormat="1" applyFont="1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4" fontId="3" fillId="4" borderId="3" xfId="0" applyNumberFormat="1" applyFont="1" applyFill="1" applyBorder="1" applyAlignment="1">
      <alignment horizontal="center" vertical="center"/>
    </xf>
    <xf numFmtId="0" fontId="3" fillId="4" borderId="4" xfId="0" applyFont="1" applyFill="1" applyBorder="1"/>
    <xf numFmtId="0" fontId="2" fillId="3" borderId="0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/>
    <xf numFmtId="0" fontId="0" fillId="0" borderId="0" xfId="0" quotePrefix="1"/>
    <xf numFmtId="165" fontId="4" fillId="2" borderId="2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/>
  </cellXfs>
  <cellStyles count="1"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7" displayName="Tableau7" ref="B4:V7" totalsRowCount="1" headerRowDxfId="43" tableBorderDxfId="42">
  <autoFilter ref="B4:V6" xr:uid="{00000000-0009-0000-0100-000007000000}"/>
  <tableColumns count="21">
    <tableColumn id="1" xr3:uid="{00000000-0010-0000-0000-000001000000}" name="Projet" totalsRowLabel="Total" dataDxfId="41" totalsRowDxfId="20"/>
    <tableColumn id="2" xr3:uid="{00000000-0010-0000-0000-000002000000}" name="Honoraires" dataDxfId="40" totalsRowDxfId="19"/>
    <tableColumn id="3" xr3:uid="{00000000-0010-0000-0000-000003000000}" name="Pourcentage" dataDxfId="39" totalsRowDxfId="18">
      <calculatedColumnFormula>C5*$D$3</calculatedColumnFormula>
    </tableColumn>
    <tableColumn id="4" xr3:uid="{00000000-0010-0000-0000-000004000000}" name="Réglé" dataDxfId="38" totalsRowDxfId="17"/>
    <tableColumn id="5" xr3:uid="{00000000-0010-0000-0000-000005000000}" name="Date" dataDxfId="37" totalsRowDxfId="16"/>
    <tableColumn id="6" xr3:uid="{00000000-0010-0000-0000-000006000000}" name="Pourcentage2" totalsRowFunction="sum" dataDxfId="36" totalsRowDxfId="15">
      <calculatedColumnFormula>C5*$G$3</calculatedColumnFormula>
    </tableColumn>
    <tableColumn id="7" xr3:uid="{00000000-0010-0000-0000-000007000000}" name="Réglé2" dataDxfId="35" totalsRowDxfId="14"/>
    <tableColumn id="8" xr3:uid="{00000000-0010-0000-0000-000008000000}" name="Date2" dataDxfId="34" totalsRowDxfId="13"/>
    <tableColumn id="9" xr3:uid="{00000000-0010-0000-0000-000009000000}" name="Pourcentage22" dataDxfId="33" totalsRowDxfId="12">
      <calculatedColumnFormula>$C5*J$3</calculatedColumnFormula>
    </tableColumn>
    <tableColumn id="10" xr3:uid="{00000000-0010-0000-0000-00000A000000}" name="Réglé3" dataDxfId="32" totalsRowDxfId="11"/>
    <tableColumn id="11" xr3:uid="{00000000-0010-0000-0000-00000B000000}" name="Date3" dataDxfId="31" totalsRowDxfId="10"/>
    <tableColumn id="12" xr3:uid="{00000000-0010-0000-0000-00000C000000}" name="Pourcentage23" dataDxfId="30" totalsRowDxfId="9">
      <calculatedColumnFormula>$C5*M$3</calculatedColumnFormula>
    </tableColumn>
    <tableColumn id="13" xr3:uid="{00000000-0010-0000-0000-00000D000000}" name="Réglé4" dataDxfId="29" totalsRowDxfId="8"/>
    <tableColumn id="14" xr3:uid="{00000000-0010-0000-0000-00000E000000}" name="Date4" dataDxfId="28" totalsRowDxfId="7"/>
    <tableColumn id="15" xr3:uid="{00000000-0010-0000-0000-00000F000000}" name="Pourcentage24" dataDxfId="27" totalsRowDxfId="6">
      <calculatedColumnFormula>$C5*P$3</calculatedColumnFormula>
    </tableColumn>
    <tableColumn id="16" xr3:uid="{00000000-0010-0000-0000-000010000000}" name="Réglé5" dataDxfId="26" totalsRowDxfId="5"/>
    <tableColumn id="17" xr3:uid="{00000000-0010-0000-0000-000011000000}" name="Date42" dataDxfId="25" totalsRowDxfId="4"/>
    <tableColumn id="21" xr3:uid="{00000000-0010-0000-0000-000015000000}" name="Pourcentage25" dataDxfId="24" totalsRowDxfId="3">
      <calculatedColumnFormula>$C5*S$3</calculatedColumnFormula>
    </tableColumn>
    <tableColumn id="20" xr3:uid="{00000000-0010-0000-0000-000014000000}" name="Réglé54" dataDxfId="23" totalsRowDxfId="2"/>
    <tableColumn id="19" xr3:uid="{00000000-0010-0000-0000-000013000000}" name="Date5" dataDxfId="22" totalsRowDxfId="1"/>
    <tableColumn id="18" xr3:uid="{00000000-0010-0000-0000-000012000000}" name="Restant à encaisser" totalsRowFunction="sum" dataDxfId="21" totalsRowDxfId="0">
      <calculatedColumnFormula>SUMPRODUCT((Tableau7[[Réglé]:[Réglé54]]="N")*(MOD(COLUMN(Tableau7[[Pourcentage]:[Pourcentage25]]),3)=1)*1,Tableau7[[Pourcentage]:[Pourcentage25]])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V8"/>
  <sheetViews>
    <sheetView tabSelected="1" topLeftCell="T1" workbookViewId="0">
      <selection activeCell="T6" sqref="T6"/>
    </sheetView>
  </sheetViews>
  <sheetFormatPr baseColWidth="10" defaultRowHeight="15" x14ac:dyDescent="0.25"/>
  <cols>
    <col min="2" max="2" width="20.7109375" customWidth="1"/>
    <col min="3" max="3" width="12.85546875" customWidth="1"/>
    <col min="4" max="10" width="11.5703125" customWidth="1"/>
    <col min="11" max="18" width="12.5703125" customWidth="1"/>
    <col min="19" max="20" width="12.5703125" style="1" customWidth="1"/>
    <col min="21" max="21" width="12.5703125" style="2" customWidth="1"/>
    <col min="22" max="22" width="20" customWidth="1"/>
  </cols>
  <sheetData>
    <row r="3" spans="2:22" x14ac:dyDescent="0.25">
      <c r="D3" s="4">
        <v>0.2</v>
      </c>
      <c r="G3" s="4">
        <v>0.2</v>
      </c>
      <c r="J3" s="4">
        <v>0.1</v>
      </c>
      <c r="M3" s="4">
        <v>0.1</v>
      </c>
      <c r="P3" s="4">
        <v>0.2</v>
      </c>
      <c r="R3" s="1"/>
      <c r="S3" s="4">
        <v>0.2</v>
      </c>
      <c r="V3" s="3">
        <f>S3+P3+M3+J3+G3+D3</f>
        <v>1</v>
      </c>
    </row>
    <row r="4" spans="2:22" ht="43.5" customHeight="1" x14ac:dyDescent="0.25">
      <c r="B4" s="12" t="s">
        <v>8</v>
      </c>
      <c r="C4" s="13" t="s">
        <v>2</v>
      </c>
      <c r="D4" s="14" t="s">
        <v>18</v>
      </c>
      <c r="E4" s="15" t="s">
        <v>3</v>
      </c>
      <c r="F4" s="16" t="s">
        <v>1</v>
      </c>
      <c r="G4" s="14" t="s">
        <v>19</v>
      </c>
      <c r="H4" s="15" t="s">
        <v>5</v>
      </c>
      <c r="I4" s="16" t="s">
        <v>11</v>
      </c>
      <c r="J4" s="14" t="s">
        <v>20</v>
      </c>
      <c r="K4" s="15" t="s">
        <v>9</v>
      </c>
      <c r="L4" s="16" t="s">
        <v>6</v>
      </c>
      <c r="M4" s="14" t="s">
        <v>21</v>
      </c>
      <c r="N4" s="15" t="s">
        <v>10</v>
      </c>
      <c r="O4" s="16" t="s">
        <v>12</v>
      </c>
      <c r="P4" s="14" t="s">
        <v>22</v>
      </c>
      <c r="Q4" s="15" t="s">
        <v>7</v>
      </c>
      <c r="R4" s="16" t="s">
        <v>13</v>
      </c>
      <c r="S4" s="14" t="s">
        <v>23</v>
      </c>
      <c r="T4" s="15" t="s">
        <v>14</v>
      </c>
      <c r="U4" s="15" t="s">
        <v>15</v>
      </c>
      <c r="V4" s="16" t="s">
        <v>4</v>
      </c>
    </row>
    <row r="5" spans="2:22" x14ac:dyDescent="0.25">
      <c r="B5" s="11" t="s">
        <v>17</v>
      </c>
      <c r="C5" s="5">
        <v>15000</v>
      </c>
      <c r="D5" s="6">
        <f t="shared" ref="D5" si="0">C5*$D$3</f>
        <v>3000</v>
      </c>
      <c r="E5" s="7" t="s">
        <v>16</v>
      </c>
      <c r="F5" s="8"/>
      <c r="G5" s="9">
        <f t="shared" ref="G5" si="1">C5*$G$3</f>
        <v>3000</v>
      </c>
      <c r="H5" s="7" t="s">
        <v>16</v>
      </c>
      <c r="I5" s="8"/>
      <c r="J5" s="9">
        <f t="shared" ref="J5" si="2">$C5*J$3</f>
        <v>1500</v>
      </c>
      <c r="K5" s="7" t="s">
        <v>16</v>
      </c>
      <c r="L5" s="8"/>
      <c r="M5" s="9">
        <f t="shared" ref="M5" si="3">$C5*M$3</f>
        <v>1500</v>
      </c>
      <c r="N5" s="7" t="s">
        <v>16</v>
      </c>
      <c r="O5" s="10"/>
      <c r="P5" s="9">
        <f t="shared" ref="P5" si="4">$C5*P$3</f>
        <v>3000</v>
      </c>
      <c r="Q5" s="7" t="s">
        <v>16</v>
      </c>
      <c r="R5" s="10"/>
      <c r="S5" s="9">
        <f t="shared" ref="S5" si="5">$C5*S$3</f>
        <v>3000</v>
      </c>
      <c r="T5" s="7" t="s">
        <v>24</v>
      </c>
      <c r="U5" s="10"/>
      <c r="V5" s="17">
        <f>SUMPRODUCT((Tableau7[[Réglé]:[Réglé54]]="N")*(MOD(COLUMN(Tableau7[[Pourcentage]:[Pourcentage25]]),3)=1)*1,Tableau7[[Pourcentage]:[Pourcentage25]])</f>
        <v>12000</v>
      </c>
    </row>
    <row r="6" spans="2:22" x14ac:dyDescent="0.25">
      <c r="B6" s="11"/>
      <c r="C6" s="5">
        <v>1000</v>
      </c>
      <c r="D6" s="6">
        <f>C6*$D$3</f>
        <v>200</v>
      </c>
      <c r="E6" s="7"/>
      <c r="F6" s="8"/>
      <c r="G6" s="9">
        <f>C6*$G$3</f>
        <v>200</v>
      </c>
      <c r="H6" s="7"/>
      <c r="I6" s="8"/>
      <c r="J6" s="9">
        <f>$C6*J$3</f>
        <v>100</v>
      </c>
      <c r="K6" s="7"/>
      <c r="L6" s="8"/>
      <c r="M6" s="9">
        <f>$C6*M$3</f>
        <v>100</v>
      </c>
      <c r="N6" s="7"/>
      <c r="O6" s="10"/>
      <c r="P6" s="9">
        <f>$C6*P$3</f>
        <v>200</v>
      </c>
      <c r="Q6" s="7"/>
      <c r="R6" s="10"/>
      <c r="S6" s="9">
        <f>$C6*S$3</f>
        <v>200</v>
      </c>
      <c r="T6" s="26"/>
      <c r="U6" s="7"/>
      <c r="V6" s="27">
        <f>SUMPRODUCT((Tableau7[[Réglé]:[Réglé54]]="N")*(MOD(COLUMN(Tableau7[[Pourcentage]:[Pourcentage25]]),3)=1)*1,Tableau7[[Pourcentage]:[Pourcentage25]])</f>
        <v>12000</v>
      </c>
    </row>
    <row r="7" spans="2:22" x14ac:dyDescent="0.25">
      <c r="B7" s="18" t="s">
        <v>0</v>
      </c>
      <c r="C7" s="19"/>
      <c r="D7" s="20"/>
      <c r="E7" s="21"/>
      <c r="F7" s="22"/>
      <c r="G7" s="23">
        <f>SUBTOTAL(109,Tableau7[Pourcentage2])</f>
        <v>3200</v>
      </c>
      <c r="H7" s="21"/>
      <c r="I7" s="22"/>
      <c r="J7" s="19"/>
      <c r="K7" s="21"/>
      <c r="L7" s="22"/>
      <c r="M7" s="19"/>
      <c r="N7" s="21"/>
      <c r="O7" s="22"/>
      <c r="P7" s="19"/>
      <c r="Q7" s="21"/>
      <c r="R7" s="22"/>
      <c r="S7" s="19"/>
      <c r="T7" s="21"/>
      <c r="U7" s="21"/>
      <c r="V7" s="24">
        <f>SUBTOTAL(109,Tableau7[Restant à encaisser])</f>
        <v>24000</v>
      </c>
    </row>
    <row r="8" spans="2:22" x14ac:dyDescent="0.25">
      <c r="V8" s="25"/>
    </row>
  </sheetData>
  <phoneticPr fontId="5" type="noConversion"/>
  <dataValidations count="1">
    <dataValidation type="list" allowBlank="1" showInputMessage="1" showErrorMessage="1" sqref="T5:T6 Q5:Q6 N5:N6 K5:K6 H5:H6 E5:E6" xr:uid="{00000000-0002-0000-0000-000000000000}">
      <formula1>"O,N, Réglé?"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Encaissement Phases projets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master0303</cp:lastModifiedBy>
  <dcterms:created xsi:type="dcterms:W3CDTF">2018-10-16T12:23:24Z</dcterms:created>
  <dcterms:modified xsi:type="dcterms:W3CDTF">2019-10-08T11:27:36Z</dcterms:modified>
</cp:coreProperties>
</file>