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360" yWindow="315" windowWidth="12120" windowHeight="8640"/>
  </bookViews>
  <sheets>
    <sheet name="Facture " sheetId="1" r:id="rId1"/>
  </sheets>
  <functionGroups builtInGroupCount="18"/>
  <definedNames>
    <definedName name="_xlnm.Print_Area" localSheetId="0">'Facture '!$A$1:$G$42</definedName>
  </definedNames>
  <calcPr calcId="152511"/>
  <webPublishing codePage="1252"/>
</workbook>
</file>

<file path=xl/calcChain.xml><?xml version="1.0" encoding="utf-8"?>
<calcChain xmlns="http://schemas.openxmlformats.org/spreadsheetml/2006/main">
  <c r="G23" i="1" l="1"/>
  <c r="G22" i="1"/>
  <c r="G21" i="1"/>
  <c r="G20" i="1"/>
  <c r="G19" i="1"/>
  <c r="G18" i="1"/>
  <c r="G17" i="1"/>
  <c r="F9" i="1" l="1"/>
  <c r="G16" i="1"/>
  <c r="G24" i="1" l="1"/>
  <c r="G25" i="1" l="1"/>
  <c r="G26" i="1" s="1"/>
  <c r="G27" i="1" l="1"/>
  <c r="G28" i="1" s="1"/>
  <c r="A30" i="1"/>
</calcChain>
</file>

<file path=xl/sharedStrings.xml><?xml version="1.0" encoding="utf-8"?>
<sst xmlns="http://schemas.openxmlformats.org/spreadsheetml/2006/main" count="39" uniqueCount="34">
  <si>
    <t>N°</t>
  </si>
  <si>
    <t>U</t>
  </si>
  <si>
    <t>Qté</t>
  </si>
  <si>
    <t>Prix Unitaire</t>
  </si>
  <si>
    <t>M / œuvre</t>
  </si>
  <si>
    <t>Fourniture</t>
  </si>
  <si>
    <t>THT</t>
  </si>
  <si>
    <t>RG 5%</t>
  </si>
  <si>
    <t>STHT</t>
  </si>
  <si>
    <t>TVA 17%</t>
  </si>
  <si>
    <t>TTC</t>
  </si>
  <si>
    <t>Objet :</t>
  </si>
  <si>
    <t>Marché :</t>
  </si>
  <si>
    <t>ODS N° :</t>
  </si>
  <si>
    <t>Désignations</t>
  </si>
  <si>
    <t>Arrêtée la présent facture a la somme de :</t>
  </si>
  <si>
    <t>L'ENTREPRISE</t>
  </si>
  <si>
    <t>/2014</t>
  </si>
  <si>
    <t>equipement motoriser en df 36 avec detecteur de defaut</t>
  </si>
  <si>
    <t>un</t>
  </si>
  <si>
    <t>cellules griallées pour transfo</t>
  </si>
  <si>
    <t>cable sec pour liaison mt  cu pvc 30kv 1x35mn2 avec cosse</t>
  </si>
  <si>
    <t>cable saharex pour liaison bta 1x240m2 en cuivre</t>
  </si>
  <si>
    <t>ml</t>
  </si>
  <si>
    <t xml:space="preserve">jeux de (03) fusible de rechange </t>
  </si>
  <si>
    <t>ens</t>
  </si>
  <si>
    <t>trousses d'extrémité 30kv</t>
  </si>
  <si>
    <t>transformateur 400k va/30kv</t>
  </si>
  <si>
    <t>tableau de distribution bt 1200a avec fusible bt</t>
  </si>
  <si>
    <t>MONTANT</t>
  </si>
  <si>
    <t>Le :</t>
  </si>
  <si>
    <t>cellue a suprimer le contenu apres enregisprement</t>
  </si>
  <si>
    <t>ainsi que toute ligne ajoutez apres la lgine n°16 devra etre suprimer apres enregistrement de la facture ,</t>
  </si>
  <si>
    <t>ps: on peut ajoutez une ligne apres la cellule G23 en appuyant sur la touche TAB sur le clavier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</si>
</sst>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[$-409]mmmm\ d\,\ yyyy;@"/>
    <numFmt numFmtId="166" formatCode="#,##0.00\ _€"/>
  </numFmts>
  <fonts count="10" x14ac:knownFonts="1">
    <font>
      <sz val="10"/>
      <name val="Constantia"/>
      <family val="1"/>
      <scheme val="minor"/>
    </font>
    <font>
      <sz val="10"/>
      <name val="Constantia"/>
      <family val="2"/>
      <scheme val="minor"/>
    </font>
    <font>
      <sz val="8"/>
      <name val="Constantia"/>
      <family val="2"/>
      <scheme val="minor"/>
    </font>
    <font>
      <b/>
      <sz val="8"/>
      <name val="Constantia"/>
      <family val="2"/>
      <scheme val="minor"/>
    </font>
    <font>
      <b/>
      <sz val="8"/>
      <name val="Constantia"/>
      <family val="1"/>
    </font>
    <font>
      <b/>
      <sz val="14"/>
      <name val="Times New Roman"/>
      <family val="1"/>
    </font>
    <font>
      <sz val="10"/>
      <color rgb="FF000000"/>
      <name val="Constantia"/>
      <family val="1"/>
    </font>
    <font>
      <b/>
      <sz val="12"/>
      <name val="Times New Roman"/>
      <family val="1"/>
    </font>
    <font>
      <sz val="12"/>
      <name val="Times New Roman"/>
      <family val="1"/>
    </font>
    <font>
      <b/>
      <i/>
      <u/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8" tint="0.59996337778862885"/>
      </left>
      <right style="thin">
        <color theme="8" tint="0.59996337778862885"/>
      </right>
      <top style="thin">
        <color theme="8" tint="0.59996337778862885"/>
      </top>
      <bottom style="thin">
        <color theme="8" tint="0.59996337778862885"/>
      </bottom>
      <diagonal/>
    </border>
    <border>
      <left style="thin">
        <color theme="8" tint="0.59996337778862885"/>
      </left>
      <right/>
      <top style="thin">
        <color theme="8" tint="0.59996337778862885"/>
      </top>
      <bottom style="thin">
        <color theme="8" tint="0.59996337778862885"/>
      </bottom>
      <diagonal/>
    </border>
    <border>
      <left/>
      <right style="thin">
        <color theme="8" tint="0.59996337778862885"/>
      </right>
      <top style="thin">
        <color theme="8" tint="0.59996337778862885"/>
      </top>
      <bottom style="thin">
        <color theme="8" tint="0.59996337778862885"/>
      </bottom>
      <diagonal/>
    </border>
  </borders>
  <cellStyleXfs count="4">
    <xf numFmtId="0" fontId="0" fillId="0" borderId="0">
      <alignment horizontal="left" vertical="center" indent="1"/>
    </xf>
    <xf numFmtId="165" fontId="2" fillId="0" borderId="0">
      <alignment horizontal="right" vertical="center" wrapText="1" indent="1"/>
    </xf>
    <xf numFmtId="0" fontId="2" fillId="0" borderId="0">
      <alignment vertical="center" wrapText="1"/>
    </xf>
    <xf numFmtId="0" fontId="3" fillId="0" borderId="0">
      <alignment vertical="center" wrapText="1"/>
    </xf>
  </cellStyleXfs>
  <cellXfs count="41">
    <xf numFmtId="0" fontId="0" fillId="0" borderId="0" xfId="0">
      <alignment horizontal="left" vertical="center" indent="1"/>
    </xf>
    <xf numFmtId="0" fontId="1" fillId="0" borderId="0" xfId="0" applyFont="1">
      <alignment horizontal="left" vertical="center" indent="1"/>
    </xf>
    <xf numFmtId="0" fontId="1" fillId="0" borderId="0" xfId="0" applyFont="1" applyAlignment="1">
      <alignment vertical="top"/>
    </xf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wrapText="1"/>
    </xf>
    <xf numFmtId="0" fontId="1" fillId="0" borderId="0" xfId="0" applyFont="1" applyBorder="1">
      <alignment horizontal="left" vertical="center" indent="1"/>
    </xf>
    <xf numFmtId="0" fontId="2" fillId="0" borderId="0" xfId="2" applyBorder="1" applyAlignment="1">
      <alignment horizontal="left" vertical="center" wrapText="1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3" applyFont="1" applyBorder="1" applyAlignment="1">
      <alignment horizontal="left" vertical="center" wrapText="1"/>
    </xf>
    <xf numFmtId="0" fontId="7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vertical="center"/>
    </xf>
    <xf numFmtId="0" fontId="7" fillId="0" borderId="0" xfId="0" applyFont="1" applyAlignment="1">
      <alignment horizontal="right" vertical="center" indent="1"/>
    </xf>
    <xf numFmtId="14" fontId="8" fillId="0" borderId="0" xfId="0" applyNumberFormat="1" applyFont="1">
      <alignment horizontal="left" vertical="center" indent="1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2" applyFont="1" applyBorder="1" applyAlignment="1">
      <alignment horizontal="left" vertical="center" wrapText="1"/>
    </xf>
    <xf numFmtId="0" fontId="8" fillId="0" borderId="0" xfId="0" applyFont="1" applyBorder="1">
      <alignment horizontal="left" vertical="center" indent="1"/>
    </xf>
    <xf numFmtId="0" fontId="8" fillId="0" borderId="0" xfId="0" applyFont="1">
      <alignment horizontal="left" vertical="center" indent="1"/>
    </xf>
    <xf numFmtId="0" fontId="7" fillId="0" borderId="0" xfId="0" applyFont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Fill="1" applyAlignment="1">
      <alignment horizontal="left" vertical="center" wrapText="1" shrinkToFit="1"/>
    </xf>
    <xf numFmtId="166" fontId="8" fillId="0" borderId="0" xfId="0" applyNumberFormat="1" applyFont="1" applyFill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8" fillId="0" borderId="0" xfId="0" applyFont="1" applyFill="1">
      <alignment horizontal="left" vertical="center" indent="1"/>
    </xf>
    <xf numFmtId="0" fontId="7" fillId="0" borderId="0" xfId="0" applyFont="1" applyAlignment="1">
      <alignment horizontal="right" vertical="center"/>
    </xf>
    <xf numFmtId="16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7" fillId="0" borderId="1" xfId="0" applyFont="1" applyBorder="1" applyAlignment="1">
      <alignment horizontal="right" vertical="center"/>
    </xf>
    <xf numFmtId="164" fontId="8" fillId="0" borderId="1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5" fillId="0" borderId="0" xfId="0" applyNumberFormat="1" applyFont="1">
      <alignment horizontal="left" vertical="center" indent="1"/>
    </xf>
    <xf numFmtId="0" fontId="5" fillId="0" borderId="0" xfId="0" applyNumberFormat="1" applyFont="1" applyAlignment="1">
      <alignment horizontal="right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2" fillId="0" borderId="0" xfId="2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</cellXfs>
  <cellStyles count="4">
    <cellStyle name="Address, Phone, Email" xfId="2"/>
    <cellStyle name="Bold" xfId="3"/>
    <cellStyle name="Date" xfId="1"/>
    <cellStyle name="Normal" xfId="0" builtinId="0" customBuiltin="1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_(* #,##0.00_);_(* \(#,##0.00\);_(* &quot;-&quot;??_);_(@_)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6" formatCode="#,##0.00\ _€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color auto="1"/>
        <name val="Times New Roman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</dxf>
    <dxf>
      <font>
        <strike val="0"/>
        <outline val="0"/>
        <shadow val="0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color auto="1"/>
        <name val="Times New Roman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</dxf>
    <dxf>
      <font>
        <strike val="0"/>
        <outline val="0"/>
        <shadow val="0"/>
        <vertAlign val="baseline"/>
        <sz val="12"/>
        <color auto="1"/>
        <name val="Times New Roman"/>
        <scheme val="none"/>
      </font>
    </dxf>
    <dxf>
      <font>
        <sz val="8"/>
      </font>
      <fill>
        <patternFill>
          <bgColor theme="0"/>
        </patternFill>
      </fill>
      <border diagonalUp="0" diagonalDown="0">
        <left style="thin">
          <color theme="8" tint="0.59996337778862885"/>
        </left>
        <right style="thin">
          <color theme="8" tint="0.59996337778862885"/>
        </right>
        <top style="thin">
          <color theme="8" tint="0.59996337778862885"/>
        </top>
        <bottom style="thin">
          <color theme="8" tint="0.59996337778862885"/>
        </bottom>
        <vertical style="thin">
          <color theme="8" tint="0.59996337778862885"/>
        </vertical>
        <horizontal style="thin">
          <color theme="8" tint="0.59996337778862885"/>
        </horizontal>
      </border>
    </dxf>
    <dxf>
      <font>
        <sz val="8"/>
      </font>
      <fill>
        <patternFill>
          <bgColor theme="0"/>
        </patternFill>
      </fill>
      <border diagonalUp="0" diagonalDown="0">
        <left style="thin">
          <color theme="8" tint="0.39991454817346722"/>
        </left>
        <right style="thin">
          <color theme="8" tint="0.399914548173467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1454817346722"/>
        </vertical>
        <horizontal style="thin">
          <color theme="8" tint="0.39994506668294322"/>
        </horizontal>
      </border>
    </dxf>
    <dxf>
      <font>
        <sz val="8"/>
      </font>
      <fill>
        <patternFill>
          <bgColor theme="0"/>
        </patternFill>
      </fill>
      <border diagonalUp="0" diagonalDown="0">
        <left style="thin">
          <color theme="8" tint="0.59996337778862885"/>
        </left>
        <right style="thin">
          <color theme="8" tint="0.59996337778862885"/>
        </right>
        <top style="double">
          <color theme="8" tint="0.59996337778862885"/>
        </top>
        <bottom style="thin">
          <color theme="8" tint="0.59996337778862885"/>
        </bottom>
        <vertical style="thin">
          <color theme="8" tint="0.59996337778862885"/>
        </vertical>
        <horizontal/>
      </border>
    </dxf>
    <dxf>
      <font>
        <sz val="7.5"/>
      </font>
      <fill>
        <patternFill>
          <bgColor theme="8" tint="0.79998168889431442"/>
        </patternFill>
      </fill>
      <border diagonalUp="0" diagonalDown="0">
        <left style="thin">
          <color theme="8" tint="0.59996337778862885"/>
        </left>
        <right style="thin">
          <color theme="8" tint="0.59996337778862885"/>
        </right>
        <top style="thin">
          <color theme="8" tint="0.59996337778862885"/>
        </top>
        <bottom style="thin">
          <color theme="8" tint="0.59996337778862885"/>
        </bottom>
        <vertical style="thin">
          <color theme="8" tint="0.59996337778862885"/>
        </vertical>
      </border>
    </dxf>
  </dxfs>
  <tableStyles count="1" defaultTableStyle="TableStyleMedium9" defaultPivotStyle="PivotStyleLight16">
    <tableStyle name="Table Style 1" pivot="0" count="4">
      <tableStyleElement type="headerRow" dxfId="20"/>
      <tableStyleElement type="totalRow" dxfId="19"/>
      <tableStyleElement type="firstRowStripe" dxfId="18"/>
      <tableStyleElement type="secondRowStripe" dxfId="1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82250</xdr:colOff>
      <xdr:row>8</xdr:row>
      <xdr:rowOff>130684</xdr:rowOff>
    </xdr:from>
    <xdr:ext cx="1439113" cy="374141"/>
    <xdr:sp macro="" textlink="">
      <xdr:nvSpPr>
        <xdr:cNvPr id="3" name="Rectangle 2"/>
        <xdr:cNvSpPr/>
      </xdr:nvSpPr>
      <xdr:spPr>
        <a:xfrm>
          <a:off x="2920700" y="1826134"/>
          <a:ext cx="1439113" cy="374141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800" b="1" cap="none" spc="0">
              <a:ln w="0"/>
              <a:solidFill>
                <a:schemeClr val="tx1"/>
              </a:solidFill>
              <a:effectLst/>
            </a:rPr>
            <a:t>Facture N° :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13</xdr:row>
          <xdr:rowOff>0</xdr:rowOff>
        </xdr:from>
        <xdr:to>
          <xdr:col>1</xdr:col>
          <xdr:colOff>1657350</xdr:colOff>
          <xdr:row>13</xdr:row>
          <xdr:rowOff>200025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tantia"/>
                </a:rPr>
                <a:t>AutoFit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1171575</xdr:colOff>
      <xdr:row>5</xdr:row>
      <xdr:rowOff>152400</xdr:rowOff>
    </xdr:from>
    <xdr:to>
      <xdr:col>4</xdr:col>
      <xdr:colOff>85725</xdr:colOff>
      <xdr:row>10</xdr:row>
      <xdr:rowOff>66675</xdr:rowOff>
    </xdr:to>
    <xdr:cxnSp macro="">
      <xdr:nvCxnSpPr>
        <xdr:cNvPr id="7" name="Connecteur droit avec flèche 6"/>
        <xdr:cNvCxnSpPr/>
      </xdr:nvCxnSpPr>
      <xdr:spPr>
        <a:xfrm flipH="1">
          <a:off x="1914525" y="1190625"/>
          <a:ext cx="1657350" cy="1009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1209675</xdr:colOff>
      <xdr:row>5</xdr:row>
      <xdr:rowOff>133350</xdr:rowOff>
    </xdr:from>
    <xdr:to>
      <xdr:col>4</xdr:col>
      <xdr:colOff>114300</xdr:colOff>
      <xdr:row>11</xdr:row>
      <xdr:rowOff>76200</xdr:rowOff>
    </xdr:to>
    <xdr:cxnSp macro="">
      <xdr:nvCxnSpPr>
        <xdr:cNvPr id="15" name="Connecteur droit avec flèche 14"/>
        <xdr:cNvCxnSpPr/>
      </xdr:nvCxnSpPr>
      <xdr:spPr>
        <a:xfrm flipH="1">
          <a:off x="1952625" y="1171575"/>
          <a:ext cx="1647825" cy="1257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1143001</xdr:colOff>
      <xdr:row>5</xdr:row>
      <xdr:rowOff>142875</xdr:rowOff>
    </xdr:from>
    <xdr:to>
      <xdr:col>4</xdr:col>
      <xdr:colOff>76200</xdr:colOff>
      <xdr:row>12</xdr:row>
      <xdr:rowOff>114300</xdr:rowOff>
    </xdr:to>
    <xdr:cxnSp macro="">
      <xdr:nvCxnSpPr>
        <xdr:cNvPr id="18" name="Connecteur droit avec flèche 17"/>
        <xdr:cNvCxnSpPr/>
      </xdr:nvCxnSpPr>
      <xdr:spPr>
        <a:xfrm flipH="1">
          <a:off x="1885951" y="1181100"/>
          <a:ext cx="1676399" cy="1504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1828800</xdr:colOff>
      <xdr:row>5</xdr:row>
      <xdr:rowOff>133350</xdr:rowOff>
    </xdr:from>
    <xdr:to>
      <xdr:col>4</xdr:col>
      <xdr:colOff>85726</xdr:colOff>
      <xdr:row>15</xdr:row>
      <xdr:rowOff>200025</xdr:rowOff>
    </xdr:to>
    <xdr:cxnSp macro="">
      <xdr:nvCxnSpPr>
        <xdr:cNvPr id="20" name="Connecteur droit avec flèche 19"/>
        <xdr:cNvCxnSpPr/>
      </xdr:nvCxnSpPr>
      <xdr:spPr>
        <a:xfrm flipH="1">
          <a:off x="2571750" y="1171575"/>
          <a:ext cx="1000126" cy="2257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142875</xdr:colOff>
      <xdr:row>5</xdr:row>
      <xdr:rowOff>142875</xdr:rowOff>
    </xdr:from>
    <xdr:to>
      <xdr:col>4</xdr:col>
      <xdr:colOff>85726</xdr:colOff>
      <xdr:row>15</xdr:row>
      <xdr:rowOff>133350</xdr:rowOff>
    </xdr:to>
    <xdr:cxnSp macro="">
      <xdr:nvCxnSpPr>
        <xdr:cNvPr id="23" name="Connecteur droit avec flèche 22"/>
        <xdr:cNvCxnSpPr/>
      </xdr:nvCxnSpPr>
      <xdr:spPr>
        <a:xfrm flipH="1">
          <a:off x="2981325" y="1181100"/>
          <a:ext cx="590551" cy="2181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171451</xdr:colOff>
      <xdr:row>6</xdr:row>
      <xdr:rowOff>0</xdr:rowOff>
    </xdr:from>
    <xdr:to>
      <xdr:col>4</xdr:col>
      <xdr:colOff>66675</xdr:colOff>
      <xdr:row>15</xdr:row>
      <xdr:rowOff>123825</xdr:rowOff>
    </xdr:to>
    <xdr:cxnSp macro="">
      <xdr:nvCxnSpPr>
        <xdr:cNvPr id="26" name="Connecteur droit avec flèche 25"/>
        <xdr:cNvCxnSpPr/>
      </xdr:nvCxnSpPr>
      <xdr:spPr>
        <a:xfrm flipH="1">
          <a:off x="3314701" y="1257300"/>
          <a:ext cx="238124" cy="2095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5</xdr:row>
      <xdr:rowOff>171450</xdr:rowOff>
    </xdr:from>
    <xdr:to>
      <xdr:col>4</xdr:col>
      <xdr:colOff>238126</xdr:colOff>
      <xdr:row>15</xdr:row>
      <xdr:rowOff>123825</xdr:rowOff>
    </xdr:to>
    <xdr:cxnSp macro="">
      <xdr:nvCxnSpPr>
        <xdr:cNvPr id="28" name="Connecteur droit avec flèche 27"/>
        <xdr:cNvCxnSpPr/>
      </xdr:nvCxnSpPr>
      <xdr:spPr>
        <a:xfrm>
          <a:off x="3581400" y="1209675"/>
          <a:ext cx="142876" cy="2143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5</xdr:row>
      <xdr:rowOff>161925</xdr:rowOff>
    </xdr:from>
    <xdr:to>
      <xdr:col>5</xdr:col>
      <xdr:colOff>161926</xdr:colOff>
      <xdr:row>15</xdr:row>
      <xdr:rowOff>104775</xdr:rowOff>
    </xdr:to>
    <xdr:cxnSp macro="">
      <xdr:nvCxnSpPr>
        <xdr:cNvPr id="30" name="Connecteur droit avec flèche 29"/>
        <xdr:cNvCxnSpPr/>
      </xdr:nvCxnSpPr>
      <xdr:spPr>
        <a:xfrm>
          <a:off x="3581400" y="1200150"/>
          <a:ext cx="1238251" cy="2133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1" displayName="Table1" ref="A15:G24" totalsRowCount="1" headerRowDxfId="16" dataDxfId="15" totalsRowDxfId="14" headerRowCellStyle="Normal" dataCellStyle="Normal" totalsRowCellStyle="Normal">
  <tableColumns count="7">
    <tableColumn id="5" name="N°" dataDxfId="13" totalsRowDxfId="12" dataCellStyle="Normal"/>
    <tableColumn id="6" name="Désignations" dataDxfId="11" totalsRowDxfId="10"/>
    <tableColumn id="4" name="U" dataDxfId="9" totalsRowDxfId="8" dataCellStyle="Normal"/>
    <tableColumn id="2" name="Qté" dataDxfId="7" totalsRowDxfId="6" dataCellStyle="Normal"/>
    <tableColumn id="8" name="M / œuvre" dataDxfId="5" totalsRowDxfId="4"/>
    <tableColumn id="1" name="Fourniture" totalsRowLabel="THT" dataDxfId="3" totalsRowDxfId="2" dataCellStyle="Normal"/>
    <tableColumn id="3" name="MONTANT" totalsRowFunction="sum" dataDxfId="1" totalsRowDxfId="0">
      <calculatedColumnFormula>(E16+F16)*D16</calculatedColumnFormula>
    </tableColumn>
  </tableColumns>
  <tableStyleInfo name="Table Style 1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theme/theme1.xml><?xml version="1.0" encoding="utf-8"?>
<a:theme xmlns:a="http://schemas.openxmlformats.org/drawingml/2006/main" name="Concours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urrency">
      <a:majorFont>
        <a:latin typeface="Constantia"/>
        <a:ea typeface=""/>
        <a:cs typeface=""/>
        <a:font script="Jpan" typeface="HG明朝E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Concourse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38000"/>
                <a:satMod val="135000"/>
              </a:schemeClr>
            </a:gs>
            <a:gs pos="50000">
              <a:schemeClr val="phClr">
                <a:shade val="69000"/>
                <a:satMod val="135000"/>
              </a:schemeClr>
            </a:gs>
            <a:gs pos="100000">
              <a:schemeClr val="phClr">
                <a:shade val="98000"/>
                <a:satMod val="130000"/>
              </a:schemeClr>
            </a:gs>
          </a:gsLst>
          <a:lin ang="16200000" scaled="0"/>
        </a:gradFill>
      </a:fillStyleLst>
      <a:lnStyleLst>
        <a:ln w="3175" cap="flat" cmpd="sng" algn="ctr">
          <a:solidFill>
            <a:schemeClr val="phClr"/>
          </a:solidFill>
          <a:prstDash val="solid"/>
        </a:ln>
        <a:ln w="55000" cap="flat" cmpd="thickThin" algn="ctr">
          <a:solidFill>
            <a:schemeClr val="phClr"/>
          </a:solidFill>
          <a:prstDash val="solid"/>
        </a:ln>
        <a:ln w="63500" cap="flat" cmpd="thickThin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brightRoom" dir="t">
              <a:rot lat="0" lon="0" rev="7000000"/>
            </a:lightRig>
          </a:scene3d>
          <a:sp3d contourW="1000" prstMaterial="flat">
            <a:bevelT w="10200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55000"/>
                <a:satMod val="300000"/>
              </a:schemeClr>
            </a:gs>
            <a:gs pos="40000">
              <a:schemeClr val="phClr">
                <a:tint val="65000"/>
                <a:satMod val="300000"/>
              </a:schemeClr>
            </a:gs>
            <a:gs pos="100000">
              <a:schemeClr val="phClr">
                <a:shade val="65000"/>
                <a:satMod val="300000"/>
              </a:schemeClr>
            </a:gs>
          </a:gsLst>
          <a:path path="circle">
            <a:fillToRect l="130000" t="-95000" r="40000" b="218000"/>
          </a:path>
        </a:gradFill>
        <a:blipFill>
          <a:blip xmlns:r="http://schemas.openxmlformats.org/officeDocument/2006/relationships" r:embed="rId1">
            <a:duotone>
              <a:schemeClr val="phClr">
                <a:shade val="50000"/>
                <a:satMod val="110000"/>
              </a:schemeClr>
              <a:schemeClr val="phClr">
                <a:tint val="83000"/>
              </a:schemeClr>
            </a:duotone>
          </a:blip>
          <a:tile tx="0" ty="0" sx="50000" sy="50000" flip="none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114"/>
  <sheetViews>
    <sheetView tabSelected="1" view="pageLayout" zoomScaleNormal="100" workbookViewId="0">
      <selection activeCell="F5" sqref="F5"/>
    </sheetView>
  </sheetViews>
  <sheetFormatPr baseColWidth="10" defaultColWidth="7.42578125" defaultRowHeight="17.25" customHeight="1" x14ac:dyDescent="0.2"/>
  <cols>
    <col min="1" max="1" width="10.85546875" style="8" bestFit="1" customWidth="1"/>
    <col min="2" max="2" width="30.5703125" style="1" customWidth="1"/>
    <col min="3" max="3" width="4.42578125" style="1" bestFit="1" customWidth="1"/>
    <col min="4" max="4" width="5" style="1" bestFit="1" customWidth="1"/>
    <col min="5" max="5" width="17.140625" style="1" customWidth="1"/>
    <col min="6" max="6" width="16.5703125" style="1" customWidth="1"/>
    <col min="7" max="7" width="21.85546875" style="1" bestFit="1" customWidth="1"/>
    <col min="8" max="16384" width="7.42578125" style="1"/>
  </cols>
  <sheetData>
    <row r="1" spans="1:8" ht="12.75" x14ac:dyDescent="0.2">
      <c r="A1" s="38"/>
      <c r="B1" s="38"/>
      <c r="C1" s="38"/>
      <c r="D1" s="38"/>
      <c r="E1" s="38"/>
      <c r="F1" s="38"/>
      <c r="G1" s="38"/>
    </row>
    <row r="2" spans="1:8" ht="17.25" customHeight="1" x14ac:dyDescent="0.2">
      <c r="A2" s="7"/>
      <c r="B2" s="5"/>
      <c r="C2" s="2"/>
      <c r="D2" s="2"/>
      <c r="E2" s="2"/>
      <c r="F2" s="2"/>
      <c r="G2" s="2"/>
    </row>
    <row r="3" spans="1:8" ht="17.25" customHeight="1" x14ac:dyDescent="0.2">
      <c r="A3" s="7"/>
      <c r="B3" s="2" t="s">
        <v>33</v>
      </c>
      <c r="C3" s="2"/>
      <c r="D3" s="2"/>
      <c r="F3" s="2"/>
      <c r="G3" s="2"/>
    </row>
    <row r="4" spans="1:8" ht="17.25" customHeight="1" x14ac:dyDescent="0.2">
      <c r="A4" s="10"/>
      <c r="B4" s="1" t="s">
        <v>32</v>
      </c>
    </row>
    <row r="5" spans="1:8" s="2" customFormat="1" ht="17.25" customHeight="1" x14ac:dyDescent="0.2">
      <c r="A5" s="7"/>
      <c r="B5" s="6"/>
      <c r="C5" s="1"/>
      <c r="D5" s="1"/>
      <c r="E5" s="1"/>
      <c r="F5" s="1"/>
      <c r="G5" s="1"/>
    </row>
    <row r="6" spans="1:8" s="2" customFormat="1" ht="17.25" customHeight="1" x14ac:dyDescent="0.2">
      <c r="A6" s="7"/>
      <c r="B6" s="6"/>
      <c r="C6" s="1"/>
      <c r="D6" s="1"/>
      <c r="E6" s="1" t="s">
        <v>31</v>
      </c>
      <c r="F6" s="1"/>
      <c r="G6" s="1"/>
    </row>
    <row r="7" spans="1:8" s="2" customFormat="1" ht="17.25" customHeight="1" x14ac:dyDescent="0.2">
      <c r="A7" s="7"/>
      <c r="B7" s="6"/>
      <c r="C7" s="1"/>
      <c r="D7" s="1"/>
      <c r="E7" s="1"/>
      <c r="F7" s="1"/>
      <c r="G7" s="1"/>
    </row>
    <row r="8" spans="1:8" s="2" customFormat="1" ht="17.25" customHeight="1" x14ac:dyDescent="0.2">
      <c r="A8" s="7"/>
      <c r="B8" s="6"/>
      <c r="C8" s="1"/>
      <c r="D8" s="1"/>
      <c r="E8" s="1"/>
      <c r="F8" s="1"/>
      <c r="G8" s="1"/>
    </row>
    <row r="9" spans="1:8" ht="17.25" customHeight="1" x14ac:dyDescent="0.2">
      <c r="A9" s="17"/>
      <c r="B9" s="18"/>
      <c r="C9" s="19"/>
      <c r="D9" s="19"/>
      <c r="E9" s="13" t="s">
        <v>30</v>
      </c>
      <c r="F9" s="14">
        <f ca="1">TODAY()</f>
        <v>41754</v>
      </c>
      <c r="G9" s="19"/>
    </row>
    <row r="10" spans="1:8" ht="17.25" customHeight="1" x14ac:dyDescent="0.2">
      <c r="A10" s="17"/>
      <c r="B10" s="18"/>
      <c r="C10" s="20"/>
      <c r="D10" s="20"/>
      <c r="E10" s="35">
        <v>26</v>
      </c>
      <c r="F10" s="34" t="s">
        <v>17</v>
      </c>
      <c r="G10" s="19"/>
    </row>
    <row r="11" spans="1:8" ht="17.25" customHeight="1" x14ac:dyDescent="0.2">
      <c r="A11" s="11" t="s">
        <v>11</v>
      </c>
      <c r="B11" s="39"/>
      <c r="C11" s="39"/>
      <c r="D11" s="39"/>
      <c r="E11" s="39"/>
      <c r="F11" s="39"/>
      <c r="G11" s="39"/>
    </row>
    <row r="12" spans="1:8" ht="17.25" customHeight="1" x14ac:dyDescent="0.2">
      <c r="A12" s="11" t="s">
        <v>12</v>
      </c>
      <c r="B12" s="19"/>
      <c r="C12" s="12"/>
      <c r="D12" s="19"/>
      <c r="E12" s="13"/>
      <c r="F12" s="14"/>
      <c r="G12" s="19"/>
    </row>
    <row r="13" spans="1:8" ht="17.25" customHeight="1" x14ac:dyDescent="0.2">
      <c r="A13" s="11" t="s">
        <v>13</v>
      </c>
      <c r="B13" s="19"/>
      <c r="C13" s="12"/>
      <c r="D13" s="19"/>
      <c r="E13" s="13"/>
      <c r="F13" s="14"/>
      <c r="G13" s="19"/>
    </row>
    <row r="14" spans="1:8" ht="17.25" customHeight="1" x14ac:dyDescent="0.2">
      <c r="A14" s="21"/>
      <c r="B14" s="21"/>
      <c r="C14" s="21"/>
      <c r="D14" s="21"/>
      <c r="E14" s="36" t="s">
        <v>3</v>
      </c>
      <c r="F14" s="37"/>
      <c r="G14" s="21"/>
    </row>
    <row r="15" spans="1:8" ht="17.25" customHeight="1" x14ac:dyDescent="0.2">
      <c r="A15" s="22" t="s">
        <v>0</v>
      </c>
      <c r="B15" s="22" t="s">
        <v>14</v>
      </c>
      <c r="C15" s="22" t="s">
        <v>1</v>
      </c>
      <c r="D15" s="22" t="s">
        <v>2</v>
      </c>
      <c r="E15" s="22" t="s">
        <v>4</v>
      </c>
      <c r="F15" s="23" t="s">
        <v>5</v>
      </c>
      <c r="G15" s="23" t="s">
        <v>29</v>
      </c>
    </row>
    <row r="16" spans="1:8" s="3" customFormat="1" ht="31.5" x14ac:dyDescent="0.2">
      <c r="A16" s="15">
        <v>1</v>
      </c>
      <c r="B16" s="24" t="s">
        <v>18</v>
      </c>
      <c r="C16" s="15" t="s">
        <v>19</v>
      </c>
      <c r="D16" s="15">
        <v>1</v>
      </c>
      <c r="E16" s="25">
        <v>150000</v>
      </c>
      <c r="F16" s="25">
        <v>1110000</v>
      </c>
      <c r="G16" s="26">
        <f t="shared" ref="G16" si="0">(E16+F16)*D16</f>
        <v>1260000</v>
      </c>
      <c r="H16" s="4"/>
    </row>
    <row r="17" spans="1:7" customFormat="1" ht="15.75" x14ac:dyDescent="0.2">
      <c r="A17" s="15">
        <v>2</v>
      </c>
      <c r="B17" s="24" t="s">
        <v>20</v>
      </c>
      <c r="C17" s="15" t="s">
        <v>19</v>
      </c>
      <c r="D17" s="15">
        <v>1</v>
      </c>
      <c r="E17" s="25">
        <v>15000</v>
      </c>
      <c r="F17" s="25">
        <v>71000</v>
      </c>
      <c r="G17" s="26">
        <f t="shared" ref="G17:G23" si="1">(E17+F17)*D17</f>
        <v>86000</v>
      </c>
    </row>
    <row r="18" spans="1:7" customFormat="1" ht="31.5" x14ac:dyDescent="0.2">
      <c r="A18" s="15">
        <v>3</v>
      </c>
      <c r="B18" s="24" t="s">
        <v>21</v>
      </c>
      <c r="C18" s="15" t="s">
        <v>23</v>
      </c>
      <c r="D18" s="15">
        <v>30</v>
      </c>
      <c r="E18" s="25">
        <v>400</v>
      </c>
      <c r="F18" s="25">
        <v>1200</v>
      </c>
      <c r="G18" s="26">
        <f t="shared" si="1"/>
        <v>48000</v>
      </c>
    </row>
    <row r="19" spans="1:7" customFormat="1" ht="31.5" x14ac:dyDescent="0.2">
      <c r="A19" s="15">
        <v>4</v>
      </c>
      <c r="B19" s="24" t="s">
        <v>22</v>
      </c>
      <c r="C19" s="15" t="s">
        <v>23</v>
      </c>
      <c r="D19" s="15">
        <v>24</v>
      </c>
      <c r="E19" s="25">
        <v>400</v>
      </c>
      <c r="F19" s="25">
        <v>2600</v>
      </c>
      <c r="G19" s="26">
        <f t="shared" si="1"/>
        <v>72000</v>
      </c>
    </row>
    <row r="20" spans="1:7" customFormat="1" ht="15.75" x14ac:dyDescent="0.2">
      <c r="A20" s="15">
        <v>5</v>
      </c>
      <c r="B20" s="24" t="s">
        <v>24</v>
      </c>
      <c r="C20" s="15" t="s">
        <v>25</v>
      </c>
      <c r="D20" s="15">
        <v>1</v>
      </c>
      <c r="E20" s="25">
        <v>1000</v>
      </c>
      <c r="F20" s="25">
        <v>17100</v>
      </c>
      <c r="G20" s="26">
        <f t="shared" si="1"/>
        <v>18100</v>
      </c>
    </row>
    <row r="21" spans="1:7" customFormat="1" ht="15.75" x14ac:dyDescent="0.2">
      <c r="A21" s="15">
        <v>6</v>
      </c>
      <c r="B21" s="24" t="s">
        <v>26</v>
      </c>
      <c r="C21" s="15" t="s">
        <v>19</v>
      </c>
      <c r="D21" s="15">
        <v>2</v>
      </c>
      <c r="E21" s="25">
        <v>3500</v>
      </c>
      <c r="F21" s="25">
        <v>10000</v>
      </c>
      <c r="G21" s="26">
        <f t="shared" si="1"/>
        <v>27000</v>
      </c>
    </row>
    <row r="22" spans="1:7" customFormat="1" ht="15.75" x14ac:dyDescent="0.2">
      <c r="A22" s="15">
        <v>7</v>
      </c>
      <c r="B22" s="24" t="s">
        <v>27</v>
      </c>
      <c r="C22" s="15" t="s">
        <v>19</v>
      </c>
      <c r="D22" s="15">
        <v>1</v>
      </c>
      <c r="E22" s="25">
        <v>50000</v>
      </c>
      <c r="F22" s="25">
        <v>950000</v>
      </c>
      <c r="G22" s="26">
        <f t="shared" si="1"/>
        <v>1000000</v>
      </c>
    </row>
    <row r="23" spans="1:7" customFormat="1" ht="31.5" x14ac:dyDescent="0.2">
      <c r="A23" s="15">
        <v>8</v>
      </c>
      <c r="B23" s="24" t="s">
        <v>28</v>
      </c>
      <c r="C23" s="15" t="s">
        <v>19</v>
      </c>
      <c r="D23" s="15">
        <v>1</v>
      </c>
      <c r="E23" s="25">
        <v>15000</v>
      </c>
      <c r="F23" s="25">
        <v>175000</v>
      </c>
      <c r="G23" s="26">
        <f t="shared" si="1"/>
        <v>190000</v>
      </c>
    </row>
    <row r="24" spans="1:7" customFormat="1" ht="17.25" customHeight="1" x14ac:dyDescent="0.2">
      <c r="A24" s="27"/>
      <c r="B24" s="19"/>
      <c r="C24" s="27"/>
      <c r="D24" s="27"/>
      <c r="E24" s="27"/>
      <c r="F24" s="28" t="s">
        <v>6</v>
      </c>
      <c r="G24" s="29">
        <f>SUBTOTAL(109,Table1[MONTANT])</f>
        <v>2701100</v>
      </c>
    </row>
    <row r="25" spans="1:7" customFormat="1" ht="17.25" customHeight="1" x14ac:dyDescent="0.2">
      <c r="A25" s="30"/>
      <c r="B25" s="19"/>
      <c r="C25" s="19"/>
      <c r="D25" s="19"/>
      <c r="E25" s="19"/>
      <c r="F25" s="31" t="s">
        <v>7</v>
      </c>
      <c r="G25" s="32">
        <f>G24 * 5%</f>
        <v>135055</v>
      </c>
    </row>
    <row r="26" spans="1:7" customFormat="1" ht="17.25" customHeight="1" x14ac:dyDescent="0.2">
      <c r="A26" s="30"/>
      <c r="B26" s="19"/>
      <c r="C26" s="19"/>
      <c r="D26" s="19"/>
      <c r="E26" s="19"/>
      <c r="F26" s="31" t="s">
        <v>8</v>
      </c>
      <c r="G26" s="32">
        <f>G24-G25</f>
        <v>2566045</v>
      </c>
    </row>
    <row r="27" spans="1:7" customFormat="1" ht="17.25" customHeight="1" x14ac:dyDescent="0.2">
      <c r="A27" s="30"/>
      <c r="B27" s="19"/>
      <c r="C27" s="19"/>
      <c r="D27" s="19"/>
      <c r="E27" s="19"/>
      <c r="F27" s="31" t="s">
        <v>9</v>
      </c>
      <c r="G27" s="32">
        <f>G26*17%</f>
        <v>436227.65</v>
      </c>
    </row>
    <row r="28" spans="1:7" customFormat="1" ht="17.25" customHeight="1" x14ac:dyDescent="0.2">
      <c r="A28" s="30"/>
      <c r="B28" s="19"/>
      <c r="C28" s="19"/>
      <c r="D28" s="19"/>
      <c r="E28" s="19"/>
      <c r="F28" s="31" t="s">
        <v>10</v>
      </c>
      <c r="G28" s="32">
        <f>G26+G27</f>
        <v>3002272.65</v>
      </c>
    </row>
    <row r="29" spans="1:7" customFormat="1" ht="17.25" customHeight="1" x14ac:dyDescent="0.2">
      <c r="A29" s="16" t="s">
        <v>15</v>
      </c>
      <c r="B29" s="20"/>
      <c r="C29" s="20"/>
      <c r="D29" s="19"/>
      <c r="E29" s="19"/>
      <c r="F29" s="19"/>
      <c r="G29" s="19"/>
    </row>
    <row r="30" spans="1:7" customFormat="1" ht="17.25" customHeight="1" x14ac:dyDescent="0.2">
      <c r="A30" s="40" t="str">
        <f ca="1">EnTexte(G28,0,3,1)</f>
        <v>Trois Millions Deux Mille Deux cent Soixante-Douze Dinars  Soixante-Cinq Centimes</v>
      </c>
      <c r="B30" s="40"/>
      <c r="C30" s="40"/>
      <c r="D30" s="40"/>
      <c r="E30" s="40"/>
      <c r="F30" s="40"/>
      <c r="G30" s="40"/>
    </row>
    <row r="31" spans="1:7" customFormat="1" ht="17.25" customHeight="1" x14ac:dyDescent="0.2">
      <c r="A31" s="40"/>
      <c r="B31" s="40"/>
      <c r="C31" s="40"/>
      <c r="D31" s="40"/>
      <c r="E31" s="40"/>
      <c r="F31" s="40"/>
      <c r="G31" s="40"/>
    </row>
    <row r="32" spans="1:7" customFormat="1" ht="17.25" customHeight="1" x14ac:dyDescent="0.2">
      <c r="A32" s="30"/>
      <c r="B32" s="19"/>
      <c r="C32" s="19"/>
      <c r="D32" s="19"/>
      <c r="E32" s="19"/>
      <c r="F32" s="19"/>
      <c r="G32" s="19"/>
    </row>
    <row r="33" spans="1:7" customFormat="1" ht="17.25" customHeight="1" x14ac:dyDescent="0.2">
      <c r="A33" s="30"/>
      <c r="B33" s="19"/>
      <c r="C33" s="19"/>
      <c r="D33" s="19"/>
      <c r="E33" s="19"/>
      <c r="F33" s="33" t="s">
        <v>16</v>
      </c>
      <c r="G33" s="19"/>
    </row>
    <row r="34" spans="1:7" customFormat="1" ht="17.25" customHeight="1" x14ac:dyDescent="0.2">
      <c r="A34" s="9"/>
    </row>
    <row r="35" spans="1:7" customFormat="1" ht="17.25" customHeight="1" x14ac:dyDescent="0.2">
      <c r="A35" s="9"/>
    </row>
    <row r="36" spans="1:7" customFormat="1" ht="17.25" customHeight="1" x14ac:dyDescent="0.2">
      <c r="A36" s="9"/>
    </row>
    <row r="37" spans="1:7" customFormat="1" ht="17.25" customHeight="1" x14ac:dyDescent="0.2">
      <c r="A37" s="9"/>
    </row>
    <row r="38" spans="1:7" customFormat="1" ht="17.25" customHeight="1" x14ac:dyDescent="0.2">
      <c r="A38" s="9"/>
    </row>
    <row r="39" spans="1:7" customFormat="1" ht="17.25" customHeight="1" x14ac:dyDescent="0.2">
      <c r="A39" s="9"/>
    </row>
    <row r="40" spans="1:7" customFormat="1" ht="17.25" customHeight="1" x14ac:dyDescent="0.2">
      <c r="A40" s="9"/>
    </row>
    <row r="41" spans="1:7" customFormat="1" ht="17.25" customHeight="1" x14ac:dyDescent="0.2">
      <c r="A41" s="9"/>
    </row>
    <row r="42" spans="1:7" customFormat="1" ht="17.25" customHeight="1" x14ac:dyDescent="0.2">
      <c r="A42" s="9"/>
    </row>
    <row r="43" spans="1:7" customFormat="1" ht="17.25" customHeight="1" x14ac:dyDescent="0.2">
      <c r="A43" s="9"/>
    </row>
    <row r="44" spans="1:7" customFormat="1" ht="17.25" customHeight="1" x14ac:dyDescent="0.2">
      <c r="A44" s="9"/>
    </row>
    <row r="45" spans="1:7" customFormat="1" ht="17.25" customHeight="1" x14ac:dyDescent="0.2">
      <c r="A45" s="9"/>
    </row>
    <row r="46" spans="1:7" customFormat="1" ht="17.25" customHeight="1" x14ac:dyDescent="0.2">
      <c r="A46" s="9"/>
    </row>
    <row r="47" spans="1:7" customFormat="1" ht="17.25" customHeight="1" x14ac:dyDescent="0.2">
      <c r="A47" s="9"/>
    </row>
    <row r="48" spans="1:7" customFormat="1" ht="17.25" customHeight="1" x14ac:dyDescent="0.2">
      <c r="A48" s="9"/>
    </row>
    <row r="49" spans="1:1" customFormat="1" ht="17.25" customHeight="1" x14ac:dyDescent="0.2">
      <c r="A49" s="9"/>
    </row>
    <row r="50" spans="1:1" customFormat="1" ht="17.25" customHeight="1" x14ac:dyDescent="0.2">
      <c r="A50" s="9"/>
    </row>
    <row r="51" spans="1:1" customFormat="1" ht="17.25" customHeight="1" x14ac:dyDescent="0.2">
      <c r="A51" s="9"/>
    </row>
    <row r="52" spans="1:1" customFormat="1" ht="17.25" customHeight="1" x14ac:dyDescent="0.2">
      <c r="A52" s="9"/>
    </row>
    <row r="53" spans="1:1" customFormat="1" ht="17.25" customHeight="1" x14ac:dyDescent="0.2">
      <c r="A53" s="9"/>
    </row>
    <row r="54" spans="1:1" customFormat="1" ht="17.25" customHeight="1" x14ac:dyDescent="0.2">
      <c r="A54" s="9"/>
    </row>
    <row r="55" spans="1:1" customFormat="1" ht="17.25" customHeight="1" x14ac:dyDescent="0.2">
      <c r="A55" s="9"/>
    </row>
    <row r="56" spans="1:1" customFormat="1" ht="17.25" customHeight="1" x14ac:dyDescent="0.2">
      <c r="A56" s="9"/>
    </row>
    <row r="57" spans="1:1" customFormat="1" ht="17.25" customHeight="1" x14ac:dyDescent="0.2">
      <c r="A57" s="9"/>
    </row>
    <row r="58" spans="1:1" customFormat="1" ht="17.25" customHeight="1" x14ac:dyDescent="0.2">
      <c r="A58" s="9"/>
    </row>
    <row r="59" spans="1:1" customFormat="1" ht="17.25" customHeight="1" x14ac:dyDescent="0.2">
      <c r="A59" s="9"/>
    </row>
    <row r="60" spans="1:1" customFormat="1" ht="17.25" customHeight="1" x14ac:dyDescent="0.2">
      <c r="A60" s="9"/>
    </row>
    <row r="61" spans="1:1" customFormat="1" ht="17.25" customHeight="1" x14ac:dyDescent="0.2">
      <c r="A61" s="9"/>
    </row>
    <row r="62" spans="1:1" customFormat="1" ht="17.25" customHeight="1" x14ac:dyDescent="0.2">
      <c r="A62" s="9"/>
    </row>
    <row r="63" spans="1:1" customFormat="1" ht="17.25" customHeight="1" x14ac:dyDescent="0.2">
      <c r="A63" s="9"/>
    </row>
    <row r="64" spans="1:1" customFormat="1" ht="17.25" customHeight="1" x14ac:dyDescent="0.2">
      <c r="A64" s="9"/>
    </row>
    <row r="65" spans="1:1" customFormat="1" ht="17.25" customHeight="1" x14ac:dyDescent="0.2">
      <c r="A65" s="9"/>
    </row>
    <row r="66" spans="1:1" customFormat="1" ht="17.25" customHeight="1" x14ac:dyDescent="0.2">
      <c r="A66" s="9"/>
    </row>
    <row r="67" spans="1:1" customFormat="1" ht="17.25" customHeight="1" x14ac:dyDescent="0.2">
      <c r="A67" s="9"/>
    </row>
    <row r="68" spans="1:1" customFormat="1" ht="17.25" customHeight="1" x14ac:dyDescent="0.2">
      <c r="A68" s="9"/>
    </row>
    <row r="69" spans="1:1" customFormat="1" ht="17.25" customHeight="1" x14ac:dyDescent="0.2">
      <c r="A69" s="9"/>
    </row>
    <row r="70" spans="1:1" customFormat="1" ht="17.25" customHeight="1" x14ac:dyDescent="0.2">
      <c r="A70" s="9"/>
    </row>
    <row r="71" spans="1:1" customFormat="1" ht="17.25" customHeight="1" x14ac:dyDescent="0.2">
      <c r="A71" s="9"/>
    </row>
    <row r="72" spans="1:1" customFormat="1" ht="17.25" customHeight="1" x14ac:dyDescent="0.2">
      <c r="A72" s="9"/>
    </row>
    <row r="73" spans="1:1" customFormat="1" ht="17.25" customHeight="1" x14ac:dyDescent="0.2">
      <c r="A73" s="9"/>
    </row>
    <row r="74" spans="1:1" customFormat="1" ht="17.25" customHeight="1" x14ac:dyDescent="0.2">
      <c r="A74" s="9"/>
    </row>
    <row r="75" spans="1:1" customFormat="1" ht="17.25" customHeight="1" x14ac:dyDescent="0.2">
      <c r="A75" s="9"/>
    </row>
    <row r="76" spans="1:1" customFormat="1" ht="17.25" customHeight="1" x14ac:dyDescent="0.2">
      <c r="A76" s="9"/>
    </row>
    <row r="77" spans="1:1" customFormat="1" ht="17.25" customHeight="1" x14ac:dyDescent="0.2">
      <c r="A77" s="9"/>
    </row>
    <row r="78" spans="1:1" customFormat="1" ht="17.25" customHeight="1" x14ac:dyDescent="0.2">
      <c r="A78" s="9"/>
    </row>
    <row r="79" spans="1:1" customFormat="1" ht="17.25" customHeight="1" x14ac:dyDescent="0.2">
      <c r="A79" s="9"/>
    </row>
    <row r="80" spans="1:1" customFormat="1" ht="17.25" customHeight="1" x14ac:dyDescent="0.2">
      <c r="A80" s="9"/>
    </row>
    <row r="81" spans="1:1" customFormat="1" ht="17.25" customHeight="1" x14ac:dyDescent="0.2">
      <c r="A81" s="9"/>
    </row>
    <row r="82" spans="1:1" customFormat="1" ht="17.25" customHeight="1" x14ac:dyDescent="0.2">
      <c r="A82" s="9"/>
    </row>
    <row r="83" spans="1:1" customFormat="1" ht="17.25" customHeight="1" x14ac:dyDescent="0.2">
      <c r="A83" s="9"/>
    </row>
    <row r="84" spans="1:1" customFormat="1" ht="17.25" customHeight="1" x14ac:dyDescent="0.2">
      <c r="A84" s="9"/>
    </row>
    <row r="85" spans="1:1" customFormat="1" ht="17.25" customHeight="1" x14ac:dyDescent="0.2">
      <c r="A85" s="9"/>
    </row>
    <row r="86" spans="1:1" customFormat="1" ht="17.25" customHeight="1" x14ac:dyDescent="0.2">
      <c r="A86" s="9"/>
    </row>
    <row r="87" spans="1:1" customFormat="1" ht="17.25" customHeight="1" x14ac:dyDescent="0.2">
      <c r="A87" s="9"/>
    </row>
    <row r="88" spans="1:1" customFormat="1" ht="17.25" customHeight="1" x14ac:dyDescent="0.2">
      <c r="A88" s="9"/>
    </row>
    <row r="89" spans="1:1" customFormat="1" ht="17.25" customHeight="1" x14ac:dyDescent="0.2">
      <c r="A89" s="9"/>
    </row>
    <row r="90" spans="1:1" customFormat="1" ht="17.25" customHeight="1" x14ac:dyDescent="0.2">
      <c r="A90" s="9"/>
    </row>
    <row r="91" spans="1:1" customFormat="1" ht="17.25" customHeight="1" x14ac:dyDescent="0.2">
      <c r="A91" s="9"/>
    </row>
    <row r="92" spans="1:1" customFormat="1" ht="17.25" customHeight="1" x14ac:dyDescent="0.2">
      <c r="A92" s="9"/>
    </row>
    <row r="93" spans="1:1" customFormat="1" ht="17.25" customHeight="1" x14ac:dyDescent="0.2">
      <c r="A93" s="9"/>
    </row>
    <row r="94" spans="1:1" customFormat="1" ht="17.25" customHeight="1" x14ac:dyDescent="0.2">
      <c r="A94" s="9"/>
    </row>
    <row r="95" spans="1:1" customFormat="1" ht="17.25" customHeight="1" x14ac:dyDescent="0.2">
      <c r="A95" s="9"/>
    </row>
    <row r="96" spans="1:1" customFormat="1" ht="17.25" customHeight="1" x14ac:dyDescent="0.2">
      <c r="A96" s="9"/>
    </row>
    <row r="97" spans="1:7" ht="17.25" customHeight="1" x14ac:dyDescent="0.2">
      <c r="A97" s="9"/>
      <c r="B97"/>
      <c r="C97"/>
      <c r="D97"/>
      <c r="E97"/>
      <c r="F97"/>
      <c r="G97"/>
    </row>
    <row r="98" spans="1:7" ht="17.25" customHeight="1" x14ac:dyDescent="0.2">
      <c r="A98" s="9"/>
      <c r="B98"/>
      <c r="C98"/>
      <c r="D98"/>
      <c r="E98"/>
      <c r="F98"/>
      <c r="G98"/>
    </row>
    <row r="99" spans="1:7" ht="17.25" customHeight="1" x14ac:dyDescent="0.2">
      <c r="A99" s="9"/>
      <c r="B99"/>
      <c r="C99"/>
      <c r="D99"/>
      <c r="E99"/>
      <c r="F99"/>
      <c r="G99"/>
    </row>
    <row r="100" spans="1:7" ht="17.25" customHeight="1" x14ac:dyDescent="0.2">
      <c r="A100" s="9"/>
      <c r="B100"/>
      <c r="C100"/>
      <c r="D100"/>
      <c r="E100"/>
      <c r="F100"/>
      <c r="G100"/>
    </row>
    <row r="101" spans="1:7" ht="17.25" customHeight="1" x14ac:dyDescent="0.2">
      <c r="A101" s="9"/>
      <c r="B101"/>
      <c r="C101"/>
      <c r="D101"/>
      <c r="E101"/>
      <c r="F101"/>
      <c r="G101"/>
    </row>
    <row r="102" spans="1:7" ht="17.25" customHeight="1" x14ac:dyDescent="0.2">
      <c r="A102" s="9"/>
      <c r="B102"/>
      <c r="C102"/>
      <c r="D102"/>
      <c r="E102"/>
      <c r="F102"/>
      <c r="G102"/>
    </row>
    <row r="103" spans="1:7" ht="17.25" customHeight="1" x14ac:dyDescent="0.2">
      <c r="A103" s="9"/>
      <c r="B103"/>
      <c r="C103"/>
      <c r="D103"/>
      <c r="E103"/>
      <c r="F103"/>
      <c r="G103"/>
    </row>
    <row r="104" spans="1:7" ht="17.25" customHeight="1" x14ac:dyDescent="0.2">
      <c r="A104" s="9"/>
      <c r="B104"/>
      <c r="C104"/>
      <c r="D104"/>
      <c r="E104"/>
      <c r="F104"/>
      <c r="G104"/>
    </row>
    <row r="105" spans="1:7" ht="17.25" customHeight="1" x14ac:dyDescent="0.2">
      <c r="A105" s="9"/>
      <c r="B105"/>
      <c r="C105"/>
      <c r="D105"/>
      <c r="E105"/>
      <c r="F105"/>
      <c r="G105"/>
    </row>
    <row r="106" spans="1:7" ht="17.25" customHeight="1" x14ac:dyDescent="0.2">
      <c r="A106" s="9"/>
      <c r="B106"/>
      <c r="C106"/>
      <c r="D106"/>
      <c r="E106"/>
      <c r="F106"/>
      <c r="G106"/>
    </row>
    <row r="107" spans="1:7" ht="17.25" customHeight="1" x14ac:dyDescent="0.2">
      <c r="A107" s="9"/>
      <c r="B107"/>
      <c r="C107"/>
      <c r="D107"/>
      <c r="E107"/>
      <c r="F107"/>
      <c r="G107"/>
    </row>
    <row r="108" spans="1:7" ht="17.25" customHeight="1" x14ac:dyDescent="0.2">
      <c r="A108" s="9"/>
      <c r="B108"/>
      <c r="C108"/>
      <c r="D108"/>
      <c r="E108"/>
      <c r="F108"/>
      <c r="G108"/>
    </row>
    <row r="109" spans="1:7" ht="17.25" customHeight="1" x14ac:dyDescent="0.2">
      <c r="A109" s="9"/>
      <c r="B109"/>
      <c r="C109"/>
      <c r="D109"/>
      <c r="E109"/>
      <c r="F109"/>
      <c r="G109"/>
    </row>
    <row r="110" spans="1:7" ht="17.25" customHeight="1" x14ac:dyDescent="0.2">
      <c r="A110" s="9"/>
      <c r="B110"/>
      <c r="C110"/>
      <c r="D110"/>
      <c r="E110"/>
      <c r="F110"/>
      <c r="G110"/>
    </row>
    <row r="111" spans="1:7" ht="17.25" customHeight="1" x14ac:dyDescent="0.2">
      <c r="A111" s="9"/>
      <c r="B111"/>
      <c r="C111"/>
      <c r="D111"/>
      <c r="E111"/>
      <c r="F111"/>
      <c r="G111"/>
    </row>
    <row r="112" spans="1:7" ht="17.25" customHeight="1" x14ac:dyDescent="0.2">
      <c r="A112" s="9"/>
      <c r="B112"/>
      <c r="C112"/>
      <c r="D112"/>
      <c r="E112"/>
      <c r="F112"/>
      <c r="G112"/>
    </row>
    <row r="113" spans="1:7" ht="17.25" customHeight="1" x14ac:dyDescent="0.2">
      <c r="A113" s="9"/>
      <c r="B113"/>
      <c r="C113"/>
      <c r="D113"/>
      <c r="E113"/>
      <c r="F113"/>
      <c r="G113"/>
    </row>
    <row r="114" spans="1:7" ht="17.25" customHeight="1" x14ac:dyDescent="0.2">
      <c r="A114" s="9"/>
      <c r="B114"/>
      <c r="C114"/>
      <c r="D114"/>
      <c r="E114"/>
      <c r="F114"/>
      <c r="G114"/>
    </row>
  </sheetData>
  <sheetProtection selectLockedCells="1"/>
  <dataConsolidate/>
  <mergeCells count="4">
    <mergeCell ref="E14:F14"/>
    <mergeCell ref="A1:G1"/>
    <mergeCell ref="B11:G11"/>
    <mergeCell ref="A30:G31"/>
  </mergeCells>
  <phoneticPr fontId="0" type="noConversion"/>
  <printOptions horizontalCentered="1"/>
  <pageMargins left="0.25" right="0.25" top="0.75" bottom="0.75" header="0.3" footer="0.3"/>
  <pageSetup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Cellule">
                <anchor moveWithCells="1">
                  <from>
                    <xdr:col>1</xdr:col>
                    <xdr:colOff>47625</xdr:colOff>
                    <xdr:row>13</xdr:row>
                    <xdr:rowOff>0</xdr:rowOff>
                  </from>
                  <to>
                    <xdr:col>1</xdr:col>
                    <xdr:colOff>1657350</xdr:colOff>
                    <xdr:row>13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22E939D-9F5D-4DB1-B05A-3CF5EE952F6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Facture </vt:lpstr>
      <vt:lpstr>'Facture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/>
  <dcterms:created xsi:type="dcterms:W3CDTF">2014-04-22T19:21:47Z</dcterms:created>
  <dcterms:modified xsi:type="dcterms:W3CDTF">2014-04-25T17:53:08Z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TC101884869990</vt:lpwstr>
  </property>
</Properties>
</file>