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32.bin" ContentType="application/vnd.ms-office.activeX"/>
  <Override PartName="/xl/activeX/activeX39.xml" ContentType="application/vnd.ms-office.activeX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activeX/activeX37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activeX/activeX3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activeX/activeX40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Override PartName="/xl/activeX/activeX40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xl/ctrlProps/ctrlProp1.xml" ContentType="application/vnd.ms-excel.controlproperties+xml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15480" windowHeight="7680" activeTab="3"/>
  </bookViews>
  <sheets>
    <sheet name="LISTES" sheetId="6" r:id="rId1"/>
    <sheet name="Liste doc Qualité" sheetId="5" state="hidden" r:id="rId2"/>
    <sheet name="Liste doc Etudes" sheetId="4" state="hidden" r:id="rId3"/>
    <sheet name="Département Etudes" sheetId="1" r:id="rId4"/>
    <sheet name="Recap" sheetId="7" state="hidden" r:id="rId5"/>
  </sheets>
  <definedNames>
    <definedName name="Approbation">LISTES!$A$2:$A$4</definedName>
    <definedName name="_xlnm.Print_Area" localSheetId="4">Recap!$A$1:$AQ$33</definedName>
  </definedNames>
  <calcPr calcId="125725"/>
</workbook>
</file>

<file path=xl/calcChain.xml><?xml version="1.0" encoding="utf-8"?>
<calcChain xmlns="http://schemas.openxmlformats.org/spreadsheetml/2006/main">
  <c r="AO5" i="7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D6"/>
  <c r="E6" s="1"/>
  <c r="D7"/>
  <c r="E7" s="1"/>
  <c r="D8"/>
  <c r="E8" s="1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L4" i="1" l="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3"/>
  <c r="AE3"/>
  <c r="AD3"/>
  <c r="AV4"/>
  <c r="AV5"/>
  <c r="AV3"/>
  <c r="AU5"/>
  <c r="AT3"/>
  <c r="AO13"/>
  <c r="AQ13" s="1"/>
  <c r="AO14"/>
  <c r="AQ14" s="1"/>
  <c r="AO15"/>
  <c r="AQ15" s="1"/>
  <c r="AO16"/>
  <c r="AQ16" s="1"/>
  <c r="AO17"/>
  <c r="AQ17" s="1"/>
  <c r="AO18"/>
  <c r="AQ18" s="1"/>
  <c r="AO19"/>
  <c r="AQ19" s="1"/>
  <c r="AO20"/>
  <c r="AQ20" s="1"/>
  <c r="AO21"/>
  <c r="AQ21" s="1"/>
  <c r="AO22"/>
  <c r="AQ22" s="1"/>
  <c r="AO23"/>
  <c r="AQ23" s="1"/>
  <c r="AO24"/>
  <c r="AQ24" s="1"/>
  <c r="AO25"/>
  <c r="AQ25" s="1"/>
  <c r="AO26"/>
  <c r="AQ26" s="1"/>
  <c r="AO27"/>
  <c r="AQ27" s="1"/>
  <c r="AO28"/>
  <c r="AQ28" s="1"/>
  <c r="AO29"/>
  <c r="AQ29" s="1"/>
  <c r="AO30"/>
  <c r="AQ30" s="1"/>
  <c r="AO31"/>
  <c r="AQ31" s="1"/>
  <c r="AO32"/>
  <c r="AQ32" s="1"/>
  <c r="AO33"/>
  <c r="AQ33" s="1"/>
  <c r="AO34"/>
  <c r="AQ34" s="1"/>
  <c r="AO35"/>
  <c r="AQ35" s="1"/>
  <c r="AO36"/>
  <c r="AQ36" s="1"/>
  <c r="AO37"/>
  <c r="AQ37" s="1"/>
  <c r="AO38"/>
  <c r="AQ38" s="1"/>
  <c r="AO39"/>
  <c r="AQ39" s="1"/>
  <c r="AO40"/>
  <c r="AQ40" s="1"/>
  <c r="AO41"/>
  <c r="AQ41" s="1"/>
  <c r="AO42"/>
  <c r="AQ42" s="1"/>
  <c r="AO43"/>
  <c r="AQ43" s="1"/>
  <c r="AO44"/>
  <c r="AQ44" s="1"/>
  <c r="AO45"/>
  <c r="AQ45" s="1"/>
  <c r="AO46"/>
  <c r="AQ46" s="1"/>
  <c r="AO47"/>
  <c r="AQ47" s="1"/>
  <c r="AO48"/>
  <c r="AQ48" s="1"/>
  <c r="AO49"/>
  <c r="AQ49" s="1"/>
  <c r="AO50"/>
  <c r="AQ50" s="1"/>
  <c r="AO51"/>
  <c r="AQ51" s="1"/>
  <c r="AO52"/>
  <c r="AQ52" s="1"/>
  <c r="AO53"/>
  <c r="AQ53" s="1"/>
  <c r="AO54"/>
  <c r="AQ54" s="1"/>
  <c r="AO55"/>
  <c r="AQ55" s="1"/>
  <c r="AO56"/>
  <c r="AQ56" s="1"/>
  <c r="AO57"/>
  <c r="AQ57" s="1"/>
  <c r="AO58"/>
  <c r="AQ58" s="1"/>
  <c r="AO59"/>
  <c r="AQ59" s="1"/>
  <c r="AO60"/>
  <c r="AQ60" s="1"/>
  <c r="AO61"/>
  <c r="AQ61" s="1"/>
  <c r="AO62"/>
  <c r="AQ62" s="1"/>
  <c r="AO63"/>
  <c r="AQ63" s="1"/>
  <c r="AO64"/>
  <c r="AQ64" s="1"/>
  <c r="AO65"/>
  <c r="AQ65" s="1"/>
  <c r="AO66"/>
  <c r="AQ66" s="1"/>
  <c r="AO67"/>
  <c r="AQ67" s="1"/>
  <c r="AO68"/>
  <c r="AQ68" s="1"/>
  <c r="AO69"/>
  <c r="AQ69" s="1"/>
  <c r="AO70"/>
  <c r="AQ70" s="1"/>
  <c r="AO71"/>
  <c r="AQ71" s="1"/>
  <c r="AO72"/>
  <c r="AQ72" s="1"/>
  <c r="AO73"/>
  <c r="AQ73" s="1"/>
  <c r="AO74"/>
  <c r="AQ74" s="1"/>
  <c r="AO75"/>
  <c r="AQ75" s="1"/>
  <c r="AO76"/>
  <c r="AQ76" s="1"/>
  <c r="AO77"/>
  <c r="AQ77" s="1"/>
  <c r="AO78"/>
  <c r="AQ78" s="1"/>
  <c r="AO79"/>
  <c r="AQ79" s="1"/>
  <c r="AO80"/>
  <c r="AQ80" s="1"/>
  <c r="AO81"/>
  <c r="AQ81" s="1"/>
  <c r="AO82"/>
  <c r="AQ82" s="1"/>
  <c r="AO83"/>
  <c r="AQ83" s="1"/>
  <c r="AO84"/>
  <c r="AQ84" s="1"/>
  <c r="AO85"/>
  <c r="AQ85" s="1"/>
  <c r="AO86"/>
  <c r="AQ86" s="1"/>
  <c r="AO87"/>
  <c r="AQ87" s="1"/>
  <c r="AO88"/>
  <c r="AQ88" s="1"/>
  <c r="AO89"/>
  <c r="AQ89" s="1"/>
  <c r="AO90"/>
  <c r="AQ90" s="1"/>
  <c r="AO91"/>
  <c r="AQ91" s="1"/>
  <c r="AO92"/>
  <c r="AQ92" s="1"/>
  <c r="AO93"/>
  <c r="AQ93" s="1"/>
  <c r="AO94"/>
  <c r="AQ94" s="1"/>
  <c r="AO95"/>
  <c r="AQ95" s="1"/>
  <c r="AO96"/>
  <c r="AQ96" s="1"/>
  <c r="AO97"/>
  <c r="AQ97" s="1"/>
  <c r="AO98"/>
  <c r="AQ98" s="1"/>
  <c r="AO99"/>
  <c r="AQ99" s="1"/>
  <c r="AO100"/>
  <c r="AQ100" s="1"/>
  <c r="AN14"/>
  <c r="AP14" s="1"/>
  <c r="AN15"/>
  <c r="AP15" s="1"/>
  <c r="AN16"/>
  <c r="AP16" s="1"/>
  <c r="AN17"/>
  <c r="AP17" s="1"/>
  <c r="AN18"/>
  <c r="AP18" s="1"/>
  <c r="AN19"/>
  <c r="AP19" s="1"/>
  <c r="AN20"/>
  <c r="AP20" s="1"/>
  <c r="AN21"/>
  <c r="AP21" s="1"/>
  <c r="AN22"/>
  <c r="AP22" s="1"/>
  <c r="AN23"/>
  <c r="AP23" s="1"/>
  <c r="AN24"/>
  <c r="AP24" s="1"/>
  <c r="AN25"/>
  <c r="AP25" s="1"/>
  <c r="AN26"/>
  <c r="AP26" s="1"/>
  <c r="AN27"/>
  <c r="AP27" s="1"/>
  <c r="AN28"/>
  <c r="AP28" s="1"/>
  <c r="AN29"/>
  <c r="AP29" s="1"/>
  <c r="AN30"/>
  <c r="AP30" s="1"/>
  <c r="AN31"/>
  <c r="AP31" s="1"/>
  <c r="AN32"/>
  <c r="AP32" s="1"/>
  <c r="AN33"/>
  <c r="AP33" s="1"/>
  <c r="AN34"/>
  <c r="AP34" s="1"/>
  <c r="AN35"/>
  <c r="AP35" s="1"/>
  <c r="AN36"/>
  <c r="AP36" s="1"/>
  <c r="AN37"/>
  <c r="AP37" s="1"/>
  <c r="AN38"/>
  <c r="AP38" s="1"/>
  <c r="AN39"/>
  <c r="AP39" s="1"/>
  <c r="AN40"/>
  <c r="AP40" s="1"/>
  <c r="AN41"/>
  <c r="AP41" s="1"/>
  <c r="AN42"/>
  <c r="AP42" s="1"/>
  <c r="AN43"/>
  <c r="AP43" s="1"/>
  <c r="AN44"/>
  <c r="AP44" s="1"/>
  <c r="AN45"/>
  <c r="AP45" s="1"/>
  <c r="AN46"/>
  <c r="AP46" s="1"/>
  <c r="AN47"/>
  <c r="AP47" s="1"/>
  <c r="AN48"/>
  <c r="AP48" s="1"/>
  <c r="AN49"/>
  <c r="AP49" s="1"/>
  <c r="AN50"/>
  <c r="AP50" s="1"/>
  <c r="AN51"/>
  <c r="AP51" s="1"/>
  <c r="AN52"/>
  <c r="AP52" s="1"/>
  <c r="AN53"/>
  <c r="AP53" s="1"/>
  <c r="AN54"/>
  <c r="AP54" s="1"/>
  <c r="AN55"/>
  <c r="AP55" s="1"/>
  <c r="AN56"/>
  <c r="AP56" s="1"/>
  <c r="AN57"/>
  <c r="AP57" s="1"/>
  <c r="AN58"/>
  <c r="AP58" s="1"/>
  <c r="AN59"/>
  <c r="AP59" s="1"/>
  <c r="AN60"/>
  <c r="AP60" s="1"/>
  <c r="AN61"/>
  <c r="AP61" s="1"/>
  <c r="AN62"/>
  <c r="AP62" s="1"/>
  <c r="AN63"/>
  <c r="AP63" s="1"/>
  <c r="AN64"/>
  <c r="AP64" s="1"/>
  <c r="AN65"/>
  <c r="AP65" s="1"/>
  <c r="AN66"/>
  <c r="AP66" s="1"/>
  <c r="AN67"/>
  <c r="AP67" s="1"/>
  <c r="AN68"/>
  <c r="AP68" s="1"/>
  <c r="AN69"/>
  <c r="AP69" s="1"/>
  <c r="AN70"/>
  <c r="AP70" s="1"/>
  <c r="AN71"/>
  <c r="AP71" s="1"/>
  <c r="AN72"/>
  <c r="AP72" s="1"/>
  <c r="AN73"/>
  <c r="AP73" s="1"/>
  <c r="AN74"/>
  <c r="AP74" s="1"/>
  <c r="AN75"/>
  <c r="AP75" s="1"/>
  <c r="AN76"/>
  <c r="AP76" s="1"/>
  <c r="AN77"/>
  <c r="AP77" s="1"/>
  <c r="AN78"/>
  <c r="AP78" s="1"/>
  <c r="AN79"/>
  <c r="AP79" s="1"/>
  <c r="AN80"/>
  <c r="AP80" s="1"/>
  <c r="AN81"/>
  <c r="AP81" s="1"/>
  <c r="AN82"/>
  <c r="AP82" s="1"/>
  <c r="AN83"/>
  <c r="AP83" s="1"/>
  <c r="AN84"/>
  <c r="AP84" s="1"/>
  <c r="AN85"/>
  <c r="AP85" s="1"/>
  <c r="AN86"/>
  <c r="AP86" s="1"/>
  <c r="AN87"/>
  <c r="AP87" s="1"/>
  <c r="AN88"/>
  <c r="AP88" s="1"/>
  <c r="AN89"/>
  <c r="AP89" s="1"/>
  <c r="AN90"/>
  <c r="AP90" s="1"/>
  <c r="AN91"/>
  <c r="AP91" s="1"/>
  <c r="AN92"/>
  <c r="AP92" s="1"/>
  <c r="AN93"/>
  <c r="AP93" s="1"/>
  <c r="AN94"/>
  <c r="AP94" s="1"/>
  <c r="AN95"/>
  <c r="AP95" s="1"/>
  <c r="AN96"/>
  <c r="AP96" s="1"/>
  <c r="AN97"/>
  <c r="AP97" s="1"/>
  <c r="AN98"/>
  <c r="AP98" s="1"/>
  <c r="AN99"/>
  <c r="AP99" s="1"/>
  <c r="AN100"/>
  <c r="AP100" s="1"/>
  <c r="AM3"/>
  <c r="AO5" s="1"/>
  <c r="AL3"/>
  <c r="AN3" s="1"/>
  <c r="AO12" l="1"/>
  <c r="AO11"/>
  <c r="AO3"/>
  <c r="AN12"/>
  <c r="AP12" s="1"/>
  <c r="AN13"/>
  <c r="AP13" s="1"/>
  <c r="AN11"/>
  <c r="AN10"/>
  <c r="AO10"/>
  <c r="AN8"/>
  <c r="AN6"/>
  <c r="AN9"/>
  <c r="AN7"/>
  <c r="AN5"/>
  <c r="AO8"/>
  <c r="AO6"/>
  <c r="AO4"/>
  <c r="AO9"/>
  <c r="AO7"/>
  <c r="AN4"/>
  <c r="H10" l="1"/>
  <c r="AH4"/>
  <c r="AI4"/>
  <c r="AH5"/>
  <c r="AI5"/>
  <c r="AH6"/>
  <c r="AI6"/>
  <c r="AH7"/>
  <c r="AI7"/>
  <c r="AH8"/>
  <c r="AI8"/>
  <c r="AH9"/>
  <c r="AI9"/>
  <c r="AH10"/>
  <c r="AI10"/>
  <c r="AH11"/>
  <c r="AI11"/>
  <c r="AH12"/>
  <c r="AI12"/>
  <c r="AH13"/>
  <c r="AI13"/>
  <c r="AH14"/>
  <c r="AI14"/>
  <c r="AH15"/>
  <c r="AI15"/>
  <c r="AH16"/>
  <c r="AI16"/>
  <c r="AH17"/>
  <c r="AI17"/>
  <c r="AH18"/>
  <c r="AI18"/>
  <c r="AH19"/>
  <c r="AI19"/>
  <c r="AH20"/>
  <c r="AI20"/>
  <c r="AH21"/>
  <c r="AI21"/>
  <c r="AH22"/>
  <c r="AI22"/>
  <c r="AH23"/>
  <c r="AI23"/>
  <c r="AH24"/>
  <c r="AI24"/>
  <c r="AH25"/>
  <c r="AI25"/>
  <c r="AH26"/>
  <c r="AI26"/>
  <c r="AH27"/>
  <c r="AI27"/>
  <c r="AH28"/>
  <c r="AI28"/>
  <c r="AH29"/>
  <c r="AI29"/>
  <c r="AH30"/>
  <c r="AI30"/>
  <c r="AH31"/>
  <c r="AI31"/>
  <c r="AH32"/>
  <c r="AI32"/>
  <c r="AH33"/>
  <c r="AI33"/>
  <c r="AH34"/>
  <c r="AI34"/>
  <c r="AH35"/>
  <c r="AI35"/>
  <c r="AH36"/>
  <c r="AI36"/>
  <c r="AH37"/>
  <c r="AI37"/>
  <c r="AH38"/>
  <c r="AI38"/>
  <c r="AH39"/>
  <c r="AI39"/>
  <c r="AH40"/>
  <c r="AI40"/>
  <c r="AH41"/>
  <c r="AI41"/>
  <c r="AH42"/>
  <c r="AI42"/>
  <c r="AH43"/>
  <c r="AI43"/>
  <c r="AH44"/>
  <c r="AI44"/>
  <c r="AH45"/>
  <c r="AI45"/>
  <c r="AH46"/>
  <c r="AI46"/>
  <c r="AH47"/>
  <c r="AI47"/>
  <c r="AH48"/>
  <c r="AI48"/>
  <c r="AH49"/>
  <c r="AI49"/>
  <c r="AH50"/>
  <c r="AI50"/>
  <c r="AH51"/>
  <c r="AI51"/>
  <c r="AH52"/>
  <c r="AI52"/>
  <c r="AH53"/>
  <c r="AI53"/>
  <c r="AH54"/>
  <c r="AI54"/>
  <c r="AH55"/>
  <c r="AI55"/>
  <c r="AH56"/>
  <c r="AI56"/>
  <c r="AH57"/>
  <c r="AI57"/>
  <c r="AH58"/>
  <c r="AI58"/>
  <c r="AH59"/>
  <c r="AI59"/>
  <c r="AH60"/>
  <c r="AI60"/>
  <c r="AH61"/>
  <c r="AI61"/>
  <c r="AH62"/>
  <c r="AI62"/>
  <c r="AH63"/>
  <c r="AI63"/>
  <c r="AH64"/>
  <c r="AI64"/>
  <c r="AH65"/>
  <c r="AI65"/>
  <c r="AH66"/>
  <c r="AI66"/>
  <c r="AH67"/>
  <c r="AI67"/>
  <c r="AH68"/>
  <c r="AI68"/>
  <c r="AH69"/>
  <c r="AI69"/>
  <c r="AH70"/>
  <c r="AI70"/>
  <c r="AH71"/>
  <c r="AI71"/>
  <c r="AH72"/>
  <c r="AI72"/>
  <c r="AH73"/>
  <c r="AI73"/>
  <c r="AH74"/>
  <c r="AI74"/>
  <c r="AH75"/>
  <c r="AI75"/>
  <c r="AH76"/>
  <c r="AI76"/>
  <c r="AH77"/>
  <c r="AI77"/>
  <c r="AH78"/>
  <c r="AI78"/>
  <c r="AH79"/>
  <c r="AI79"/>
  <c r="AH80"/>
  <c r="AI80"/>
  <c r="AH81"/>
  <c r="AI81"/>
  <c r="AH82"/>
  <c r="AI82"/>
  <c r="AH83"/>
  <c r="AI83"/>
  <c r="AH84"/>
  <c r="AI84"/>
  <c r="AH85"/>
  <c r="AI85"/>
  <c r="AH86"/>
  <c r="AI86"/>
  <c r="AH87"/>
  <c r="AI87"/>
  <c r="AH88"/>
  <c r="AI88"/>
  <c r="AH89"/>
  <c r="AI89"/>
  <c r="AH90"/>
  <c r="AI90"/>
  <c r="AH91"/>
  <c r="AI91"/>
  <c r="AH92"/>
  <c r="AI92"/>
  <c r="AH93"/>
  <c r="AI93"/>
  <c r="AH94"/>
  <c r="AI94"/>
  <c r="AH95"/>
  <c r="AI95"/>
  <c r="AH96"/>
  <c r="AI96"/>
  <c r="AH97"/>
  <c r="AI97"/>
  <c r="AH98"/>
  <c r="AI98"/>
  <c r="AH99"/>
  <c r="AI99"/>
  <c r="AH100"/>
  <c r="AI100"/>
  <c r="AI3"/>
  <c r="AH3"/>
  <c r="AG4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89"/>
  <c r="AG90"/>
  <c r="AG91"/>
  <c r="AG92"/>
  <c r="AG93"/>
  <c r="AG94"/>
  <c r="AG95"/>
  <c r="AG96"/>
  <c r="AG97"/>
  <c r="AG98"/>
  <c r="AG99"/>
  <c r="AG100"/>
  <c r="AG3"/>
  <c r="AF3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F5" i="6"/>
  <c r="H4" s="1"/>
  <c r="H3"/>
  <c r="I101" i="1"/>
  <c r="C101"/>
  <c r="L101"/>
  <c r="F101"/>
  <c r="H4"/>
  <c r="H5"/>
  <c r="H6"/>
  <c r="H7"/>
  <c r="H8"/>
  <c r="H9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H2" i="6" l="1"/>
  <c r="J2" s="1"/>
  <c r="AG101" i="1"/>
  <c r="J3" i="6"/>
  <c r="J101" i="1"/>
  <c r="D101"/>
  <c r="AD101"/>
  <c r="AF101"/>
  <c r="AE101"/>
  <c r="AI101"/>
  <c r="AH101"/>
  <c r="H5" i="6"/>
  <c r="I4" l="1"/>
  <c r="AT5" i="1" s="1"/>
  <c r="AU4"/>
  <c r="I3" i="6"/>
  <c r="AT4" i="1" s="1"/>
  <c r="AU3"/>
  <c r="AQ11" l="1"/>
  <c r="AQ10"/>
  <c r="AQ12"/>
  <c r="AP3"/>
  <c r="AQ5"/>
  <c r="AQ6"/>
  <c r="AP4"/>
  <c r="AQ4"/>
  <c r="AP7"/>
  <c r="AP11"/>
  <c r="AP5"/>
  <c r="AP10"/>
  <c r="AQ7"/>
  <c r="AP9"/>
  <c r="AQ9"/>
  <c r="AQ8"/>
  <c r="AP6"/>
  <c r="AQ3"/>
  <c r="AP8"/>
  <c r="AQ101" l="1"/>
  <c r="AP101"/>
  <c r="AR3" l="1"/>
  <c r="F102" s="1"/>
  <c r="F1" s="1"/>
  <c r="AS3"/>
  <c r="L102" s="1"/>
  <c r="L1" s="1"/>
  <c r="AW3" l="1"/>
  <c r="M1" s="1"/>
</calcChain>
</file>

<file path=xl/comments1.xml><?xml version="1.0" encoding="utf-8"?>
<comments xmlns="http://schemas.openxmlformats.org/spreadsheetml/2006/main">
  <authors>
    <author>COMPAQ</author>
  </authors>
  <commentList>
    <comment ref="B3" authorId="0">
      <text>
        <r>
          <rPr>
            <sz val="8"/>
            <color indexed="81"/>
            <rFont val="Tahoma"/>
            <family val="2"/>
          </rPr>
          <t>Plan de masse, plan d’implantation général des ouvrages (vue d’ensemble de la liaison) accès aux sites jusqu’au patch panel</t>
        </r>
      </text>
    </comment>
    <comment ref="H3" authorId="0">
      <text>
        <r>
          <rPr>
            <sz val="8"/>
            <color indexed="81"/>
            <rFont val="Tahoma"/>
            <family val="2"/>
          </rPr>
          <t>Plan d'assurance qualité (P.A.Q) du projet (Le planning détaillé d’exécution )</t>
        </r>
      </text>
    </comment>
    <comment ref="B4" authorId="0">
      <text>
        <r>
          <rPr>
            <sz val="8"/>
            <color indexed="81"/>
            <rFont val="Tahoma"/>
            <family val="2"/>
          </rPr>
          <t xml:space="preserve">Plans de cheminement global des câbles (Plan des tracés à l’intérieur des sites jusqu’à atteindre l’extrémité) </t>
        </r>
      </text>
    </comment>
    <comment ref="H4" authorId="0">
      <text>
        <r>
          <rPr>
            <sz val="8"/>
            <color indexed="81"/>
            <rFont val="Tahoma"/>
            <family val="2"/>
          </rPr>
          <t>Plan d'assurance qualité (P.A.Q) du projet (L’organigramme du projet)</t>
        </r>
      </text>
    </comment>
    <comment ref="B5" authorId="0">
      <text>
        <r>
          <rPr>
            <sz val="8"/>
            <color indexed="81"/>
            <rFont val="Tahoma"/>
            <family val="2"/>
          </rPr>
          <t>Remise des albums photos et films, indiquant le déroulement des différentes phases de réalisation des liaisons</t>
        </r>
      </text>
    </comment>
    <comment ref="H5" authorId="0">
      <text>
        <r>
          <rPr>
            <sz val="8"/>
            <color indexed="81"/>
            <rFont val="Tahoma"/>
            <family val="2"/>
          </rPr>
          <t>Plan d'assurance qualité (P.A.Q) du projet (procédure de réalisation)</t>
        </r>
      </text>
    </comment>
    <comment ref="B6" authorId="0">
      <text>
        <r>
          <rPr>
            <sz val="8"/>
            <color indexed="81"/>
            <rFont val="Tahoma"/>
            <family val="2"/>
          </rPr>
          <t>Les plans et schémas AS BUILT</t>
        </r>
      </text>
    </comment>
    <comment ref="H6" authorId="0">
      <text>
        <r>
          <rPr>
            <sz val="8"/>
            <color indexed="81"/>
            <rFont val="Tahoma"/>
            <family val="2"/>
          </rPr>
          <t>Plan d'assurance qualité (P.A.Q) du projet (La liste des normes appliquées)</t>
        </r>
      </text>
    </comment>
    <comment ref="B7" authorId="0">
      <text>
        <r>
          <rPr>
            <sz val="8"/>
            <color indexed="81"/>
            <rFont val="Tahoma"/>
            <family val="2"/>
          </rPr>
          <t>Plans planimétriques du tracé de câbles à Fibres Optiques détaillé, comportant la disposition exacte (en coordonnées GPS) des chambres (tirage et/ou jonction), ainsi que l’implantation des bornes de repérage (balisage)</t>
        </r>
      </text>
    </comment>
    <comment ref="H7" authorId="0">
      <text>
        <r>
          <rPr>
            <sz val="8"/>
            <color indexed="81"/>
            <rFont val="Tahoma"/>
            <family val="2"/>
          </rPr>
          <t>Plan d'assurance qualité (P.A.Q) du projet (les notes de calcul)</t>
        </r>
      </text>
    </comment>
    <comment ref="B8" authorId="0">
      <text>
        <r>
          <rPr>
            <sz val="8"/>
            <color indexed="81"/>
            <rFont val="Tahoma"/>
            <family val="2"/>
          </rPr>
          <t>Détails des chambres de tirage et/ou de jonction (plans de coffrage et ferraillage)</t>
        </r>
      </text>
    </comment>
    <comment ref="H8" authorId="0">
      <text>
        <r>
          <rPr>
            <sz val="8"/>
            <color indexed="81"/>
            <rFont val="Tahoma"/>
            <family val="2"/>
          </rPr>
          <t>Plan d'assurance qualité (P.A.Q) du projet (les points de contrôle)</t>
        </r>
      </text>
    </comment>
    <comment ref="B9" authorId="0">
      <text>
        <r>
          <rPr>
            <sz val="8"/>
            <color indexed="81"/>
            <rFont val="Tahoma"/>
            <family val="2"/>
          </rPr>
          <t>Détail du système de drainage au niveau des chambres de jonction</t>
        </r>
      </text>
    </comment>
    <comment ref="H9" authorId="0">
      <text>
        <r>
          <rPr>
            <sz val="8"/>
            <color indexed="81"/>
            <rFont val="Tahoma"/>
            <family val="2"/>
          </rPr>
          <t>Plan d'assurance qualité (P.A.Q) du projet (les essais)</t>
        </r>
      </text>
    </comment>
    <comment ref="B10" authorId="0">
      <text>
        <r>
          <rPr>
            <sz val="8"/>
            <color indexed="81"/>
            <rFont val="Tahoma"/>
            <family val="2"/>
          </rPr>
          <t>Détails de la méthode de repérage dans les zones urbaines et/ou rurales</t>
        </r>
      </text>
    </comment>
    <comment ref="H10" authorId="0">
      <text>
        <r>
          <rPr>
            <sz val="8"/>
            <color indexed="81"/>
            <rFont val="Tahoma"/>
            <family val="2"/>
          </rPr>
          <t>Plan contrôle qualité (P.C.Q) essais et test du câble FO</t>
        </r>
      </text>
    </comment>
    <comment ref="B11" authorId="0">
      <text>
        <r>
          <rPr>
            <sz val="8"/>
            <color indexed="81"/>
            <rFont val="Tahoma"/>
            <family val="2"/>
          </rPr>
          <t>Détails de passage par des points particuliers (voie ferrée, rivières, pont,…etc.)</t>
        </r>
      </text>
    </comment>
    <comment ref="H11" authorId="0">
      <text>
        <r>
          <rPr>
            <sz val="8"/>
            <color indexed="81"/>
            <rFont val="Tahoma"/>
            <family val="2"/>
          </rPr>
          <t>Master list</t>
        </r>
      </text>
    </comment>
    <comment ref="H12" authorId="0">
      <text>
        <r>
          <rPr>
            <sz val="8"/>
            <color indexed="81"/>
            <rFont val="Tahoma"/>
            <family val="2"/>
          </rPr>
          <t>Planning détaillé d'exécution d'exéction : des études, des approvisionnements, de déploiement et des essais et de mise en service</t>
        </r>
      </text>
    </comment>
  </commentList>
</comments>
</file>

<file path=xl/sharedStrings.xml><?xml version="1.0" encoding="utf-8"?>
<sst xmlns="http://schemas.openxmlformats.org/spreadsheetml/2006/main" count="179" uniqueCount="142">
  <si>
    <t>Code</t>
  </si>
  <si>
    <t>Traitement de Doc</t>
  </si>
  <si>
    <t>La liste des documents  (KDT-E ... Division Etudes)</t>
  </si>
  <si>
    <t>Titre</t>
  </si>
  <si>
    <t>La liste des documents  (KDT-E ... Division C.Qualité)</t>
  </si>
  <si>
    <t>N° Contrat :</t>
  </si>
  <si>
    <t>Intitulé</t>
  </si>
  <si>
    <t>Co Contractant</t>
  </si>
  <si>
    <t>Plages</t>
  </si>
  <si>
    <t>de … à …</t>
  </si>
  <si>
    <t>Approuvé Sans Réserves</t>
  </si>
  <si>
    <t>Peu Important</t>
  </si>
  <si>
    <t>Approuvé Avec Réserves</t>
  </si>
  <si>
    <t>Assez Important</t>
  </si>
  <si>
    <t>Tres Important</t>
  </si>
  <si>
    <t>Nbr Recu</t>
  </si>
  <si>
    <t>AAR</t>
  </si>
  <si>
    <t>App</t>
  </si>
  <si>
    <t>Max Pondé</t>
  </si>
  <si>
    <t>Coef</t>
  </si>
  <si>
    <t>Poids</t>
  </si>
  <si>
    <t>Comparaison/poids</t>
  </si>
  <si>
    <t>Poid Etudes</t>
  </si>
  <si>
    <t>Poids Qualité</t>
  </si>
  <si>
    <t xml:space="preserve">Plage </t>
  </si>
  <si>
    <t xml:space="preserve">Taux Département </t>
  </si>
  <si>
    <t>Département Etudes</t>
  </si>
  <si>
    <t>Nbr de Réserves</t>
  </si>
  <si>
    <t>Pondération</t>
  </si>
  <si>
    <t>Taux de traitement</t>
  </si>
  <si>
    <t>POUR CALCULER LE POIDS DE LA DIVISION</t>
  </si>
  <si>
    <t>NBR DE RESERVES</t>
  </si>
  <si>
    <t>B2</t>
  </si>
  <si>
    <t>D4</t>
  </si>
  <si>
    <t>B3</t>
  </si>
  <si>
    <t>Plan de masse, plan d’implantation général des ouvrages (vue d’ensemble de la liaison) accès aux sites jusqu’au patch panel</t>
  </si>
  <si>
    <t>B4</t>
  </si>
  <si>
    <t xml:space="preserve">Plans de cheminement global des câbles (Plan des tracés à l’intérieur des sites jusqu’à atteindre l’extrémité) </t>
  </si>
  <si>
    <t>B5</t>
  </si>
  <si>
    <t>Remise des albums photos et films, indiquant le déroulement des différentes phases de réalisation des liaisons</t>
  </si>
  <si>
    <t>B6</t>
  </si>
  <si>
    <t>Les plans et schémas AS BUILT</t>
  </si>
  <si>
    <t>C1</t>
  </si>
  <si>
    <t>Plans planimétriques du tracé de câbles à Fibres Optiques détaillé, comportant la disposition exacte (en coordonnées GPS) des chambres (tirage et/ou jonction), ainsi que l’implantation des bornes de repérage (balisage)</t>
  </si>
  <si>
    <t>D1</t>
  </si>
  <si>
    <t>Détails des chambres de tirage et/ou de jonction (plans de coffrage et ferraillage)</t>
  </si>
  <si>
    <t>D2</t>
  </si>
  <si>
    <t>Détail du système de drainage au niveau des chambres de jonction</t>
  </si>
  <si>
    <t>D3</t>
  </si>
  <si>
    <t>Détails de la méthode de repérage dans les zones urbaines et/ou rurales</t>
  </si>
  <si>
    <t>Détails de passage par des points particuliers (voie ferrée, rivières, pont,…etc.)</t>
  </si>
  <si>
    <t>A1.1</t>
  </si>
  <si>
    <t>Plan d'assurance qualité (P.A.Q) du projet (Le planning détaillé d’exécution )</t>
  </si>
  <si>
    <t>A1.2</t>
  </si>
  <si>
    <t>Plan d'assurance qualité (P.A.Q) du projet (L’organigramme du projet)</t>
  </si>
  <si>
    <t>A1.3</t>
  </si>
  <si>
    <t>Plan d'assurance qualité (P.A.Q) du projet (procédure de réalisation)</t>
  </si>
  <si>
    <t>A1.4</t>
  </si>
  <si>
    <t>Plan d'assurance qualité (P.A.Q) du projet (La liste des normes appliquées)</t>
  </si>
  <si>
    <t>A1.5</t>
  </si>
  <si>
    <t>Plan d'assurance qualité (P.A.Q) du projet (les notes de calcul)</t>
  </si>
  <si>
    <t>A1.6</t>
  </si>
  <si>
    <t>Plan d'assurance qualité (P.A.Q) du projet (les points de contrôle)</t>
  </si>
  <si>
    <t>A1.7</t>
  </si>
  <si>
    <t>Plan d'assurance qualité (P.A.Q) du projet (les essais)</t>
  </si>
  <si>
    <t>B1</t>
  </si>
  <si>
    <t>Plan contrôle qualité (P.C.Q) essais et test du câble FO</t>
  </si>
  <si>
    <t>Master list</t>
  </si>
  <si>
    <t>Planning détaillé d'exécution d'exéction : des études, des approvisionnements, de déploiement et des essais et de mise en service</t>
  </si>
  <si>
    <t xml:space="preserve">Date </t>
  </si>
  <si>
    <t>Taux Div Etudes</t>
  </si>
  <si>
    <t>Taux Div C.Qualité</t>
  </si>
  <si>
    <t>Taux global Etudes a payer</t>
  </si>
  <si>
    <t>Reste a payer</t>
  </si>
  <si>
    <t>Reserves Div Etudes</t>
  </si>
  <si>
    <t>Reserves Div C Qualité</t>
  </si>
  <si>
    <t xml:space="preserve">CONTRAT N° 2013/02/KDT/02 </t>
  </si>
  <si>
    <t xml:space="preserve">CONTRAT N° 2013/04/KDT/04 </t>
  </si>
  <si>
    <t>CONTRAT N° 2013/05/KDT/05</t>
  </si>
  <si>
    <t xml:space="preserve">CONTRAT N° 2013/06/KDT/06 </t>
  </si>
  <si>
    <t>CONTRAT N° 2013/43/KDT/07</t>
  </si>
  <si>
    <t>CONTRAT N° 2013/44/KDT/08</t>
  </si>
  <si>
    <t>CONTRAT N° 2013/45/KDT/09</t>
  </si>
  <si>
    <t>CONTRAT N° 2013/46/KDT/10</t>
  </si>
  <si>
    <t>CONTRAT N° 2013/47/KDT/11</t>
  </si>
  <si>
    <t>CONTRAT N° 2013/48/KDT/12</t>
  </si>
  <si>
    <t>CONTRAT N° 2013/49/KDT/13</t>
  </si>
  <si>
    <t>CONTRAT N° 2013/50/KDT/14</t>
  </si>
  <si>
    <t>CONTRAT N° 2013/51/KDT/15</t>
  </si>
  <si>
    <t>CONTRAT N° 2013/52/KDT/16</t>
  </si>
  <si>
    <t>CONTRAT N° 2013/53/KDT/17</t>
  </si>
  <si>
    <t>CONTRAT N° 2013/54/KDT/18</t>
  </si>
  <si>
    <t>CONTRAT N° 2011/10/KDT/01</t>
  </si>
  <si>
    <t>CONTRAT N° 2011/11/KDT/02</t>
  </si>
  <si>
    <t>CONTRAT N° 2011/12/KDT/03</t>
  </si>
  <si>
    <t xml:space="preserve">CONTRAT N° 2011/13/KDT/04 </t>
  </si>
  <si>
    <t>CONTRAT N° 2011/38/KDT/05</t>
  </si>
  <si>
    <t>CONTRAT N° 2011/39/KDT/06</t>
  </si>
  <si>
    <t>CONTRAT N° 2011/42/KDT/09</t>
  </si>
  <si>
    <t>CONTRAT N° 2011/194/KDT/10</t>
  </si>
  <si>
    <t>CONTRAT N° 2011/195/KDT/11</t>
  </si>
  <si>
    <t>CONTRAT N° 2011/196/KDT/12</t>
  </si>
  <si>
    <t>CONTRAT N° 2011/197/KDT/13</t>
  </si>
  <si>
    <t>CONTRAT N° 2013/01/KDT/01</t>
  </si>
  <si>
    <t>COMMANDE N° 2011/17/KDT</t>
  </si>
  <si>
    <t>COMMANDE N° 2011/05/KDT</t>
  </si>
  <si>
    <t>COMMANDE N° 2011/04/KDT</t>
  </si>
  <si>
    <t>COMMANDE N° 2011/02/KDT</t>
  </si>
  <si>
    <t xml:space="preserve">COMMANDE N° 2013/02/KDT </t>
  </si>
  <si>
    <t>ILINO1</t>
  </si>
  <si>
    <t>ILINO2</t>
  </si>
  <si>
    <t>ILINO3</t>
  </si>
  <si>
    <t>ILINO4</t>
  </si>
  <si>
    <t>ILINO5</t>
  </si>
  <si>
    <t>ILINO6</t>
  </si>
  <si>
    <t>ILINO7</t>
  </si>
  <si>
    <t>ILINO8</t>
  </si>
  <si>
    <t>ILINO9</t>
  </si>
  <si>
    <t>ILINO10</t>
  </si>
  <si>
    <t>ILINO11</t>
  </si>
  <si>
    <t>ILINO12</t>
  </si>
  <si>
    <t>ILINO13</t>
  </si>
  <si>
    <t>ILINO14</t>
  </si>
  <si>
    <t>ILINO15</t>
  </si>
  <si>
    <t>ILINO16</t>
  </si>
  <si>
    <t>ILINO17</t>
  </si>
  <si>
    <t>ILINO18</t>
  </si>
  <si>
    <t>ILINO19</t>
  </si>
  <si>
    <t>ILINO20</t>
  </si>
  <si>
    <t>ILINO21</t>
  </si>
  <si>
    <t>ILINO22</t>
  </si>
  <si>
    <t>ILINO23</t>
  </si>
  <si>
    <t>ILINO24</t>
  </si>
  <si>
    <t>ILINO25</t>
  </si>
  <si>
    <t>ILINO26</t>
  </si>
  <si>
    <t>ILINO27</t>
  </si>
  <si>
    <t>ILINO28</t>
  </si>
  <si>
    <t>ILINO29</t>
  </si>
  <si>
    <t>ILINO30</t>
  </si>
  <si>
    <t>ILINO31</t>
  </si>
  <si>
    <t>ILINO32</t>
  </si>
  <si>
    <t>ILINO33</t>
  </si>
</sst>
</file>

<file path=xl/styles.xml><?xml version="1.0" encoding="utf-8"?>
<styleSheet xmlns="http://schemas.openxmlformats.org/spreadsheetml/2006/main">
  <numFmts count="1">
    <numFmt numFmtId="164" formatCode="ddd\ dd/mm/yyyy"/>
  </numFmts>
  <fonts count="2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4"/>
      <color indexed="32"/>
      <name val="Calibri"/>
      <family val="2"/>
      <scheme val="minor"/>
    </font>
    <font>
      <b/>
      <sz val="16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8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44"/>
      <color theme="0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14"/>
      <color theme="9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FF00"/>
      </left>
      <right/>
      <top style="thick">
        <color rgb="FFFFFF00"/>
      </top>
      <bottom style="thick">
        <color rgb="FFFFFF00"/>
      </bottom>
      <diagonal/>
    </border>
    <border>
      <left/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thick">
        <color rgb="FFFFFF00"/>
      </left>
      <right style="thick">
        <color rgb="FFFFFF00"/>
      </right>
      <top/>
      <bottom style="thick">
        <color rgb="FFFFFF00"/>
      </bottom>
      <diagonal/>
    </border>
    <border>
      <left/>
      <right style="thick">
        <color rgb="FFFFFF0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9" fillId="0" borderId="0" xfId="0" applyFont="1" applyFill="1"/>
    <xf numFmtId="0" fontId="11" fillId="0" borderId="0" xfId="0" applyFont="1"/>
    <xf numFmtId="0" fontId="11" fillId="0" borderId="0" xfId="0" applyFont="1" applyAlignment="1">
      <alignment wrapText="1"/>
    </xf>
    <xf numFmtId="0" fontId="0" fillId="0" borderId="0" xfId="0" applyAlignment="1">
      <alignment wrapText="1"/>
    </xf>
    <xf numFmtId="0" fontId="12" fillId="0" borderId="0" xfId="0" applyFont="1"/>
    <xf numFmtId="0" fontId="0" fillId="3" borderId="9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2" borderId="0" xfId="0" applyFill="1" applyBorder="1" applyProtection="1">
      <protection locked="0"/>
    </xf>
    <xf numFmtId="0" fontId="0" fillId="0" borderId="0" xfId="0" applyProtection="1">
      <protection locked="0"/>
    </xf>
    <xf numFmtId="0" fontId="0" fillId="3" borderId="17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3" fillId="3" borderId="0" xfId="0" applyFont="1" applyFill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3" borderId="13" xfId="0" applyFill="1" applyBorder="1" applyProtection="1">
      <protection locked="0"/>
    </xf>
    <xf numFmtId="0" fontId="2" fillId="3" borderId="0" xfId="0" applyNumberFormat="1" applyFont="1" applyFill="1" applyBorder="1" applyAlignment="1" applyProtection="1">
      <alignment horizontal="left" vertical="center"/>
      <protection hidden="1"/>
    </xf>
    <xf numFmtId="0" fontId="2" fillId="3" borderId="0" xfId="0" applyFont="1" applyFill="1" applyAlignment="1" applyProtection="1">
      <alignment horizontal="left" vertical="center"/>
      <protection hidden="1"/>
    </xf>
    <xf numFmtId="10" fontId="0" fillId="0" borderId="0" xfId="0" applyNumberFormat="1" applyAlignment="1" applyProtection="1">
      <alignment horizontal="center" vertical="center"/>
      <protection hidden="1"/>
    </xf>
    <xf numFmtId="10" fontId="0" fillId="0" borderId="0" xfId="0" applyNumberFormat="1" applyAlignment="1" applyProtection="1">
      <alignment horizontal="right" vertical="center"/>
      <protection locked="0"/>
    </xf>
    <xf numFmtId="10" fontId="1" fillId="8" borderId="0" xfId="0" applyNumberFormat="1" applyFont="1" applyFill="1" applyAlignment="1" applyProtection="1">
      <alignment horizontal="center" vertical="center"/>
      <protection locked="0"/>
    </xf>
    <xf numFmtId="10" fontId="1" fillId="9" borderId="0" xfId="0" applyNumberFormat="1" applyFont="1" applyFill="1" applyAlignment="1" applyProtection="1">
      <alignment horizontal="center" vertical="center"/>
      <protection locked="0"/>
    </xf>
    <xf numFmtId="10" fontId="0" fillId="11" borderId="0" xfId="0" applyNumberFormat="1" applyFill="1" applyProtection="1">
      <protection hidden="1"/>
    </xf>
    <xf numFmtId="10" fontId="0" fillId="11" borderId="0" xfId="1" applyNumberFormat="1" applyFont="1" applyFill="1" applyProtection="1">
      <protection hidden="1"/>
    </xf>
    <xf numFmtId="0" fontId="8" fillId="11" borderId="9" xfId="0" applyFont="1" applyFill="1" applyBorder="1" applyProtection="1">
      <protection locked="0"/>
    </xf>
    <xf numFmtId="0" fontId="3" fillId="3" borderId="0" xfId="0" applyFont="1" applyFill="1" applyAlignment="1" applyProtection="1">
      <alignment vertical="center"/>
      <protection locked="0"/>
    </xf>
    <xf numFmtId="0" fontId="15" fillId="10" borderId="0" xfId="0" applyFont="1" applyFill="1" applyAlignment="1" applyProtection="1">
      <alignment horizontal="center" vertical="center"/>
      <protection locked="0"/>
    </xf>
    <xf numFmtId="0" fontId="15" fillId="10" borderId="0" xfId="0" applyNumberFormat="1" applyFont="1" applyFill="1" applyAlignment="1" applyProtection="1">
      <alignment horizontal="center" vertical="center"/>
      <protection locked="0"/>
    </xf>
    <xf numFmtId="0" fontId="0" fillId="3" borderId="28" xfId="0" applyFill="1" applyBorder="1" applyAlignment="1" applyProtection="1">
      <alignment horizontal="center" vertical="center"/>
      <protection locked="0"/>
    </xf>
    <xf numFmtId="0" fontId="0" fillId="8" borderId="29" xfId="0" applyFill="1" applyBorder="1" applyAlignment="1" applyProtection="1">
      <alignment horizontal="center" vertical="center"/>
      <protection locked="0"/>
    </xf>
    <xf numFmtId="0" fontId="0" fillId="3" borderId="30" xfId="0" applyFill="1" applyBorder="1" applyProtection="1">
      <protection locked="0"/>
    </xf>
    <xf numFmtId="0" fontId="0" fillId="8" borderId="29" xfId="0" applyFill="1" applyBorder="1" applyProtection="1">
      <protection locked="0"/>
    </xf>
    <xf numFmtId="0" fontId="0" fillId="8" borderId="31" xfId="0" applyFill="1" applyBorder="1" applyProtection="1">
      <protection locked="0"/>
    </xf>
    <xf numFmtId="0" fontId="1" fillId="9" borderId="0" xfId="0" applyFont="1" applyFill="1" applyProtection="1">
      <protection locked="0"/>
    </xf>
    <xf numFmtId="0" fontId="1" fillId="8" borderId="0" xfId="0" applyFont="1" applyFill="1" applyProtection="1">
      <protection locked="0"/>
    </xf>
    <xf numFmtId="0" fontId="1" fillId="9" borderId="0" xfId="0" applyFont="1" applyFill="1" applyAlignment="1" applyProtection="1">
      <alignment horizontal="center" vertical="center"/>
      <protection locked="0"/>
    </xf>
    <xf numFmtId="0" fontId="1" fillId="8" borderId="0" xfId="0" applyFont="1" applyFill="1" applyAlignment="1" applyProtection="1">
      <alignment horizontal="center" vertical="center"/>
      <protection locked="0"/>
    </xf>
    <xf numFmtId="0" fontId="0" fillId="9" borderId="0" xfId="0" applyFill="1" applyProtection="1">
      <protection locked="0"/>
    </xf>
    <xf numFmtId="0" fontId="0" fillId="8" borderId="0" xfId="0" applyFill="1" applyProtection="1">
      <protection locked="0"/>
    </xf>
    <xf numFmtId="0" fontId="0" fillId="11" borderId="0" xfId="0" applyFill="1" applyAlignment="1" applyProtection="1">
      <alignment horizontal="centerContinuous"/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2" fontId="1" fillId="9" borderId="0" xfId="0" applyNumberFormat="1" applyFont="1" applyFill="1" applyAlignment="1" applyProtection="1">
      <alignment horizontal="center" vertical="center"/>
      <protection locked="0"/>
    </xf>
    <xf numFmtId="2" fontId="1" fillId="8" borderId="0" xfId="0" applyNumberFormat="1" applyFont="1" applyFill="1" applyAlignment="1" applyProtection="1">
      <alignment horizontal="center" vertical="center"/>
      <protection locked="0"/>
    </xf>
    <xf numFmtId="10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10" fontId="0" fillId="9" borderId="0" xfId="0" applyNumberFormat="1" applyFill="1" applyAlignment="1" applyProtection="1">
      <alignment horizontal="center" vertical="center"/>
      <protection locked="0"/>
    </xf>
    <xf numFmtId="10" fontId="0" fillId="8" borderId="0" xfId="0" applyNumberFormat="1" applyFill="1" applyAlignment="1" applyProtection="1">
      <alignment horizontal="center" vertical="center"/>
      <protection locked="0"/>
    </xf>
    <xf numFmtId="9" fontId="0" fillId="10" borderId="21" xfId="0" applyNumberFormat="1" applyFill="1" applyBorder="1" applyProtection="1">
      <protection locked="0"/>
    </xf>
    <xf numFmtId="9" fontId="0" fillId="10" borderId="22" xfId="0" applyNumberFormat="1" applyFill="1" applyBorder="1" applyProtection="1">
      <protection locked="0"/>
    </xf>
    <xf numFmtId="0" fontId="0" fillId="10" borderId="22" xfId="0" applyFill="1" applyBorder="1" applyProtection="1">
      <protection locked="0"/>
    </xf>
    <xf numFmtId="10" fontId="2" fillId="11" borderId="17" xfId="0" applyNumberFormat="1" applyFont="1" applyFill="1" applyBorder="1" applyAlignment="1" applyProtection="1">
      <alignment horizontal="center" vertical="center"/>
      <protection locked="0"/>
    </xf>
    <xf numFmtId="9" fontId="0" fillId="10" borderId="23" xfId="0" applyNumberFormat="1" applyFill="1" applyBorder="1" applyProtection="1">
      <protection locked="0"/>
    </xf>
    <xf numFmtId="9" fontId="0" fillId="10" borderId="0" xfId="0" applyNumberFormat="1" applyFill="1" applyBorder="1" applyProtection="1">
      <protection locked="0"/>
    </xf>
    <xf numFmtId="0" fontId="0" fillId="10" borderId="24" xfId="0" applyFill="1" applyBorder="1" applyProtection="1">
      <protection locked="0"/>
    </xf>
    <xf numFmtId="9" fontId="0" fillId="10" borderId="25" xfId="0" applyNumberFormat="1" applyFill="1" applyBorder="1" applyProtection="1">
      <protection locked="0"/>
    </xf>
    <xf numFmtId="9" fontId="0" fillId="10" borderId="26" xfId="0" applyNumberFormat="1" applyFill="1" applyBorder="1" applyProtection="1">
      <protection locked="0"/>
    </xf>
    <xf numFmtId="0" fontId="0" fillId="10" borderId="27" xfId="0" applyFill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11" borderId="17" xfId="0" applyFill="1" applyBorder="1" applyProtection="1">
      <protection locked="0"/>
    </xf>
    <xf numFmtId="0" fontId="0" fillId="11" borderId="0" xfId="0" applyFill="1" applyProtection="1">
      <protection locked="0"/>
    </xf>
    <xf numFmtId="10" fontId="0" fillId="11" borderId="0" xfId="0" applyNumberFormat="1" applyFill="1" applyProtection="1">
      <protection locked="0"/>
    </xf>
    <xf numFmtId="0" fontId="0" fillId="11" borderId="0" xfId="0" applyFill="1" applyBorder="1" applyProtection="1">
      <protection locked="0"/>
    </xf>
    <xf numFmtId="0" fontId="0" fillId="11" borderId="0" xfId="0" applyNumberFormat="1" applyFill="1" applyAlignment="1" applyProtection="1">
      <alignment horizontal="center" vertical="center"/>
      <protection locked="0"/>
    </xf>
    <xf numFmtId="10" fontId="2" fillId="3" borderId="0" xfId="0" applyNumberFormat="1" applyFont="1" applyFill="1" applyAlignment="1" applyProtection="1">
      <alignment horizontal="center" vertical="center"/>
      <protection hidden="1"/>
    </xf>
    <xf numFmtId="10" fontId="2" fillId="8" borderId="0" xfId="0" applyNumberFormat="1" applyFont="1" applyFill="1" applyAlignment="1" applyProtection="1">
      <alignment horizontal="center" vertical="center"/>
      <protection hidden="1"/>
    </xf>
    <xf numFmtId="0" fontId="0" fillId="0" borderId="22" xfId="0" applyBorder="1"/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9" fillId="12" borderId="10" xfId="0" applyFont="1" applyFill="1" applyBorder="1" applyAlignment="1">
      <alignment horizontal="left" vertical="center"/>
    </xf>
    <xf numFmtId="9" fontId="18" fillId="12" borderId="11" xfId="1" applyNumberFormat="1" applyFont="1" applyFill="1" applyBorder="1" applyAlignment="1">
      <alignment horizontal="center" vertical="center"/>
    </xf>
    <xf numFmtId="9" fontId="20" fillId="12" borderId="12" xfId="1" applyFont="1" applyFill="1" applyBorder="1" applyAlignment="1">
      <alignment horizontal="center" vertical="center"/>
    </xf>
    <xf numFmtId="9" fontId="18" fillId="12" borderId="16" xfId="1" applyNumberFormat="1" applyFont="1" applyFill="1" applyBorder="1" applyAlignment="1">
      <alignment horizontal="center" vertical="center"/>
    </xf>
    <xf numFmtId="0" fontId="19" fillId="12" borderId="19" xfId="0" applyFont="1" applyFill="1" applyBorder="1" applyAlignment="1">
      <alignment horizontal="left" vertical="center"/>
    </xf>
    <xf numFmtId="9" fontId="20" fillId="12" borderId="20" xfId="1" applyFont="1" applyFill="1" applyBorder="1" applyAlignment="1">
      <alignment horizontal="center" vertical="center"/>
    </xf>
    <xf numFmtId="0" fontId="9" fillId="13" borderId="0" xfId="0" applyFont="1" applyFill="1" applyAlignment="1">
      <alignment horizontal="centerContinuous"/>
    </xf>
    <xf numFmtId="0" fontId="0" fillId="0" borderId="1" xfId="0" applyBorder="1" applyAlignment="1">
      <alignment horizontal="center" vertical="center"/>
    </xf>
    <xf numFmtId="9" fontId="0" fillId="0" borderId="27" xfId="1" applyFont="1" applyBorder="1" applyAlignment="1">
      <alignment horizontal="center" vertical="center"/>
    </xf>
    <xf numFmtId="0" fontId="9" fillId="5" borderId="1" xfId="0" applyFont="1" applyFill="1" applyBorder="1" applyAlignment="1">
      <alignment horizontal="left" vertical="center"/>
    </xf>
    <xf numFmtId="0" fontId="17" fillId="12" borderId="21" xfId="0" applyFont="1" applyFill="1" applyBorder="1" applyAlignment="1">
      <alignment horizontal="centerContinuous" vertical="center"/>
    </xf>
    <xf numFmtId="0" fontId="17" fillId="12" borderId="35" xfId="0" applyFont="1" applyFill="1" applyBorder="1" applyAlignment="1">
      <alignment horizontal="centerContinuous" vertical="center"/>
    </xf>
    <xf numFmtId="0" fontId="17" fillId="12" borderId="36" xfId="0" applyFont="1" applyFill="1" applyBorder="1" applyAlignment="1">
      <alignment horizontal="centerContinuous" vertical="center"/>
    </xf>
    <xf numFmtId="0" fontId="16" fillId="12" borderId="34" xfId="0" applyFont="1" applyFill="1" applyBorder="1" applyAlignment="1">
      <alignment horizontal="centerContinuous" vertical="center"/>
    </xf>
    <xf numFmtId="9" fontId="0" fillId="0" borderId="37" xfId="1" applyFont="1" applyBorder="1" applyAlignment="1">
      <alignment horizontal="center" vertical="center"/>
    </xf>
    <xf numFmtId="0" fontId="0" fillId="0" borderId="38" xfId="0" applyBorder="1" applyAlignment="1">
      <alignment horizontal="left" vertical="center"/>
    </xf>
    <xf numFmtId="0" fontId="0" fillId="0" borderId="38" xfId="0" applyFont="1" applyBorder="1" applyAlignment="1">
      <alignment wrapText="1"/>
    </xf>
    <xf numFmtId="0" fontId="0" fillId="0" borderId="38" xfId="0" applyBorder="1"/>
    <xf numFmtId="0" fontId="10" fillId="0" borderId="39" xfId="0" applyFont="1" applyBorder="1" applyAlignment="1">
      <alignment horizontal="center" vertical="center"/>
    </xf>
    <xf numFmtId="0" fontId="19" fillId="12" borderId="40" xfId="0" applyFont="1" applyFill="1" applyBorder="1" applyAlignment="1">
      <alignment horizontal="left" vertical="center"/>
    </xf>
    <xf numFmtId="9" fontId="18" fillId="12" borderId="1" xfId="1" applyNumberFormat="1" applyFont="1" applyFill="1" applyBorder="1" applyAlignment="1">
      <alignment horizontal="center" vertical="center"/>
    </xf>
    <xf numFmtId="9" fontId="20" fillId="12" borderId="38" xfId="1" applyFont="1" applyFill="1" applyBorder="1" applyAlignment="1">
      <alignment horizontal="center" vertical="center"/>
    </xf>
    <xf numFmtId="9" fontId="0" fillId="0" borderId="41" xfId="1" applyFon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12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9" fontId="0" fillId="0" borderId="20" xfId="1" applyFont="1" applyFill="1" applyBorder="1" applyAlignment="1">
      <alignment horizontal="center" vertical="center"/>
    </xf>
    <xf numFmtId="0" fontId="0" fillId="0" borderId="20" xfId="0" applyBorder="1" applyAlignment="1">
      <alignment horizontal="left" vertical="center"/>
    </xf>
    <xf numFmtId="0" fontId="0" fillId="0" borderId="20" xfId="0" applyBorder="1" applyAlignment="1">
      <alignment horizontal="left" vertical="center" wrapText="1"/>
    </xf>
    <xf numFmtId="0" fontId="0" fillId="0" borderId="20" xfId="0" applyBorder="1"/>
    <xf numFmtId="0" fontId="17" fillId="12" borderId="33" xfId="0" applyFont="1" applyFill="1" applyBorder="1" applyAlignment="1">
      <alignment horizontal="center" vertical="center"/>
    </xf>
    <xf numFmtId="9" fontId="18" fillId="12" borderId="6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 applyProtection="1">
      <alignment horizontal="left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left" vertical="center"/>
      <protection locked="0"/>
    </xf>
    <xf numFmtId="0" fontId="6" fillId="0" borderId="1" xfId="0" applyFont="1" applyBorder="1" applyAlignment="1" applyProtection="1">
      <alignment horizontal="left" vertical="center" wrapText="1"/>
      <protection locked="0"/>
    </xf>
    <xf numFmtId="0" fontId="6" fillId="0" borderId="0" xfId="0" applyFont="1" applyAlignment="1" applyProtection="1">
      <alignment horizontal="left" vertical="center" wrapText="1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" fillId="0" borderId="7" xfId="0" applyFont="1" applyBorder="1" applyAlignment="1" applyProtection="1">
      <alignment horizontal="left" vertical="center" wrapText="1"/>
      <protection locked="0"/>
    </xf>
    <xf numFmtId="0" fontId="6" fillId="0" borderId="8" xfId="0" applyFont="1" applyBorder="1" applyAlignment="1" applyProtection="1">
      <alignment horizontal="left" vertical="center" wrapText="1"/>
      <protection locked="0"/>
    </xf>
    <xf numFmtId="0" fontId="5" fillId="0" borderId="8" xfId="0" applyFont="1" applyBorder="1" applyAlignment="1" applyProtection="1">
      <alignment horizontal="left" vertical="center" wrapText="1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6" fillId="0" borderId="1" xfId="0" applyFont="1" applyBorder="1" applyAlignment="1" applyProtection="1">
      <alignment wrapText="1"/>
      <protection locked="0"/>
    </xf>
    <xf numFmtId="0" fontId="6" fillId="0" borderId="1" xfId="0" applyFont="1" applyBorder="1" applyProtection="1">
      <protection locked="0"/>
    </xf>
    <xf numFmtId="0" fontId="0" fillId="0" borderId="1" xfId="0" applyBorder="1"/>
    <xf numFmtId="0" fontId="2" fillId="15" borderId="1" xfId="0" applyFont="1" applyFill="1" applyBorder="1" applyAlignment="1">
      <alignment horizontal="center" vertical="center"/>
    </xf>
    <xf numFmtId="0" fontId="2" fillId="15" borderId="0" xfId="0" applyFont="1" applyFill="1"/>
    <xf numFmtId="0" fontId="0" fillId="14" borderId="0" xfId="0" applyFill="1"/>
    <xf numFmtId="10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0" fontId="0" fillId="14" borderId="0" xfId="0" applyFill="1" applyAlignment="1">
      <alignment horizontal="center" vertical="center"/>
    </xf>
    <xf numFmtId="0" fontId="2" fillId="15" borderId="42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22" fillId="0" borderId="0" xfId="0" applyFont="1" applyAlignment="1"/>
    <xf numFmtId="10" fontId="22" fillId="0" borderId="0" xfId="0" applyNumberFormat="1" applyFont="1" applyAlignment="1">
      <alignment horizontal="center"/>
    </xf>
    <xf numFmtId="0" fontId="2" fillId="15" borderId="1" xfId="0" applyFont="1" applyFill="1" applyBorder="1" applyAlignment="1">
      <alignment horizontal="right" vertical="center"/>
    </xf>
    <xf numFmtId="0" fontId="2" fillId="15" borderId="6" xfId="0" applyFont="1" applyFill="1" applyBorder="1"/>
    <xf numFmtId="0" fontId="22" fillId="0" borderId="40" xfId="0" applyFont="1" applyBorder="1" applyAlignment="1">
      <alignment vertical="center"/>
    </xf>
    <xf numFmtId="10" fontId="0" fillId="0" borderId="0" xfId="0" quotePrefix="1" applyNumberFormat="1" applyAlignment="1" applyProtection="1">
      <alignment horizontal="right" vertical="center"/>
      <protection locked="0"/>
    </xf>
    <xf numFmtId="10" fontId="24" fillId="2" borderId="0" xfId="0" applyNumberFormat="1" applyFont="1" applyFill="1" applyAlignment="1" applyProtection="1">
      <alignment horizontal="center"/>
      <protection hidden="1"/>
    </xf>
    <xf numFmtId="10" fontId="25" fillId="2" borderId="0" xfId="0" applyNumberFormat="1" applyFont="1" applyFill="1" applyAlignment="1" applyProtection="1">
      <alignment horizontal="center"/>
      <protection hidden="1"/>
    </xf>
    <xf numFmtId="0" fontId="9" fillId="6" borderId="0" xfId="0" applyFont="1" applyFill="1"/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left" vertical="center" wrapText="1"/>
    </xf>
    <xf numFmtId="0" fontId="0" fillId="6" borderId="38" xfId="0" applyFill="1" applyBorder="1"/>
    <xf numFmtId="0" fontId="9" fillId="5" borderId="11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16" fillId="12" borderId="25" xfId="0" applyFont="1" applyFill="1" applyBorder="1" applyAlignment="1">
      <alignment horizontal="center" vertical="top"/>
    </xf>
    <xf numFmtId="0" fontId="16" fillId="12" borderId="26" xfId="0" applyFont="1" applyFill="1" applyBorder="1" applyAlignment="1">
      <alignment horizontal="center" vertical="top"/>
    </xf>
    <xf numFmtId="0" fontId="16" fillId="12" borderId="27" xfId="0" applyFont="1" applyFill="1" applyBorder="1" applyAlignment="1">
      <alignment horizontal="center" vertical="top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0" fontId="4" fillId="4" borderId="3" xfId="0" applyFont="1" applyFill="1" applyBorder="1" applyAlignment="1" applyProtection="1">
      <alignment horizontal="center" vertical="top" wrapText="1"/>
      <protection locked="0"/>
    </xf>
    <xf numFmtId="10" fontId="23" fillId="3" borderId="0" xfId="0" applyNumberFormat="1" applyFont="1" applyFill="1" applyAlignment="1" applyProtection="1">
      <alignment horizontal="center" vertical="center"/>
      <protection hidden="1"/>
    </xf>
    <xf numFmtId="0" fontId="23" fillId="3" borderId="0" xfId="0" applyFont="1" applyFill="1" applyAlignment="1" applyProtection="1">
      <alignment horizontal="center" vertical="center"/>
      <protection hidden="1"/>
    </xf>
    <xf numFmtId="0" fontId="14" fillId="2" borderId="0" xfId="0" applyFont="1" applyFill="1" applyAlignment="1" applyProtection="1">
      <alignment horizontal="center" vertical="center"/>
      <protection locked="0"/>
    </xf>
    <xf numFmtId="0" fontId="2" fillId="3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2" fillId="0" borderId="42" xfId="0" applyFont="1" applyBorder="1" applyAlignment="1">
      <alignment horizontal="center" vertical="center"/>
    </xf>
    <xf numFmtId="0" fontId="22" fillId="0" borderId="38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0">
    <dxf>
      <font>
        <color theme="0"/>
      </font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auto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16.emf"/><Relationship Id="rId13" Type="http://schemas.openxmlformats.org/officeDocument/2006/relationships/image" Target="../media/image21.emf"/><Relationship Id="rId18" Type="http://schemas.openxmlformats.org/officeDocument/2006/relationships/image" Target="../media/image26.emf"/><Relationship Id="rId26" Type="http://schemas.openxmlformats.org/officeDocument/2006/relationships/image" Target="../media/image34.emf"/><Relationship Id="rId3" Type="http://schemas.openxmlformats.org/officeDocument/2006/relationships/image" Target="../media/image11.emf"/><Relationship Id="rId21" Type="http://schemas.openxmlformats.org/officeDocument/2006/relationships/image" Target="../media/image29.emf"/><Relationship Id="rId7" Type="http://schemas.openxmlformats.org/officeDocument/2006/relationships/image" Target="../media/image15.emf"/><Relationship Id="rId12" Type="http://schemas.openxmlformats.org/officeDocument/2006/relationships/image" Target="../media/image20.emf"/><Relationship Id="rId17" Type="http://schemas.openxmlformats.org/officeDocument/2006/relationships/image" Target="../media/image25.emf"/><Relationship Id="rId25" Type="http://schemas.openxmlformats.org/officeDocument/2006/relationships/image" Target="../media/image33.emf"/><Relationship Id="rId2" Type="http://schemas.openxmlformats.org/officeDocument/2006/relationships/image" Target="../media/image10.emf"/><Relationship Id="rId16" Type="http://schemas.openxmlformats.org/officeDocument/2006/relationships/image" Target="../media/image24.emf"/><Relationship Id="rId20" Type="http://schemas.openxmlformats.org/officeDocument/2006/relationships/image" Target="../media/image28.emf"/><Relationship Id="rId29" Type="http://schemas.openxmlformats.org/officeDocument/2006/relationships/image" Target="../media/image37.emf"/><Relationship Id="rId1" Type="http://schemas.openxmlformats.org/officeDocument/2006/relationships/image" Target="../media/image9.emf"/><Relationship Id="rId6" Type="http://schemas.openxmlformats.org/officeDocument/2006/relationships/image" Target="../media/image14.emf"/><Relationship Id="rId11" Type="http://schemas.openxmlformats.org/officeDocument/2006/relationships/image" Target="../media/image19.emf"/><Relationship Id="rId24" Type="http://schemas.openxmlformats.org/officeDocument/2006/relationships/image" Target="../media/image32.emf"/><Relationship Id="rId5" Type="http://schemas.openxmlformats.org/officeDocument/2006/relationships/image" Target="../media/image13.emf"/><Relationship Id="rId15" Type="http://schemas.openxmlformats.org/officeDocument/2006/relationships/image" Target="../media/image23.emf"/><Relationship Id="rId23" Type="http://schemas.openxmlformats.org/officeDocument/2006/relationships/image" Target="../media/image31.emf"/><Relationship Id="rId28" Type="http://schemas.openxmlformats.org/officeDocument/2006/relationships/image" Target="../media/image36.emf"/><Relationship Id="rId10" Type="http://schemas.openxmlformats.org/officeDocument/2006/relationships/image" Target="../media/image18.emf"/><Relationship Id="rId19" Type="http://schemas.openxmlformats.org/officeDocument/2006/relationships/image" Target="../media/image27.emf"/><Relationship Id="rId4" Type="http://schemas.openxmlformats.org/officeDocument/2006/relationships/image" Target="../media/image12.emf"/><Relationship Id="rId9" Type="http://schemas.openxmlformats.org/officeDocument/2006/relationships/image" Target="../media/image17.emf"/><Relationship Id="rId14" Type="http://schemas.openxmlformats.org/officeDocument/2006/relationships/image" Target="../media/image22.emf"/><Relationship Id="rId22" Type="http://schemas.openxmlformats.org/officeDocument/2006/relationships/image" Target="../media/image30.emf"/><Relationship Id="rId27" Type="http://schemas.openxmlformats.org/officeDocument/2006/relationships/image" Target="../media/image35.emf"/><Relationship Id="rId30" Type="http://schemas.openxmlformats.org/officeDocument/2006/relationships/image" Target="../media/image38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40.emf"/><Relationship Id="rId1" Type="http://schemas.openxmlformats.org/officeDocument/2006/relationships/image" Target="../media/image39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5" Type="http://schemas.openxmlformats.org/officeDocument/2006/relationships/control" Target="../activeX/activeX7.xml"/><Relationship Id="rId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4.xml"/><Relationship Id="rId13" Type="http://schemas.openxmlformats.org/officeDocument/2006/relationships/control" Target="../activeX/activeX19.xml"/><Relationship Id="rId18" Type="http://schemas.openxmlformats.org/officeDocument/2006/relationships/control" Target="../activeX/activeX24.xml"/><Relationship Id="rId26" Type="http://schemas.openxmlformats.org/officeDocument/2006/relationships/control" Target="../activeX/activeX32.xml"/><Relationship Id="rId3" Type="http://schemas.openxmlformats.org/officeDocument/2006/relationships/control" Target="../activeX/activeX9.xml"/><Relationship Id="rId21" Type="http://schemas.openxmlformats.org/officeDocument/2006/relationships/control" Target="../activeX/activeX27.xml"/><Relationship Id="rId7" Type="http://schemas.openxmlformats.org/officeDocument/2006/relationships/control" Target="../activeX/activeX13.xml"/><Relationship Id="rId12" Type="http://schemas.openxmlformats.org/officeDocument/2006/relationships/control" Target="../activeX/activeX18.xml"/><Relationship Id="rId17" Type="http://schemas.openxmlformats.org/officeDocument/2006/relationships/control" Target="../activeX/activeX23.xml"/><Relationship Id="rId25" Type="http://schemas.openxmlformats.org/officeDocument/2006/relationships/control" Target="../activeX/activeX31.xml"/><Relationship Id="rId3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6" Type="http://schemas.openxmlformats.org/officeDocument/2006/relationships/control" Target="../activeX/activeX22.xml"/><Relationship Id="rId20" Type="http://schemas.openxmlformats.org/officeDocument/2006/relationships/control" Target="../activeX/activeX26.xml"/><Relationship Id="rId29" Type="http://schemas.openxmlformats.org/officeDocument/2006/relationships/control" Target="../activeX/activeX35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2.xml"/><Relationship Id="rId11" Type="http://schemas.openxmlformats.org/officeDocument/2006/relationships/control" Target="../activeX/activeX17.xml"/><Relationship Id="rId24" Type="http://schemas.openxmlformats.org/officeDocument/2006/relationships/control" Target="../activeX/activeX30.xml"/><Relationship Id="rId32" Type="http://schemas.openxmlformats.org/officeDocument/2006/relationships/control" Target="../activeX/activeX38.xml"/><Relationship Id="rId5" Type="http://schemas.openxmlformats.org/officeDocument/2006/relationships/control" Target="../activeX/activeX11.xml"/><Relationship Id="rId15" Type="http://schemas.openxmlformats.org/officeDocument/2006/relationships/control" Target="../activeX/activeX21.xml"/><Relationship Id="rId23" Type="http://schemas.openxmlformats.org/officeDocument/2006/relationships/control" Target="../activeX/activeX29.xml"/><Relationship Id="rId28" Type="http://schemas.openxmlformats.org/officeDocument/2006/relationships/control" Target="../activeX/activeX34.xml"/><Relationship Id="rId10" Type="http://schemas.openxmlformats.org/officeDocument/2006/relationships/control" Target="../activeX/activeX16.xml"/><Relationship Id="rId19" Type="http://schemas.openxmlformats.org/officeDocument/2006/relationships/control" Target="../activeX/activeX25.xml"/><Relationship Id="rId31" Type="http://schemas.openxmlformats.org/officeDocument/2006/relationships/control" Target="../activeX/activeX37.xml"/><Relationship Id="rId4" Type="http://schemas.openxmlformats.org/officeDocument/2006/relationships/control" Target="../activeX/activeX10.xml"/><Relationship Id="rId9" Type="http://schemas.openxmlformats.org/officeDocument/2006/relationships/control" Target="../activeX/activeX15.xml"/><Relationship Id="rId14" Type="http://schemas.openxmlformats.org/officeDocument/2006/relationships/control" Target="../activeX/activeX20.xml"/><Relationship Id="rId22" Type="http://schemas.openxmlformats.org/officeDocument/2006/relationships/control" Target="../activeX/activeX28.xml"/><Relationship Id="rId27" Type="http://schemas.openxmlformats.org/officeDocument/2006/relationships/control" Target="../activeX/activeX33.xml"/><Relationship Id="rId30" Type="http://schemas.openxmlformats.org/officeDocument/2006/relationships/control" Target="../activeX/activeX36.xml"/><Relationship Id="rId6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9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38"/>
  <sheetViews>
    <sheetView workbookViewId="0">
      <selection activeCell="P25" sqref="P25"/>
    </sheetView>
  </sheetViews>
  <sheetFormatPr baseColWidth="10" defaultRowHeight="15"/>
  <cols>
    <col min="1" max="1" width="22" bestFit="1" customWidth="1"/>
    <col min="2" max="2" width="7.5703125" bestFit="1" customWidth="1"/>
    <col min="3" max="3" width="27.85546875" bestFit="1" customWidth="1"/>
    <col min="4" max="4" width="7.5703125" bestFit="1" customWidth="1"/>
    <col min="5" max="5" width="19" bestFit="1" customWidth="1"/>
    <col min="6" max="6" width="11.42578125" hidden="1" customWidth="1"/>
    <col min="7" max="7" width="15.28515625" hidden="1" customWidth="1"/>
    <col min="8" max="10" width="11.42578125" hidden="1" customWidth="1"/>
    <col min="11" max="12" width="0" hidden="1" customWidth="1"/>
  </cols>
  <sheetData>
    <row r="1" spans="1:12">
      <c r="B1" s="1"/>
      <c r="C1" s="2" t="s">
        <v>5</v>
      </c>
      <c r="D1" s="3" t="s">
        <v>6</v>
      </c>
      <c r="E1" s="139" t="s">
        <v>7</v>
      </c>
      <c r="F1" s="84" t="s">
        <v>8</v>
      </c>
      <c r="G1" s="85"/>
      <c r="H1" s="71"/>
      <c r="I1" s="86" t="s">
        <v>9</v>
      </c>
      <c r="J1" s="87"/>
      <c r="K1" s="80" t="s">
        <v>31</v>
      </c>
      <c r="L1" s="80"/>
    </row>
    <row r="2" spans="1:12" ht="15.75">
      <c r="A2" s="83" t="s">
        <v>10</v>
      </c>
      <c r="B2" s="88">
        <v>1</v>
      </c>
      <c r="C2" s="89" t="s">
        <v>103</v>
      </c>
      <c r="D2" s="90"/>
      <c r="E2" s="91" t="s">
        <v>109</v>
      </c>
      <c r="F2" s="92">
        <v>1</v>
      </c>
      <c r="G2" s="93" t="s">
        <v>11</v>
      </c>
      <c r="H2" s="94">
        <f>F2/$F$5</f>
        <v>9.0909090909090912E-2</v>
      </c>
      <c r="I2" s="95">
        <v>0.01</v>
      </c>
      <c r="J2" s="95">
        <f>(H2+H3)/2</f>
        <v>0.18181818181818182</v>
      </c>
      <c r="K2" s="81">
        <v>0</v>
      </c>
      <c r="L2" s="81"/>
    </row>
    <row r="3" spans="1:12" ht="15.75">
      <c r="A3" s="143" t="s">
        <v>12</v>
      </c>
      <c r="B3" s="96">
        <v>0.9</v>
      </c>
      <c r="C3" s="97" t="s">
        <v>76</v>
      </c>
      <c r="D3" s="98"/>
      <c r="E3" s="91" t="s">
        <v>110</v>
      </c>
      <c r="F3" s="72">
        <v>3</v>
      </c>
      <c r="G3" s="74" t="s">
        <v>13</v>
      </c>
      <c r="H3" s="75">
        <f>F3/$F$5</f>
        <v>0.27272727272727271</v>
      </c>
      <c r="I3" s="76">
        <f>J2+0.01</f>
        <v>0.19181818181818183</v>
      </c>
      <c r="J3" s="76">
        <f>(H3+H4)/2</f>
        <v>0.45454545454545453</v>
      </c>
      <c r="K3" s="81">
        <v>1</v>
      </c>
      <c r="L3" s="81">
        <v>3</v>
      </c>
    </row>
    <row r="4" spans="1:12" ht="16.5" thickBot="1">
      <c r="A4" s="144"/>
      <c r="B4" s="82">
        <v>0.8</v>
      </c>
      <c r="C4" s="99" t="s">
        <v>108</v>
      </c>
      <c r="D4" s="100"/>
      <c r="E4" s="91" t="s">
        <v>111</v>
      </c>
      <c r="F4" s="73">
        <v>7</v>
      </c>
      <c r="G4" s="78" t="s">
        <v>14</v>
      </c>
      <c r="H4" s="77">
        <f>F4/$F$5</f>
        <v>0.63636363636363635</v>
      </c>
      <c r="I4" s="79">
        <f>J3+0.01</f>
        <v>0.46454545454545454</v>
      </c>
      <c r="J4" s="79">
        <v>1</v>
      </c>
      <c r="K4" s="81">
        <v>4</v>
      </c>
      <c r="L4" s="81">
        <v>6</v>
      </c>
    </row>
    <row r="5" spans="1:12" ht="15.75">
      <c r="A5" s="145"/>
      <c r="B5" s="101">
        <v>0.7</v>
      </c>
      <c r="C5" s="102" t="s">
        <v>77</v>
      </c>
      <c r="D5" s="103"/>
      <c r="E5" s="91" t="s">
        <v>112</v>
      </c>
      <c r="F5" s="105">
        <f>SUM(F2:F4)</f>
        <v>11</v>
      </c>
      <c r="G5" s="104"/>
      <c r="H5" s="106">
        <f>SUM(H2:H4)</f>
        <v>1</v>
      </c>
      <c r="I5" s="104"/>
      <c r="J5" s="104"/>
      <c r="K5" s="81">
        <v>7</v>
      </c>
      <c r="L5" s="81"/>
    </row>
    <row r="6" spans="1:12" ht="15.75" thickBot="1">
      <c r="A6" s="6"/>
      <c r="C6" s="4" t="s">
        <v>78</v>
      </c>
      <c r="D6" s="5"/>
      <c r="E6" s="91" t="s">
        <v>113</v>
      </c>
      <c r="F6" s="146" t="s">
        <v>30</v>
      </c>
      <c r="G6" s="147"/>
      <c r="H6" s="147"/>
      <c r="I6" s="147"/>
      <c r="J6" s="148"/>
    </row>
    <row r="7" spans="1:12">
      <c r="C7" s="4" t="s">
        <v>79</v>
      </c>
      <c r="D7" s="5"/>
      <c r="E7" s="91" t="s">
        <v>114</v>
      </c>
    </row>
    <row r="8" spans="1:12">
      <c r="C8" s="4" t="s">
        <v>80</v>
      </c>
      <c r="D8" s="5"/>
      <c r="E8" s="91" t="s">
        <v>115</v>
      </c>
    </row>
    <row r="9" spans="1:12" ht="16.5">
      <c r="C9" s="4" t="s">
        <v>81</v>
      </c>
      <c r="D9" s="7"/>
      <c r="E9" s="91" t="s">
        <v>116</v>
      </c>
    </row>
    <row r="10" spans="1:12">
      <c r="C10" s="4" t="s">
        <v>82</v>
      </c>
      <c r="D10" s="5"/>
      <c r="E10" s="91" t="s">
        <v>117</v>
      </c>
    </row>
    <row r="11" spans="1:12" ht="16.5">
      <c r="C11" s="4" t="s">
        <v>83</v>
      </c>
      <c r="D11" s="8"/>
      <c r="E11" s="91" t="s">
        <v>118</v>
      </c>
    </row>
    <row r="12" spans="1:12">
      <c r="C12" s="4" t="s">
        <v>84</v>
      </c>
      <c r="D12" s="5"/>
      <c r="E12" s="91" t="s">
        <v>119</v>
      </c>
    </row>
    <row r="13" spans="1:12">
      <c r="C13" s="4" t="s">
        <v>85</v>
      </c>
      <c r="D13" s="5"/>
      <c r="E13" s="91" t="s">
        <v>120</v>
      </c>
    </row>
    <row r="14" spans="1:12">
      <c r="C14" s="4" t="s">
        <v>86</v>
      </c>
      <c r="D14" s="5"/>
      <c r="E14" s="91" t="s">
        <v>121</v>
      </c>
    </row>
    <row r="15" spans="1:12">
      <c r="C15" s="4" t="s">
        <v>87</v>
      </c>
      <c r="D15" s="5"/>
      <c r="E15" s="91" t="s">
        <v>122</v>
      </c>
    </row>
    <row r="16" spans="1:12">
      <c r="C16" s="4" t="s">
        <v>88</v>
      </c>
      <c r="D16" s="5"/>
      <c r="E16" s="91" t="s">
        <v>123</v>
      </c>
    </row>
    <row r="17" spans="3:5">
      <c r="C17" s="4" t="s">
        <v>89</v>
      </c>
      <c r="D17" s="5"/>
      <c r="E17" s="91" t="s">
        <v>124</v>
      </c>
    </row>
    <row r="18" spans="3:5">
      <c r="C18" s="4" t="s">
        <v>90</v>
      </c>
      <c r="D18" s="5"/>
      <c r="E18" s="91" t="s">
        <v>125</v>
      </c>
    </row>
    <row r="19" spans="3:5">
      <c r="C19" s="4" t="s">
        <v>91</v>
      </c>
      <c r="D19" s="5"/>
      <c r="E19" s="91" t="s">
        <v>126</v>
      </c>
    </row>
    <row r="20" spans="3:5">
      <c r="C20" s="4" t="s">
        <v>92</v>
      </c>
      <c r="D20" s="5"/>
      <c r="E20" s="91" t="s">
        <v>127</v>
      </c>
    </row>
    <row r="21" spans="3:5">
      <c r="C21" s="4" t="s">
        <v>93</v>
      </c>
      <c r="D21" s="5"/>
      <c r="E21" s="91" t="s">
        <v>128</v>
      </c>
    </row>
    <row r="22" spans="3:5">
      <c r="C22" s="4" t="s">
        <v>94</v>
      </c>
      <c r="D22" s="5"/>
      <c r="E22" s="91" t="s">
        <v>129</v>
      </c>
    </row>
    <row r="23" spans="3:5">
      <c r="C23" s="4" t="s">
        <v>95</v>
      </c>
      <c r="D23" s="5"/>
      <c r="E23" s="91" t="s">
        <v>130</v>
      </c>
    </row>
    <row r="24" spans="3:5">
      <c r="C24" s="140" t="s">
        <v>96</v>
      </c>
      <c r="D24" s="141"/>
      <c r="E24" s="142" t="s">
        <v>131</v>
      </c>
    </row>
    <row r="25" spans="3:5">
      <c r="C25" s="4" t="s">
        <v>97</v>
      </c>
      <c r="D25" s="5"/>
      <c r="E25" s="91" t="s">
        <v>132</v>
      </c>
    </row>
    <row r="26" spans="3:5">
      <c r="C26" s="4" t="s">
        <v>98</v>
      </c>
      <c r="D26" s="9"/>
      <c r="E26" s="91" t="s">
        <v>133</v>
      </c>
    </row>
    <row r="27" spans="3:5">
      <c r="C27" s="4" t="s">
        <v>99</v>
      </c>
      <c r="D27" s="5"/>
      <c r="E27" s="91" t="s">
        <v>134</v>
      </c>
    </row>
    <row r="28" spans="3:5">
      <c r="C28" s="4" t="s">
        <v>100</v>
      </c>
      <c r="D28" s="5"/>
      <c r="E28" s="91" t="s">
        <v>135</v>
      </c>
    </row>
    <row r="29" spans="3:5">
      <c r="C29" s="4" t="s">
        <v>101</v>
      </c>
      <c r="D29" s="5"/>
      <c r="E29" s="91" t="s">
        <v>136</v>
      </c>
    </row>
    <row r="30" spans="3:5">
      <c r="C30" s="4" t="s">
        <v>102</v>
      </c>
      <c r="D30" s="5"/>
      <c r="E30" s="91" t="s">
        <v>137</v>
      </c>
    </row>
    <row r="31" spans="3:5">
      <c r="C31" s="4" t="s">
        <v>107</v>
      </c>
      <c r="D31" s="5"/>
      <c r="E31" s="91" t="s">
        <v>138</v>
      </c>
    </row>
    <row r="32" spans="3:5">
      <c r="C32" s="4" t="s">
        <v>106</v>
      </c>
      <c r="D32" s="5"/>
      <c r="E32" s="91" t="s">
        <v>139</v>
      </c>
    </row>
    <row r="33" spans="3:5">
      <c r="C33" s="4" t="s">
        <v>105</v>
      </c>
      <c r="D33" s="5"/>
      <c r="E33" s="91" t="s">
        <v>140</v>
      </c>
    </row>
    <row r="34" spans="3:5">
      <c r="C34" s="4" t="s">
        <v>104</v>
      </c>
      <c r="D34" s="5"/>
      <c r="E34" s="91" t="s">
        <v>141</v>
      </c>
    </row>
    <row r="35" spans="3:5" ht="16.5">
      <c r="C35" s="10"/>
    </row>
    <row r="36" spans="3:5">
      <c r="C36" s="4"/>
    </row>
    <row r="37" spans="3:5">
      <c r="C37" s="4"/>
    </row>
    <row r="38" spans="3:5">
      <c r="C38" s="4"/>
    </row>
  </sheetData>
  <mergeCells count="2">
    <mergeCell ref="A3:A5"/>
    <mergeCell ref="F6:J6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N99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5" sqref="B15"/>
    </sheetView>
  </sheetViews>
  <sheetFormatPr baseColWidth="10" defaultRowHeight="15"/>
  <cols>
    <col min="1" max="1" width="5.85546875" style="118" bestFit="1" customWidth="1"/>
    <col min="2" max="2" width="148.85546875" style="14" customWidth="1"/>
    <col min="3" max="16384" width="11.42578125" style="14"/>
  </cols>
  <sheetData>
    <row r="1" spans="1:14" ht="72" customHeight="1" thickTop="1" thickBot="1">
      <c r="A1" s="149" t="s">
        <v>4</v>
      </c>
      <c r="B1" s="150"/>
    </row>
    <row r="2" spans="1:14" ht="18" customHeight="1" thickTop="1" thickBot="1">
      <c r="A2" s="107" t="s">
        <v>0</v>
      </c>
      <c r="B2" s="108" t="s">
        <v>3</v>
      </c>
    </row>
    <row r="3" spans="1:14" ht="15.75" thickTop="1">
      <c r="A3" s="109" t="s">
        <v>51</v>
      </c>
      <c r="B3" s="110" t="s">
        <v>52</v>
      </c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</row>
    <row r="4" spans="1:14">
      <c r="A4" s="112" t="s">
        <v>53</v>
      </c>
      <c r="B4" s="110" t="s">
        <v>54</v>
      </c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</row>
    <row r="5" spans="1:14">
      <c r="A5" s="112" t="s">
        <v>55</v>
      </c>
      <c r="B5" s="110" t="s">
        <v>56</v>
      </c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1"/>
    </row>
    <row r="6" spans="1:14">
      <c r="A6" s="113" t="s">
        <v>57</v>
      </c>
      <c r="B6" s="110" t="s">
        <v>58</v>
      </c>
      <c r="C6" s="111"/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</row>
    <row r="7" spans="1:14">
      <c r="A7" s="113" t="s">
        <v>59</v>
      </c>
      <c r="B7" s="110" t="s">
        <v>60</v>
      </c>
      <c r="C7" s="111"/>
      <c r="D7" s="111"/>
      <c r="E7" s="111"/>
      <c r="F7" s="111"/>
      <c r="G7" s="111"/>
      <c r="H7" s="111"/>
      <c r="I7" s="111"/>
      <c r="J7" s="111"/>
      <c r="K7" s="111"/>
      <c r="L7" s="111"/>
      <c r="M7" s="111"/>
      <c r="N7" s="111"/>
    </row>
    <row r="8" spans="1:14">
      <c r="A8" s="113" t="s">
        <v>61</v>
      </c>
      <c r="B8" s="114" t="s">
        <v>62</v>
      </c>
      <c r="C8" s="111"/>
      <c r="D8" s="111"/>
      <c r="E8" s="111"/>
      <c r="F8" s="111"/>
      <c r="G8" s="111"/>
      <c r="H8" s="111"/>
      <c r="I8" s="111"/>
      <c r="J8" s="111"/>
      <c r="K8" s="111"/>
      <c r="L8" s="111"/>
      <c r="M8" s="111"/>
      <c r="N8" s="111"/>
    </row>
    <row r="9" spans="1:14">
      <c r="A9" s="113" t="s">
        <v>63</v>
      </c>
      <c r="B9" s="115" t="s">
        <v>64</v>
      </c>
      <c r="C9" s="111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</row>
    <row r="10" spans="1:14">
      <c r="A10" s="112" t="s">
        <v>65</v>
      </c>
      <c r="B10" s="116" t="s">
        <v>66</v>
      </c>
    </row>
    <row r="11" spans="1:14">
      <c r="A11" s="112" t="s">
        <v>32</v>
      </c>
      <c r="B11" s="116" t="s">
        <v>67</v>
      </c>
    </row>
    <row r="12" spans="1:14">
      <c r="A12" s="117" t="s">
        <v>34</v>
      </c>
      <c r="B12" s="116" t="s">
        <v>68</v>
      </c>
    </row>
    <row r="13" spans="1:14">
      <c r="A13" s="117"/>
      <c r="B13" s="116"/>
    </row>
    <row r="14" spans="1:14">
      <c r="A14" s="117"/>
      <c r="B14" s="116"/>
    </row>
    <row r="15" spans="1:14">
      <c r="A15" s="117"/>
      <c r="B15" s="116"/>
    </row>
    <row r="16" spans="1:14">
      <c r="A16" s="117"/>
      <c r="B16" s="116"/>
    </row>
    <row r="17" spans="1:2">
      <c r="A17" s="117"/>
      <c r="B17" s="116"/>
    </row>
    <row r="18" spans="1:2">
      <c r="A18" s="117"/>
      <c r="B18" s="116"/>
    </row>
    <row r="19" spans="1:2">
      <c r="A19" s="117"/>
      <c r="B19" s="116"/>
    </row>
    <row r="20" spans="1:2">
      <c r="A20" s="117"/>
      <c r="B20" s="116"/>
    </row>
    <row r="21" spans="1:2">
      <c r="A21" s="117"/>
      <c r="B21" s="116"/>
    </row>
    <row r="22" spans="1:2">
      <c r="A22" s="117"/>
      <c r="B22" s="116"/>
    </row>
    <row r="23" spans="1:2">
      <c r="A23" s="117"/>
      <c r="B23" s="116"/>
    </row>
    <row r="24" spans="1:2">
      <c r="A24" s="117"/>
      <c r="B24" s="116"/>
    </row>
    <row r="25" spans="1:2">
      <c r="A25" s="117"/>
      <c r="B25" s="116"/>
    </row>
    <row r="26" spans="1:2">
      <c r="A26" s="117"/>
      <c r="B26" s="116"/>
    </row>
    <row r="27" spans="1:2">
      <c r="A27" s="117"/>
      <c r="B27" s="116"/>
    </row>
    <row r="28" spans="1:2">
      <c r="A28" s="117"/>
      <c r="B28" s="116"/>
    </row>
    <row r="29" spans="1:2">
      <c r="A29" s="117"/>
      <c r="B29" s="116"/>
    </row>
    <row r="30" spans="1:2">
      <c r="A30" s="117"/>
      <c r="B30" s="116"/>
    </row>
    <row r="31" spans="1:2">
      <c r="A31" s="117"/>
      <c r="B31" s="116"/>
    </row>
    <row r="32" spans="1:2">
      <c r="A32" s="117"/>
      <c r="B32" s="116"/>
    </row>
    <row r="33" spans="1:2">
      <c r="A33" s="117"/>
      <c r="B33" s="116"/>
    </row>
    <row r="34" spans="1:2">
      <c r="A34" s="117"/>
      <c r="B34" s="116"/>
    </row>
    <row r="35" spans="1:2">
      <c r="A35" s="117"/>
      <c r="B35" s="116"/>
    </row>
    <row r="36" spans="1:2">
      <c r="A36" s="117"/>
      <c r="B36" s="116"/>
    </row>
    <row r="37" spans="1:2">
      <c r="A37" s="117"/>
      <c r="B37" s="116"/>
    </row>
    <row r="38" spans="1:2">
      <c r="A38" s="117"/>
      <c r="B38" s="116"/>
    </row>
    <row r="39" spans="1:2">
      <c r="A39" s="117"/>
      <c r="B39" s="116"/>
    </row>
    <row r="40" spans="1:2">
      <c r="A40" s="117"/>
      <c r="B40" s="116"/>
    </row>
    <row r="41" spans="1:2">
      <c r="A41" s="117"/>
      <c r="B41" s="116"/>
    </row>
    <row r="42" spans="1:2">
      <c r="A42" s="117"/>
      <c r="B42" s="116"/>
    </row>
    <row r="43" spans="1:2">
      <c r="A43" s="117"/>
      <c r="B43" s="116"/>
    </row>
    <row r="44" spans="1:2">
      <c r="A44" s="117"/>
      <c r="B44" s="116"/>
    </row>
    <row r="45" spans="1:2">
      <c r="A45" s="117"/>
      <c r="B45" s="116"/>
    </row>
    <row r="46" spans="1:2">
      <c r="A46" s="117"/>
      <c r="B46" s="116"/>
    </row>
    <row r="47" spans="1:2">
      <c r="A47" s="117"/>
      <c r="B47" s="116"/>
    </row>
    <row r="48" spans="1:2">
      <c r="A48" s="117"/>
      <c r="B48" s="116"/>
    </row>
    <row r="49" spans="1:2">
      <c r="A49" s="117"/>
      <c r="B49" s="116"/>
    </row>
    <row r="50" spans="1:2">
      <c r="A50" s="117"/>
      <c r="B50" s="116"/>
    </row>
    <row r="51" spans="1:2">
      <c r="A51" s="117"/>
      <c r="B51" s="116"/>
    </row>
    <row r="52" spans="1:2">
      <c r="A52" s="117"/>
      <c r="B52" s="116"/>
    </row>
    <row r="53" spans="1:2">
      <c r="A53" s="117"/>
      <c r="B53" s="116"/>
    </row>
    <row r="54" spans="1:2">
      <c r="A54" s="117"/>
      <c r="B54" s="116"/>
    </row>
    <row r="55" spans="1:2">
      <c r="A55" s="117"/>
      <c r="B55" s="116"/>
    </row>
    <row r="56" spans="1:2">
      <c r="A56" s="117"/>
      <c r="B56" s="116"/>
    </row>
    <row r="57" spans="1:2">
      <c r="A57" s="117"/>
      <c r="B57" s="116"/>
    </row>
    <row r="58" spans="1:2">
      <c r="A58" s="117"/>
      <c r="B58" s="116"/>
    </row>
    <row r="59" spans="1:2">
      <c r="A59" s="117"/>
      <c r="B59" s="116"/>
    </row>
    <row r="60" spans="1:2">
      <c r="A60" s="117"/>
      <c r="B60" s="116"/>
    </row>
    <row r="61" spans="1:2">
      <c r="A61" s="117"/>
      <c r="B61" s="116"/>
    </row>
    <row r="62" spans="1:2">
      <c r="A62" s="117"/>
      <c r="B62" s="116"/>
    </row>
    <row r="63" spans="1:2">
      <c r="A63" s="117"/>
      <c r="B63" s="116"/>
    </row>
    <row r="64" spans="1:2">
      <c r="A64" s="117"/>
      <c r="B64" s="116"/>
    </row>
    <row r="65" spans="1:2">
      <c r="A65" s="117"/>
      <c r="B65" s="116"/>
    </row>
    <row r="66" spans="1:2">
      <c r="A66" s="117"/>
      <c r="B66" s="116"/>
    </row>
    <row r="67" spans="1:2">
      <c r="A67" s="117"/>
      <c r="B67" s="116"/>
    </row>
    <row r="68" spans="1:2">
      <c r="A68" s="117"/>
      <c r="B68" s="116"/>
    </row>
    <row r="69" spans="1:2">
      <c r="A69" s="117"/>
      <c r="B69" s="116"/>
    </row>
    <row r="70" spans="1:2">
      <c r="A70" s="117"/>
      <c r="B70" s="116"/>
    </row>
    <row r="71" spans="1:2">
      <c r="A71" s="117"/>
      <c r="B71" s="116"/>
    </row>
    <row r="72" spans="1:2">
      <c r="A72" s="117"/>
      <c r="B72" s="116"/>
    </row>
    <row r="73" spans="1:2">
      <c r="A73" s="117"/>
      <c r="B73" s="116"/>
    </row>
    <row r="74" spans="1:2">
      <c r="A74" s="117"/>
      <c r="B74" s="116"/>
    </row>
    <row r="75" spans="1:2">
      <c r="A75" s="117"/>
      <c r="B75" s="116"/>
    </row>
    <row r="76" spans="1:2">
      <c r="A76" s="117"/>
      <c r="B76" s="116"/>
    </row>
    <row r="77" spans="1:2">
      <c r="A77" s="117"/>
      <c r="B77" s="116"/>
    </row>
    <row r="78" spans="1:2">
      <c r="A78" s="117"/>
      <c r="B78" s="116"/>
    </row>
    <row r="79" spans="1:2">
      <c r="A79" s="117"/>
      <c r="B79" s="116"/>
    </row>
    <row r="80" spans="1:2">
      <c r="A80" s="117"/>
      <c r="B80" s="116"/>
    </row>
    <row r="81" spans="1:2">
      <c r="A81" s="117"/>
      <c r="B81" s="116"/>
    </row>
    <row r="82" spans="1:2">
      <c r="A82" s="117"/>
      <c r="B82" s="116"/>
    </row>
    <row r="83" spans="1:2">
      <c r="A83" s="117"/>
      <c r="B83" s="116"/>
    </row>
    <row r="84" spans="1:2">
      <c r="A84" s="117"/>
      <c r="B84" s="116"/>
    </row>
    <row r="85" spans="1:2">
      <c r="A85" s="117"/>
      <c r="B85" s="116"/>
    </row>
    <row r="86" spans="1:2">
      <c r="A86" s="117"/>
      <c r="B86" s="116"/>
    </row>
    <row r="87" spans="1:2">
      <c r="A87" s="117"/>
      <c r="B87" s="116"/>
    </row>
    <row r="88" spans="1:2">
      <c r="A88" s="117"/>
      <c r="B88" s="116"/>
    </row>
    <row r="89" spans="1:2">
      <c r="A89" s="117"/>
      <c r="B89" s="116"/>
    </row>
    <row r="90" spans="1:2">
      <c r="A90" s="117"/>
      <c r="B90" s="116"/>
    </row>
    <row r="91" spans="1:2">
      <c r="A91" s="117"/>
      <c r="B91" s="116"/>
    </row>
    <row r="92" spans="1:2">
      <c r="A92" s="117"/>
      <c r="B92" s="116"/>
    </row>
    <row r="93" spans="1:2">
      <c r="A93" s="117"/>
      <c r="B93" s="116"/>
    </row>
    <row r="94" spans="1:2">
      <c r="A94" s="117"/>
      <c r="B94" s="116"/>
    </row>
    <row r="95" spans="1:2">
      <c r="A95" s="117"/>
      <c r="B95" s="116"/>
    </row>
    <row r="96" spans="1:2">
      <c r="A96" s="117"/>
      <c r="B96" s="116"/>
    </row>
    <row r="97" spans="1:2">
      <c r="A97" s="117"/>
      <c r="B97" s="116"/>
    </row>
    <row r="98" spans="1:2">
      <c r="A98" s="117"/>
      <c r="B98" s="116"/>
    </row>
    <row r="99" spans="1:2">
      <c r="A99" s="117"/>
      <c r="B99" s="116"/>
    </row>
  </sheetData>
  <mergeCells count="1">
    <mergeCell ref="A1:B1"/>
  </mergeCells>
  <conditionalFormatting sqref="B3:B99">
    <cfRule type="expression" dxfId="9" priority="1">
      <formula>$A3&lt;&gt;""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3073" r:id="rId3" name="TextBox1"/>
    <control shapeId="3075" r:id="rId4" name="TextBox2"/>
    <control shapeId="3076" r:id="rId5" name="CommandButton1"/>
    <control shapeId="3077" r:id="rId6" name="TextBox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99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2" sqref="B12"/>
    </sheetView>
  </sheetViews>
  <sheetFormatPr baseColWidth="10" defaultRowHeight="15"/>
  <cols>
    <col min="1" max="1" width="5.85546875" style="118" bestFit="1" customWidth="1"/>
    <col min="2" max="2" width="148.85546875" style="14" customWidth="1"/>
    <col min="3" max="16384" width="11.42578125" style="14"/>
  </cols>
  <sheetData>
    <row r="1" spans="1:2" ht="72" customHeight="1" thickTop="1" thickBot="1">
      <c r="A1" s="149" t="s">
        <v>2</v>
      </c>
      <c r="B1" s="150"/>
    </row>
    <row r="2" spans="1:2" ht="18" customHeight="1" thickTop="1" thickBot="1">
      <c r="A2" s="107" t="s">
        <v>0</v>
      </c>
      <c r="B2" s="108" t="s">
        <v>3</v>
      </c>
    </row>
    <row r="3" spans="1:2" ht="15.75" thickTop="1">
      <c r="A3" s="109" t="s">
        <v>34</v>
      </c>
      <c r="B3" s="119" t="s">
        <v>35</v>
      </c>
    </row>
    <row r="4" spans="1:2">
      <c r="A4" s="112" t="s">
        <v>36</v>
      </c>
      <c r="B4" s="120" t="s">
        <v>37</v>
      </c>
    </row>
    <row r="5" spans="1:2">
      <c r="A5" s="112" t="s">
        <v>38</v>
      </c>
      <c r="B5" s="120" t="s">
        <v>39</v>
      </c>
    </row>
    <row r="6" spans="1:2">
      <c r="A6" s="112" t="s">
        <v>40</v>
      </c>
      <c r="B6" s="120" t="s">
        <v>41</v>
      </c>
    </row>
    <row r="7" spans="1:2" ht="30">
      <c r="A7" s="112" t="s">
        <v>42</v>
      </c>
      <c r="B7" s="110" t="s">
        <v>43</v>
      </c>
    </row>
    <row r="8" spans="1:2">
      <c r="A8" s="112" t="s">
        <v>44</v>
      </c>
      <c r="B8" s="114" t="s">
        <v>45</v>
      </c>
    </row>
    <row r="9" spans="1:2">
      <c r="A9" s="112" t="s">
        <v>46</v>
      </c>
      <c r="B9" s="115" t="s">
        <v>47</v>
      </c>
    </row>
    <row r="10" spans="1:2">
      <c r="A10" s="112" t="s">
        <v>48</v>
      </c>
      <c r="B10" s="115" t="s">
        <v>49</v>
      </c>
    </row>
    <row r="11" spans="1:2">
      <c r="A11" s="112" t="s">
        <v>33</v>
      </c>
      <c r="B11" s="115" t="s">
        <v>50</v>
      </c>
    </row>
    <row r="12" spans="1:2">
      <c r="A12" s="117"/>
      <c r="B12" s="116"/>
    </row>
    <row r="13" spans="1:2">
      <c r="A13" s="117"/>
      <c r="B13" s="116"/>
    </row>
    <row r="14" spans="1:2">
      <c r="A14" s="117"/>
      <c r="B14" s="116"/>
    </row>
    <row r="15" spans="1:2">
      <c r="A15" s="117"/>
      <c r="B15" s="116"/>
    </row>
    <row r="16" spans="1:2">
      <c r="A16" s="117"/>
      <c r="B16" s="116"/>
    </row>
    <row r="17" spans="1:2">
      <c r="A17" s="117"/>
      <c r="B17" s="116"/>
    </row>
    <row r="18" spans="1:2">
      <c r="A18" s="117"/>
      <c r="B18" s="116"/>
    </row>
    <row r="19" spans="1:2">
      <c r="A19" s="117"/>
      <c r="B19" s="116"/>
    </row>
    <row r="20" spans="1:2">
      <c r="A20" s="117"/>
      <c r="B20" s="116"/>
    </row>
    <row r="21" spans="1:2">
      <c r="A21" s="117"/>
      <c r="B21" s="116"/>
    </row>
    <row r="22" spans="1:2">
      <c r="A22" s="117"/>
      <c r="B22" s="116"/>
    </row>
    <row r="23" spans="1:2">
      <c r="A23" s="117"/>
      <c r="B23" s="116"/>
    </row>
    <row r="24" spans="1:2">
      <c r="A24" s="117"/>
      <c r="B24" s="116"/>
    </row>
    <row r="25" spans="1:2">
      <c r="A25" s="117"/>
      <c r="B25" s="116"/>
    </row>
    <row r="26" spans="1:2">
      <c r="A26" s="117"/>
      <c r="B26" s="116"/>
    </row>
    <row r="27" spans="1:2">
      <c r="A27" s="117"/>
      <c r="B27" s="116"/>
    </row>
    <row r="28" spans="1:2">
      <c r="A28" s="117"/>
      <c r="B28" s="116"/>
    </row>
    <row r="29" spans="1:2">
      <c r="A29" s="117"/>
      <c r="B29" s="116"/>
    </row>
    <row r="30" spans="1:2">
      <c r="A30" s="117"/>
      <c r="B30" s="116"/>
    </row>
    <row r="31" spans="1:2">
      <c r="A31" s="117"/>
      <c r="B31" s="116"/>
    </row>
    <row r="32" spans="1:2">
      <c r="A32" s="117"/>
      <c r="B32" s="116"/>
    </row>
    <row r="33" spans="1:2">
      <c r="A33" s="117"/>
      <c r="B33" s="116"/>
    </row>
    <row r="34" spans="1:2">
      <c r="A34" s="117"/>
      <c r="B34" s="116"/>
    </row>
    <row r="35" spans="1:2">
      <c r="A35" s="117"/>
      <c r="B35" s="116"/>
    </row>
    <row r="36" spans="1:2">
      <c r="A36" s="117"/>
      <c r="B36" s="116"/>
    </row>
    <row r="37" spans="1:2">
      <c r="A37" s="117"/>
      <c r="B37" s="116"/>
    </row>
    <row r="38" spans="1:2">
      <c r="A38" s="117"/>
      <c r="B38" s="116"/>
    </row>
    <row r="39" spans="1:2">
      <c r="A39" s="117"/>
      <c r="B39" s="116"/>
    </row>
    <row r="40" spans="1:2">
      <c r="A40" s="117"/>
      <c r="B40" s="116"/>
    </row>
    <row r="41" spans="1:2">
      <c r="A41" s="117"/>
      <c r="B41" s="116"/>
    </row>
    <row r="42" spans="1:2">
      <c r="A42" s="117"/>
      <c r="B42" s="116"/>
    </row>
    <row r="43" spans="1:2">
      <c r="A43" s="117"/>
      <c r="B43" s="116"/>
    </row>
    <row r="44" spans="1:2">
      <c r="A44" s="117"/>
      <c r="B44" s="116"/>
    </row>
    <row r="45" spans="1:2">
      <c r="A45" s="117"/>
      <c r="B45" s="116"/>
    </row>
    <row r="46" spans="1:2">
      <c r="A46" s="117"/>
      <c r="B46" s="116"/>
    </row>
    <row r="47" spans="1:2">
      <c r="A47" s="117"/>
      <c r="B47" s="116"/>
    </row>
    <row r="48" spans="1:2">
      <c r="A48" s="117"/>
      <c r="B48" s="116"/>
    </row>
    <row r="49" spans="1:2">
      <c r="A49" s="117"/>
      <c r="B49" s="116"/>
    </row>
    <row r="50" spans="1:2">
      <c r="A50" s="117"/>
      <c r="B50" s="116"/>
    </row>
    <row r="51" spans="1:2">
      <c r="A51" s="117"/>
      <c r="B51" s="116"/>
    </row>
    <row r="52" spans="1:2">
      <c r="A52" s="117"/>
      <c r="B52" s="116"/>
    </row>
    <row r="53" spans="1:2">
      <c r="A53" s="117"/>
      <c r="B53" s="116"/>
    </row>
    <row r="54" spans="1:2">
      <c r="A54" s="117"/>
      <c r="B54" s="116"/>
    </row>
    <row r="55" spans="1:2">
      <c r="A55" s="117"/>
      <c r="B55" s="116"/>
    </row>
    <row r="56" spans="1:2">
      <c r="A56" s="117"/>
      <c r="B56" s="116"/>
    </row>
    <row r="57" spans="1:2">
      <c r="A57" s="117"/>
      <c r="B57" s="116"/>
    </row>
    <row r="58" spans="1:2">
      <c r="A58" s="117"/>
      <c r="B58" s="116"/>
    </row>
    <row r="59" spans="1:2">
      <c r="A59" s="117"/>
      <c r="B59" s="116"/>
    </row>
    <row r="60" spans="1:2">
      <c r="A60" s="117"/>
      <c r="B60" s="116"/>
    </row>
    <row r="61" spans="1:2">
      <c r="A61" s="117"/>
      <c r="B61" s="116"/>
    </row>
    <row r="62" spans="1:2">
      <c r="A62" s="117"/>
      <c r="B62" s="116"/>
    </row>
    <row r="63" spans="1:2">
      <c r="A63" s="117"/>
      <c r="B63" s="116"/>
    </row>
    <row r="64" spans="1:2">
      <c r="A64" s="117"/>
      <c r="B64" s="116"/>
    </row>
    <row r="65" spans="1:2">
      <c r="A65" s="117"/>
      <c r="B65" s="116"/>
    </row>
    <row r="66" spans="1:2">
      <c r="A66" s="117"/>
      <c r="B66" s="116"/>
    </row>
    <row r="67" spans="1:2">
      <c r="A67" s="117"/>
      <c r="B67" s="116"/>
    </row>
    <row r="68" spans="1:2">
      <c r="A68" s="117"/>
      <c r="B68" s="116"/>
    </row>
    <row r="69" spans="1:2">
      <c r="A69" s="117"/>
      <c r="B69" s="116"/>
    </row>
    <row r="70" spans="1:2">
      <c r="A70" s="117"/>
      <c r="B70" s="116"/>
    </row>
    <row r="71" spans="1:2">
      <c r="A71" s="117"/>
      <c r="B71" s="116"/>
    </row>
    <row r="72" spans="1:2">
      <c r="A72" s="117"/>
      <c r="B72" s="116"/>
    </row>
    <row r="73" spans="1:2">
      <c r="A73" s="117"/>
      <c r="B73" s="116"/>
    </row>
    <row r="74" spans="1:2">
      <c r="A74" s="117"/>
      <c r="B74" s="116"/>
    </row>
    <row r="75" spans="1:2">
      <c r="A75" s="117"/>
      <c r="B75" s="116"/>
    </row>
    <row r="76" spans="1:2">
      <c r="A76" s="117"/>
      <c r="B76" s="116"/>
    </row>
    <row r="77" spans="1:2">
      <c r="A77" s="117"/>
      <c r="B77" s="116"/>
    </row>
    <row r="78" spans="1:2">
      <c r="A78" s="117"/>
      <c r="B78" s="116"/>
    </row>
    <row r="79" spans="1:2">
      <c r="A79" s="117"/>
      <c r="B79" s="116"/>
    </row>
    <row r="80" spans="1:2">
      <c r="A80" s="117"/>
      <c r="B80" s="116"/>
    </row>
    <row r="81" spans="1:2">
      <c r="A81" s="117"/>
      <c r="B81" s="116"/>
    </row>
    <row r="82" spans="1:2">
      <c r="A82" s="117"/>
      <c r="B82" s="116"/>
    </row>
    <row r="83" spans="1:2">
      <c r="A83" s="117"/>
      <c r="B83" s="116"/>
    </row>
    <row r="84" spans="1:2">
      <c r="A84" s="117"/>
      <c r="B84" s="116"/>
    </row>
    <row r="85" spans="1:2">
      <c r="A85" s="117"/>
      <c r="B85" s="116"/>
    </row>
    <row r="86" spans="1:2">
      <c r="A86" s="117"/>
      <c r="B86" s="116"/>
    </row>
    <row r="87" spans="1:2">
      <c r="A87" s="117"/>
      <c r="B87" s="116"/>
    </row>
    <row r="88" spans="1:2">
      <c r="A88" s="117"/>
      <c r="B88" s="116"/>
    </row>
    <row r="89" spans="1:2">
      <c r="A89" s="117"/>
      <c r="B89" s="116"/>
    </row>
    <row r="90" spans="1:2">
      <c r="A90" s="117"/>
      <c r="B90" s="116"/>
    </row>
    <row r="91" spans="1:2">
      <c r="A91" s="117"/>
      <c r="B91" s="116"/>
    </row>
    <row r="92" spans="1:2">
      <c r="A92" s="117"/>
      <c r="B92" s="116"/>
    </row>
    <row r="93" spans="1:2">
      <c r="A93" s="117"/>
      <c r="B93" s="116"/>
    </row>
    <row r="94" spans="1:2">
      <c r="A94" s="117"/>
      <c r="B94" s="116"/>
    </row>
    <row r="95" spans="1:2">
      <c r="A95" s="117"/>
      <c r="B95" s="116"/>
    </row>
    <row r="96" spans="1:2">
      <c r="A96" s="117"/>
      <c r="B96" s="116"/>
    </row>
    <row r="97" spans="1:2">
      <c r="A97" s="117"/>
      <c r="B97" s="116"/>
    </row>
    <row r="98" spans="1:2">
      <c r="A98" s="117"/>
      <c r="B98" s="116"/>
    </row>
    <row r="99" spans="1:2">
      <c r="A99" s="117"/>
      <c r="B99" s="116"/>
    </row>
  </sheetData>
  <mergeCells count="1">
    <mergeCell ref="A1:B1"/>
  </mergeCells>
  <conditionalFormatting sqref="B3:B99">
    <cfRule type="expression" dxfId="8" priority="1">
      <formula>$A3&lt;&gt;""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2049" r:id="rId3" name="TextBox1"/>
    <control shapeId="2051" r:id="rId4" name="TextBox2"/>
    <control shapeId="2052" r:id="rId5" name="CommandButton1"/>
    <control shapeId="2053" r:id="rId6" name="TextBox3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DF102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5" sqref="A5"/>
    </sheetView>
  </sheetViews>
  <sheetFormatPr baseColWidth="10" defaultRowHeight="15"/>
  <cols>
    <col min="1" max="1" width="47.28515625" style="14" customWidth="1"/>
    <col min="2" max="2" width="6.5703125" style="14" customWidth="1"/>
    <col min="3" max="3" width="13.28515625" style="14" customWidth="1"/>
    <col min="4" max="4" width="22.85546875" style="14" customWidth="1"/>
    <col min="5" max="5" width="16.85546875" style="14" customWidth="1"/>
    <col min="6" max="6" width="19.85546875" style="14" customWidth="1"/>
    <col min="7" max="7" width="5.85546875" style="14" customWidth="1"/>
    <col min="8" max="8" width="5.7109375" style="14" customWidth="1"/>
    <col min="9" max="9" width="13.28515625" style="14" customWidth="1"/>
    <col min="10" max="10" width="23.140625" style="14" customWidth="1"/>
    <col min="11" max="11" width="16.85546875" style="14" customWidth="1"/>
    <col min="12" max="12" width="19.85546875" style="14" customWidth="1"/>
    <col min="13" max="41" width="11.42578125" style="14" customWidth="1"/>
    <col min="42" max="43" width="18.42578125" style="14" customWidth="1"/>
    <col min="44" max="44" width="11.42578125" style="14" customWidth="1"/>
    <col min="45" max="45" width="12.85546875" style="14" customWidth="1"/>
    <col min="46" max="48" width="11.42578125" style="14" customWidth="1"/>
    <col min="49" max="49" width="18.85546875" style="14" customWidth="1"/>
    <col min="50" max="16384" width="11.42578125" style="14"/>
  </cols>
  <sheetData>
    <row r="1" spans="1:49" ht="140.25" customHeight="1" thickBot="1">
      <c r="A1" s="11"/>
      <c r="B1" s="12"/>
      <c r="C1" s="12"/>
      <c r="D1" s="12"/>
      <c r="E1" s="12"/>
      <c r="F1" s="137">
        <f>F102</f>
        <v>0.41576923076923078</v>
      </c>
      <c r="G1" s="13"/>
      <c r="H1" s="12"/>
      <c r="I1" s="12"/>
      <c r="J1" s="12"/>
      <c r="K1" s="12"/>
      <c r="L1" s="138">
        <f>L102</f>
        <v>0.41025641025641024</v>
      </c>
      <c r="M1" s="151">
        <f>AW3</f>
        <v>0.82602564102564102</v>
      </c>
      <c r="N1" s="152"/>
      <c r="O1" s="152"/>
    </row>
    <row r="2" spans="1:49" ht="15" customHeight="1" thickBot="1">
      <c r="A2" s="15"/>
      <c r="B2" s="16" t="s">
        <v>0</v>
      </c>
      <c r="C2" s="17" t="s">
        <v>28</v>
      </c>
      <c r="D2" s="29" t="s">
        <v>1</v>
      </c>
      <c r="E2" s="29" t="s">
        <v>27</v>
      </c>
      <c r="F2" s="29" t="s">
        <v>29</v>
      </c>
      <c r="G2" s="13"/>
      <c r="H2" s="16" t="s">
        <v>0</v>
      </c>
      <c r="I2" s="17" t="s">
        <v>28</v>
      </c>
      <c r="J2" s="29" t="s">
        <v>1</v>
      </c>
      <c r="K2" s="29" t="s">
        <v>27</v>
      </c>
      <c r="L2" s="29" t="s">
        <v>29</v>
      </c>
      <c r="M2" s="153" t="s">
        <v>26</v>
      </c>
      <c r="N2" s="153"/>
      <c r="O2" s="153"/>
      <c r="AD2" s="32" t="s">
        <v>15</v>
      </c>
      <c r="AE2" s="33" t="s">
        <v>15</v>
      </c>
      <c r="AF2" s="34" t="s">
        <v>16</v>
      </c>
      <c r="AG2" s="35" t="s">
        <v>16</v>
      </c>
      <c r="AH2" s="34" t="s">
        <v>17</v>
      </c>
      <c r="AI2" s="36" t="s">
        <v>17</v>
      </c>
      <c r="AJ2" s="37" t="s">
        <v>18</v>
      </c>
      <c r="AK2" s="38" t="s">
        <v>18</v>
      </c>
      <c r="AL2" s="39" t="s">
        <v>19</v>
      </c>
      <c r="AM2" s="40" t="s">
        <v>19</v>
      </c>
      <c r="AN2" s="39" t="s">
        <v>20</v>
      </c>
      <c r="AO2" s="40" t="s">
        <v>20</v>
      </c>
      <c r="AP2" s="41" t="s">
        <v>21</v>
      </c>
      <c r="AQ2" s="42" t="s">
        <v>21</v>
      </c>
      <c r="AR2" s="41" t="s">
        <v>22</v>
      </c>
      <c r="AS2" s="42" t="s">
        <v>23</v>
      </c>
      <c r="AT2" s="43" t="s">
        <v>24</v>
      </c>
      <c r="AU2" s="43"/>
      <c r="AV2" s="43"/>
      <c r="AW2" s="28" t="s">
        <v>25</v>
      </c>
    </row>
    <row r="3" spans="1:49" ht="16.5" thickBot="1">
      <c r="A3" s="11"/>
      <c r="B3" s="20" t="str">
        <f>IF('Liste doc Etudes'!A3="","",'Liste doc Etudes'!A3)</f>
        <v>B3</v>
      </c>
      <c r="C3" s="23">
        <v>0.05</v>
      </c>
      <c r="D3" s="18" t="s">
        <v>12</v>
      </c>
      <c r="E3" s="30">
        <v>4</v>
      </c>
      <c r="F3" s="22">
        <f>IF(D3="",0,IF(D3="Approuvé Sans Réserves",C3,IF(AND(D3="Approuvé Avec Réserves",E3&gt;=LISTES!$K$3,E3&lt;=LISTES!$L$3),C3*LISTES!$B$3,IF(AND(D3="Approuvé Avec Réserves",E3&gt;=LISTES!$K$4,E3&lt;=LISTES!$L$4),C3*LISTES!$B$4,IF(AND(D3="Approuvé Avec Réserves",E3&gt;=LISTES!$K$5),C3*LISTES!$B$5,"Nbr de Réserves!")))))</f>
        <v>4.0000000000000008E-2</v>
      </c>
      <c r="G3" s="13"/>
      <c r="H3" s="21" t="str">
        <f>IF('Liste doc Qualité'!A3="","",'Liste doc Qualité'!A3)</f>
        <v>A1.1</v>
      </c>
      <c r="I3" s="23">
        <v>2.5000000000000001E-2</v>
      </c>
      <c r="J3" s="14" t="s">
        <v>10</v>
      </c>
      <c r="K3" s="31">
        <v>5</v>
      </c>
      <c r="L3" s="22">
        <f>IF(J3="",0,IF(J3="Approuvé Sans Réserves",I3,IF(AND(J3="Approuvé Avec Réserves",K3&gt;=LISTES!$K$3,K3&lt;=LISTES!$L$3),I3*LISTES!$B$3,IF(AND(J3="Approuvé Avec Réserves",K3&gt;=LISTES!$K$4,K3&lt;=LISTES!$L$4),I3*LISTES!$B$4,IF(AND(J3="Approuvé Avec Réserves",K3&gt;=LISTES!$K$5),I3*LISTES!$B$5,"Nbr de Réserves!")))))</f>
        <v>2.5000000000000001E-2</v>
      </c>
      <c r="M3" s="48"/>
      <c r="N3" s="48"/>
      <c r="O3" s="48"/>
      <c r="P3" s="48"/>
      <c r="AD3" s="44">
        <f>IF(D3&lt;&gt;"",1,0)</f>
        <v>1</v>
      </c>
      <c r="AE3" s="45">
        <f>IF(J3&lt;&gt;"",1,0)</f>
        <v>1</v>
      </c>
      <c r="AF3" s="44">
        <f>IF(D3="Approuvé avec Réserves",1,0)</f>
        <v>1</v>
      </c>
      <c r="AG3" s="45">
        <f>IF(J3="Approuvé avec Réserves",1,0)</f>
        <v>0</v>
      </c>
      <c r="AH3" s="44">
        <f>IF(D3="Approuvé Sans Réserves",1,0)</f>
        <v>0</v>
      </c>
      <c r="AI3" s="45">
        <f>IF(J3="Approuvé Sans Réserves",1,0)</f>
        <v>1</v>
      </c>
      <c r="AJ3" s="25">
        <v>0.4</v>
      </c>
      <c r="AK3" s="24">
        <v>0.75</v>
      </c>
      <c r="AL3" s="46">
        <f>IF(AJ3&lt;&gt;0,1/AJ3,0)</f>
        <v>2.5</v>
      </c>
      <c r="AM3" s="47">
        <f>IF(AK3&lt;&gt;0,1/AK3,0)</f>
        <v>1.3333333333333333</v>
      </c>
      <c r="AN3" s="48">
        <f>IF(C3&lt;&gt;"",C3*$AL$3,"")</f>
        <v>0.125</v>
      </c>
      <c r="AO3" s="48">
        <f>IF(I3&lt;&gt;"",I3*$AM$3,"")</f>
        <v>3.3333333333333333E-2</v>
      </c>
      <c r="AP3" s="49">
        <f>IF(AN3="",0,IF(AN3&lt;=$AU$3,$AV$3,IF(AND(AN3&gt;$AU$3,AN3&lt;=$AU$4),$AV$4,$AV$5)))</f>
        <v>1</v>
      </c>
      <c r="AQ3" s="14">
        <f>IF(AO3="",0,IF(AO3&lt;=$AU$3,$AV$3,IF(AND(AO3&gt;$AU$3,AO3&lt;=$AU$4),$AV$4,$AV$5)))</f>
        <v>1</v>
      </c>
      <c r="AR3" s="50">
        <f>IF(AP101&lt;&gt;0,AP101/(AP101+AQ101),0)</f>
        <v>0.58974358974358976</v>
      </c>
      <c r="AS3" s="51">
        <f>IF(AQ101&lt;&gt;0,AQ101/(AQ101+AP101),0)</f>
        <v>0.41025641025641024</v>
      </c>
      <c r="AT3" s="52">
        <f>LISTES!I2</f>
        <v>0.01</v>
      </c>
      <c r="AU3" s="53">
        <f>LISTES!J2</f>
        <v>0.18181818181818182</v>
      </c>
      <c r="AV3" s="54">
        <f>LISTES!F2</f>
        <v>1</v>
      </c>
      <c r="AW3" s="55">
        <f>(F102+L102)</f>
        <v>0.82602564102564102</v>
      </c>
    </row>
    <row r="4" spans="1:49" ht="15.75">
      <c r="A4" s="19"/>
      <c r="B4" s="20" t="str">
        <f>IF('Liste doc Etudes'!A4="","",'Liste doc Etudes'!A4)</f>
        <v>B4</v>
      </c>
      <c r="C4" s="23">
        <v>0.1</v>
      </c>
      <c r="D4" s="18" t="s">
        <v>12</v>
      </c>
      <c r="E4" s="30">
        <v>7</v>
      </c>
      <c r="F4" s="22">
        <f>IF(D4="",0,IF(D4="Approuvé Sans Réserves",C4,IF(AND(D4="Approuvé Avec Réserves",E4&gt;=LISTES!$K$3,E4&lt;=LISTES!$L$3),C4*LISTES!$B$3,IF(AND(D4="Approuvé Avec Réserves",E4&gt;=LISTES!$K$4,E4&lt;=LISTES!$L$4),C4*LISTES!$B$4,IF(AND(D4="Approuvé Avec Réserves",E4&gt;=LISTES!$K$5),C4*LISTES!$B$5,"Nbr de Réserves!")))))</f>
        <v>6.9999999999999993E-2</v>
      </c>
      <c r="G4" s="13"/>
      <c r="H4" s="21" t="str">
        <f>IF('Liste doc Qualité'!A4="","",'Liste doc Qualité'!A4)</f>
        <v>A1.2</v>
      </c>
      <c r="I4" s="23">
        <v>2.5000000000000001E-2</v>
      </c>
      <c r="J4" s="14" t="s">
        <v>10</v>
      </c>
      <c r="K4" s="31"/>
      <c r="L4" s="22">
        <f>IF(J4="",0,IF(J4="Approuvé Sans Réserves",I4,IF(AND(J4="Approuvé Avec Réserves",K4&gt;=LISTES!$K$3,K4&lt;=LISTES!$L$3),I4*LISTES!$B$3,IF(AND(J4="Approuvé Avec Réserves",K4&gt;=LISTES!$K$4,K4&lt;=LISTES!$L$4),I4*LISTES!$B$4,IF(AND(J4="Approuvé Avec Réserves",K4&gt;=LISTES!$K$5),I4*LISTES!$B$5,"Nbr de Réserves!")))))</f>
        <v>2.5000000000000001E-2</v>
      </c>
      <c r="AD4" s="44">
        <f t="shared" ref="AD4:AD67" si="0">IF(D4&lt;&gt;"",1,0)</f>
        <v>1</v>
      </c>
      <c r="AE4" s="45">
        <f t="shared" ref="AE4:AE67" si="1">IF(J4&lt;&gt;"",1,0)</f>
        <v>1</v>
      </c>
      <c r="AF4" s="44">
        <f t="shared" ref="AF4:AF67" si="2">IF(D4="Approuvé avec Réserves",1,0)</f>
        <v>1</v>
      </c>
      <c r="AG4" s="45">
        <f t="shared" ref="AG4:AG67" si="3">IF(J4="Approuvé avec Réserves",1,0)</f>
        <v>0</v>
      </c>
      <c r="AH4" s="44">
        <f t="shared" ref="AH4:AH67" si="4">IF(D4="Approuvé Sans Réserves",1,0)</f>
        <v>0</v>
      </c>
      <c r="AI4" s="45">
        <f t="shared" ref="AI4:AI67" si="5">IF(J4="Approuvé Sans Réserves",1,0)</f>
        <v>1</v>
      </c>
      <c r="AN4" s="48">
        <f t="shared" ref="AN4:AN67" si="6">IF(C4&lt;&gt;"",C4*$AL$3,"")</f>
        <v>0.25</v>
      </c>
      <c r="AO4" s="48">
        <f t="shared" ref="AO4:AO67" si="7">IF(I4&lt;&gt;"",I4*$AM$3,"")</f>
        <v>3.3333333333333333E-2</v>
      </c>
      <c r="AP4" s="49">
        <f t="shared" ref="AP4:AP67" si="8">IF(AN4="",0,IF(AN4&lt;=$AU$3,$AV$3,IF(AND(AN4&gt;$AU$3,AN4&lt;=$AU$4),$AV$4,$AV$5)))</f>
        <v>3</v>
      </c>
      <c r="AQ4" s="14">
        <f t="shared" ref="AQ4:AQ67" si="9">IF(AO4="",0,IF(AO4&lt;=$AU$3,$AV$3,IF(AND(AO4&gt;$AU$3,AO4&lt;=$AU$4),$AV$4,$AV$5)))</f>
        <v>1</v>
      </c>
      <c r="AT4" s="56">
        <f>LISTES!I3</f>
        <v>0.19181818181818183</v>
      </c>
      <c r="AU4" s="57">
        <f>LISTES!J3</f>
        <v>0.45454545454545453</v>
      </c>
      <c r="AV4" s="58">
        <f>LISTES!F3</f>
        <v>3</v>
      </c>
    </row>
    <row r="5" spans="1:49" ht="16.5" thickBot="1">
      <c r="A5" s="19"/>
      <c r="B5" s="20" t="str">
        <f>IF('Liste doc Etudes'!A5="","",'Liste doc Etudes'!A5)</f>
        <v>B5</v>
      </c>
      <c r="C5" s="23">
        <v>0.01</v>
      </c>
      <c r="D5" s="18" t="s">
        <v>12</v>
      </c>
      <c r="E5" s="30">
        <v>7</v>
      </c>
      <c r="F5" s="22">
        <f>IF(D5="",0,IF(D5="Approuvé Sans Réserves",C5,IF(AND(D5="Approuvé Avec Réserves",E5&gt;=LISTES!$K$3,E5&lt;=LISTES!$L$3),C5*LISTES!$B$3,IF(AND(D5="Approuvé Avec Réserves",E5&gt;=LISTES!$K$4,E5&lt;=LISTES!$L$4),C5*LISTES!$B$4,IF(AND(D5="Approuvé Avec Réserves",E5&gt;=LISTES!$K$5),C5*LISTES!$B$5,"Nbr de Réserves!")))))</f>
        <v>6.9999999999999993E-3</v>
      </c>
      <c r="G5" s="13"/>
      <c r="H5" s="21" t="str">
        <f>IF('Liste doc Qualité'!A5="","",'Liste doc Qualité'!A5)</f>
        <v>A1.3</v>
      </c>
      <c r="I5" s="23">
        <v>0.05</v>
      </c>
      <c r="J5" s="14" t="s">
        <v>10</v>
      </c>
      <c r="K5" s="31"/>
      <c r="L5" s="22">
        <f>IF(J5="",0,IF(J5="Approuvé Sans Réserves",I5,IF(AND(J5="Approuvé Avec Réserves",K5&gt;=LISTES!$K$3,K5&lt;=LISTES!$L$3),I5*LISTES!$B$3,IF(AND(J5="Approuvé Avec Réserves",K5&gt;=LISTES!$K$4,K5&lt;=LISTES!$L$4),I5*LISTES!$B$4,IF(AND(J5="Approuvé Avec Réserves",K5&gt;=LISTES!$K$5),I5*LISTES!$B$5,"Nbr de Réserves!")))))</f>
        <v>0.05</v>
      </c>
      <c r="AD5" s="44">
        <f t="shared" si="0"/>
        <v>1</v>
      </c>
      <c r="AE5" s="45">
        <f t="shared" si="1"/>
        <v>1</v>
      </c>
      <c r="AF5" s="44">
        <f t="shared" si="2"/>
        <v>1</v>
      </c>
      <c r="AG5" s="45">
        <f t="shared" si="3"/>
        <v>0</v>
      </c>
      <c r="AH5" s="44">
        <f t="shared" si="4"/>
        <v>0</v>
      </c>
      <c r="AI5" s="45">
        <f t="shared" si="5"/>
        <v>1</v>
      </c>
      <c r="AN5" s="48">
        <f t="shared" si="6"/>
        <v>2.5000000000000001E-2</v>
      </c>
      <c r="AO5" s="48">
        <f t="shared" si="7"/>
        <v>6.6666666666666666E-2</v>
      </c>
      <c r="AP5" s="49">
        <f t="shared" si="8"/>
        <v>1</v>
      </c>
      <c r="AQ5" s="14">
        <f t="shared" si="9"/>
        <v>1</v>
      </c>
      <c r="AT5" s="59">
        <f>LISTES!I4</f>
        <v>0.46454545454545454</v>
      </c>
      <c r="AU5" s="60">
        <f>LISTES!J4</f>
        <v>1</v>
      </c>
      <c r="AV5" s="61">
        <f>LISTES!F4</f>
        <v>7</v>
      </c>
    </row>
    <row r="6" spans="1:49" ht="15.75">
      <c r="A6" s="19"/>
      <c r="B6" s="20" t="str">
        <f>IF('Liste doc Etudes'!A6="","",'Liste doc Etudes'!A6)</f>
        <v>B6</v>
      </c>
      <c r="C6" s="23">
        <v>0.15</v>
      </c>
      <c r="D6" s="18" t="s">
        <v>12</v>
      </c>
      <c r="E6" s="30">
        <v>7</v>
      </c>
      <c r="F6" s="22">
        <f>IF(D6="",0,IF(D6="Approuvé Sans Réserves",C6,IF(AND(D6="Approuvé Avec Réserves",E6&gt;=LISTES!$K$3,E6&lt;=LISTES!$L$3),C6*LISTES!$B$3,IF(AND(D6="Approuvé Avec Réserves",E6&gt;=LISTES!$K$4,E6&lt;=LISTES!$L$4),C6*LISTES!$B$4,IF(AND(D6="Approuvé Avec Réserves",E6&gt;=LISTES!$K$5),C6*LISTES!$B$5,"Nbr de Réserves!")))))</f>
        <v>0.105</v>
      </c>
      <c r="G6" s="13"/>
      <c r="H6" s="21" t="str">
        <f>IF('Liste doc Qualité'!A6="","",'Liste doc Qualité'!A6)</f>
        <v>A1.4</v>
      </c>
      <c r="I6" s="23">
        <v>2.5000000000000001E-2</v>
      </c>
      <c r="J6" s="14" t="s">
        <v>10</v>
      </c>
      <c r="K6" s="31"/>
      <c r="L6" s="22">
        <f>IF(J6="",0,IF(J6="Approuvé Sans Réserves",I6,IF(AND(J6="Approuvé Avec Réserves",K6&gt;=LISTES!$K$3,K6&lt;=LISTES!$L$3),I6*LISTES!$B$3,IF(AND(J6="Approuvé Avec Réserves",K6&gt;=LISTES!$K$4,K6&lt;=LISTES!$L$4),I6*LISTES!$B$4,IF(AND(J6="Approuvé Avec Réserves",K6&gt;=LISTES!$K$5),I6*LISTES!$B$5,"Nbr de Réserves!")))))</f>
        <v>2.5000000000000001E-2</v>
      </c>
      <c r="AD6" s="44">
        <f t="shared" si="0"/>
        <v>1</v>
      </c>
      <c r="AE6" s="45">
        <f t="shared" si="1"/>
        <v>1</v>
      </c>
      <c r="AF6" s="44">
        <f t="shared" si="2"/>
        <v>1</v>
      </c>
      <c r="AG6" s="45">
        <f t="shared" si="3"/>
        <v>0</v>
      </c>
      <c r="AH6" s="44">
        <f t="shared" si="4"/>
        <v>0</v>
      </c>
      <c r="AI6" s="45">
        <f t="shared" si="5"/>
        <v>1</v>
      </c>
      <c r="AN6" s="48">
        <f t="shared" si="6"/>
        <v>0.375</v>
      </c>
      <c r="AO6" s="48">
        <f t="shared" si="7"/>
        <v>3.3333333333333333E-2</v>
      </c>
      <c r="AP6" s="49">
        <f t="shared" si="8"/>
        <v>3</v>
      </c>
      <c r="AQ6" s="14">
        <f t="shared" si="9"/>
        <v>1</v>
      </c>
    </row>
    <row r="7" spans="1:49" ht="15.75">
      <c r="A7" s="19"/>
      <c r="B7" s="20" t="str">
        <f>IF('Liste doc Etudes'!A7="","",'Liste doc Etudes'!A7)</f>
        <v>C1</v>
      </c>
      <c r="C7" s="23">
        <v>0.4</v>
      </c>
      <c r="D7" s="18" t="s">
        <v>12</v>
      </c>
      <c r="E7" s="30">
        <v>7</v>
      </c>
      <c r="F7" s="22">
        <f>IF(D7="",0,IF(D7="Approuvé Sans Réserves",C7,IF(AND(D7="Approuvé Avec Réserves",E7&gt;=LISTES!$K$3,E7&lt;=LISTES!$L$3),C7*LISTES!$B$3,IF(AND(D7="Approuvé Avec Réserves",E7&gt;=LISTES!$K$4,E7&lt;=LISTES!$L$4),C7*LISTES!$B$4,IF(AND(D7="Approuvé Avec Réserves",E7&gt;=LISTES!$K$5),C7*LISTES!$B$5,"Nbr de Réserves!")))))</f>
        <v>0.27999999999999997</v>
      </c>
      <c r="G7" s="13"/>
      <c r="H7" s="21" t="str">
        <f>IF('Liste doc Qualité'!A7="","",'Liste doc Qualité'!A7)</f>
        <v>A1.5</v>
      </c>
      <c r="I7" s="23">
        <v>2.5000000000000001E-2</v>
      </c>
      <c r="J7" s="14" t="s">
        <v>10</v>
      </c>
      <c r="K7" s="31"/>
      <c r="L7" s="22">
        <f>IF(J7="",0,IF(J7="Approuvé Sans Réserves",I7,IF(AND(J7="Approuvé Avec Réserves",K7&gt;=LISTES!$K$3,K7&lt;=LISTES!$L$3),I7*LISTES!$B$3,IF(AND(J7="Approuvé Avec Réserves",K7&gt;=LISTES!$K$4,K7&lt;=LISTES!$L$4),I7*LISTES!$B$4,IF(AND(J7="Approuvé Avec Réserves",K7&gt;=LISTES!$K$5),I7*LISTES!$B$5,"Nbr de Réserves!")))))</f>
        <v>2.5000000000000001E-2</v>
      </c>
      <c r="AD7" s="44">
        <f t="shared" si="0"/>
        <v>1</v>
      </c>
      <c r="AE7" s="45">
        <f t="shared" si="1"/>
        <v>1</v>
      </c>
      <c r="AF7" s="44">
        <f t="shared" si="2"/>
        <v>1</v>
      </c>
      <c r="AG7" s="45">
        <f t="shared" si="3"/>
        <v>0</v>
      </c>
      <c r="AH7" s="44">
        <f t="shared" si="4"/>
        <v>0</v>
      </c>
      <c r="AI7" s="45">
        <f t="shared" si="5"/>
        <v>1</v>
      </c>
      <c r="AN7" s="48">
        <f t="shared" si="6"/>
        <v>1</v>
      </c>
      <c r="AO7" s="48">
        <f t="shared" si="7"/>
        <v>3.3333333333333333E-2</v>
      </c>
      <c r="AP7" s="49">
        <f t="shared" si="8"/>
        <v>7</v>
      </c>
      <c r="AQ7" s="14">
        <f t="shared" si="9"/>
        <v>1</v>
      </c>
    </row>
    <row r="8" spans="1:49" ht="15.75">
      <c r="A8" s="19"/>
      <c r="B8" s="20" t="str">
        <f>IF('Liste doc Etudes'!A8="","",'Liste doc Etudes'!A8)</f>
        <v>D1</v>
      </c>
      <c r="C8" s="23">
        <v>0.1</v>
      </c>
      <c r="D8" s="18" t="s">
        <v>12</v>
      </c>
      <c r="E8" s="30">
        <v>7</v>
      </c>
      <c r="F8" s="22">
        <f>IF(D8="",0,IF(D8="Approuvé Sans Réserves",C8,IF(AND(D8="Approuvé Avec Réserves",E8&gt;=LISTES!$K$3,E8&lt;=LISTES!$L$3),C8*LISTES!$B$3,IF(AND(D8="Approuvé Avec Réserves",E8&gt;=LISTES!$K$4,E8&lt;=LISTES!$L$4),C8*LISTES!$B$4,IF(AND(D8="Approuvé Avec Réserves",E8&gt;=LISTES!$K$5),C8*LISTES!$B$5,"Nbr de Réserves!")))))</f>
        <v>6.9999999999999993E-2</v>
      </c>
      <c r="G8" s="13"/>
      <c r="H8" s="21" t="str">
        <f>IF('Liste doc Qualité'!A8="","",'Liste doc Qualité'!A8)</f>
        <v>A1.6</v>
      </c>
      <c r="I8" s="23">
        <v>2.5000000000000001E-2</v>
      </c>
      <c r="J8" s="14" t="s">
        <v>10</v>
      </c>
      <c r="K8" s="31"/>
      <c r="L8" s="22">
        <f>IF(J8="",0,IF(J8="Approuvé Sans Réserves",I8,IF(AND(J8="Approuvé Avec Réserves",K8&gt;=LISTES!$K$3,K8&lt;=LISTES!$L$3),I8*LISTES!$B$3,IF(AND(J8="Approuvé Avec Réserves",K8&gt;=LISTES!$K$4,K8&lt;=LISTES!$L$4),I8*LISTES!$B$4,IF(AND(J8="Approuvé Avec Réserves",K8&gt;=LISTES!$K$5),I8*LISTES!$B$5,"Nbr de Réserves!")))))</f>
        <v>2.5000000000000001E-2</v>
      </c>
      <c r="AD8" s="44">
        <f t="shared" si="0"/>
        <v>1</v>
      </c>
      <c r="AE8" s="45">
        <f t="shared" si="1"/>
        <v>1</v>
      </c>
      <c r="AF8" s="44">
        <f t="shared" si="2"/>
        <v>1</v>
      </c>
      <c r="AG8" s="45">
        <f t="shared" si="3"/>
        <v>0</v>
      </c>
      <c r="AH8" s="44">
        <f t="shared" si="4"/>
        <v>0</v>
      </c>
      <c r="AI8" s="45">
        <f t="shared" si="5"/>
        <v>1</v>
      </c>
      <c r="AN8" s="48">
        <f t="shared" si="6"/>
        <v>0.25</v>
      </c>
      <c r="AO8" s="48">
        <f t="shared" si="7"/>
        <v>3.3333333333333333E-2</v>
      </c>
      <c r="AP8" s="49">
        <f t="shared" si="8"/>
        <v>3</v>
      </c>
      <c r="AQ8" s="14">
        <f t="shared" si="9"/>
        <v>1</v>
      </c>
    </row>
    <row r="9" spans="1:49" ht="15.75">
      <c r="A9" s="19"/>
      <c r="B9" s="20" t="str">
        <f>IF('Liste doc Etudes'!A9="","",'Liste doc Etudes'!A9)</f>
        <v>D2</v>
      </c>
      <c r="C9" s="23">
        <v>0.04</v>
      </c>
      <c r="D9" s="18" t="s">
        <v>12</v>
      </c>
      <c r="E9" s="30">
        <v>7</v>
      </c>
      <c r="F9" s="22">
        <f>IF(D9="",0,IF(D9="Approuvé Sans Réserves",C9,IF(AND(D9="Approuvé Avec Réserves",E9&gt;=LISTES!$K$3,E9&lt;=LISTES!$L$3),C9*LISTES!$B$3,IF(AND(D9="Approuvé Avec Réserves",E9&gt;=LISTES!$K$4,E9&lt;=LISTES!$L$4),C9*LISTES!$B$4,IF(AND(D9="Approuvé Avec Réserves",E9&gt;=LISTES!$K$5),C9*LISTES!$B$5,"Nbr de Réserves!")))))</f>
        <v>2.7999999999999997E-2</v>
      </c>
      <c r="G9" s="13"/>
      <c r="H9" s="21" t="str">
        <f>IF('Liste doc Qualité'!A9="","",'Liste doc Qualité'!A9)</f>
        <v>A1.7</v>
      </c>
      <c r="I9" s="23">
        <v>2.5000000000000001E-2</v>
      </c>
      <c r="J9" s="14" t="s">
        <v>10</v>
      </c>
      <c r="K9" s="31"/>
      <c r="L9" s="22">
        <f>IF(J9="",0,IF(J9="Approuvé Sans Réserves",I9,IF(AND(J9="Approuvé Avec Réserves",K9&gt;=LISTES!$K$3,K9&lt;=LISTES!$L$3),I9*LISTES!$B$3,IF(AND(J9="Approuvé Avec Réserves",K9&gt;=LISTES!$K$4,K9&lt;=LISTES!$L$4),I9*LISTES!$B$4,IF(AND(J9="Approuvé Avec Réserves",K9&gt;=LISTES!$K$5),I9*LISTES!$B$5,"Nbr de Réserves!")))))</f>
        <v>2.5000000000000001E-2</v>
      </c>
      <c r="AD9" s="44">
        <f t="shared" si="0"/>
        <v>1</v>
      </c>
      <c r="AE9" s="45">
        <f t="shared" si="1"/>
        <v>1</v>
      </c>
      <c r="AF9" s="44">
        <f t="shared" si="2"/>
        <v>1</v>
      </c>
      <c r="AG9" s="45">
        <f t="shared" si="3"/>
        <v>0</v>
      </c>
      <c r="AH9" s="44">
        <f t="shared" si="4"/>
        <v>0</v>
      </c>
      <c r="AI9" s="45">
        <f t="shared" si="5"/>
        <v>1</v>
      </c>
      <c r="AN9" s="48">
        <f t="shared" si="6"/>
        <v>0.1</v>
      </c>
      <c r="AO9" s="48">
        <f t="shared" si="7"/>
        <v>3.3333333333333333E-2</v>
      </c>
      <c r="AP9" s="49">
        <f t="shared" si="8"/>
        <v>1</v>
      </c>
      <c r="AQ9" s="14">
        <f t="shared" si="9"/>
        <v>1</v>
      </c>
    </row>
    <row r="10" spans="1:49" ht="15.75">
      <c r="A10" s="19"/>
      <c r="B10" s="20" t="str">
        <f>IF('Liste doc Etudes'!A10="","",'Liste doc Etudes'!A10)</f>
        <v>D3</v>
      </c>
      <c r="C10" s="23">
        <v>0.1</v>
      </c>
      <c r="D10" s="18" t="s">
        <v>12</v>
      </c>
      <c r="E10" s="30">
        <v>7</v>
      </c>
      <c r="F10" s="22">
        <f>IF(D10="",0,IF(D10="Approuvé Sans Réserves",C10,IF(AND(D10="Approuvé Avec Réserves",E10&gt;=LISTES!$K$3,E10&lt;=LISTES!$L$3),C10*LISTES!$B$3,IF(AND(D10="Approuvé Avec Réserves",E10&gt;=LISTES!$K$4,E10&lt;=LISTES!$L$4),C10*LISTES!$B$4,IF(AND(D10="Approuvé Avec Réserves",E10&gt;=LISTES!$K$5),C10*LISTES!$B$5,"Nbr de Réserves!")))))</f>
        <v>6.9999999999999993E-2</v>
      </c>
      <c r="G10" s="13"/>
      <c r="H10" s="21" t="str">
        <f>IF('Liste doc Qualité'!A10="","",'Liste doc Qualité'!A10)</f>
        <v>B1</v>
      </c>
      <c r="I10" s="23">
        <v>0.75</v>
      </c>
      <c r="J10" s="14" t="s">
        <v>10</v>
      </c>
      <c r="K10" s="31"/>
      <c r="L10" s="22">
        <f>IF(J10="",0,IF(J10="Approuvé Sans Réserves",I10,IF(AND(J10="Approuvé Avec Réserves",K10&gt;=LISTES!$K$3,K10&lt;=LISTES!$L$3),I10*LISTES!$B$3,IF(AND(J10="Approuvé Avec Réserves",K10&gt;=LISTES!$K$4,K10&lt;=LISTES!$L$4),I10*LISTES!$B$4,IF(AND(J10="Approuvé Avec Réserves",K10&gt;=LISTES!$K$5),I10*LISTES!$B$5,"Nbr de Réserves!")))))</f>
        <v>0.75</v>
      </c>
      <c r="AD10" s="44">
        <f t="shared" si="0"/>
        <v>1</v>
      </c>
      <c r="AE10" s="45">
        <f t="shared" si="1"/>
        <v>1</v>
      </c>
      <c r="AF10" s="44">
        <f t="shared" si="2"/>
        <v>1</v>
      </c>
      <c r="AG10" s="45">
        <f t="shared" si="3"/>
        <v>0</v>
      </c>
      <c r="AH10" s="44">
        <f t="shared" si="4"/>
        <v>0</v>
      </c>
      <c r="AI10" s="45">
        <f t="shared" si="5"/>
        <v>1</v>
      </c>
      <c r="AN10" s="48">
        <f t="shared" si="6"/>
        <v>0.25</v>
      </c>
      <c r="AO10" s="48">
        <f t="shared" si="7"/>
        <v>1</v>
      </c>
      <c r="AP10" s="49">
        <f t="shared" si="8"/>
        <v>3</v>
      </c>
      <c r="AQ10" s="14">
        <f t="shared" si="9"/>
        <v>7</v>
      </c>
    </row>
    <row r="11" spans="1:49" ht="15.75">
      <c r="A11" s="19"/>
      <c r="B11" s="20" t="str">
        <f>IF('Liste doc Etudes'!A11="","",'Liste doc Etudes'!A11)</f>
        <v>D4</v>
      </c>
      <c r="C11" s="136">
        <v>0.05</v>
      </c>
      <c r="D11" s="18" t="s">
        <v>12</v>
      </c>
      <c r="E11" s="30">
        <v>7</v>
      </c>
      <c r="F11" s="22">
        <f>IF(D11="",0,IF(D11="Approuvé Sans Réserves",C11,IF(AND(D11="Approuvé Avec Réserves",E11&gt;=LISTES!$K$3,E11&lt;=LISTES!$L$3),C11*LISTES!$B$3,IF(AND(D11="Approuvé Avec Réserves",E11&gt;=LISTES!$K$4,E11&lt;=LISTES!$L$4),C11*LISTES!$B$4,IF(AND(D11="Approuvé Avec Réserves",E11&gt;=LISTES!$K$5),C11*LISTES!$B$5,"Nbr de Réserves!")))))</f>
        <v>3.4999999999999996E-2</v>
      </c>
      <c r="G11" s="13"/>
      <c r="H11" s="21" t="str">
        <f>IF('Liste doc Qualité'!A11="","",'Liste doc Qualité'!A11)</f>
        <v>B2</v>
      </c>
      <c r="I11" s="23">
        <v>2.5000000000000001E-2</v>
      </c>
      <c r="J11" s="14" t="s">
        <v>10</v>
      </c>
      <c r="K11" s="31"/>
      <c r="L11" s="22">
        <f>IF(J11="",0,IF(J11="Approuvé Sans Réserves",I11,IF(AND(J11="Approuvé Avec Réserves",K11&gt;=LISTES!$K$3,K11&lt;=LISTES!$L$3),I11*LISTES!$B$3,IF(AND(J11="Approuvé Avec Réserves",K11&gt;=LISTES!$K$4,K11&lt;=LISTES!$L$4),I11*LISTES!$B$4,IF(AND(J11="Approuvé Avec Réserves",K11&gt;=LISTES!$K$5),I11*LISTES!$B$5,"Nbr de Réserves!")))))</f>
        <v>2.5000000000000001E-2</v>
      </c>
      <c r="AD11" s="44">
        <f t="shared" si="0"/>
        <v>1</v>
      </c>
      <c r="AE11" s="45">
        <f t="shared" si="1"/>
        <v>1</v>
      </c>
      <c r="AF11" s="44">
        <f t="shared" si="2"/>
        <v>1</v>
      </c>
      <c r="AG11" s="45">
        <f t="shared" si="3"/>
        <v>0</v>
      </c>
      <c r="AH11" s="44">
        <f t="shared" si="4"/>
        <v>0</v>
      </c>
      <c r="AI11" s="45">
        <f t="shared" si="5"/>
        <v>1</v>
      </c>
      <c r="AN11" s="48">
        <f t="shared" si="6"/>
        <v>0.125</v>
      </c>
      <c r="AO11" s="48">
        <f t="shared" si="7"/>
        <v>3.3333333333333333E-2</v>
      </c>
      <c r="AP11" s="49">
        <f t="shared" si="8"/>
        <v>1</v>
      </c>
      <c r="AQ11" s="14">
        <f t="shared" si="9"/>
        <v>1</v>
      </c>
    </row>
    <row r="12" spans="1:49" ht="15.75">
      <c r="A12" s="19"/>
      <c r="B12" s="20" t="str">
        <f>IF('Liste doc Etudes'!A12="","",'Liste doc Etudes'!A12)</f>
        <v/>
      </c>
      <c r="C12" s="23"/>
      <c r="D12" s="18" t="s">
        <v>12</v>
      </c>
      <c r="E12" s="30"/>
      <c r="F12" s="22" t="str">
        <f>IF(D12="",0,IF(D12="Approuvé Sans Réserves",C12,IF(AND(D12="Approuvé Avec Réserves",E12&gt;=LISTES!$K$3,E12&lt;=LISTES!$L$3),C12*LISTES!$B$3,IF(AND(D12="Approuvé Avec Réserves",E12&gt;=LISTES!$K$4,E12&lt;=LISTES!$L$4),C12*LISTES!$B$4,IF(AND(D12="Approuvé Avec Réserves",E12&gt;=LISTES!$K$5),C12*LISTES!$B$5,"Nbr de Réserves!")))))</f>
        <v>Nbr de Réserves!</v>
      </c>
      <c r="G12" s="13"/>
      <c r="H12" s="21" t="str">
        <f>IF('Liste doc Qualité'!A12="","",'Liste doc Qualité'!A12)</f>
        <v>B3</v>
      </c>
      <c r="I12" s="23">
        <v>2.5000000000000001E-2</v>
      </c>
      <c r="J12" s="14" t="s">
        <v>10</v>
      </c>
      <c r="K12" s="31"/>
      <c r="L12" s="22">
        <f>IF(J12="",0,IF(J12="Approuvé Sans Réserves",I12,IF(AND(J12="Approuvé Avec Réserves",K12&gt;=LISTES!$K$3,K12&lt;=LISTES!$L$3),I12*LISTES!$B$3,IF(AND(J12="Approuvé Avec Réserves",K12&gt;=LISTES!$K$4,K12&lt;=LISTES!$L$4),I12*LISTES!$B$4,IF(AND(J12="Approuvé Avec Réserves",K12&gt;=LISTES!$K$5),I12*LISTES!$B$5,"Nbr de Réserves!")))))</f>
        <v>2.5000000000000001E-2</v>
      </c>
      <c r="AD12" s="44">
        <f t="shared" si="0"/>
        <v>1</v>
      </c>
      <c r="AE12" s="45">
        <f t="shared" si="1"/>
        <v>1</v>
      </c>
      <c r="AF12" s="44">
        <f t="shared" si="2"/>
        <v>1</v>
      </c>
      <c r="AG12" s="45">
        <f t="shared" si="3"/>
        <v>0</v>
      </c>
      <c r="AH12" s="44">
        <f t="shared" si="4"/>
        <v>0</v>
      </c>
      <c r="AI12" s="45">
        <f t="shared" si="5"/>
        <v>1</v>
      </c>
      <c r="AN12" s="48" t="str">
        <f t="shared" si="6"/>
        <v/>
      </c>
      <c r="AO12" s="48">
        <f t="shared" si="7"/>
        <v>3.3333333333333333E-2</v>
      </c>
      <c r="AP12" s="49">
        <f t="shared" si="8"/>
        <v>0</v>
      </c>
      <c r="AQ12" s="14">
        <f t="shared" si="9"/>
        <v>1</v>
      </c>
    </row>
    <row r="13" spans="1:49" ht="15.75">
      <c r="A13" s="19"/>
      <c r="B13" s="20" t="str">
        <f>IF('Liste doc Etudes'!A13="","",'Liste doc Etudes'!A13)</f>
        <v/>
      </c>
      <c r="C13" s="23"/>
      <c r="D13" s="18"/>
      <c r="E13" s="30"/>
      <c r="F13" s="22">
        <f>IF(D13="",0,IF(D13="Approuvé Sans Réserves",C13,IF(AND(D13="Approuvé Avec Réserves",E13&gt;=LISTES!$K$3,E13&lt;=LISTES!$L$3),C13*LISTES!$B$3,IF(AND(D13="Approuvé Avec Réserves",E13&gt;=LISTES!$K$4,E13&lt;=LISTES!$L$4),C13*LISTES!$B$4,IF(AND(D13="Approuvé Avec Réserves",E13&gt;=LISTES!$K$5),C13*LISTES!$B$5,"Nbr de Réserves!")))))</f>
        <v>0</v>
      </c>
      <c r="G13" s="13"/>
      <c r="H13" s="21" t="str">
        <f>IF('Liste doc Qualité'!A13="","",'Liste doc Qualité'!A13)</f>
        <v/>
      </c>
      <c r="I13" s="23"/>
      <c r="K13" s="31"/>
      <c r="L13" s="22">
        <f>IF(J13="",0,IF(J13="Approuvé Sans Réserves",I13,IF(AND(J13="Approuvé Avec Réserves",K13&gt;=LISTES!$K$3,K13&lt;=LISTES!$L$3),I13*LISTES!$B$3,IF(AND(J13="Approuvé Avec Réserves",K13&gt;=LISTES!$K$4,K13&lt;=LISTES!$L$4),I13*LISTES!$B$4,IF(AND(J13="Approuvé Avec Réserves",K13&gt;=LISTES!$K$5),I13*LISTES!$B$5,"Nbr de Réserves!")))))</f>
        <v>0</v>
      </c>
      <c r="AD13" s="44">
        <f t="shared" si="0"/>
        <v>0</v>
      </c>
      <c r="AE13" s="45">
        <f t="shared" si="1"/>
        <v>0</v>
      </c>
      <c r="AF13" s="44">
        <f t="shared" si="2"/>
        <v>0</v>
      </c>
      <c r="AG13" s="45">
        <f t="shared" si="3"/>
        <v>0</v>
      </c>
      <c r="AH13" s="44">
        <f t="shared" si="4"/>
        <v>0</v>
      </c>
      <c r="AI13" s="45">
        <f t="shared" si="5"/>
        <v>0</v>
      </c>
      <c r="AN13" s="48" t="str">
        <f t="shared" si="6"/>
        <v/>
      </c>
      <c r="AO13" s="48" t="str">
        <f t="shared" si="7"/>
        <v/>
      </c>
      <c r="AP13" s="49">
        <f t="shared" si="8"/>
        <v>0</v>
      </c>
      <c r="AQ13" s="14">
        <f t="shared" si="9"/>
        <v>0</v>
      </c>
    </row>
    <row r="14" spans="1:49" ht="15.75">
      <c r="A14" s="19"/>
      <c r="B14" s="20" t="str">
        <f>IF('Liste doc Etudes'!A14="","",'Liste doc Etudes'!A14)</f>
        <v/>
      </c>
      <c r="C14" s="23"/>
      <c r="D14" s="18"/>
      <c r="E14" s="30"/>
      <c r="F14" s="22">
        <f>IF(D14="",0,IF(D14="Approuvé Sans Réserves",C14,IF(AND(D14="Approuvé Avec Réserves",E14&gt;=LISTES!$K$3,E14&lt;=LISTES!$L$3),C14*LISTES!$B$3,IF(AND(D14="Approuvé Avec Réserves",E14&gt;=LISTES!$K$4,E14&lt;=LISTES!$L$4),C14*LISTES!$B$4,IF(AND(D14="Approuvé Avec Réserves",E14&gt;=LISTES!$K$5),C14*LISTES!$B$5,"Nbr de Réserves!")))))</f>
        <v>0</v>
      </c>
      <c r="G14" s="13"/>
      <c r="H14" s="21" t="str">
        <f>IF('Liste doc Qualité'!A14="","",'Liste doc Qualité'!A14)</f>
        <v/>
      </c>
      <c r="I14" s="23"/>
      <c r="K14" s="31"/>
      <c r="L14" s="22">
        <f>IF(J14="",0,IF(J14="Approuvé Sans Réserves",I14,IF(AND(J14="Approuvé Avec Réserves",K14&gt;=LISTES!$K$3,K14&lt;=LISTES!$L$3),I14*LISTES!$B$3,IF(AND(J14="Approuvé Avec Réserves",K14&gt;=LISTES!$K$4,K14&lt;=LISTES!$L$4),I14*LISTES!$B$4,IF(AND(J14="Approuvé Avec Réserves",K14&gt;=LISTES!$K$5),I14*LISTES!$B$5,"Nbr de Réserves!")))))</f>
        <v>0</v>
      </c>
      <c r="AD14" s="44">
        <f t="shared" si="0"/>
        <v>0</v>
      </c>
      <c r="AE14" s="45">
        <f t="shared" si="1"/>
        <v>0</v>
      </c>
      <c r="AF14" s="44">
        <f t="shared" si="2"/>
        <v>0</v>
      </c>
      <c r="AG14" s="45">
        <f t="shared" si="3"/>
        <v>0</v>
      </c>
      <c r="AH14" s="44">
        <f t="shared" si="4"/>
        <v>0</v>
      </c>
      <c r="AI14" s="45">
        <f t="shared" si="5"/>
        <v>0</v>
      </c>
      <c r="AN14" s="48" t="str">
        <f t="shared" si="6"/>
        <v/>
      </c>
      <c r="AO14" s="48" t="str">
        <f t="shared" si="7"/>
        <v/>
      </c>
      <c r="AP14" s="49">
        <f t="shared" si="8"/>
        <v>0</v>
      </c>
      <c r="AQ14" s="14">
        <f t="shared" si="9"/>
        <v>0</v>
      </c>
    </row>
    <row r="15" spans="1:49" ht="15.75">
      <c r="A15" s="19"/>
      <c r="B15" s="20" t="str">
        <f>IF('Liste doc Etudes'!A15="","",'Liste doc Etudes'!A15)</f>
        <v/>
      </c>
      <c r="C15" s="23"/>
      <c r="D15" s="18"/>
      <c r="E15" s="30"/>
      <c r="F15" s="22">
        <f>IF(D15="",0,IF(D15="Approuvé Sans Réserves",C15,IF(AND(D15="Approuvé Avec Réserves",E15&gt;=LISTES!$K$3,E15&lt;=LISTES!$L$3),C15*LISTES!$B$3,IF(AND(D15="Approuvé Avec Réserves",E15&gt;=LISTES!$K$4,E15&lt;=LISTES!$L$4),C15*LISTES!$B$4,IF(AND(D15="Approuvé Avec Réserves",E15&gt;=LISTES!$K$5),C15*LISTES!$B$5,"Nbr de Réserves!")))))</f>
        <v>0</v>
      </c>
      <c r="G15" s="13"/>
      <c r="H15" s="21" t="str">
        <f>IF('Liste doc Qualité'!A15="","",'Liste doc Qualité'!A15)</f>
        <v/>
      </c>
      <c r="I15" s="23"/>
      <c r="K15" s="31"/>
      <c r="L15" s="22">
        <f>IF(J15="",0,IF(J15="Approuvé Sans Réserves",I15,IF(AND(J15="Approuvé Avec Réserves",K15&gt;=LISTES!$K$3,K15&lt;=LISTES!$L$3),I15*LISTES!$B$3,IF(AND(J15="Approuvé Avec Réserves",K15&gt;=LISTES!$K$4,K15&lt;=LISTES!$L$4),I15*LISTES!$B$4,IF(AND(J15="Approuvé Avec Réserves",K15&gt;=LISTES!$K$5),I15*LISTES!$B$5,"Nbr de Réserves!")))))</f>
        <v>0</v>
      </c>
      <c r="AD15" s="44">
        <f t="shared" si="0"/>
        <v>0</v>
      </c>
      <c r="AE15" s="45">
        <f t="shared" si="1"/>
        <v>0</v>
      </c>
      <c r="AF15" s="44">
        <f t="shared" si="2"/>
        <v>0</v>
      </c>
      <c r="AG15" s="45">
        <f t="shared" si="3"/>
        <v>0</v>
      </c>
      <c r="AH15" s="44">
        <f t="shared" si="4"/>
        <v>0</v>
      </c>
      <c r="AI15" s="45">
        <f t="shared" si="5"/>
        <v>0</v>
      </c>
      <c r="AN15" s="48" t="str">
        <f t="shared" si="6"/>
        <v/>
      </c>
      <c r="AO15" s="48" t="str">
        <f t="shared" si="7"/>
        <v/>
      </c>
      <c r="AP15" s="49">
        <f t="shared" si="8"/>
        <v>0</v>
      </c>
      <c r="AQ15" s="14">
        <f t="shared" si="9"/>
        <v>0</v>
      </c>
    </row>
    <row r="16" spans="1:49" ht="15.75">
      <c r="A16" s="19"/>
      <c r="B16" s="20" t="str">
        <f>IF('Liste doc Etudes'!A16="","",'Liste doc Etudes'!A16)</f>
        <v/>
      </c>
      <c r="C16" s="23"/>
      <c r="D16" s="18"/>
      <c r="E16" s="30"/>
      <c r="F16" s="22">
        <f>IF(D16="",0,IF(D16="Approuvé Sans Réserves",C16,IF(AND(D16="Approuvé Avec Réserves",E16&gt;=LISTES!$K$3,E16&lt;=LISTES!$L$3),C16*LISTES!$B$3,IF(AND(D16="Approuvé Avec Réserves",E16&gt;=LISTES!$K$4,E16&lt;=LISTES!$L$4),C16*LISTES!$B$4,IF(AND(D16="Approuvé Avec Réserves",E16&gt;=LISTES!$K$5),C16*LISTES!$B$5,"Nbr de Réserves!")))))</f>
        <v>0</v>
      </c>
      <c r="G16" s="13"/>
      <c r="H16" s="21" t="str">
        <f>IF('Liste doc Qualité'!A16="","",'Liste doc Qualité'!A16)</f>
        <v/>
      </c>
      <c r="I16" s="23"/>
      <c r="K16" s="31"/>
      <c r="L16" s="22">
        <f>IF(J16="",0,IF(J16="Approuvé Sans Réserves",I16,IF(AND(J16="Approuvé Avec Réserves",K16&gt;=LISTES!$K$3,K16&lt;=LISTES!$L$3),I16*LISTES!$B$3,IF(AND(J16="Approuvé Avec Réserves",K16&gt;=LISTES!$K$4,K16&lt;=LISTES!$L$4),I16*LISTES!$B$4,IF(AND(J16="Approuvé Avec Réserves",K16&gt;=LISTES!$K$5),I16*LISTES!$B$5,"Nbr de Réserves!")))))</f>
        <v>0</v>
      </c>
      <c r="AD16" s="44">
        <f t="shared" si="0"/>
        <v>0</v>
      </c>
      <c r="AE16" s="45">
        <f t="shared" si="1"/>
        <v>0</v>
      </c>
      <c r="AF16" s="44">
        <f t="shared" si="2"/>
        <v>0</v>
      </c>
      <c r="AG16" s="45">
        <f t="shared" si="3"/>
        <v>0</v>
      </c>
      <c r="AH16" s="44">
        <f t="shared" si="4"/>
        <v>0</v>
      </c>
      <c r="AI16" s="45">
        <f t="shared" si="5"/>
        <v>0</v>
      </c>
      <c r="AN16" s="48" t="str">
        <f t="shared" si="6"/>
        <v/>
      </c>
      <c r="AO16" s="48" t="str">
        <f t="shared" si="7"/>
        <v/>
      </c>
      <c r="AP16" s="49">
        <f t="shared" si="8"/>
        <v>0</v>
      </c>
      <c r="AQ16" s="14">
        <f t="shared" si="9"/>
        <v>0</v>
      </c>
    </row>
    <row r="17" spans="1:43" ht="15.75">
      <c r="A17" s="19"/>
      <c r="B17" s="20" t="str">
        <f>IF('Liste doc Etudes'!A17="","",'Liste doc Etudes'!A17)</f>
        <v/>
      </c>
      <c r="C17" s="23"/>
      <c r="D17" s="18"/>
      <c r="E17" s="30"/>
      <c r="F17" s="22">
        <f>IF(D17="",0,IF(D17="Approuvé Sans Réserves",C17,IF(AND(D17="Approuvé Avec Réserves",E17&gt;=LISTES!$K$3,E17&lt;=LISTES!$L$3),C17*LISTES!$B$3,IF(AND(D17="Approuvé Avec Réserves",E17&gt;=LISTES!$K$4,E17&lt;=LISTES!$L$4),C17*LISTES!$B$4,IF(AND(D17="Approuvé Avec Réserves",E17&gt;=LISTES!$K$5),C17*LISTES!$B$5,"Nbr de Réserves!")))))</f>
        <v>0</v>
      </c>
      <c r="G17" s="13"/>
      <c r="H17" s="21" t="str">
        <f>IF('Liste doc Qualité'!A17="","",'Liste doc Qualité'!A17)</f>
        <v/>
      </c>
      <c r="I17" s="23"/>
      <c r="K17" s="31"/>
      <c r="L17" s="22">
        <f>IF(J17="",0,IF(J17="Approuvé Sans Réserves",I17,IF(AND(J17="Approuvé Avec Réserves",K17&gt;=LISTES!$K$3,K17&lt;=LISTES!$L$3),I17*LISTES!$B$3,IF(AND(J17="Approuvé Avec Réserves",K17&gt;=LISTES!$K$4,K17&lt;=LISTES!$L$4),I17*LISTES!$B$4,IF(AND(J17="Approuvé Avec Réserves",K17&gt;=LISTES!$K$5),I17*LISTES!$B$5,"Nbr de Réserves!")))))</f>
        <v>0</v>
      </c>
      <c r="AD17" s="44">
        <f t="shared" si="0"/>
        <v>0</v>
      </c>
      <c r="AE17" s="45">
        <f t="shared" si="1"/>
        <v>0</v>
      </c>
      <c r="AF17" s="44">
        <f t="shared" si="2"/>
        <v>0</v>
      </c>
      <c r="AG17" s="45">
        <f t="shared" si="3"/>
        <v>0</v>
      </c>
      <c r="AH17" s="44">
        <f t="shared" si="4"/>
        <v>0</v>
      </c>
      <c r="AI17" s="45">
        <f t="shared" si="5"/>
        <v>0</v>
      </c>
      <c r="AN17" s="48" t="str">
        <f t="shared" si="6"/>
        <v/>
      </c>
      <c r="AO17" s="48" t="str">
        <f t="shared" si="7"/>
        <v/>
      </c>
      <c r="AP17" s="49">
        <f t="shared" si="8"/>
        <v>0</v>
      </c>
      <c r="AQ17" s="14">
        <f t="shared" si="9"/>
        <v>0</v>
      </c>
    </row>
    <row r="18" spans="1:43" ht="15.75">
      <c r="A18" s="19"/>
      <c r="B18" s="20" t="str">
        <f>IF('Liste doc Etudes'!A18="","",'Liste doc Etudes'!A18)</f>
        <v/>
      </c>
      <c r="C18" s="23"/>
      <c r="D18" s="18"/>
      <c r="E18" s="30"/>
      <c r="F18" s="22">
        <f>IF(D18="",0,IF(D18="Approuvé Sans Réserves",C18,IF(AND(D18="Approuvé Avec Réserves",E18&gt;=LISTES!$K$3,E18&lt;=LISTES!$L$3),C18*LISTES!$B$3,IF(AND(D18="Approuvé Avec Réserves",E18&gt;=LISTES!$K$4,E18&lt;=LISTES!$L$4),C18*LISTES!$B$4,IF(AND(D18="Approuvé Avec Réserves",E18&gt;=LISTES!$K$5),C18*LISTES!$B$5,"Nbr de Réserves!")))))</f>
        <v>0</v>
      </c>
      <c r="G18" s="13"/>
      <c r="H18" s="21" t="str">
        <f>IF('Liste doc Qualité'!A18="","",'Liste doc Qualité'!A18)</f>
        <v/>
      </c>
      <c r="I18" s="23"/>
      <c r="K18" s="31"/>
      <c r="L18" s="22">
        <f>IF(J18="",0,IF(J18="Approuvé Sans Réserves",I18,IF(AND(J18="Approuvé Avec Réserves",K18&gt;=LISTES!$K$3,K18&lt;=LISTES!$L$3),I18*LISTES!$B$3,IF(AND(J18="Approuvé Avec Réserves",K18&gt;=LISTES!$K$4,K18&lt;=LISTES!$L$4),I18*LISTES!$B$4,IF(AND(J18="Approuvé Avec Réserves",K18&gt;=LISTES!$K$5),I18*LISTES!$B$5,"Nbr de Réserves!")))))</f>
        <v>0</v>
      </c>
      <c r="AD18" s="44">
        <f t="shared" si="0"/>
        <v>0</v>
      </c>
      <c r="AE18" s="45">
        <f t="shared" si="1"/>
        <v>0</v>
      </c>
      <c r="AF18" s="44">
        <f t="shared" si="2"/>
        <v>0</v>
      </c>
      <c r="AG18" s="45">
        <f t="shared" si="3"/>
        <v>0</v>
      </c>
      <c r="AH18" s="44">
        <f t="shared" si="4"/>
        <v>0</v>
      </c>
      <c r="AI18" s="45">
        <f t="shared" si="5"/>
        <v>0</v>
      </c>
      <c r="AN18" s="48" t="str">
        <f t="shared" si="6"/>
        <v/>
      </c>
      <c r="AO18" s="48" t="str">
        <f t="shared" si="7"/>
        <v/>
      </c>
      <c r="AP18" s="49">
        <f t="shared" si="8"/>
        <v>0</v>
      </c>
      <c r="AQ18" s="14">
        <f t="shared" si="9"/>
        <v>0</v>
      </c>
    </row>
    <row r="19" spans="1:43" ht="15.75">
      <c r="A19" s="19"/>
      <c r="B19" s="20" t="str">
        <f>IF('Liste doc Etudes'!A19="","",'Liste doc Etudes'!A19)</f>
        <v/>
      </c>
      <c r="C19" s="23"/>
      <c r="D19" s="18"/>
      <c r="E19" s="30"/>
      <c r="F19" s="22">
        <f>IF(D19="",0,IF(D19="Approuvé Sans Réserves",C19,IF(AND(D19="Approuvé Avec Réserves",E19&gt;=LISTES!$K$3,E19&lt;=LISTES!$L$3),C19*LISTES!$B$3,IF(AND(D19="Approuvé Avec Réserves",E19&gt;=LISTES!$K$4,E19&lt;=LISTES!$L$4),C19*LISTES!$B$4,IF(AND(D19="Approuvé Avec Réserves",E19&gt;=LISTES!$K$5),C19*LISTES!$B$5,"Nbr de Réserves!")))))</f>
        <v>0</v>
      </c>
      <c r="G19" s="13"/>
      <c r="H19" s="21" t="str">
        <f>IF('Liste doc Qualité'!A19="","",'Liste doc Qualité'!A19)</f>
        <v/>
      </c>
      <c r="I19" s="23"/>
      <c r="K19" s="31"/>
      <c r="L19" s="22">
        <f>IF(J19="",0,IF(J19="Approuvé Sans Réserves",I19,IF(AND(J19="Approuvé Avec Réserves",K19&gt;=LISTES!$K$3,K19&lt;=LISTES!$L$3),I19*LISTES!$B$3,IF(AND(J19="Approuvé Avec Réserves",K19&gt;=LISTES!$K$4,K19&lt;=LISTES!$L$4),I19*LISTES!$B$4,IF(AND(J19="Approuvé Avec Réserves",K19&gt;=LISTES!$K$5),I19*LISTES!$B$5,"Nbr de Réserves!")))))</f>
        <v>0</v>
      </c>
      <c r="AD19" s="44">
        <f t="shared" si="0"/>
        <v>0</v>
      </c>
      <c r="AE19" s="45">
        <f t="shared" si="1"/>
        <v>0</v>
      </c>
      <c r="AF19" s="44">
        <f t="shared" si="2"/>
        <v>0</v>
      </c>
      <c r="AG19" s="45">
        <f t="shared" si="3"/>
        <v>0</v>
      </c>
      <c r="AH19" s="44">
        <f t="shared" si="4"/>
        <v>0</v>
      </c>
      <c r="AI19" s="45">
        <f t="shared" si="5"/>
        <v>0</v>
      </c>
      <c r="AN19" s="48" t="str">
        <f t="shared" si="6"/>
        <v/>
      </c>
      <c r="AO19" s="48" t="str">
        <f t="shared" si="7"/>
        <v/>
      </c>
      <c r="AP19" s="49">
        <f t="shared" si="8"/>
        <v>0</v>
      </c>
      <c r="AQ19" s="14">
        <f t="shared" si="9"/>
        <v>0</v>
      </c>
    </row>
    <row r="20" spans="1:43" ht="15.75">
      <c r="A20" s="19"/>
      <c r="B20" s="20" t="str">
        <f>IF('Liste doc Etudes'!A20="","",'Liste doc Etudes'!A20)</f>
        <v/>
      </c>
      <c r="C20" s="23"/>
      <c r="D20" s="18"/>
      <c r="E20" s="30"/>
      <c r="F20" s="22">
        <f>IF(D20="",0,IF(D20="Approuvé Sans Réserves",C20,IF(AND(D20="Approuvé Avec Réserves",E20&gt;=LISTES!$K$3,E20&lt;=LISTES!$L$3),C20*LISTES!$B$3,IF(AND(D20="Approuvé Avec Réserves",E20&gt;=LISTES!$K$4,E20&lt;=LISTES!$L$4),C20*LISTES!$B$4,IF(AND(D20="Approuvé Avec Réserves",E20&gt;=LISTES!$K$5),C20*LISTES!$B$5,"Nbr de Réserves!")))))</f>
        <v>0</v>
      </c>
      <c r="G20" s="13"/>
      <c r="H20" s="21" t="str">
        <f>IF('Liste doc Qualité'!A20="","",'Liste doc Qualité'!A20)</f>
        <v/>
      </c>
      <c r="I20" s="23"/>
      <c r="K20" s="31"/>
      <c r="L20" s="22">
        <f>IF(J20="",0,IF(J20="Approuvé Sans Réserves",I20,IF(AND(J20="Approuvé Avec Réserves",K20&gt;=LISTES!$K$3,K20&lt;=LISTES!$L$3),I20*LISTES!$B$3,IF(AND(J20="Approuvé Avec Réserves",K20&gt;=LISTES!$K$4,K20&lt;=LISTES!$L$4),I20*LISTES!$B$4,IF(AND(J20="Approuvé Avec Réserves",K20&gt;=LISTES!$K$5),I20*LISTES!$B$5,"Nbr de Réserves!")))))</f>
        <v>0</v>
      </c>
      <c r="AD20" s="44">
        <f t="shared" si="0"/>
        <v>0</v>
      </c>
      <c r="AE20" s="45">
        <f t="shared" si="1"/>
        <v>0</v>
      </c>
      <c r="AF20" s="44">
        <f t="shared" si="2"/>
        <v>0</v>
      </c>
      <c r="AG20" s="45">
        <f t="shared" si="3"/>
        <v>0</v>
      </c>
      <c r="AH20" s="44">
        <f t="shared" si="4"/>
        <v>0</v>
      </c>
      <c r="AI20" s="45">
        <f t="shared" si="5"/>
        <v>0</v>
      </c>
      <c r="AN20" s="48" t="str">
        <f t="shared" si="6"/>
        <v/>
      </c>
      <c r="AO20" s="48" t="str">
        <f t="shared" si="7"/>
        <v/>
      </c>
      <c r="AP20" s="49">
        <f t="shared" si="8"/>
        <v>0</v>
      </c>
      <c r="AQ20" s="14">
        <f t="shared" si="9"/>
        <v>0</v>
      </c>
    </row>
    <row r="21" spans="1:43" ht="15.75">
      <c r="A21" s="19"/>
      <c r="B21" s="20" t="str">
        <f>IF('Liste doc Etudes'!A21="","",'Liste doc Etudes'!A21)</f>
        <v/>
      </c>
      <c r="C21" s="23"/>
      <c r="D21" s="18"/>
      <c r="E21" s="30"/>
      <c r="F21" s="22">
        <f>IF(D21="",0,IF(D21="Approuvé Sans Réserves",C21,IF(AND(D21="Approuvé Avec Réserves",E21&gt;=LISTES!$K$3,E21&lt;=LISTES!$L$3),C21*LISTES!$B$3,IF(AND(D21="Approuvé Avec Réserves",E21&gt;=LISTES!$K$4,E21&lt;=LISTES!$L$4),C21*LISTES!$B$4,IF(AND(D21="Approuvé Avec Réserves",E21&gt;=LISTES!$K$5),C21*LISTES!$B$5,"Nbr de Réserves!")))))</f>
        <v>0</v>
      </c>
      <c r="G21" s="13"/>
      <c r="H21" s="21" t="str">
        <f>IF('Liste doc Qualité'!A21="","",'Liste doc Qualité'!A21)</f>
        <v/>
      </c>
      <c r="I21" s="23"/>
      <c r="K21" s="31"/>
      <c r="L21" s="22">
        <f>IF(J21="",0,IF(J21="Approuvé Sans Réserves",I21,IF(AND(J21="Approuvé Avec Réserves",K21&gt;=LISTES!$K$3,K21&lt;=LISTES!$L$3),I21*LISTES!$B$3,IF(AND(J21="Approuvé Avec Réserves",K21&gt;=LISTES!$K$4,K21&lt;=LISTES!$L$4),I21*LISTES!$B$4,IF(AND(J21="Approuvé Avec Réserves",K21&gt;=LISTES!$K$5),I21*LISTES!$B$5,"Nbr de Réserves!")))))</f>
        <v>0</v>
      </c>
      <c r="AD21" s="44">
        <f t="shared" si="0"/>
        <v>0</v>
      </c>
      <c r="AE21" s="45">
        <f t="shared" si="1"/>
        <v>0</v>
      </c>
      <c r="AF21" s="44">
        <f t="shared" si="2"/>
        <v>0</v>
      </c>
      <c r="AG21" s="45">
        <f t="shared" si="3"/>
        <v>0</v>
      </c>
      <c r="AH21" s="44">
        <f t="shared" si="4"/>
        <v>0</v>
      </c>
      <c r="AI21" s="45">
        <f t="shared" si="5"/>
        <v>0</v>
      </c>
      <c r="AN21" s="48" t="str">
        <f t="shared" si="6"/>
        <v/>
      </c>
      <c r="AO21" s="48" t="str">
        <f t="shared" si="7"/>
        <v/>
      </c>
      <c r="AP21" s="49">
        <f t="shared" si="8"/>
        <v>0</v>
      </c>
      <c r="AQ21" s="14">
        <f t="shared" si="9"/>
        <v>0</v>
      </c>
    </row>
    <row r="22" spans="1:43" ht="15.75">
      <c r="A22" s="19"/>
      <c r="B22" s="20" t="str">
        <f>IF('Liste doc Etudes'!A22="","",'Liste doc Etudes'!A22)</f>
        <v/>
      </c>
      <c r="C22" s="23"/>
      <c r="D22" s="18"/>
      <c r="E22" s="30"/>
      <c r="F22" s="22">
        <f>IF(D22="",0,IF(D22="Approuvé Sans Réserves",C22,IF(AND(D22="Approuvé Avec Réserves",E22&gt;=LISTES!$K$3,E22&lt;=LISTES!$L$3),C22*LISTES!$B$3,IF(AND(D22="Approuvé Avec Réserves",E22&gt;=LISTES!$K$4,E22&lt;=LISTES!$L$4),C22*LISTES!$B$4,IF(AND(D22="Approuvé Avec Réserves",E22&gt;=LISTES!$K$5),C22*LISTES!$B$5,"Nbr de Réserves!")))))</f>
        <v>0</v>
      </c>
      <c r="G22" s="13"/>
      <c r="H22" s="21" t="str">
        <f>IF('Liste doc Qualité'!A22="","",'Liste doc Qualité'!A22)</f>
        <v/>
      </c>
      <c r="I22" s="23"/>
      <c r="K22" s="31"/>
      <c r="L22" s="22">
        <f>IF(J22="",0,IF(J22="Approuvé Sans Réserves",I22,IF(AND(J22="Approuvé Avec Réserves",K22&gt;=LISTES!$K$3,K22&lt;=LISTES!$L$3),I22*LISTES!$B$3,IF(AND(J22="Approuvé Avec Réserves",K22&gt;=LISTES!$K$4,K22&lt;=LISTES!$L$4),I22*LISTES!$B$4,IF(AND(J22="Approuvé Avec Réserves",K22&gt;=LISTES!$K$5),I22*LISTES!$B$5,"Nbr de Réserves!")))))</f>
        <v>0</v>
      </c>
      <c r="AD22" s="44">
        <f t="shared" si="0"/>
        <v>0</v>
      </c>
      <c r="AE22" s="45">
        <f t="shared" si="1"/>
        <v>0</v>
      </c>
      <c r="AF22" s="44">
        <f t="shared" si="2"/>
        <v>0</v>
      </c>
      <c r="AG22" s="45">
        <f t="shared" si="3"/>
        <v>0</v>
      </c>
      <c r="AH22" s="44">
        <f t="shared" si="4"/>
        <v>0</v>
      </c>
      <c r="AI22" s="45">
        <f t="shared" si="5"/>
        <v>0</v>
      </c>
      <c r="AN22" s="48" t="str">
        <f t="shared" si="6"/>
        <v/>
      </c>
      <c r="AO22" s="48" t="str">
        <f t="shared" si="7"/>
        <v/>
      </c>
      <c r="AP22" s="49">
        <f t="shared" si="8"/>
        <v>0</v>
      </c>
      <c r="AQ22" s="14">
        <f t="shared" si="9"/>
        <v>0</v>
      </c>
    </row>
    <row r="23" spans="1:43" ht="15.75">
      <c r="A23" s="19"/>
      <c r="B23" s="20" t="str">
        <f>IF('Liste doc Etudes'!A23="","",'Liste doc Etudes'!A23)</f>
        <v/>
      </c>
      <c r="C23" s="23"/>
      <c r="D23" s="18"/>
      <c r="E23" s="30"/>
      <c r="F23" s="22">
        <f>IF(D23="",0,IF(D23="Approuvé Sans Réserves",C23,IF(AND(D23="Approuvé Avec Réserves",E23&gt;=LISTES!$K$3,E23&lt;=LISTES!$L$3),C23*LISTES!$B$3,IF(AND(D23="Approuvé Avec Réserves",E23&gt;=LISTES!$K$4,E23&lt;=LISTES!$L$4),C23*LISTES!$B$4,IF(AND(D23="Approuvé Avec Réserves",E23&gt;=LISTES!$K$5),C23*LISTES!$B$5,"Nbr de Réserves!")))))</f>
        <v>0</v>
      </c>
      <c r="G23" s="13"/>
      <c r="H23" s="21" t="str">
        <f>IF('Liste doc Qualité'!A23="","",'Liste doc Qualité'!A23)</f>
        <v/>
      </c>
      <c r="I23" s="23"/>
      <c r="K23" s="31"/>
      <c r="L23" s="22">
        <f>IF(J23="",0,IF(J23="Approuvé Sans Réserves",I23,IF(AND(J23="Approuvé Avec Réserves",K23&gt;=LISTES!$K$3,K23&lt;=LISTES!$L$3),I23*LISTES!$B$3,IF(AND(J23="Approuvé Avec Réserves",K23&gt;=LISTES!$K$4,K23&lt;=LISTES!$L$4),I23*LISTES!$B$4,IF(AND(J23="Approuvé Avec Réserves",K23&gt;=LISTES!$K$5),I23*LISTES!$B$5,"Nbr de Réserves!")))))</f>
        <v>0</v>
      </c>
      <c r="AD23" s="44">
        <f t="shared" si="0"/>
        <v>0</v>
      </c>
      <c r="AE23" s="45">
        <f t="shared" si="1"/>
        <v>0</v>
      </c>
      <c r="AF23" s="44">
        <f t="shared" si="2"/>
        <v>0</v>
      </c>
      <c r="AG23" s="45">
        <f t="shared" si="3"/>
        <v>0</v>
      </c>
      <c r="AH23" s="44">
        <f t="shared" si="4"/>
        <v>0</v>
      </c>
      <c r="AI23" s="45">
        <f t="shared" si="5"/>
        <v>0</v>
      </c>
      <c r="AN23" s="48" t="str">
        <f t="shared" si="6"/>
        <v/>
      </c>
      <c r="AO23" s="48" t="str">
        <f t="shared" si="7"/>
        <v/>
      </c>
      <c r="AP23" s="49">
        <f t="shared" si="8"/>
        <v>0</v>
      </c>
      <c r="AQ23" s="14">
        <f t="shared" si="9"/>
        <v>0</v>
      </c>
    </row>
    <row r="24" spans="1:43" ht="15.75">
      <c r="A24" s="19"/>
      <c r="B24" s="20" t="str">
        <f>IF('Liste doc Etudes'!A24="","",'Liste doc Etudes'!A24)</f>
        <v/>
      </c>
      <c r="C24" s="23"/>
      <c r="D24" s="18"/>
      <c r="E24" s="30"/>
      <c r="F24" s="22">
        <f>IF(D24="",0,IF(D24="Approuvé Sans Réserves",C24,IF(AND(D24="Approuvé Avec Réserves",E24&gt;=LISTES!$K$3,E24&lt;=LISTES!$L$3),C24*LISTES!$B$3,IF(AND(D24="Approuvé Avec Réserves",E24&gt;=LISTES!$K$4,E24&lt;=LISTES!$L$4),C24*LISTES!$B$4,IF(AND(D24="Approuvé Avec Réserves",E24&gt;=LISTES!$K$5),C24*LISTES!$B$5,"Nbr de Réserves!")))))</f>
        <v>0</v>
      </c>
      <c r="G24" s="13"/>
      <c r="H24" s="21" t="str">
        <f>IF('Liste doc Qualité'!A24="","",'Liste doc Qualité'!A24)</f>
        <v/>
      </c>
      <c r="I24" s="23"/>
      <c r="K24" s="31"/>
      <c r="L24" s="22">
        <f>IF(J24="",0,IF(J24="Approuvé Sans Réserves",I24,IF(AND(J24="Approuvé Avec Réserves",K24&gt;=LISTES!$K$3,K24&lt;=LISTES!$L$3),I24*LISTES!$B$3,IF(AND(J24="Approuvé Avec Réserves",K24&gt;=LISTES!$K$4,K24&lt;=LISTES!$L$4),I24*LISTES!$B$4,IF(AND(J24="Approuvé Avec Réserves",K24&gt;=LISTES!$K$5),I24*LISTES!$B$5,"Nbr de Réserves!")))))</f>
        <v>0</v>
      </c>
      <c r="AD24" s="44">
        <f t="shared" si="0"/>
        <v>0</v>
      </c>
      <c r="AE24" s="45">
        <f t="shared" si="1"/>
        <v>0</v>
      </c>
      <c r="AF24" s="44">
        <f t="shared" si="2"/>
        <v>0</v>
      </c>
      <c r="AG24" s="45">
        <f t="shared" si="3"/>
        <v>0</v>
      </c>
      <c r="AH24" s="44">
        <f t="shared" si="4"/>
        <v>0</v>
      </c>
      <c r="AI24" s="45">
        <f t="shared" si="5"/>
        <v>0</v>
      </c>
      <c r="AN24" s="48" t="str">
        <f t="shared" si="6"/>
        <v/>
      </c>
      <c r="AO24" s="48" t="str">
        <f t="shared" si="7"/>
        <v/>
      </c>
      <c r="AP24" s="49">
        <f t="shared" si="8"/>
        <v>0</v>
      </c>
      <c r="AQ24" s="14">
        <f t="shared" si="9"/>
        <v>0</v>
      </c>
    </row>
    <row r="25" spans="1:43" ht="15.75">
      <c r="A25" s="19"/>
      <c r="B25" s="20" t="str">
        <f>IF('Liste doc Etudes'!A25="","",'Liste doc Etudes'!A25)</f>
        <v/>
      </c>
      <c r="C25" s="23"/>
      <c r="D25" s="18"/>
      <c r="E25" s="30"/>
      <c r="F25" s="22">
        <f>IF(D25="",0,IF(D25="Approuvé Sans Réserves",C25,IF(AND(D25="Approuvé Avec Réserves",E25&gt;=LISTES!$K$3,E25&lt;=LISTES!$L$3),C25*LISTES!$B$3,IF(AND(D25="Approuvé Avec Réserves",E25&gt;=LISTES!$K$4,E25&lt;=LISTES!$L$4),C25*LISTES!$B$4,IF(AND(D25="Approuvé Avec Réserves",E25&gt;=LISTES!$K$5),C25*LISTES!$B$5,"Nbr de Réserves!")))))</f>
        <v>0</v>
      </c>
      <c r="G25" s="13"/>
      <c r="H25" s="21" t="str">
        <f>IF('Liste doc Qualité'!A25="","",'Liste doc Qualité'!A25)</f>
        <v/>
      </c>
      <c r="I25" s="23"/>
      <c r="K25" s="31"/>
      <c r="L25" s="22">
        <f>IF(J25="",0,IF(J25="Approuvé Sans Réserves",I25,IF(AND(J25="Approuvé Avec Réserves",K25&gt;=LISTES!$K$3,K25&lt;=LISTES!$L$3),I25*LISTES!$B$3,IF(AND(J25="Approuvé Avec Réserves",K25&gt;=LISTES!$K$4,K25&lt;=LISTES!$L$4),I25*LISTES!$B$4,IF(AND(J25="Approuvé Avec Réserves",K25&gt;=LISTES!$K$5),I25*LISTES!$B$5,"Nbr de Réserves!")))))</f>
        <v>0</v>
      </c>
      <c r="AD25" s="44">
        <f t="shared" si="0"/>
        <v>0</v>
      </c>
      <c r="AE25" s="45">
        <f t="shared" si="1"/>
        <v>0</v>
      </c>
      <c r="AF25" s="44">
        <f t="shared" si="2"/>
        <v>0</v>
      </c>
      <c r="AG25" s="45">
        <f t="shared" si="3"/>
        <v>0</v>
      </c>
      <c r="AH25" s="44">
        <f t="shared" si="4"/>
        <v>0</v>
      </c>
      <c r="AI25" s="45">
        <f t="shared" si="5"/>
        <v>0</v>
      </c>
      <c r="AN25" s="48" t="str">
        <f t="shared" si="6"/>
        <v/>
      </c>
      <c r="AO25" s="48" t="str">
        <f t="shared" si="7"/>
        <v/>
      </c>
      <c r="AP25" s="49">
        <f t="shared" si="8"/>
        <v>0</v>
      </c>
      <c r="AQ25" s="14">
        <f t="shared" si="9"/>
        <v>0</v>
      </c>
    </row>
    <row r="26" spans="1:43" ht="15.75">
      <c r="A26" s="19"/>
      <c r="B26" s="20" t="str">
        <f>IF('Liste doc Etudes'!A26="","",'Liste doc Etudes'!A26)</f>
        <v/>
      </c>
      <c r="C26" s="23"/>
      <c r="D26" s="18"/>
      <c r="E26" s="30"/>
      <c r="F26" s="22">
        <f>IF(D26="",0,IF(D26="Approuvé Sans Réserves",C26,IF(AND(D26="Approuvé Avec Réserves",E26&gt;=LISTES!$K$3,E26&lt;=LISTES!$L$3),C26*LISTES!$B$3,IF(AND(D26="Approuvé Avec Réserves",E26&gt;=LISTES!$K$4,E26&lt;=LISTES!$L$4),C26*LISTES!$B$4,IF(AND(D26="Approuvé Avec Réserves",E26&gt;=LISTES!$K$5),C26*LISTES!$B$5,"Nbr de Réserves!")))))</f>
        <v>0</v>
      </c>
      <c r="G26" s="13"/>
      <c r="H26" s="21" t="str">
        <f>IF('Liste doc Qualité'!A26="","",'Liste doc Qualité'!A26)</f>
        <v/>
      </c>
      <c r="I26" s="23"/>
      <c r="K26" s="31"/>
      <c r="L26" s="22">
        <f>IF(J26="",0,IF(J26="Approuvé Sans Réserves",I26,IF(AND(J26="Approuvé Avec Réserves",K26&gt;=LISTES!$K$3,K26&lt;=LISTES!$L$3),I26*LISTES!$B$3,IF(AND(J26="Approuvé Avec Réserves",K26&gt;=LISTES!$K$4,K26&lt;=LISTES!$L$4),I26*LISTES!$B$4,IF(AND(J26="Approuvé Avec Réserves",K26&gt;=LISTES!$K$5),I26*LISTES!$B$5,"Nbr de Réserves!")))))</f>
        <v>0</v>
      </c>
      <c r="AD26" s="44">
        <f t="shared" si="0"/>
        <v>0</v>
      </c>
      <c r="AE26" s="45">
        <f t="shared" si="1"/>
        <v>0</v>
      </c>
      <c r="AF26" s="44">
        <f t="shared" si="2"/>
        <v>0</v>
      </c>
      <c r="AG26" s="45">
        <f t="shared" si="3"/>
        <v>0</v>
      </c>
      <c r="AH26" s="44">
        <f t="shared" si="4"/>
        <v>0</v>
      </c>
      <c r="AI26" s="45">
        <f t="shared" si="5"/>
        <v>0</v>
      </c>
      <c r="AN26" s="48" t="str">
        <f t="shared" si="6"/>
        <v/>
      </c>
      <c r="AO26" s="48" t="str">
        <f t="shared" si="7"/>
        <v/>
      </c>
      <c r="AP26" s="49">
        <f t="shared" si="8"/>
        <v>0</v>
      </c>
      <c r="AQ26" s="14">
        <f t="shared" si="9"/>
        <v>0</v>
      </c>
    </row>
    <row r="27" spans="1:43" ht="15.75">
      <c r="A27" s="19"/>
      <c r="B27" s="20" t="str">
        <f>IF('Liste doc Etudes'!A27="","",'Liste doc Etudes'!A27)</f>
        <v/>
      </c>
      <c r="C27" s="23"/>
      <c r="D27" s="18"/>
      <c r="E27" s="30"/>
      <c r="F27" s="22">
        <f>IF(D27="",0,IF(D27="Approuvé Sans Réserves",C27,IF(AND(D27="Approuvé Avec Réserves",E27&gt;=LISTES!$K$3,E27&lt;=LISTES!$L$3),C27*LISTES!$B$3,IF(AND(D27="Approuvé Avec Réserves",E27&gt;=LISTES!$K$4,E27&lt;=LISTES!$L$4),C27*LISTES!$B$4,IF(AND(D27="Approuvé Avec Réserves",E27&gt;=LISTES!$K$5),C27*LISTES!$B$5,"Nbr de Réserves!")))))</f>
        <v>0</v>
      </c>
      <c r="G27" s="13"/>
      <c r="H27" s="21" t="str">
        <f>IF('Liste doc Qualité'!A27="","",'Liste doc Qualité'!A27)</f>
        <v/>
      </c>
      <c r="I27" s="23"/>
      <c r="K27" s="31"/>
      <c r="L27" s="22">
        <f>IF(J27="",0,IF(J27="Approuvé Sans Réserves",I27,IF(AND(J27="Approuvé Avec Réserves",K27&gt;=LISTES!$K$3,K27&lt;=LISTES!$L$3),I27*LISTES!$B$3,IF(AND(J27="Approuvé Avec Réserves",K27&gt;=LISTES!$K$4,K27&lt;=LISTES!$L$4),I27*LISTES!$B$4,IF(AND(J27="Approuvé Avec Réserves",K27&gt;=LISTES!$K$5),I27*LISTES!$B$5,"Nbr de Réserves!")))))</f>
        <v>0</v>
      </c>
      <c r="AD27" s="44">
        <f t="shared" si="0"/>
        <v>0</v>
      </c>
      <c r="AE27" s="45">
        <f t="shared" si="1"/>
        <v>0</v>
      </c>
      <c r="AF27" s="44">
        <f t="shared" si="2"/>
        <v>0</v>
      </c>
      <c r="AG27" s="45">
        <f t="shared" si="3"/>
        <v>0</v>
      </c>
      <c r="AH27" s="44">
        <f t="shared" si="4"/>
        <v>0</v>
      </c>
      <c r="AI27" s="45">
        <f t="shared" si="5"/>
        <v>0</v>
      </c>
      <c r="AN27" s="48" t="str">
        <f t="shared" si="6"/>
        <v/>
      </c>
      <c r="AO27" s="48" t="str">
        <f t="shared" si="7"/>
        <v/>
      </c>
      <c r="AP27" s="49">
        <f t="shared" si="8"/>
        <v>0</v>
      </c>
      <c r="AQ27" s="14">
        <f t="shared" si="9"/>
        <v>0</v>
      </c>
    </row>
    <row r="28" spans="1:43" ht="15.75">
      <c r="A28" s="19"/>
      <c r="B28" s="20" t="str">
        <f>IF('Liste doc Etudes'!A28="","",'Liste doc Etudes'!A28)</f>
        <v/>
      </c>
      <c r="C28" s="23"/>
      <c r="D28" s="18"/>
      <c r="E28" s="30"/>
      <c r="F28" s="22">
        <f>IF(D28="",0,IF(D28="Approuvé Sans Réserves",C28,IF(AND(D28="Approuvé Avec Réserves",E28&gt;=LISTES!$K$3,E28&lt;=LISTES!$L$3),C28*LISTES!$B$3,IF(AND(D28="Approuvé Avec Réserves",E28&gt;=LISTES!$K$4,E28&lt;=LISTES!$L$4),C28*LISTES!$B$4,IF(AND(D28="Approuvé Avec Réserves",E28&gt;=LISTES!$K$5),C28*LISTES!$B$5,"Nbr de Réserves!")))))</f>
        <v>0</v>
      </c>
      <c r="G28" s="13"/>
      <c r="H28" s="21" t="str">
        <f>IF('Liste doc Qualité'!A28="","",'Liste doc Qualité'!A28)</f>
        <v/>
      </c>
      <c r="I28" s="23"/>
      <c r="K28" s="31"/>
      <c r="L28" s="22">
        <f>IF(J28="",0,IF(J28="Approuvé Sans Réserves",I28,IF(AND(J28="Approuvé Avec Réserves",K28&gt;=LISTES!$K$3,K28&lt;=LISTES!$L$3),I28*LISTES!$B$3,IF(AND(J28="Approuvé Avec Réserves",K28&gt;=LISTES!$K$4,K28&lt;=LISTES!$L$4),I28*LISTES!$B$4,IF(AND(J28="Approuvé Avec Réserves",K28&gt;=LISTES!$K$5),I28*LISTES!$B$5,"Nbr de Réserves!")))))</f>
        <v>0</v>
      </c>
      <c r="AD28" s="44">
        <f t="shared" si="0"/>
        <v>0</v>
      </c>
      <c r="AE28" s="45">
        <f t="shared" si="1"/>
        <v>0</v>
      </c>
      <c r="AF28" s="44">
        <f t="shared" si="2"/>
        <v>0</v>
      </c>
      <c r="AG28" s="45">
        <f t="shared" si="3"/>
        <v>0</v>
      </c>
      <c r="AH28" s="44">
        <f t="shared" si="4"/>
        <v>0</v>
      </c>
      <c r="AI28" s="45">
        <f t="shared" si="5"/>
        <v>0</v>
      </c>
      <c r="AN28" s="48" t="str">
        <f t="shared" si="6"/>
        <v/>
      </c>
      <c r="AO28" s="48" t="str">
        <f t="shared" si="7"/>
        <v/>
      </c>
      <c r="AP28" s="49">
        <f t="shared" si="8"/>
        <v>0</v>
      </c>
      <c r="AQ28" s="14">
        <f t="shared" si="9"/>
        <v>0</v>
      </c>
    </row>
    <row r="29" spans="1:43" ht="15.75">
      <c r="A29" s="19"/>
      <c r="B29" s="20" t="str">
        <f>IF('Liste doc Etudes'!A29="","",'Liste doc Etudes'!A29)</f>
        <v/>
      </c>
      <c r="C29" s="23"/>
      <c r="D29" s="18"/>
      <c r="E29" s="30"/>
      <c r="F29" s="22">
        <f>IF(D29="",0,IF(D29="Approuvé Sans Réserves",C29,IF(AND(D29="Approuvé Avec Réserves",E29&gt;=LISTES!$K$3,E29&lt;=LISTES!$L$3),C29*LISTES!$B$3,IF(AND(D29="Approuvé Avec Réserves",E29&gt;=LISTES!$K$4,E29&lt;=LISTES!$L$4),C29*LISTES!$B$4,IF(AND(D29="Approuvé Avec Réserves",E29&gt;=LISTES!$K$5),C29*LISTES!$B$5,"Nbr de Réserves!")))))</f>
        <v>0</v>
      </c>
      <c r="G29" s="13"/>
      <c r="H29" s="21" t="str">
        <f>IF('Liste doc Qualité'!A29="","",'Liste doc Qualité'!A29)</f>
        <v/>
      </c>
      <c r="I29" s="23"/>
      <c r="K29" s="31"/>
      <c r="L29" s="22">
        <f>IF(J29="",0,IF(J29="Approuvé Sans Réserves",I29,IF(AND(J29="Approuvé Avec Réserves",K29&gt;=LISTES!$K$3,K29&lt;=LISTES!$L$3),I29*LISTES!$B$3,IF(AND(J29="Approuvé Avec Réserves",K29&gt;=LISTES!$K$4,K29&lt;=LISTES!$L$4),I29*LISTES!$B$4,IF(AND(J29="Approuvé Avec Réserves",K29&gt;=LISTES!$K$5),I29*LISTES!$B$5,"Nbr de Réserves!")))))</f>
        <v>0</v>
      </c>
      <c r="AD29" s="44">
        <f t="shared" si="0"/>
        <v>0</v>
      </c>
      <c r="AE29" s="45">
        <f t="shared" si="1"/>
        <v>0</v>
      </c>
      <c r="AF29" s="44">
        <f t="shared" si="2"/>
        <v>0</v>
      </c>
      <c r="AG29" s="45">
        <f t="shared" si="3"/>
        <v>0</v>
      </c>
      <c r="AH29" s="44">
        <f t="shared" si="4"/>
        <v>0</v>
      </c>
      <c r="AI29" s="45">
        <f t="shared" si="5"/>
        <v>0</v>
      </c>
      <c r="AN29" s="48" t="str">
        <f t="shared" si="6"/>
        <v/>
      </c>
      <c r="AO29" s="48" t="str">
        <f t="shared" si="7"/>
        <v/>
      </c>
      <c r="AP29" s="49">
        <f t="shared" si="8"/>
        <v>0</v>
      </c>
      <c r="AQ29" s="14">
        <f t="shared" si="9"/>
        <v>0</v>
      </c>
    </row>
    <row r="30" spans="1:43" ht="15.75">
      <c r="A30" s="19"/>
      <c r="B30" s="20" t="str">
        <f>IF('Liste doc Etudes'!A30="","",'Liste doc Etudes'!A30)</f>
        <v/>
      </c>
      <c r="C30" s="23"/>
      <c r="D30" s="18"/>
      <c r="E30" s="30"/>
      <c r="F30" s="22">
        <f>IF(D30="",0,IF(D30="Approuvé Sans Réserves",C30,IF(AND(D30="Approuvé Avec Réserves",E30&gt;=LISTES!$K$3,E30&lt;=LISTES!$L$3),C30*LISTES!$B$3,IF(AND(D30="Approuvé Avec Réserves",E30&gt;=LISTES!$K$4,E30&lt;=LISTES!$L$4),C30*LISTES!$B$4,IF(AND(D30="Approuvé Avec Réserves",E30&gt;=LISTES!$K$5),C30*LISTES!$B$5,"Nbr de Réserves!")))))</f>
        <v>0</v>
      </c>
      <c r="G30" s="13"/>
      <c r="H30" s="21" t="str">
        <f>IF('Liste doc Qualité'!A30="","",'Liste doc Qualité'!A30)</f>
        <v/>
      </c>
      <c r="I30" s="23"/>
      <c r="K30" s="31"/>
      <c r="L30" s="22">
        <f>IF(J30="",0,IF(J30="Approuvé Sans Réserves",I30,IF(AND(J30="Approuvé Avec Réserves",K30&gt;=LISTES!$K$3,K30&lt;=LISTES!$L$3),I30*LISTES!$B$3,IF(AND(J30="Approuvé Avec Réserves",K30&gt;=LISTES!$K$4,K30&lt;=LISTES!$L$4),I30*LISTES!$B$4,IF(AND(J30="Approuvé Avec Réserves",K30&gt;=LISTES!$K$5),I30*LISTES!$B$5,"Nbr de Réserves!")))))</f>
        <v>0</v>
      </c>
      <c r="AD30" s="44">
        <f t="shared" si="0"/>
        <v>0</v>
      </c>
      <c r="AE30" s="45">
        <f t="shared" si="1"/>
        <v>0</v>
      </c>
      <c r="AF30" s="44">
        <f t="shared" si="2"/>
        <v>0</v>
      </c>
      <c r="AG30" s="45">
        <f t="shared" si="3"/>
        <v>0</v>
      </c>
      <c r="AH30" s="44">
        <f t="shared" si="4"/>
        <v>0</v>
      </c>
      <c r="AI30" s="45">
        <f t="shared" si="5"/>
        <v>0</v>
      </c>
      <c r="AN30" s="48" t="str">
        <f t="shared" si="6"/>
        <v/>
      </c>
      <c r="AO30" s="48" t="str">
        <f t="shared" si="7"/>
        <v/>
      </c>
      <c r="AP30" s="49">
        <f t="shared" si="8"/>
        <v>0</v>
      </c>
      <c r="AQ30" s="14">
        <f t="shared" si="9"/>
        <v>0</v>
      </c>
    </row>
    <row r="31" spans="1:43" ht="15.75">
      <c r="A31" s="19"/>
      <c r="B31" s="20" t="str">
        <f>IF('Liste doc Etudes'!A31="","",'Liste doc Etudes'!A31)</f>
        <v/>
      </c>
      <c r="C31" s="23"/>
      <c r="D31" s="18"/>
      <c r="E31" s="30"/>
      <c r="F31" s="22">
        <f>IF(D31="",0,IF(D31="Approuvé Sans Réserves",C31,IF(AND(D31="Approuvé Avec Réserves",E31&gt;=LISTES!$K$3,E31&lt;=LISTES!$L$3),C31*LISTES!$B$3,IF(AND(D31="Approuvé Avec Réserves",E31&gt;=LISTES!$K$4,E31&lt;=LISTES!$L$4),C31*LISTES!$B$4,IF(AND(D31="Approuvé Avec Réserves",E31&gt;=LISTES!$K$5),C31*LISTES!$B$5,"Nbr de Réserves!")))))</f>
        <v>0</v>
      </c>
      <c r="G31" s="13"/>
      <c r="H31" s="21" t="str">
        <f>IF('Liste doc Qualité'!A31="","",'Liste doc Qualité'!A31)</f>
        <v/>
      </c>
      <c r="I31" s="23"/>
      <c r="K31" s="31"/>
      <c r="L31" s="22">
        <f>IF(J31="",0,IF(J31="Approuvé Sans Réserves",I31,IF(AND(J31="Approuvé Avec Réserves",K31&gt;=LISTES!$K$3,K31&lt;=LISTES!$L$3),I31*LISTES!$B$3,IF(AND(J31="Approuvé Avec Réserves",K31&gt;=LISTES!$K$4,K31&lt;=LISTES!$L$4),I31*LISTES!$B$4,IF(AND(J31="Approuvé Avec Réserves",K31&gt;=LISTES!$K$5),I31*LISTES!$B$5,"Nbr de Réserves!")))))</f>
        <v>0</v>
      </c>
      <c r="AD31" s="44">
        <f t="shared" si="0"/>
        <v>0</v>
      </c>
      <c r="AE31" s="45">
        <f t="shared" si="1"/>
        <v>0</v>
      </c>
      <c r="AF31" s="44">
        <f t="shared" si="2"/>
        <v>0</v>
      </c>
      <c r="AG31" s="45">
        <f t="shared" si="3"/>
        <v>0</v>
      </c>
      <c r="AH31" s="44">
        <f t="shared" si="4"/>
        <v>0</v>
      </c>
      <c r="AI31" s="45">
        <f t="shared" si="5"/>
        <v>0</v>
      </c>
      <c r="AN31" s="48" t="str">
        <f t="shared" si="6"/>
        <v/>
      </c>
      <c r="AO31" s="48" t="str">
        <f t="shared" si="7"/>
        <v/>
      </c>
      <c r="AP31" s="49">
        <f t="shared" si="8"/>
        <v>0</v>
      </c>
      <c r="AQ31" s="14">
        <f t="shared" si="9"/>
        <v>0</v>
      </c>
    </row>
    <row r="32" spans="1:43" ht="15.75">
      <c r="A32" s="19"/>
      <c r="B32" s="20" t="str">
        <f>IF('Liste doc Etudes'!A32="","",'Liste doc Etudes'!A32)</f>
        <v/>
      </c>
      <c r="C32" s="23"/>
      <c r="D32" s="18"/>
      <c r="E32" s="30"/>
      <c r="F32" s="22">
        <f>IF(D32="",0,IF(D32="Approuvé Sans Réserves",C32,IF(AND(D32="Approuvé Avec Réserves",E32&gt;=LISTES!$K$3,E32&lt;=LISTES!$L$3),C32*LISTES!$B$3,IF(AND(D32="Approuvé Avec Réserves",E32&gt;=LISTES!$K$4,E32&lt;=LISTES!$L$4),C32*LISTES!$B$4,IF(AND(D32="Approuvé Avec Réserves",E32&gt;=LISTES!$K$5),C32*LISTES!$B$5,"Nbr de Réserves!")))))</f>
        <v>0</v>
      </c>
      <c r="G32" s="13"/>
      <c r="H32" s="21" t="str">
        <f>IF('Liste doc Qualité'!A32="","",'Liste doc Qualité'!A32)</f>
        <v/>
      </c>
      <c r="I32" s="23"/>
      <c r="K32" s="31"/>
      <c r="L32" s="22">
        <f>IF(J32="",0,IF(J32="Approuvé Sans Réserves",I32,IF(AND(J32="Approuvé Avec Réserves",K32&gt;=LISTES!$K$3,K32&lt;=LISTES!$L$3),I32*LISTES!$B$3,IF(AND(J32="Approuvé Avec Réserves",K32&gt;=LISTES!$K$4,K32&lt;=LISTES!$L$4),I32*LISTES!$B$4,IF(AND(J32="Approuvé Avec Réserves",K32&gt;=LISTES!$K$5),I32*LISTES!$B$5,"Nbr de Réserves!")))))</f>
        <v>0</v>
      </c>
      <c r="AD32" s="44">
        <f t="shared" si="0"/>
        <v>0</v>
      </c>
      <c r="AE32" s="45">
        <f t="shared" si="1"/>
        <v>0</v>
      </c>
      <c r="AF32" s="44">
        <f t="shared" si="2"/>
        <v>0</v>
      </c>
      <c r="AG32" s="45">
        <f t="shared" si="3"/>
        <v>0</v>
      </c>
      <c r="AH32" s="44">
        <f t="shared" si="4"/>
        <v>0</v>
      </c>
      <c r="AI32" s="45">
        <f t="shared" si="5"/>
        <v>0</v>
      </c>
      <c r="AN32" s="48" t="str">
        <f t="shared" si="6"/>
        <v/>
      </c>
      <c r="AO32" s="48" t="str">
        <f t="shared" si="7"/>
        <v/>
      </c>
      <c r="AP32" s="49">
        <f t="shared" si="8"/>
        <v>0</v>
      </c>
      <c r="AQ32" s="14">
        <f t="shared" si="9"/>
        <v>0</v>
      </c>
    </row>
    <row r="33" spans="1:43" ht="15.75">
      <c r="A33" s="19"/>
      <c r="B33" s="20" t="str">
        <f>IF('Liste doc Etudes'!A33="","",'Liste doc Etudes'!A33)</f>
        <v/>
      </c>
      <c r="C33" s="23"/>
      <c r="D33" s="18"/>
      <c r="E33" s="30"/>
      <c r="F33" s="22">
        <f>IF(D33="",0,IF(D33="Approuvé Sans Réserves",C33,IF(AND(D33="Approuvé Avec Réserves",E33&gt;=LISTES!$K$3,E33&lt;=LISTES!$L$3),C33*LISTES!$B$3,IF(AND(D33="Approuvé Avec Réserves",E33&gt;=LISTES!$K$4,E33&lt;=LISTES!$L$4),C33*LISTES!$B$4,IF(AND(D33="Approuvé Avec Réserves",E33&gt;=LISTES!$K$5),C33*LISTES!$B$5,"Nbr de Réserves!")))))</f>
        <v>0</v>
      </c>
      <c r="G33" s="13"/>
      <c r="H33" s="21" t="str">
        <f>IF('Liste doc Qualité'!A33="","",'Liste doc Qualité'!A33)</f>
        <v/>
      </c>
      <c r="I33" s="23"/>
      <c r="K33" s="31"/>
      <c r="L33" s="22">
        <f>IF(J33="",0,IF(J33="Approuvé Sans Réserves",I33,IF(AND(J33="Approuvé Avec Réserves",K33&gt;=LISTES!$K$3,K33&lt;=LISTES!$L$3),I33*LISTES!$B$3,IF(AND(J33="Approuvé Avec Réserves",K33&gt;=LISTES!$K$4,K33&lt;=LISTES!$L$4),I33*LISTES!$B$4,IF(AND(J33="Approuvé Avec Réserves",K33&gt;=LISTES!$K$5),I33*LISTES!$B$5,"Nbr de Réserves!")))))</f>
        <v>0</v>
      </c>
      <c r="AD33" s="44">
        <f t="shared" si="0"/>
        <v>0</v>
      </c>
      <c r="AE33" s="45">
        <f t="shared" si="1"/>
        <v>0</v>
      </c>
      <c r="AF33" s="44">
        <f t="shared" si="2"/>
        <v>0</v>
      </c>
      <c r="AG33" s="45">
        <f t="shared" si="3"/>
        <v>0</v>
      </c>
      <c r="AH33" s="44">
        <f t="shared" si="4"/>
        <v>0</v>
      </c>
      <c r="AI33" s="45">
        <f t="shared" si="5"/>
        <v>0</v>
      </c>
      <c r="AN33" s="48" t="str">
        <f t="shared" si="6"/>
        <v/>
      </c>
      <c r="AO33" s="48" t="str">
        <f t="shared" si="7"/>
        <v/>
      </c>
      <c r="AP33" s="49">
        <f t="shared" si="8"/>
        <v>0</v>
      </c>
      <c r="AQ33" s="14">
        <f t="shared" si="9"/>
        <v>0</v>
      </c>
    </row>
    <row r="34" spans="1:43" ht="15.75">
      <c r="A34" s="19"/>
      <c r="B34" s="20" t="str">
        <f>IF('Liste doc Etudes'!A34="","",'Liste doc Etudes'!A34)</f>
        <v/>
      </c>
      <c r="C34" s="23"/>
      <c r="D34" s="18"/>
      <c r="E34" s="30"/>
      <c r="F34" s="22">
        <f>IF(D34="",0,IF(D34="Approuvé Sans Réserves",C34,IF(AND(D34="Approuvé Avec Réserves",E34&gt;=LISTES!$K$3,E34&lt;=LISTES!$L$3),C34*LISTES!$B$3,IF(AND(D34="Approuvé Avec Réserves",E34&gt;=LISTES!$K$4,E34&lt;=LISTES!$L$4),C34*LISTES!$B$4,IF(AND(D34="Approuvé Avec Réserves",E34&gt;=LISTES!$K$5),C34*LISTES!$B$5,"Nbr de Réserves!")))))</f>
        <v>0</v>
      </c>
      <c r="G34" s="13"/>
      <c r="H34" s="21" t="str">
        <f>IF('Liste doc Qualité'!A34="","",'Liste doc Qualité'!A34)</f>
        <v/>
      </c>
      <c r="I34" s="23"/>
      <c r="K34" s="31"/>
      <c r="L34" s="22">
        <f>IF(J34="",0,IF(J34="Approuvé Sans Réserves",I34,IF(AND(J34="Approuvé Avec Réserves",K34&gt;=LISTES!$K$3,K34&lt;=LISTES!$L$3),I34*LISTES!$B$3,IF(AND(J34="Approuvé Avec Réserves",K34&gt;=LISTES!$K$4,K34&lt;=LISTES!$L$4),I34*LISTES!$B$4,IF(AND(J34="Approuvé Avec Réserves",K34&gt;=LISTES!$K$5),I34*LISTES!$B$5,"Nbr de Réserves!")))))</f>
        <v>0</v>
      </c>
      <c r="AD34" s="44">
        <f t="shared" si="0"/>
        <v>0</v>
      </c>
      <c r="AE34" s="45">
        <f t="shared" si="1"/>
        <v>0</v>
      </c>
      <c r="AF34" s="44">
        <f t="shared" si="2"/>
        <v>0</v>
      </c>
      <c r="AG34" s="45">
        <f t="shared" si="3"/>
        <v>0</v>
      </c>
      <c r="AH34" s="44">
        <f t="shared" si="4"/>
        <v>0</v>
      </c>
      <c r="AI34" s="45">
        <f t="shared" si="5"/>
        <v>0</v>
      </c>
      <c r="AN34" s="48" t="str">
        <f t="shared" si="6"/>
        <v/>
      </c>
      <c r="AO34" s="48" t="str">
        <f t="shared" si="7"/>
        <v/>
      </c>
      <c r="AP34" s="49">
        <f t="shared" si="8"/>
        <v>0</v>
      </c>
      <c r="AQ34" s="14">
        <f t="shared" si="9"/>
        <v>0</v>
      </c>
    </row>
    <row r="35" spans="1:43" ht="15.75">
      <c r="A35" s="19"/>
      <c r="B35" s="20" t="str">
        <f>IF('Liste doc Etudes'!A35="","",'Liste doc Etudes'!A35)</f>
        <v/>
      </c>
      <c r="C35" s="23"/>
      <c r="D35" s="18"/>
      <c r="E35" s="30"/>
      <c r="F35" s="22">
        <f>IF(D35="",0,IF(D35="Approuvé Sans Réserves",C35,IF(AND(D35="Approuvé Avec Réserves",E35&gt;=LISTES!$K$3,E35&lt;=LISTES!$L$3),C35*LISTES!$B$3,IF(AND(D35="Approuvé Avec Réserves",E35&gt;=LISTES!$K$4,E35&lt;=LISTES!$L$4),C35*LISTES!$B$4,IF(AND(D35="Approuvé Avec Réserves",E35&gt;=LISTES!$K$5),C35*LISTES!$B$5,"Nbr de Réserves!")))))</f>
        <v>0</v>
      </c>
      <c r="G35" s="13"/>
      <c r="H35" s="21" t="str">
        <f>IF('Liste doc Qualité'!A35="","",'Liste doc Qualité'!A35)</f>
        <v/>
      </c>
      <c r="I35" s="23"/>
      <c r="K35" s="31"/>
      <c r="L35" s="22">
        <f>IF(J35="",0,IF(J35="Approuvé Sans Réserves",I35,IF(AND(J35="Approuvé Avec Réserves",K35&gt;=LISTES!$K$3,K35&lt;=LISTES!$L$3),I35*LISTES!$B$3,IF(AND(J35="Approuvé Avec Réserves",K35&gt;=LISTES!$K$4,K35&lt;=LISTES!$L$4),I35*LISTES!$B$4,IF(AND(J35="Approuvé Avec Réserves",K35&gt;=LISTES!$K$5),I35*LISTES!$B$5,"Nbr de Réserves!")))))</f>
        <v>0</v>
      </c>
      <c r="AD35" s="44">
        <f t="shared" si="0"/>
        <v>0</v>
      </c>
      <c r="AE35" s="45">
        <f t="shared" si="1"/>
        <v>0</v>
      </c>
      <c r="AF35" s="44">
        <f t="shared" si="2"/>
        <v>0</v>
      </c>
      <c r="AG35" s="45">
        <f t="shared" si="3"/>
        <v>0</v>
      </c>
      <c r="AH35" s="44">
        <f t="shared" si="4"/>
        <v>0</v>
      </c>
      <c r="AI35" s="45">
        <f t="shared" si="5"/>
        <v>0</v>
      </c>
      <c r="AN35" s="48" t="str">
        <f t="shared" si="6"/>
        <v/>
      </c>
      <c r="AO35" s="48" t="str">
        <f t="shared" si="7"/>
        <v/>
      </c>
      <c r="AP35" s="49">
        <f t="shared" si="8"/>
        <v>0</v>
      </c>
      <c r="AQ35" s="14">
        <f t="shared" si="9"/>
        <v>0</v>
      </c>
    </row>
    <row r="36" spans="1:43" ht="15.75">
      <c r="A36" s="19"/>
      <c r="B36" s="20" t="str">
        <f>IF('Liste doc Etudes'!A36="","",'Liste doc Etudes'!A36)</f>
        <v/>
      </c>
      <c r="C36" s="23"/>
      <c r="D36" s="18"/>
      <c r="E36" s="30"/>
      <c r="F36" s="22">
        <f>IF(D36="",0,IF(D36="Approuvé Sans Réserves",C36,IF(AND(D36="Approuvé Avec Réserves",E36&gt;=LISTES!$K$3,E36&lt;=LISTES!$L$3),C36*LISTES!$B$3,IF(AND(D36="Approuvé Avec Réserves",E36&gt;=LISTES!$K$4,E36&lt;=LISTES!$L$4),C36*LISTES!$B$4,IF(AND(D36="Approuvé Avec Réserves",E36&gt;=LISTES!$K$5),C36*LISTES!$B$5,"Nbr de Réserves!")))))</f>
        <v>0</v>
      </c>
      <c r="G36" s="13"/>
      <c r="H36" s="21" t="str">
        <f>IF('Liste doc Qualité'!A36="","",'Liste doc Qualité'!A36)</f>
        <v/>
      </c>
      <c r="I36" s="23"/>
      <c r="K36" s="31"/>
      <c r="L36" s="22">
        <f>IF(J36="",0,IF(J36="Approuvé Sans Réserves",I36,IF(AND(J36="Approuvé Avec Réserves",K36&gt;=LISTES!$K$3,K36&lt;=LISTES!$L$3),I36*LISTES!$B$3,IF(AND(J36="Approuvé Avec Réserves",K36&gt;=LISTES!$K$4,K36&lt;=LISTES!$L$4),I36*LISTES!$B$4,IF(AND(J36="Approuvé Avec Réserves",K36&gt;=LISTES!$K$5),I36*LISTES!$B$5,"Nbr de Réserves!")))))</f>
        <v>0</v>
      </c>
      <c r="AD36" s="44">
        <f t="shared" si="0"/>
        <v>0</v>
      </c>
      <c r="AE36" s="45">
        <f t="shared" si="1"/>
        <v>0</v>
      </c>
      <c r="AF36" s="44">
        <f t="shared" si="2"/>
        <v>0</v>
      </c>
      <c r="AG36" s="45">
        <f t="shared" si="3"/>
        <v>0</v>
      </c>
      <c r="AH36" s="44">
        <f t="shared" si="4"/>
        <v>0</v>
      </c>
      <c r="AI36" s="45">
        <f t="shared" si="5"/>
        <v>0</v>
      </c>
      <c r="AN36" s="48" t="str">
        <f t="shared" si="6"/>
        <v/>
      </c>
      <c r="AO36" s="48" t="str">
        <f t="shared" si="7"/>
        <v/>
      </c>
      <c r="AP36" s="49">
        <f t="shared" si="8"/>
        <v>0</v>
      </c>
      <c r="AQ36" s="14">
        <f t="shared" si="9"/>
        <v>0</v>
      </c>
    </row>
    <row r="37" spans="1:43" ht="15.75">
      <c r="A37" s="19"/>
      <c r="B37" s="20" t="str">
        <f>IF('Liste doc Etudes'!A37="","",'Liste doc Etudes'!A37)</f>
        <v/>
      </c>
      <c r="C37" s="23"/>
      <c r="D37" s="18"/>
      <c r="E37" s="30"/>
      <c r="F37" s="22">
        <f>IF(D37="",0,IF(D37="Approuvé Sans Réserves",C37,IF(AND(D37="Approuvé Avec Réserves",E37&gt;=LISTES!$K$3,E37&lt;=LISTES!$L$3),C37*LISTES!$B$3,IF(AND(D37="Approuvé Avec Réserves",E37&gt;=LISTES!$K$4,E37&lt;=LISTES!$L$4),C37*LISTES!$B$4,IF(AND(D37="Approuvé Avec Réserves",E37&gt;=LISTES!$K$5),C37*LISTES!$B$5,"Nbr de Réserves!")))))</f>
        <v>0</v>
      </c>
      <c r="G37" s="13"/>
      <c r="H37" s="21" t="str">
        <f>IF('Liste doc Qualité'!A37="","",'Liste doc Qualité'!A37)</f>
        <v/>
      </c>
      <c r="I37" s="23"/>
      <c r="K37" s="31"/>
      <c r="L37" s="22">
        <f>IF(J37="",0,IF(J37="Approuvé Sans Réserves",I37,IF(AND(J37="Approuvé Avec Réserves",K37&gt;=LISTES!$K$3,K37&lt;=LISTES!$L$3),I37*LISTES!$B$3,IF(AND(J37="Approuvé Avec Réserves",K37&gt;=LISTES!$K$4,K37&lt;=LISTES!$L$4),I37*LISTES!$B$4,IF(AND(J37="Approuvé Avec Réserves",K37&gt;=LISTES!$K$5),I37*LISTES!$B$5,"Nbr de Réserves!")))))</f>
        <v>0</v>
      </c>
      <c r="AD37" s="44">
        <f t="shared" si="0"/>
        <v>0</v>
      </c>
      <c r="AE37" s="45">
        <f t="shared" si="1"/>
        <v>0</v>
      </c>
      <c r="AF37" s="44">
        <f t="shared" si="2"/>
        <v>0</v>
      </c>
      <c r="AG37" s="45">
        <f t="shared" si="3"/>
        <v>0</v>
      </c>
      <c r="AH37" s="44">
        <f t="shared" si="4"/>
        <v>0</v>
      </c>
      <c r="AI37" s="45">
        <f t="shared" si="5"/>
        <v>0</v>
      </c>
      <c r="AN37" s="48" t="str">
        <f t="shared" si="6"/>
        <v/>
      </c>
      <c r="AO37" s="48" t="str">
        <f t="shared" si="7"/>
        <v/>
      </c>
      <c r="AP37" s="49">
        <f t="shared" si="8"/>
        <v>0</v>
      </c>
      <c r="AQ37" s="14">
        <f t="shared" si="9"/>
        <v>0</v>
      </c>
    </row>
    <row r="38" spans="1:43" ht="15.75">
      <c r="A38" s="19"/>
      <c r="B38" s="20" t="str">
        <f>IF('Liste doc Etudes'!A38="","",'Liste doc Etudes'!A38)</f>
        <v/>
      </c>
      <c r="C38" s="23"/>
      <c r="D38" s="18"/>
      <c r="E38" s="30"/>
      <c r="F38" s="22">
        <f>IF(D38="",0,IF(D38="Approuvé Sans Réserves",C38,IF(AND(D38="Approuvé Avec Réserves",E38&gt;=LISTES!$K$3,E38&lt;=LISTES!$L$3),C38*LISTES!$B$3,IF(AND(D38="Approuvé Avec Réserves",E38&gt;=LISTES!$K$4,E38&lt;=LISTES!$L$4),C38*LISTES!$B$4,IF(AND(D38="Approuvé Avec Réserves",E38&gt;=LISTES!$K$5),C38*LISTES!$B$5,"Nbr de Réserves!")))))</f>
        <v>0</v>
      </c>
      <c r="G38" s="13"/>
      <c r="H38" s="21" t="str">
        <f>IF('Liste doc Qualité'!A38="","",'Liste doc Qualité'!A38)</f>
        <v/>
      </c>
      <c r="I38" s="23"/>
      <c r="K38" s="31"/>
      <c r="L38" s="22">
        <f>IF(J38="",0,IF(J38="Approuvé Sans Réserves",I38,IF(AND(J38="Approuvé Avec Réserves",K38&gt;=LISTES!$K$3,K38&lt;=LISTES!$L$3),I38*LISTES!$B$3,IF(AND(J38="Approuvé Avec Réserves",K38&gt;=LISTES!$K$4,K38&lt;=LISTES!$L$4),I38*LISTES!$B$4,IF(AND(J38="Approuvé Avec Réserves",K38&gt;=LISTES!$K$5),I38*LISTES!$B$5,"Nbr de Réserves!")))))</f>
        <v>0</v>
      </c>
      <c r="AD38" s="44">
        <f t="shared" si="0"/>
        <v>0</v>
      </c>
      <c r="AE38" s="45">
        <f t="shared" si="1"/>
        <v>0</v>
      </c>
      <c r="AF38" s="44">
        <f t="shared" si="2"/>
        <v>0</v>
      </c>
      <c r="AG38" s="45">
        <f t="shared" si="3"/>
        <v>0</v>
      </c>
      <c r="AH38" s="44">
        <f t="shared" si="4"/>
        <v>0</v>
      </c>
      <c r="AI38" s="45">
        <f t="shared" si="5"/>
        <v>0</v>
      </c>
      <c r="AN38" s="48" t="str">
        <f t="shared" si="6"/>
        <v/>
      </c>
      <c r="AO38" s="48" t="str">
        <f t="shared" si="7"/>
        <v/>
      </c>
      <c r="AP38" s="49">
        <f t="shared" si="8"/>
        <v>0</v>
      </c>
      <c r="AQ38" s="14">
        <f t="shared" si="9"/>
        <v>0</v>
      </c>
    </row>
    <row r="39" spans="1:43" ht="15.75">
      <c r="A39" s="19"/>
      <c r="B39" s="20" t="str">
        <f>IF('Liste doc Etudes'!A39="","",'Liste doc Etudes'!A39)</f>
        <v/>
      </c>
      <c r="C39" s="23"/>
      <c r="D39" s="18"/>
      <c r="E39" s="30"/>
      <c r="F39" s="22">
        <f>IF(D39="",0,IF(D39="Approuvé Sans Réserves",C39,IF(AND(D39="Approuvé Avec Réserves",E39&gt;=LISTES!$K$3,E39&lt;=LISTES!$L$3),C39*LISTES!$B$3,IF(AND(D39="Approuvé Avec Réserves",E39&gt;=LISTES!$K$4,E39&lt;=LISTES!$L$4),C39*LISTES!$B$4,IF(AND(D39="Approuvé Avec Réserves",E39&gt;=LISTES!$K$5),C39*LISTES!$B$5,"Nbr de Réserves!")))))</f>
        <v>0</v>
      </c>
      <c r="G39" s="13"/>
      <c r="H39" s="21" t="str">
        <f>IF('Liste doc Qualité'!A39="","",'Liste doc Qualité'!A39)</f>
        <v/>
      </c>
      <c r="I39" s="23"/>
      <c r="K39" s="31"/>
      <c r="L39" s="22">
        <f>IF(J39="",0,IF(J39="Approuvé Sans Réserves",I39,IF(AND(J39="Approuvé Avec Réserves",K39&gt;=LISTES!$K$3,K39&lt;=LISTES!$L$3),I39*LISTES!$B$3,IF(AND(J39="Approuvé Avec Réserves",K39&gt;=LISTES!$K$4,K39&lt;=LISTES!$L$4),I39*LISTES!$B$4,IF(AND(J39="Approuvé Avec Réserves",K39&gt;=LISTES!$K$5),I39*LISTES!$B$5,"Nbr de Réserves!")))))</f>
        <v>0</v>
      </c>
      <c r="AD39" s="44">
        <f t="shared" si="0"/>
        <v>0</v>
      </c>
      <c r="AE39" s="45">
        <f t="shared" si="1"/>
        <v>0</v>
      </c>
      <c r="AF39" s="44">
        <f t="shared" si="2"/>
        <v>0</v>
      </c>
      <c r="AG39" s="45">
        <f t="shared" si="3"/>
        <v>0</v>
      </c>
      <c r="AH39" s="44">
        <f t="shared" si="4"/>
        <v>0</v>
      </c>
      <c r="AI39" s="45">
        <f t="shared" si="5"/>
        <v>0</v>
      </c>
      <c r="AN39" s="48" t="str">
        <f t="shared" si="6"/>
        <v/>
      </c>
      <c r="AO39" s="48" t="str">
        <f t="shared" si="7"/>
        <v/>
      </c>
      <c r="AP39" s="49">
        <f t="shared" si="8"/>
        <v>0</v>
      </c>
      <c r="AQ39" s="14">
        <f t="shared" si="9"/>
        <v>0</v>
      </c>
    </row>
    <row r="40" spans="1:43" ht="15.75">
      <c r="A40" s="19"/>
      <c r="B40" s="20" t="str">
        <f>IF('Liste doc Etudes'!A40="","",'Liste doc Etudes'!A40)</f>
        <v/>
      </c>
      <c r="C40" s="23"/>
      <c r="D40" s="18"/>
      <c r="E40" s="30"/>
      <c r="F40" s="22">
        <f>IF(D40="",0,IF(D40="Approuvé Sans Réserves",C40,IF(AND(D40="Approuvé Avec Réserves",E40&gt;=LISTES!$K$3,E40&lt;=LISTES!$L$3),C40*LISTES!$B$3,IF(AND(D40="Approuvé Avec Réserves",E40&gt;=LISTES!$K$4,E40&lt;=LISTES!$L$4),C40*LISTES!$B$4,IF(AND(D40="Approuvé Avec Réserves",E40&gt;=LISTES!$K$5),C40*LISTES!$B$5,"Nbr de Réserves!")))))</f>
        <v>0</v>
      </c>
      <c r="G40" s="13"/>
      <c r="H40" s="21" t="str">
        <f>IF('Liste doc Qualité'!A40="","",'Liste doc Qualité'!A40)</f>
        <v/>
      </c>
      <c r="I40" s="23"/>
      <c r="K40" s="31"/>
      <c r="L40" s="22">
        <f>IF(J40="",0,IF(J40="Approuvé Sans Réserves",I40,IF(AND(J40="Approuvé Avec Réserves",K40&gt;=LISTES!$K$3,K40&lt;=LISTES!$L$3),I40*LISTES!$B$3,IF(AND(J40="Approuvé Avec Réserves",K40&gt;=LISTES!$K$4,K40&lt;=LISTES!$L$4),I40*LISTES!$B$4,IF(AND(J40="Approuvé Avec Réserves",K40&gt;=LISTES!$K$5),I40*LISTES!$B$5,"Nbr de Réserves!")))))</f>
        <v>0</v>
      </c>
      <c r="AD40" s="44">
        <f t="shared" si="0"/>
        <v>0</v>
      </c>
      <c r="AE40" s="45">
        <f t="shared" si="1"/>
        <v>0</v>
      </c>
      <c r="AF40" s="44">
        <f t="shared" si="2"/>
        <v>0</v>
      </c>
      <c r="AG40" s="45">
        <f t="shared" si="3"/>
        <v>0</v>
      </c>
      <c r="AH40" s="44">
        <f t="shared" si="4"/>
        <v>0</v>
      </c>
      <c r="AI40" s="45">
        <f t="shared" si="5"/>
        <v>0</v>
      </c>
      <c r="AN40" s="48" t="str">
        <f t="shared" si="6"/>
        <v/>
      </c>
      <c r="AO40" s="48" t="str">
        <f t="shared" si="7"/>
        <v/>
      </c>
      <c r="AP40" s="49">
        <f t="shared" si="8"/>
        <v>0</v>
      </c>
      <c r="AQ40" s="14">
        <f t="shared" si="9"/>
        <v>0</v>
      </c>
    </row>
    <row r="41" spans="1:43" ht="15.75">
      <c r="A41" s="19"/>
      <c r="B41" s="20" t="str">
        <f>IF('Liste doc Etudes'!A41="","",'Liste doc Etudes'!A41)</f>
        <v/>
      </c>
      <c r="C41" s="23"/>
      <c r="D41" s="18"/>
      <c r="E41" s="30"/>
      <c r="F41" s="22">
        <f>IF(D41="",0,IF(D41="Approuvé Sans Réserves",C41,IF(AND(D41="Approuvé Avec Réserves",E41&gt;=LISTES!$K$3,E41&lt;=LISTES!$L$3),C41*LISTES!$B$3,IF(AND(D41="Approuvé Avec Réserves",E41&gt;=LISTES!$K$4,E41&lt;=LISTES!$L$4),C41*LISTES!$B$4,IF(AND(D41="Approuvé Avec Réserves",E41&gt;=LISTES!$K$5),C41*LISTES!$B$5,"Nbr de Réserves!")))))</f>
        <v>0</v>
      </c>
      <c r="G41" s="13"/>
      <c r="H41" s="21" t="str">
        <f>IF('Liste doc Qualité'!A41="","",'Liste doc Qualité'!A41)</f>
        <v/>
      </c>
      <c r="I41" s="23"/>
      <c r="K41" s="31"/>
      <c r="L41" s="22">
        <f>IF(J41="",0,IF(J41="Approuvé Sans Réserves",I41,IF(AND(J41="Approuvé Avec Réserves",K41&gt;=LISTES!$K$3,K41&lt;=LISTES!$L$3),I41*LISTES!$B$3,IF(AND(J41="Approuvé Avec Réserves",K41&gt;=LISTES!$K$4,K41&lt;=LISTES!$L$4),I41*LISTES!$B$4,IF(AND(J41="Approuvé Avec Réserves",K41&gt;=LISTES!$K$5),I41*LISTES!$B$5,"Nbr de Réserves!")))))</f>
        <v>0</v>
      </c>
      <c r="AD41" s="44">
        <f t="shared" si="0"/>
        <v>0</v>
      </c>
      <c r="AE41" s="45">
        <f t="shared" si="1"/>
        <v>0</v>
      </c>
      <c r="AF41" s="44">
        <f t="shared" si="2"/>
        <v>0</v>
      </c>
      <c r="AG41" s="45">
        <f t="shared" si="3"/>
        <v>0</v>
      </c>
      <c r="AH41" s="44">
        <f t="shared" si="4"/>
        <v>0</v>
      </c>
      <c r="AI41" s="45">
        <f t="shared" si="5"/>
        <v>0</v>
      </c>
      <c r="AN41" s="48" t="str">
        <f t="shared" si="6"/>
        <v/>
      </c>
      <c r="AO41" s="48" t="str">
        <f t="shared" si="7"/>
        <v/>
      </c>
      <c r="AP41" s="49">
        <f t="shared" si="8"/>
        <v>0</v>
      </c>
      <c r="AQ41" s="14">
        <f t="shared" si="9"/>
        <v>0</v>
      </c>
    </row>
    <row r="42" spans="1:43" ht="15.75">
      <c r="A42" s="19"/>
      <c r="B42" s="20" t="str">
        <f>IF('Liste doc Etudes'!A42="","",'Liste doc Etudes'!A42)</f>
        <v/>
      </c>
      <c r="C42" s="23"/>
      <c r="D42" s="18"/>
      <c r="E42" s="30"/>
      <c r="F42" s="22">
        <f>IF(D42="",0,IF(D42="Approuvé Sans Réserves",C42,IF(AND(D42="Approuvé Avec Réserves",E42&gt;=LISTES!$K$3,E42&lt;=LISTES!$L$3),C42*LISTES!$B$3,IF(AND(D42="Approuvé Avec Réserves",E42&gt;=LISTES!$K$4,E42&lt;=LISTES!$L$4),C42*LISTES!$B$4,IF(AND(D42="Approuvé Avec Réserves",E42&gt;=LISTES!$K$5),C42*LISTES!$B$5,"Nbr de Réserves!")))))</f>
        <v>0</v>
      </c>
      <c r="G42" s="13"/>
      <c r="H42" s="21" t="str">
        <f>IF('Liste doc Qualité'!A42="","",'Liste doc Qualité'!A42)</f>
        <v/>
      </c>
      <c r="I42" s="23"/>
      <c r="K42" s="31"/>
      <c r="L42" s="22">
        <f>IF(J42="",0,IF(J42="Approuvé Sans Réserves",I42,IF(AND(J42="Approuvé Avec Réserves",K42&gt;=LISTES!$K$3,K42&lt;=LISTES!$L$3),I42*LISTES!$B$3,IF(AND(J42="Approuvé Avec Réserves",K42&gt;=LISTES!$K$4,K42&lt;=LISTES!$L$4),I42*LISTES!$B$4,IF(AND(J42="Approuvé Avec Réserves",K42&gt;=LISTES!$K$5),I42*LISTES!$B$5,"Nbr de Réserves!")))))</f>
        <v>0</v>
      </c>
      <c r="AD42" s="44">
        <f t="shared" si="0"/>
        <v>0</v>
      </c>
      <c r="AE42" s="45">
        <f t="shared" si="1"/>
        <v>0</v>
      </c>
      <c r="AF42" s="44">
        <f t="shared" si="2"/>
        <v>0</v>
      </c>
      <c r="AG42" s="45">
        <f t="shared" si="3"/>
        <v>0</v>
      </c>
      <c r="AH42" s="44">
        <f t="shared" si="4"/>
        <v>0</v>
      </c>
      <c r="AI42" s="45">
        <f t="shared" si="5"/>
        <v>0</v>
      </c>
      <c r="AN42" s="48" t="str">
        <f t="shared" si="6"/>
        <v/>
      </c>
      <c r="AO42" s="48" t="str">
        <f t="shared" si="7"/>
        <v/>
      </c>
      <c r="AP42" s="49">
        <f t="shared" si="8"/>
        <v>0</v>
      </c>
      <c r="AQ42" s="14">
        <f t="shared" si="9"/>
        <v>0</v>
      </c>
    </row>
    <row r="43" spans="1:43" ht="15.75">
      <c r="A43" s="19"/>
      <c r="B43" s="20" t="str">
        <f>IF('Liste doc Etudes'!A43="","",'Liste doc Etudes'!A43)</f>
        <v/>
      </c>
      <c r="C43" s="23"/>
      <c r="D43" s="18"/>
      <c r="E43" s="30"/>
      <c r="F43" s="22">
        <f>IF(D43="",0,IF(D43="Approuvé Sans Réserves",C43,IF(AND(D43="Approuvé Avec Réserves",E43&gt;=LISTES!$K$3,E43&lt;=LISTES!$L$3),C43*LISTES!$B$3,IF(AND(D43="Approuvé Avec Réserves",E43&gt;=LISTES!$K$4,E43&lt;=LISTES!$L$4),C43*LISTES!$B$4,IF(AND(D43="Approuvé Avec Réserves",E43&gt;=LISTES!$K$5),C43*LISTES!$B$5,"Nbr de Réserves!")))))</f>
        <v>0</v>
      </c>
      <c r="G43" s="13"/>
      <c r="H43" s="21" t="str">
        <f>IF('Liste doc Qualité'!A43="","",'Liste doc Qualité'!A43)</f>
        <v/>
      </c>
      <c r="I43" s="23"/>
      <c r="K43" s="31"/>
      <c r="L43" s="22">
        <f>IF(J43="",0,IF(J43="Approuvé Sans Réserves",I43,IF(AND(J43="Approuvé Avec Réserves",K43&gt;=LISTES!$K$3,K43&lt;=LISTES!$L$3),I43*LISTES!$B$3,IF(AND(J43="Approuvé Avec Réserves",K43&gt;=LISTES!$K$4,K43&lt;=LISTES!$L$4),I43*LISTES!$B$4,IF(AND(J43="Approuvé Avec Réserves",K43&gt;=LISTES!$K$5),I43*LISTES!$B$5,"Nbr de Réserves!")))))</f>
        <v>0</v>
      </c>
      <c r="AD43" s="44">
        <f t="shared" si="0"/>
        <v>0</v>
      </c>
      <c r="AE43" s="45">
        <f t="shared" si="1"/>
        <v>0</v>
      </c>
      <c r="AF43" s="44">
        <f t="shared" si="2"/>
        <v>0</v>
      </c>
      <c r="AG43" s="45">
        <f t="shared" si="3"/>
        <v>0</v>
      </c>
      <c r="AH43" s="44">
        <f t="shared" si="4"/>
        <v>0</v>
      </c>
      <c r="AI43" s="45">
        <f t="shared" si="5"/>
        <v>0</v>
      </c>
      <c r="AN43" s="48" t="str">
        <f t="shared" si="6"/>
        <v/>
      </c>
      <c r="AO43" s="48" t="str">
        <f t="shared" si="7"/>
        <v/>
      </c>
      <c r="AP43" s="49">
        <f t="shared" si="8"/>
        <v>0</v>
      </c>
      <c r="AQ43" s="14">
        <f t="shared" si="9"/>
        <v>0</v>
      </c>
    </row>
    <row r="44" spans="1:43" ht="15.75">
      <c r="A44" s="19"/>
      <c r="B44" s="20" t="str">
        <f>IF('Liste doc Etudes'!A44="","",'Liste doc Etudes'!A44)</f>
        <v/>
      </c>
      <c r="C44" s="23"/>
      <c r="D44" s="18"/>
      <c r="E44" s="30"/>
      <c r="F44" s="22">
        <f>IF(D44="",0,IF(D44="Approuvé Sans Réserves",C44,IF(AND(D44="Approuvé Avec Réserves",E44&gt;=LISTES!$K$3,E44&lt;=LISTES!$L$3),C44*LISTES!$B$3,IF(AND(D44="Approuvé Avec Réserves",E44&gt;=LISTES!$K$4,E44&lt;=LISTES!$L$4),C44*LISTES!$B$4,IF(AND(D44="Approuvé Avec Réserves",E44&gt;=LISTES!$K$5),C44*LISTES!$B$5,"Nbr de Réserves!")))))</f>
        <v>0</v>
      </c>
      <c r="G44" s="13"/>
      <c r="H44" s="21" t="str">
        <f>IF('Liste doc Qualité'!A44="","",'Liste doc Qualité'!A44)</f>
        <v/>
      </c>
      <c r="I44" s="23"/>
      <c r="K44" s="31"/>
      <c r="L44" s="22">
        <f>IF(J44="",0,IF(J44="Approuvé Sans Réserves",I44,IF(AND(J44="Approuvé Avec Réserves",K44&gt;=LISTES!$K$3,K44&lt;=LISTES!$L$3),I44*LISTES!$B$3,IF(AND(J44="Approuvé Avec Réserves",K44&gt;=LISTES!$K$4,K44&lt;=LISTES!$L$4),I44*LISTES!$B$4,IF(AND(J44="Approuvé Avec Réserves",K44&gt;=LISTES!$K$5),I44*LISTES!$B$5,"Nbr de Réserves!")))))</f>
        <v>0</v>
      </c>
      <c r="AD44" s="44">
        <f t="shared" si="0"/>
        <v>0</v>
      </c>
      <c r="AE44" s="45">
        <f t="shared" si="1"/>
        <v>0</v>
      </c>
      <c r="AF44" s="44">
        <f t="shared" si="2"/>
        <v>0</v>
      </c>
      <c r="AG44" s="45">
        <f t="shared" si="3"/>
        <v>0</v>
      </c>
      <c r="AH44" s="44">
        <f t="shared" si="4"/>
        <v>0</v>
      </c>
      <c r="AI44" s="45">
        <f t="shared" si="5"/>
        <v>0</v>
      </c>
      <c r="AN44" s="48" t="str">
        <f t="shared" si="6"/>
        <v/>
      </c>
      <c r="AO44" s="48" t="str">
        <f t="shared" si="7"/>
        <v/>
      </c>
      <c r="AP44" s="49">
        <f t="shared" si="8"/>
        <v>0</v>
      </c>
      <c r="AQ44" s="14">
        <f t="shared" si="9"/>
        <v>0</v>
      </c>
    </row>
    <row r="45" spans="1:43" ht="15.75">
      <c r="A45" s="19"/>
      <c r="B45" s="20" t="str">
        <f>IF('Liste doc Etudes'!A45="","",'Liste doc Etudes'!A45)</f>
        <v/>
      </c>
      <c r="C45" s="23"/>
      <c r="D45" s="18"/>
      <c r="E45" s="30"/>
      <c r="F45" s="22">
        <f>IF(D45="",0,IF(D45="Approuvé Sans Réserves",C45,IF(AND(D45="Approuvé Avec Réserves",E45&gt;=LISTES!$K$3,E45&lt;=LISTES!$L$3),C45*LISTES!$B$3,IF(AND(D45="Approuvé Avec Réserves",E45&gt;=LISTES!$K$4,E45&lt;=LISTES!$L$4),C45*LISTES!$B$4,IF(AND(D45="Approuvé Avec Réserves",E45&gt;=LISTES!$K$5),C45*LISTES!$B$5,"Nbr de Réserves!")))))</f>
        <v>0</v>
      </c>
      <c r="G45" s="13"/>
      <c r="H45" s="21" t="str">
        <f>IF('Liste doc Qualité'!A45="","",'Liste doc Qualité'!A45)</f>
        <v/>
      </c>
      <c r="I45" s="23"/>
      <c r="K45" s="31"/>
      <c r="L45" s="22">
        <f>IF(J45="",0,IF(J45="Approuvé Sans Réserves",I45,IF(AND(J45="Approuvé Avec Réserves",K45&gt;=LISTES!$K$3,K45&lt;=LISTES!$L$3),I45*LISTES!$B$3,IF(AND(J45="Approuvé Avec Réserves",K45&gt;=LISTES!$K$4,K45&lt;=LISTES!$L$4),I45*LISTES!$B$4,IF(AND(J45="Approuvé Avec Réserves",K45&gt;=LISTES!$K$5),I45*LISTES!$B$5,"Nbr de Réserves!")))))</f>
        <v>0</v>
      </c>
      <c r="AD45" s="44">
        <f t="shared" si="0"/>
        <v>0</v>
      </c>
      <c r="AE45" s="45">
        <f t="shared" si="1"/>
        <v>0</v>
      </c>
      <c r="AF45" s="44">
        <f t="shared" si="2"/>
        <v>0</v>
      </c>
      <c r="AG45" s="45">
        <f t="shared" si="3"/>
        <v>0</v>
      </c>
      <c r="AH45" s="44">
        <f t="shared" si="4"/>
        <v>0</v>
      </c>
      <c r="AI45" s="45">
        <f t="shared" si="5"/>
        <v>0</v>
      </c>
      <c r="AN45" s="48" t="str">
        <f t="shared" si="6"/>
        <v/>
      </c>
      <c r="AO45" s="48" t="str">
        <f t="shared" si="7"/>
        <v/>
      </c>
      <c r="AP45" s="49">
        <f t="shared" si="8"/>
        <v>0</v>
      </c>
      <c r="AQ45" s="14">
        <f t="shared" si="9"/>
        <v>0</v>
      </c>
    </row>
    <row r="46" spans="1:43" ht="15.75">
      <c r="A46" s="19"/>
      <c r="B46" s="20" t="str">
        <f>IF('Liste doc Etudes'!A46="","",'Liste doc Etudes'!A46)</f>
        <v/>
      </c>
      <c r="C46" s="23"/>
      <c r="D46" s="18"/>
      <c r="E46" s="30"/>
      <c r="F46" s="22">
        <f>IF(D46="",0,IF(D46="Approuvé Sans Réserves",C46,IF(AND(D46="Approuvé Avec Réserves",E46&gt;=LISTES!$K$3,E46&lt;=LISTES!$L$3),C46*LISTES!$B$3,IF(AND(D46="Approuvé Avec Réserves",E46&gt;=LISTES!$K$4,E46&lt;=LISTES!$L$4),C46*LISTES!$B$4,IF(AND(D46="Approuvé Avec Réserves",E46&gt;=LISTES!$K$5),C46*LISTES!$B$5,"Nbr de Réserves!")))))</f>
        <v>0</v>
      </c>
      <c r="G46" s="13"/>
      <c r="H46" s="21" t="str">
        <f>IF('Liste doc Qualité'!A46="","",'Liste doc Qualité'!A46)</f>
        <v/>
      </c>
      <c r="I46" s="23"/>
      <c r="K46" s="31"/>
      <c r="L46" s="22">
        <f>IF(J46="",0,IF(J46="Approuvé Sans Réserves",I46,IF(AND(J46="Approuvé Avec Réserves",K46&gt;=LISTES!$K$3,K46&lt;=LISTES!$L$3),I46*LISTES!$B$3,IF(AND(J46="Approuvé Avec Réserves",K46&gt;=LISTES!$K$4,K46&lt;=LISTES!$L$4),I46*LISTES!$B$4,IF(AND(J46="Approuvé Avec Réserves",K46&gt;=LISTES!$K$5),I46*LISTES!$B$5,"Nbr de Réserves!")))))</f>
        <v>0</v>
      </c>
      <c r="AD46" s="44">
        <f t="shared" si="0"/>
        <v>0</v>
      </c>
      <c r="AE46" s="45">
        <f t="shared" si="1"/>
        <v>0</v>
      </c>
      <c r="AF46" s="44">
        <f t="shared" si="2"/>
        <v>0</v>
      </c>
      <c r="AG46" s="45">
        <f t="shared" si="3"/>
        <v>0</v>
      </c>
      <c r="AH46" s="44">
        <f t="shared" si="4"/>
        <v>0</v>
      </c>
      <c r="AI46" s="45">
        <f t="shared" si="5"/>
        <v>0</v>
      </c>
      <c r="AN46" s="48" t="str">
        <f t="shared" si="6"/>
        <v/>
      </c>
      <c r="AO46" s="48" t="str">
        <f t="shared" si="7"/>
        <v/>
      </c>
      <c r="AP46" s="49">
        <f t="shared" si="8"/>
        <v>0</v>
      </c>
      <c r="AQ46" s="14">
        <f t="shared" si="9"/>
        <v>0</v>
      </c>
    </row>
    <row r="47" spans="1:43" ht="15.75">
      <c r="A47" s="19"/>
      <c r="B47" s="20" t="str">
        <f>IF('Liste doc Etudes'!A47="","",'Liste doc Etudes'!A47)</f>
        <v/>
      </c>
      <c r="C47" s="23"/>
      <c r="D47" s="18"/>
      <c r="E47" s="30"/>
      <c r="F47" s="22">
        <f>IF(D47="",0,IF(D47="Approuvé Sans Réserves",C47,IF(AND(D47="Approuvé Avec Réserves",E47&gt;=LISTES!$K$3,E47&lt;=LISTES!$L$3),C47*LISTES!$B$3,IF(AND(D47="Approuvé Avec Réserves",E47&gt;=LISTES!$K$4,E47&lt;=LISTES!$L$4),C47*LISTES!$B$4,IF(AND(D47="Approuvé Avec Réserves",E47&gt;=LISTES!$K$5),C47*LISTES!$B$5,"Nbr de Réserves!")))))</f>
        <v>0</v>
      </c>
      <c r="G47" s="13"/>
      <c r="H47" s="21" t="str">
        <f>IF('Liste doc Qualité'!A47="","",'Liste doc Qualité'!A47)</f>
        <v/>
      </c>
      <c r="I47" s="23"/>
      <c r="K47" s="31"/>
      <c r="L47" s="22">
        <f>IF(J47="",0,IF(J47="Approuvé Sans Réserves",I47,IF(AND(J47="Approuvé Avec Réserves",K47&gt;=LISTES!$K$3,K47&lt;=LISTES!$L$3),I47*LISTES!$B$3,IF(AND(J47="Approuvé Avec Réserves",K47&gt;=LISTES!$K$4,K47&lt;=LISTES!$L$4),I47*LISTES!$B$4,IF(AND(J47="Approuvé Avec Réserves",K47&gt;=LISTES!$K$5),I47*LISTES!$B$5,"Nbr de Réserves!")))))</f>
        <v>0</v>
      </c>
      <c r="AD47" s="44">
        <f t="shared" si="0"/>
        <v>0</v>
      </c>
      <c r="AE47" s="45">
        <f t="shared" si="1"/>
        <v>0</v>
      </c>
      <c r="AF47" s="44">
        <f t="shared" si="2"/>
        <v>0</v>
      </c>
      <c r="AG47" s="45">
        <f t="shared" si="3"/>
        <v>0</v>
      </c>
      <c r="AH47" s="44">
        <f t="shared" si="4"/>
        <v>0</v>
      </c>
      <c r="AI47" s="45">
        <f t="shared" si="5"/>
        <v>0</v>
      </c>
      <c r="AN47" s="48" t="str">
        <f t="shared" si="6"/>
        <v/>
      </c>
      <c r="AO47" s="48" t="str">
        <f t="shared" si="7"/>
        <v/>
      </c>
      <c r="AP47" s="49">
        <f t="shared" si="8"/>
        <v>0</v>
      </c>
      <c r="AQ47" s="14">
        <f t="shared" si="9"/>
        <v>0</v>
      </c>
    </row>
    <row r="48" spans="1:43" ht="15.75">
      <c r="A48" s="19"/>
      <c r="B48" s="20" t="str">
        <f>IF('Liste doc Etudes'!A48="","",'Liste doc Etudes'!A48)</f>
        <v/>
      </c>
      <c r="C48" s="23"/>
      <c r="D48" s="18"/>
      <c r="E48" s="30"/>
      <c r="F48" s="22">
        <f>IF(D48="",0,IF(D48="Approuvé Sans Réserves",C48,IF(AND(D48="Approuvé Avec Réserves",E48&gt;=LISTES!$K$3,E48&lt;=LISTES!$L$3),C48*LISTES!$B$3,IF(AND(D48="Approuvé Avec Réserves",E48&gt;=LISTES!$K$4,E48&lt;=LISTES!$L$4),C48*LISTES!$B$4,IF(AND(D48="Approuvé Avec Réserves",E48&gt;=LISTES!$K$5),C48*LISTES!$B$5,"Nbr de Réserves!")))))</f>
        <v>0</v>
      </c>
      <c r="G48" s="13"/>
      <c r="H48" s="21" t="str">
        <f>IF('Liste doc Qualité'!A48="","",'Liste doc Qualité'!A48)</f>
        <v/>
      </c>
      <c r="I48" s="23"/>
      <c r="K48" s="31"/>
      <c r="L48" s="22">
        <f>IF(J48="",0,IF(J48="Approuvé Sans Réserves",I48,IF(AND(J48="Approuvé Avec Réserves",K48&gt;=LISTES!$K$3,K48&lt;=LISTES!$L$3),I48*LISTES!$B$3,IF(AND(J48="Approuvé Avec Réserves",K48&gt;=LISTES!$K$4,K48&lt;=LISTES!$L$4),I48*LISTES!$B$4,IF(AND(J48="Approuvé Avec Réserves",K48&gt;=LISTES!$K$5),I48*LISTES!$B$5,"Nbr de Réserves!")))))</f>
        <v>0</v>
      </c>
      <c r="AD48" s="44">
        <f t="shared" si="0"/>
        <v>0</v>
      </c>
      <c r="AE48" s="45">
        <f t="shared" si="1"/>
        <v>0</v>
      </c>
      <c r="AF48" s="44">
        <f t="shared" si="2"/>
        <v>0</v>
      </c>
      <c r="AG48" s="45">
        <f t="shared" si="3"/>
        <v>0</v>
      </c>
      <c r="AH48" s="44">
        <f t="shared" si="4"/>
        <v>0</v>
      </c>
      <c r="AI48" s="45">
        <f t="shared" si="5"/>
        <v>0</v>
      </c>
      <c r="AN48" s="48" t="str">
        <f t="shared" si="6"/>
        <v/>
      </c>
      <c r="AO48" s="48" t="str">
        <f t="shared" si="7"/>
        <v/>
      </c>
      <c r="AP48" s="49">
        <f t="shared" si="8"/>
        <v>0</v>
      </c>
      <c r="AQ48" s="14">
        <f t="shared" si="9"/>
        <v>0</v>
      </c>
    </row>
    <row r="49" spans="1:43" ht="15.75">
      <c r="A49" s="19"/>
      <c r="B49" s="20" t="str">
        <f>IF('Liste doc Etudes'!A49="","",'Liste doc Etudes'!A49)</f>
        <v/>
      </c>
      <c r="C49" s="23"/>
      <c r="D49" s="18"/>
      <c r="E49" s="30"/>
      <c r="F49" s="22">
        <f>IF(D49="",0,IF(D49="Approuvé Sans Réserves",C49,IF(AND(D49="Approuvé Avec Réserves",E49&gt;=LISTES!$K$3,E49&lt;=LISTES!$L$3),C49*LISTES!$B$3,IF(AND(D49="Approuvé Avec Réserves",E49&gt;=LISTES!$K$4,E49&lt;=LISTES!$L$4),C49*LISTES!$B$4,IF(AND(D49="Approuvé Avec Réserves",E49&gt;=LISTES!$K$5),C49*LISTES!$B$5,"Nbr de Réserves!")))))</f>
        <v>0</v>
      </c>
      <c r="G49" s="13"/>
      <c r="H49" s="21" t="str">
        <f>IF('Liste doc Qualité'!A49="","",'Liste doc Qualité'!A49)</f>
        <v/>
      </c>
      <c r="I49" s="23"/>
      <c r="K49" s="31"/>
      <c r="L49" s="22">
        <f>IF(J49="",0,IF(J49="Approuvé Sans Réserves",I49,IF(AND(J49="Approuvé Avec Réserves",K49&gt;=LISTES!$K$3,K49&lt;=LISTES!$L$3),I49*LISTES!$B$3,IF(AND(J49="Approuvé Avec Réserves",K49&gt;=LISTES!$K$4,K49&lt;=LISTES!$L$4),I49*LISTES!$B$4,IF(AND(J49="Approuvé Avec Réserves",K49&gt;=LISTES!$K$5),I49*LISTES!$B$5,"Nbr de Réserves!")))))</f>
        <v>0</v>
      </c>
      <c r="AD49" s="44">
        <f t="shared" si="0"/>
        <v>0</v>
      </c>
      <c r="AE49" s="45">
        <f t="shared" si="1"/>
        <v>0</v>
      </c>
      <c r="AF49" s="44">
        <f t="shared" si="2"/>
        <v>0</v>
      </c>
      <c r="AG49" s="45">
        <f t="shared" si="3"/>
        <v>0</v>
      </c>
      <c r="AH49" s="44">
        <f t="shared" si="4"/>
        <v>0</v>
      </c>
      <c r="AI49" s="45">
        <f t="shared" si="5"/>
        <v>0</v>
      </c>
      <c r="AN49" s="48" t="str">
        <f t="shared" si="6"/>
        <v/>
      </c>
      <c r="AO49" s="48" t="str">
        <f t="shared" si="7"/>
        <v/>
      </c>
      <c r="AP49" s="49">
        <f t="shared" si="8"/>
        <v>0</v>
      </c>
      <c r="AQ49" s="14">
        <f t="shared" si="9"/>
        <v>0</v>
      </c>
    </row>
    <row r="50" spans="1:43" ht="15.75">
      <c r="A50" s="19"/>
      <c r="B50" s="20" t="str">
        <f>IF('Liste doc Etudes'!A50="","",'Liste doc Etudes'!A50)</f>
        <v/>
      </c>
      <c r="C50" s="23"/>
      <c r="D50" s="18"/>
      <c r="E50" s="30"/>
      <c r="F50" s="22">
        <f>IF(D50="",0,IF(D50="Approuvé Sans Réserves",C50,IF(AND(D50="Approuvé Avec Réserves",E50&gt;=LISTES!$K$3,E50&lt;=LISTES!$L$3),C50*LISTES!$B$3,IF(AND(D50="Approuvé Avec Réserves",E50&gt;=LISTES!$K$4,E50&lt;=LISTES!$L$4),C50*LISTES!$B$4,IF(AND(D50="Approuvé Avec Réserves",E50&gt;=LISTES!$K$5),C50*LISTES!$B$5,"Nbr de Réserves!")))))</f>
        <v>0</v>
      </c>
      <c r="G50" s="13"/>
      <c r="H50" s="21" t="str">
        <f>IF('Liste doc Qualité'!A50="","",'Liste doc Qualité'!A50)</f>
        <v/>
      </c>
      <c r="I50" s="23"/>
      <c r="K50" s="31"/>
      <c r="L50" s="22">
        <f>IF(J50="",0,IF(J50="Approuvé Sans Réserves",I50,IF(AND(J50="Approuvé Avec Réserves",K50&gt;=LISTES!$K$3,K50&lt;=LISTES!$L$3),I50*LISTES!$B$3,IF(AND(J50="Approuvé Avec Réserves",K50&gt;=LISTES!$K$4,K50&lt;=LISTES!$L$4),I50*LISTES!$B$4,IF(AND(J50="Approuvé Avec Réserves",K50&gt;=LISTES!$K$5),I50*LISTES!$B$5,"Nbr de Réserves!")))))</f>
        <v>0</v>
      </c>
      <c r="AD50" s="44">
        <f t="shared" si="0"/>
        <v>0</v>
      </c>
      <c r="AE50" s="45">
        <f t="shared" si="1"/>
        <v>0</v>
      </c>
      <c r="AF50" s="44">
        <f t="shared" si="2"/>
        <v>0</v>
      </c>
      <c r="AG50" s="45">
        <f t="shared" si="3"/>
        <v>0</v>
      </c>
      <c r="AH50" s="44">
        <f t="shared" si="4"/>
        <v>0</v>
      </c>
      <c r="AI50" s="45">
        <f t="shared" si="5"/>
        <v>0</v>
      </c>
      <c r="AN50" s="48" t="str">
        <f t="shared" si="6"/>
        <v/>
      </c>
      <c r="AO50" s="48" t="str">
        <f t="shared" si="7"/>
        <v/>
      </c>
      <c r="AP50" s="49">
        <f t="shared" si="8"/>
        <v>0</v>
      </c>
      <c r="AQ50" s="14">
        <f t="shared" si="9"/>
        <v>0</v>
      </c>
    </row>
    <row r="51" spans="1:43" ht="15.75">
      <c r="A51" s="19"/>
      <c r="B51" s="20" t="str">
        <f>IF('Liste doc Etudes'!A51="","",'Liste doc Etudes'!A51)</f>
        <v/>
      </c>
      <c r="C51" s="23"/>
      <c r="D51" s="18"/>
      <c r="E51" s="30"/>
      <c r="F51" s="22">
        <f>IF(D51="",0,IF(D51="Approuvé Sans Réserves",C51,IF(AND(D51="Approuvé Avec Réserves",E51&gt;=LISTES!$K$3,E51&lt;=LISTES!$L$3),C51*LISTES!$B$3,IF(AND(D51="Approuvé Avec Réserves",E51&gt;=LISTES!$K$4,E51&lt;=LISTES!$L$4),C51*LISTES!$B$4,IF(AND(D51="Approuvé Avec Réserves",E51&gt;=LISTES!$K$5),C51*LISTES!$B$5,"Nbr de Réserves!")))))</f>
        <v>0</v>
      </c>
      <c r="G51" s="13"/>
      <c r="H51" s="21" t="str">
        <f>IF('Liste doc Qualité'!A51="","",'Liste doc Qualité'!A51)</f>
        <v/>
      </c>
      <c r="I51" s="23"/>
      <c r="K51" s="31"/>
      <c r="L51" s="22">
        <f>IF(J51="",0,IF(J51="Approuvé Sans Réserves",I51,IF(AND(J51="Approuvé Avec Réserves",K51&gt;=LISTES!$K$3,K51&lt;=LISTES!$L$3),I51*LISTES!$B$3,IF(AND(J51="Approuvé Avec Réserves",K51&gt;=LISTES!$K$4,K51&lt;=LISTES!$L$4),I51*LISTES!$B$4,IF(AND(J51="Approuvé Avec Réserves",K51&gt;=LISTES!$K$5),I51*LISTES!$B$5,"Nbr de Réserves!")))))</f>
        <v>0</v>
      </c>
      <c r="AD51" s="44">
        <f t="shared" si="0"/>
        <v>0</v>
      </c>
      <c r="AE51" s="45">
        <f t="shared" si="1"/>
        <v>0</v>
      </c>
      <c r="AF51" s="44">
        <f t="shared" si="2"/>
        <v>0</v>
      </c>
      <c r="AG51" s="45">
        <f t="shared" si="3"/>
        <v>0</v>
      </c>
      <c r="AH51" s="44">
        <f t="shared" si="4"/>
        <v>0</v>
      </c>
      <c r="AI51" s="45">
        <f t="shared" si="5"/>
        <v>0</v>
      </c>
      <c r="AN51" s="48" t="str">
        <f t="shared" si="6"/>
        <v/>
      </c>
      <c r="AO51" s="48" t="str">
        <f t="shared" si="7"/>
        <v/>
      </c>
      <c r="AP51" s="49">
        <f t="shared" si="8"/>
        <v>0</v>
      </c>
      <c r="AQ51" s="14">
        <f t="shared" si="9"/>
        <v>0</v>
      </c>
    </row>
    <row r="52" spans="1:43" ht="15.75">
      <c r="A52" s="19"/>
      <c r="B52" s="20" t="str">
        <f>IF('Liste doc Etudes'!A52="","",'Liste doc Etudes'!A52)</f>
        <v/>
      </c>
      <c r="C52" s="23"/>
      <c r="D52" s="18"/>
      <c r="E52" s="30"/>
      <c r="F52" s="22">
        <f>IF(D52="",0,IF(D52="Approuvé Sans Réserves",C52,IF(AND(D52="Approuvé Avec Réserves",E52&gt;=LISTES!$K$3,E52&lt;=LISTES!$L$3),C52*LISTES!$B$3,IF(AND(D52="Approuvé Avec Réserves",E52&gt;=LISTES!$K$4,E52&lt;=LISTES!$L$4),C52*LISTES!$B$4,IF(AND(D52="Approuvé Avec Réserves",E52&gt;=LISTES!$K$5),C52*LISTES!$B$5,"Nbr de Réserves!")))))</f>
        <v>0</v>
      </c>
      <c r="G52" s="13"/>
      <c r="H52" s="21" t="str">
        <f>IF('Liste doc Qualité'!A52="","",'Liste doc Qualité'!A52)</f>
        <v/>
      </c>
      <c r="I52" s="23"/>
      <c r="K52" s="31"/>
      <c r="L52" s="22">
        <f>IF(J52="",0,IF(J52="Approuvé Sans Réserves",I52,IF(AND(J52="Approuvé Avec Réserves",K52&gt;=LISTES!$K$3,K52&lt;=LISTES!$L$3),I52*LISTES!$B$3,IF(AND(J52="Approuvé Avec Réserves",K52&gt;=LISTES!$K$4,K52&lt;=LISTES!$L$4),I52*LISTES!$B$4,IF(AND(J52="Approuvé Avec Réserves",K52&gt;=LISTES!$K$5),I52*LISTES!$B$5,"Nbr de Réserves!")))))</f>
        <v>0</v>
      </c>
      <c r="AD52" s="44">
        <f t="shared" si="0"/>
        <v>0</v>
      </c>
      <c r="AE52" s="45">
        <f t="shared" si="1"/>
        <v>0</v>
      </c>
      <c r="AF52" s="44">
        <f t="shared" si="2"/>
        <v>0</v>
      </c>
      <c r="AG52" s="45">
        <f t="shared" si="3"/>
        <v>0</v>
      </c>
      <c r="AH52" s="44">
        <f t="shared" si="4"/>
        <v>0</v>
      </c>
      <c r="AI52" s="45">
        <f t="shared" si="5"/>
        <v>0</v>
      </c>
      <c r="AN52" s="48" t="str">
        <f t="shared" si="6"/>
        <v/>
      </c>
      <c r="AO52" s="48" t="str">
        <f t="shared" si="7"/>
        <v/>
      </c>
      <c r="AP52" s="49">
        <f t="shared" si="8"/>
        <v>0</v>
      </c>
      <c r="AQ52" s="14">
        <f t="shared" si="9"/>
        <v>0</v>
      </c>
    </row>
    <row r="53" spans="1:43" ht="15.75">
      <c r="A53" s="19"/>
      <c r="B53" s="20" t="str">
        <f>IF('Liste doc Etudes'!A53="","",'Liste doc Etudes'!A53)</f>
        <v/>
      </c>
      <c r="C53" s="23"/>
      <c r="D53" s="18"/>
      <c r="E53" s="30"/>
      <c r="F53" s="22">
        <f>IF(D53="",0,IF(D53="Approuvé Sans Réserves",C53,IF(AND(D53="Approuvé Avec Réserves",E53&gt;=LISTES!$K$3,E53&lt;=LISTES!$L$3),C53*LISTES!$B$3,IF(AND(D53="Approuvé Avec Réserves",E53&gt;=LISTES!$K$4,E53&lt;=LISTES!$L$4),C53*LISTES!$B$4,IF(AND(D53="Approuvé Avec Réserves",E53&gt;=LISTES!$K$5),C53*LISTES!$B$5,"Nbr de Réserves!")))))</f>
        <v>0</v>
      </c>
      <c r="G53" s="13"/>
      <c r="H53" s="21" t="str">
        <f>IF('Liste doc Qualité'!A53="","",'Liste doc Qualité'!A53)</f>
        <v/>
      </c>
      <c r="I53" s="23"/>
      <c r="K53" s="31"/>
      <c r="L53" s="22">
        <f>IF(J53="",0,IF(J53="Approuvé Sans Réserves",I53,IF(AND(J53="Approuvé Avec Réserves",K53&gt;=LISTES!$K$3,K53&lt;=LISTES!$L$3),I53*LISTES!$B$3,IF(AND(J53="Approuvé Avec Réserves",K53&gt;=LISTES!$K$4,K53&lt;=LISTES!$L$4),I53*LISTES!$B$4,IF(AND(J53="Approuvé Avec Réserves",K53&gt;=LISTES!$K$5),I53*LISTES!$B$5,"Nbr de Réserves!")))))</f>
        <v>0</v>
      </c>
      <c r="AD53" s="44">
        <f t="shared" si="0"/>
        <v>0</v>
      </c>
      <c r="AE53" s="45">
        <f t="shared" si="1"/>
        <v>0</v>
      </c>
      <c r="AF53" s="44">
        <f t="shared" si="2"/>
        <v>0</v>
      </c>
      <c r="AG53" s="45">
        <f t="shared" si="3"/>
        <v>0</v>
      </c>
      <c r="AH53" s="44">
        <f t="shared" si="4"/>
        <v>0</v>
      </c>
      <c r="AI53" s="45">
        <f t="shared" si="5"/>
        <v>0</v>
      </c>
      <c r="AN53" s="48" t="str">
        <f t="shared" si="6"/>
        <v/>
      </c>
      <c r="AO53" s="48" t="str">
        <f t="shared" si="7"/>
        <v/>
      </c>
      <c r="AP53" s="49">
        <f t="shared" si="8"/>
        <v>0</v>
      </c>
      <c r="AQ53" s="14">
        <f t="shared" si="9"/>
        <v>0</v>
      </c>
    </row>
    <row r="54" spans="1:43" ht="15.75">
      <c r="A54" s="19"/>
      <c r="B54" s="20" t="str">
        <f>IF('Liste doc Etudes'!A54="","",'Liste doc Etudes'!A54)</f>
        <v/>
      </c>
      <c r="C54" s="23"/>
      <c r="D54" s="18"/>
      <c r="E54" s="30"/>
      <c r="F54" s="22">
        <f>IF(D54="",0,IF(D54="Approuvé Sans Réserves",C54,IF(AND(D54="Approuvé Avec Réserves",E54&gt;=LISTES!$K$3,E54&lt;=LISTES!$L$3),C54*LISTES!$B$3,IF(AND(D54="Approuvé Avec Réserves",E54&gt;=LISTES!$K$4,E54&lt;=LISTES!$L$4),C54*LISTES!$B$4,IF(AND(D54="Approuvé Avec Réserves",E54&gt;=LISTES!$K$5),C54*LISTES!$B$5,"Nbr de Réserves!")))))</f>
        <v>0</v>
      </c>
      <c r="G54" s="13"/>
      <c r="H54" s="21" t="str">
        <f>IF('Liste doc Qualité'!A54="","",'Liste doc Qualité'!A54)</f>
        <v/>
      </c>
      <c r="I54" s="23"/>
      <c r="K54" s="31"/>
      <c r="L54" s="22">
        <f>IF(J54="",0,IF(J54="Approuvé Sans Réserves",I54,IF(AND(J54="Approuvé Avec Réserves",K54&gt;=LISTES!$K$3,K54&lt;=LISTES!$L$3),I54*LISTES!$B$3,IF(AND(J54="Approuvé Avec Réserves",K54&gt;=LISTES!$K$4,K54&lt;=LISTES!$L$4),I54*LISTES!$B$4,IF(AND(J54="Approuvé Avec Réserves",K54&gt;=LISTES!$K$5),I54*LISTES!$B$5,"Nbr de Réserves!")))))</f>
        <v>0</v>
      </c>
      <c r="AD54" s="44">
        <f t="shared" si="0"/>
        <v>0</v>
      </c>
      <c r="AE54" s="45">
        <f t="shared" si="1"/>
        <v>0</v>
      </c>
      <c r="AF54" s="44">
        <f t="shared" si="2"/>
        <v>0</v>
      </c>
      <c r="AG54" s="45">
        <f t="shared" si="3"/>
        <v>0</v>
      </c>
      <c r="AH54" s="44">
        <f t="shared" si="4"/>
        <v>0</v>
      </c>
      <c r="AI54" s="45">
        <f t="shared" si="5"/>
        <v>0</v>
      </c>
      <c r="AN54" s="48" t="str">
        <f t="shared" si="6"/>
        <v/>
      </c>
      <c r="AO54" s="48" t="str">
        <f t="shared" si="7"/>
        <v/>
      </c>
      <c r="AP54" s="49">
        <f t="shared" si="8"/>
        <v>0</v>
      </c>
      <c r="AQ54" s="14">
        <f t="shared" si="9"/>
        <v>0</v>
      </c>
    </row>
    <row r="55" spans="1:43" ht="15.75">
      <c r="A55" s="19"/>
      <c r="B55" s="20" t="str">
        <f>IF('Liste doc Etudes'!A55="","",'Liste doc Etudes'!A55)</f>
        <v/>
      </c>
      <c r="C55" s="23"/>
      <c r="D55" s="18"/>
      <c r="E55" s="30"/>
      <c r="F55" s="22">
        <f>IF(D55="",0,IF(D55="Approuvé Sans Réserves",C55,IF(AND(D55="Approuvé Avec Réserves",E55&gt;=LISTES!$K$3,E55&lt;=LISTES!$L$3),C55*LISTES!$B$3,IF(AND(D55="Approuvé Avec Réserves",E55&gt;=LISTES!$K$4,E55&lt;=LISTES!$L$4),C55*LISTES!$B$4,IF(AND(D55="Approuvé Avec Réserves",E55&gt;=LISTES!$K$5),C55*LISTES!$B$5,"Nbr de Réserves!")))))</f>
        <v>0</v>
      </c>
      <c r="G55" s="13"/>
      <c r="H55" s="21" t="str">
        <f>IF('Liste doc Qualité'!A55="","",'Liste doc Qualité'!A55)</f>
        <v/>
      </c>
      <c r="I55" s="23"/>
      <c r="K55" s="31"/>
      <c r="L55" s="22">
        <f>IF(J55="",0,IF(J55="Approuvé Sans Réserves",I55,IF(AND(J55="Approuvé Avec Réserves",K55&gt;=LISTES!$K$3,K55&lt;=LISTES!$L$3),I55*LISTES!$B$3,IF(AND(J55="Approuvé Avec Réserves",K55&gt;=LISTES!$K$4,K55&lt;=LISTES!$L$4),I55*LISTES!$B$4,IF(AND(J55="Approuvé Avec Réserves",K55&gt;=LISTES!$K$5),I55*LISTES!$B$5,"Nbr de Réserves!")))))</f>
        <v>0</v>
      </c>
      <c r="AD55" s="44">
        <f t="shared" si="0"/>
        <v>0</v>
      </c>
      <c r="AE55" s="45">
        <f t="shared" si="1"/>
        <v>0</v>
      </c>
      <c r="AF55" s="44">
        <f t="shared" si="2"/>
        <v>0</v>
      </c>
      <c r="AG55" s="45">
        <f t="shared" si="3"/>
        <v>0</v>
      </c>
      <c r="AH55" s="44">
        <f t="shared" si="4"/>
        <v>0</v>
      </c>
      <c r="AI55" s="45">
        <f t="shared" si="5"/>
        <v>0</v>
      </c>
      <c r="AN55" s="48" t="str">
        <f t="shared" si="6"/>
        <v/>
      </c>
      <c r="AO55" s="48" t="str">
        <f t="shared" si="7"/>
        <v/>
      </c>
      <c r="AP55" s="49">
        <f t="shared" si="8"/>
        <v>0</v>
      </c>
      <c r="AQ55" s="14">
        <f t="shared" si="9"/>
        <v>0</v>
      </c>
    </row>
    <row r="56" spans="1:43" ht="15.75">
      <c r="A56" s="19"/>
      <c r="B56" s="20" t="str">
        <f>IF('Liste doc Etudes'!A56="","",'Liste doc Etudes'!A56)</f>
        <v/>
      </c>
      <c r="C56" s="23"/>
      <c r="D56" s="18"/>
      <c r="E56" s="30"/>
      <c r="F56" s="22">
        <f>IF(D56="",0,IF(D56="Approuvé Sans Réserves",C56,IF(AND(D56="Approuvé Avec Réserves",E56&gt;=LISTES!$K$3,E56&lt;=LISTES!$L$3),C56*LISTES!$B$3,IF(AND(D56="Approuvé Avec Réserves",E56&gt;=LISTES!$K$4,E56&lt;=LISTES!$L$4),C56*LISTES!$B$4,IF(AND(D56="Approuvé Avec Réserves",E56&gt;=LISTES!$K$5),C56*LISTES!$B$5,"Nbr de Réserves!")))))</f>
        <v>0</v>
      </c>
      <c r="G56" s="13"/>
      <c r="H56" s="21" t="str">
        <f>IF('Liste doc Qualité'!A56="","",'Liste doc Qualité'!A56)</f>
        <v/>
      </c>
      <c r="I56" s="23"/>
      <c r="K56" s="31"/>
      <c r="L56" s="22">
        <f>IF(J56="",0,IF(J56="Approuvé Sans Réserves",I56,IF(AND(J56="Approuvé Avec Réserves",K56&gt;=LISTES!$K$3,K56&lt;=LISTES!$L$3),I56*LISTES!$B$3,IF(AND(J56="Approuvé Avec Réserves",K56&gt;=LISTES!$K$4,K56&lt;=LISTES!$L$4),I56*LISTES!$B$4,IF(AND(J56="Approuvé Avec Réserves",K56&gt;=LISTES!$K$5),I56*LISTES!$B$5,"Nbr de Réserves!")))))</f>
        <v>0</v>
      </c>
      <c r="AD56" s="44">
        <f t="shared" si="0"/>
        <v>0</v>
      </c>
      <c r="AE56" s="45">
        <f t="shared" si="1"/>
        <v>0</v>
      </c>
      <c r="AF56" s="44">
        <f t="shared" si="2"/>
        <v>0</v>
      </c>
      <c r="AG56" s="45">
        <f t="shared" si="3"/>
        <v>0</v>
      </c>
      <c r="AH56" s="44">
        <f t="shared" si="4"/>
        <v>0</v>
      </c>
      <c r="AI56" s="45">
        <f t="shared" si="5"/>
        <v>0</v>
      </c>
      <c r="AN56" s="48" t="str">
        <f t="shared" si="6"/>
        <v/>
      </c>
      <c r="AO56" s="48" t="str">
        <f t="shared" si="7"/>
        <v/>
      </c>
      <c r="AP56" s="49">
        <f t="shared" si="8"/>
        <v>0</v>
      </c>
      <c r="AQ56" s="14">
        <f t="shared" si="9"/>
        <v>0</v>
      </c>
    </row>
    <row r="57" spans="1:43" ht="15.75">
      <c r="A57" s="19"/>
      <c r="B57" s="20" t="str">
        <f>IF('Liste doc Etudes'!A57="","",'Liste doc Etudes'!A57)</f>
        <v/>
      </c>
      <c r="C57" s="23"/>
      <c r="D57" s="18"/>
      <c r="E57" s="30"/>
      <c r="F57" s="22">
        <f>IF(D57="",0,IF(D57="Approuvé Sans Réserves",C57,IF(AND(D57="Approuvé Avec Réserves",E57&gt;=LISTES!$K$3,E57&lt;=LISTES!$L$3),C57*LISTES!$B$3,IF(AND(D57="Approuvé Avec Réserves",E57&gt;=LISTES!$K$4,E57&lt;=LISTES!$L$4),C57*LISTES!$B$4,IF(AND(D57="Approuvé Avec Réserves",E57&gt;=LISTES!$K$5),C57*LISTES!$B$5,"Nbr de Réserves!")))))</f>
        <v>0</v>
      </c>
      <c r="G57" s="13"/>
      <c r="H57" s="21" t="str">
        <f>IF('Liste doc Qualité'!A57="","",'Liste doc Qualité'!A57)</f>
        <v/>
      </c>
      <c r="I57" s="23"/>
      <c r="K57" s="31"/>
      <c r="L57" s="22">
        <f>IF(J57="",0,IF(J57="Approuvé Sans Réserves",I57,IF(AND(J57="Approuvé Avec Réserves",K57&gt;=LISTES!$K$3,K57&lt;=LISTES!$L$3),I57*LISTES!$B$3,IF(AND(J57="Approuvé Avec Réserves",K57&gt;=LISTES!$K$4,K57&lt;=LISTES!$L$4),I57*LISTES!$B$4,IF(AND(J57="Approuvé Avec Réserves",K57&gt;=LISTES!$K$5),I57*LISTES!$B$5,"Nbr de Réserves!")))))</f>
        <v>0</v>
      </c>
      <c r="AD57" s="44">
        <f t="shared" si="0"/>
        <v>0</v>
      </c>
      <c r="AE57" s="45">
        <f t="shared" si="1"/>
        <v>0</v>
      </c>
      <c r="AF57" s="44">
        <f t="shared" si="2"/>
        <v>0</v>
      </c>
      <c r="AG57" s="45">
        <f t="shared" si="3"/>
        <v>0</v>
      </c>
      <c r="AH57" s="44">
        <f t="shared" si="4"/>
        <v>0</v>
      </c>
      <c r="AI57" s="45">
        <f t="shared" si="5"/>
        <v>0</v>
      </c>
      <c r="AN57" s="48" t="str">
        <f t="shared" si="6"/>
        <v/>
      </c>
      <c r="AO57" s="48" t="str">
        <f t="shared" si="7"/>
        <v/>
      </c>
      <c r="AP57" s="49">
        <f t="shared" si="8"/>
        <v>0</v>
      </c>
      <c r="AQ57" s="14">
        <f t="shared" si="9"/>
        <v>0</v>
      </c>
    </row>
    <row r="58" spans="1:43" ht="15.75">
      <c r="A58" s="19"/>
      <c r="B58" s="20" t="str">
        <f>IF('Liste doc Etudes'!A58="","",'Liste doc Etudes'!A58)</f>
        <v/>
      </c>
      <c r="C58" s="23"/>
      <c r="D58" s="18"/>
      <c r="E58" s="30"/>
      <c r="F58" s="22">
        <f>IF(D58="",0,IF(D58="Approuvé Sans Réserves",C58,IF(AND(D58="Approuvé Avec Réserves",E58&gt;=LISTES!$K$3,E58&lt;=LISTES!$L$3),C58*LISTES!$B$3,IF(AND(D58="Approuvé Avec Réserves",E58&gt;=LISTES!$K$4,E58&lt;=LISTES!$L$4),C58*LISTES!$B$4,IF(AND(D58="Approuvé Avec Réserves",E58&gt;=LISTES!$K$5),C58*LISTES!$B$5,"Nbr de Réserves!")))))</f>
        <v>0</v>
      </c>
      <c r="G58" s="13"/>
      <c r="H58" s="21" t="str">
        <f>IF('Liste doc Qualité'!A58="","",'Liste doc Qualité'!A58)</f>
        <v/>
      </c>
      <c r="I58" s="23"/>
      <c r="K58" s="31"/>
      <c r="L58" s="22">
        <f>IF(J58="",0,IF(J58="Approuvé Sans Réserves",I58,IF(AND(J58="Approuvé Avec Réserves",K58&gt;=LISTES!$K$3,K58&lt;=LISTES!$L$3),I58*LISTES!$B$3,IF(AND(J58="Approuvé Avec Réserves",K58&gt;=LISTES!$K$4,K58&lt;=LISTES!$L$4),I58*LISTES!$B$4,IF(AND(J58="Approuvé Avec Réserves",K58&gt;=LISTES!$K$5),I58*LISTES!$B$5,"Nbr de Réserves!")))))</f>
        <v>0</v>
      </c>
      <c r="AD58" s="44">
        <f t="shared" si="0"/>
        <v>0</v>
      </c>
      <c r="AE58" s="45">
        <f t="shared" si="1"/>
        <v>0</v>
      </c>
      <c r="AF58" s="44">
        <f t="shared" si="2"/>
        <v>0</v>
      </c>
      <c r="AG58" s="45">
        <f t="shared" si="3"/>
        <v>0</v>
      </c>
      <c r="AH58" s="44">
        <f t="shared" si="4"/>
        <v>0</v>
      </c>
      <c r="AI58" s="45">
        <f t="shared" si="5"/>
        <v>0</v>
      </c>
      <c r="AN58" s="48" t="str">
        <f t="shared" si="6"/>
        <v/>
      </c>
      <c r="AO58" s="48" t="str">
        <f t="shared" si="7"/>
        <v/>
      </c>
      <c r="AP58" s="49">
        <f t="shared" si="8"/>
        <v>0</v>
      </c>
      <c r="AQ58" s="14">
        <f t="shared" si="9"/>
        <v>0</v>
      </c>
    </row>
    <row r="59" spans="1:43" ht="15.75">
      <c r="A59" s="19"/>
      <c r="B59" s="20" t="str">
        <f>IF('Liste doc Etudes'!A59="","",'Liste doc Etudes'!A59)</f>
        <v/>
      </c>
      <c r="C59" s="23"/>
      <c r="D59" s="18"/>
      <c r="E59" s="30"/>
      <c r="F59" s="22">
        <f>IF(D59="",0,IF(D59="Approuvé Sans Réserves",C59,IF(AND(D59="Approuvé Avec Réserves",E59&gt;=LISTES!$K$3,E59&lt;=LISTES!$L$3),C59*LISTES!$B$3,IF(AND(D59="Approuvé Avec Réserves",E59&gt;=LISTES!$K$4,E59&lt;=LISTES!$L$4),C59*LISTES!$B$4,IF(AND(D59="Approuvé Avec Réserves",E59&gt;=LISTES!$K$5),C59*LISTES!$B$5,"Nbr de Réserves!")))))</f>
        <v>0</v>
      </c>
      <c r="G59" s="13"/>
      <c r="H59" s="21" t="str">
        <f>IF('Liste doc Qualité'!A59="","",'Liste doc Qualité'!A59)</f>
        <v/>
      </c>
      <c r="I59" s="23"/>
      <c r="K59" s="31"/>
      <c r="L59" s="22">
        <f>IF(J59="",0,IF(J59="Approuvé Sans Réserves",I59,IF(AND(J59="Approuvé Avec Réserves",K59&gt;=LISTES!$K$3,K59&lt;=LISTES!$L$3),I59*LISTES!$B$3,IF(AND(J59="Approuvé Avec Réserves",K59&gt;=LISTES!$K$4,K59&lt;=LISTES!$L$4),I59*LISTES!$B$4,IF(AND(J59="Approuvé Avec Réserves",K59&gt;=LISTES!$K$5),I59*LISTES!$B$5,"Nbr de Réserves!")))))</f>
        <v>0</v>
      </c>
      <c r="AD59" s="44">
        <f t="shared" si="0"/>
        <v>0</v>
      </c>
      <c r="AE59" s="45">
        <f t="shared" si="1"/>
        <v>0</v>
      </c>
      <c r="AF59" s="44">
        <f t="shared" si="2"/>
        <v>0</v>
      </c>
      <c r="AG59" s="45">
        <f t="shared" si="3"/>
        <v>0</v>
      </c>
      <c r="AH59" s="44">
        <f t="shared" si="4"/>
        <v>0</v>
      </c>
      <c r="AI59" s="45">
        <f t="shared" si="5"/>
        <v>0</v>
      </c>
      <c r="AN59" s="48" t="str">
        <f t="shared" si="6"/>
        <v/>
      </c>
      <c r="AO59" s="48" t="str">
        <f t="shared" si="7"/>
        <v/>
      </c>
      <c r="AP59" s="49">
        <f t="shared" si="8"/>
        <v>0</v>
      </c>
      <c r="AQ59" s="14">
        <f t="shared" si="9"/>
        <v>0</v>
      </c>
    </row>
    <row r="60" spans="1:43" ht="15.75">
      <c r="A60" s="19"/>
      <c r="B60" s="20" t="str">
        <f>IF('Liste doc Etudes'!A60="","",'Liste doc Etudes'!A60)</f>
        <v/>
      </c>
      <c r="C60" s="23"/>
      <c r="D60" s="18"/>
      <c r="E60" s="30"/>
      <c r="F60" s="22">
        <f>IF(D60="",0,IF(D60="Approuvé Sans Réserves",C60,IF(AND(D60="Approuvé Avec Réserves",E60&gt;=LISTES!$K$3,E60&lt;=LISTES!$L$3),C60*LISTES!$B$3,IF(AND(D60="Approuvé Avec Réserves",E60&gt;=LISTES!$K$4,E60&lt;=LISTES!$L$4),C60*LISTES!$B$4,IF(AND(D60="Approuvé Avec Réserves",E60&gt;=LISTES!$K$5),C60*LISTES!$B$5,"Nbr de Réserves!")))))</f>
        <v>0</v>
      </c>
      <c r="G60" s="13"/>
      <c r="H60" s="21" t="str">
        <f>IF('Liste doc Qualité'!A60="","",'Liste doc Qualité'!A60)</f>
        <v/>
      </c>
      <c r="I60" s="23"/>
      <c r="K60" s="31"/>
      <c r="L60" s="22">
        <f>IF(J60="",0,IF(J60="Approuvé Sans Réserves",I60,IF(AND(J60="Approuvé Avec Réserves",K60&gt;=LISTES!$K$3,K60&lt;=LISTES!$L$3),I60*LISTES!$B$3,IF(AND(J60="Approuvé Avec Réserves",K60&gt;=LISTES!$K$4,K60&lt;=LISTES!$L$4),I60*LISTES!$B$4,IF(AND(J60="Approuvé Avec Réserves",K60&gt;=LISTES!$K$5),I60*LISTES!$B$5,"Nbr de Réserves!")))))</f>
        <v>0</v>
      </c>
      <c r="AD60" s="44">
        <f t="shared" si="0"/>
        <v>0</v>
      </c>
      <c r="AE60" s="45">
        <f t="shared" si="1"/>
        <v>0</v>
      </c>
      <c r="AF60" s="44">
        <f t="shared" si="2"/>
        <v>0</v>
      </c>
      <c r="AG60" s="45">
        <f t="shared" si="3"/>
        <v>0</v>
      </c>
      <c r="AH60" s="44">
        <f t="shared" si="4"/>
        <v>0</v>
      </c>
      <c r="AI60" s="45">
        <f t="shared" si="5"/>
        <v>0</v>
      </c>
      <c r="AN60" s="48" t="str">
        <f t="shared" si="6"/>
        <v/>
      </c>
      <c r="AO60" s="48" t="str">
        <f t="shared" si="7"/>
        <v/>
      </c>
      <c r="AP60" s="49">
        <f t="shared" si="8"/>
        <v>0</v>
      </c>
      <c r="AQ60" s="14">
        <f t="shared" si="9"/>
        <v>0</v>
      </c>
    </row>
    <row r="61" spans="1:43" ht="15.75">
      <c r="A61" s="19"/>
      <c r="B61" s="20" t="str">
        <f>IF('Liste doc Etudes'!A61="","",'Liste doc Etudes'!A61)</f>
        <v/>
      </c>
      <c r="C61" s="23"/>
      <c r="D61" s="18"/>
      <c r="E61" s="30"/>
      <c r="F61" s="22">
        <f>IF(D61="",0,IF(D61="Approuvé Sans Réserves",C61,IF(AND(D61="Approuvé Avec Réserves",E61&gt;=LISTES!$K$3,E61&lt;=LISTES!$L$3),C61*LISTES!$B$3,IF(AND(D61="Approuvé Avec Réserves",E61&gt;=LISTES!$K$4,E61&lt;=LISTES!$L$4),C61*LISTES!$B$4,IF(AND(D61="Approuvé Avec Réserves",E61&gt;=LISTES!$K$5),C61*LISTES!$B$5,"Nbr de Réserves!")))))</f>
        <v>0</v>
      </c>
      <c r="G61" s="13"/>
      <c r="H61" s="21" t="str">
        <f>IF('Liste doc Qualité'!A61="","",'Liste doc Qualité'!A61)</f>
        <v/>
      </c>
      <c r="I61" s="23"/>
      <c r="K61" s="31"/>
      <c r="L61" s="22">
        <f>IF(J61="",0,IF(J61="Approuvé Sans Réserves",I61,IF(AND(J61="Approuvé Avec Réserves",K61&gt;=LISTES!$K$3,K61&lt;=LISTES!$L$3),I61*LISTES!$B$3,IF(AND(J61="Approuvé Avec Réserves",K61&gt;=LISTES!$K$4,K61&lt;=LISTES!$L$4),I61*LISTES!$B$4,IF(AND(J61="Approuvé Avec Réserves",K61&gt;=LISTES!$K$5),I61*LISTES!$B$5,"Nbr de Réserves!")))))</f>
        <v>0</v>
      </c>
      <c r="AD61" s="44">
        <f t="shared" si="0"/>
        <v>0</v>
      </c>
      <c r="AE61" s="45">
        <f t="shared" si="1"/>
        <v>0</v>
      </c>
      <c r="AF61" s="44">
        <f t="shared" si="2"/>
        <v>0</v>
      </c>
      <c r="AG61" s="45">
        <f t="shared" si="3"/>
        <v>0</v>
      </c>
      <c r="AH61" s="44">
        <f t="shared" si="4"/>
        <v>0</v>
      </c>
      <c r="AI61" s="45">
        <f t="shared" si="5"/>
        <v>0</v>
      </c>
      <c r="AN61" s="48" t="str">
        <f t="shared" si="6"/>
        <v/>
      </c>
      <c r="AO61" s="48" t="str">
        <f t="shared" si="7"/>
        <v/>
      </c>
      <c r="AP61" s="49">
        <f t="shared" si="8"/>
        <v>0</v>
      </c>
      <c r="AQ61" s="14">
        <f t="shared" si="9"/>
        <v>0</v>
      </c>
    </row>
    <row r="62" spans="1:43" ht="15.75">
      <c r="A62" s="19"/>
      <c r="B62" s="20" t="str">
        <f>IF('Liste doc Etudes'!A62="","",'Liste doc Etudes'!A62)</f>
        <v/>
      </c>
      <c r="C62" s="23"/>
      <c r="D62" s="18"/>
      <c r="E62" s="30"/>
      <c r="F62" s="22">
        <f>IF(D62="",0,IF(D62="Approuvé Sans Réserves",C62,IF(AND(D62="Approuvé Avec Réserves",E62&gt;=LISTES!$K$3,E62&lt;=LISTES!$L$3),C62*LISTES!$B$3,IF(AND(D62="Approuvé Avec Réserves",E62&gt;=LISTES!$K$4,E62&lt;=LISTES!$L$4),C62*LISTES!$B$4,IF(AND(D62="Approuvé Avec Réserves",E62&gt;=LISTES!$K$5),C62*LISTES!$B$5,"Nbr de Réserves!")))))</f>
        <v>0</v>
      </c>
      <c r="G62" s="13"/>
      <c r="H62" s="21" t="str">
        <f>IF('Liste doc Qualité'!A62="","",'Liste doc Qualité'!A62)</f>
        <v/>
      </c>
      <c r="I62" s="23"/>
      <c r="K62" s="31"/>
      <c r="L62" s="22">
        <f>IF(J62="",0,IF(J62="Approuvé Sans Réserves",I62,IF(AND(J62="Approuvé Avec Réserves",K62&gt;=LISTES!$K$3,K62&lt;=LISTES!$L$3),I62*LISTES!$B$3,IF(AND(J62="Approuvé Avec Réserves",K62&gt;=LISTES!$K$4,K62&lt;=LISTES!$L$4),I62*LISTES!$B$4,IF(AND(J62="Approuvé Avec Réserves",K62&gt;=LISTES!$K$5),I62*LISTES!$B$5,"Nbr de Réserves!")))))</f>
        <v>0</v>
      </c>
      <c r="AD62" s="44">
        <f t="shared" si="0"/>
        <v>0</v>
      </c>
      <c r="AE62" s="45">
        <f t="shared" si="1"/>
        <v>0</v>
      </c>
      <c r="AF62" s="44">
        <f t="shared" si="2"/>
        <v>0</v>
      </c>
      <c r="AG62" s="45">
        <f t="shared" si="3"/>
        <v>0</v>
      </c>
      <c r="AH62" s="44">
        <f t="shared" si="4"/>
        <v>0</v>
      </c>
      <c r="AI62" s="45">
        <f t="shared" si="5"/>
        <v>0</v>
      </c>
      <c r="AN62" s="48" t="str">
        <f t="shared" si="6"/>
        <v/>
      </c>
      <c r="AO62" s="48" t="str">
        <f t="shared" si="7"/>
        <v/>
      </c>
      <c r="AP62" s="49">
        <f t="shared" si="8"/>
        <v>0</v>
      </c>
      <c r="AQ62" s="14">
        <f t="shared" si="9"/>
        <v>0</v>
      </c>
    </row>
    <row r="63" spans="1:43" ht="15.75">
      <c r="A63" s="19"/>
      <c r="B63" s="20" t="str">
        <f>IF('Liste doc Etudes'!A63="","",'Liste doc Etudes'!A63)</f>
        <v/>
      </c>
      <c r="C63" s="23"/>
      <c r="D63" s="18"/>
      <c r="E63" s="30"/>
      <c r="F63" s="22">
        <f>IF(D63="",0,IF(D63="Approuvé Sans Réserves",C63,IF(AND(D63="Approuvé Avec Réserves",E63&gt;=LISTES!$K$3,E63&lt;=LISTES!$L$3),C63*LISTES!$B$3,IF(AND(D63="Approuvé Avec Réserves",E63&gt;=LISTES!$K$4,E63&lt;=LISTES!$L$4),C63*LISTES!$B$4,IF(AND(D63="Approuvé Avec Réserves",E63&gt;=LISTES!$K$5),C63*LISTES!$B$5,"Nbr de Réserves!")))))</f>
        <v>0</v>
      </c>
      <c r="G63" s="13"/>
      <c r="H63" s="21" t="str">
        <f>IF('Liste doc Qualité'!A63="","",'Liste doc Qualité'!A63)</f>
        <v/>
      </c>
      <c r="I63" s="23"/>
      <c r="K63" s="31"/>
      <c r="L63" s="22">
        <f>IF(J63="",0,IF(J63="Approuvé Sans Réserves",I63,IF(AND(J63="Approuvé Avec Réserves",K63&gt;=LISTES!$K$3,K63&lt;=LISTES!$L$3),I63*LISTES!$B$3,IF(AND(J63="Approuvé Avec Réserves",K63&gt;=LISTES!$K$4,K63&lt;=LISTES!$L$4),I63*LISTES!$B$4,IF(AND(J63="Approuvé Avec Réserves",K63&gt;=LISTES!$K$5),I63*LISTES!$B$5,"Nbr de Réserves!")))))</f>
        <v>0</v>
      </c>
      <c r="AD63" s="44">
        <f t="shared" si="0"/>
        <v>0</v>
      </c>
      <c r="AE63" s="45">
        <f t="shared" si="1"/>
        <v>0</v>
      </c>
      <c r="AF63" s="44">
        <f t="shared" si="2"/>
        <v>0</v>
      </c>
      <c r="AG63" s="45">
        <f t="shared" si="3"/>
        <v>0</v>
      </c>
      <c r="AH63" s="44">
        <f t="shared" si="4"/>
        <v>0</v>
      </c>
      <c r="AI63" s="45">
        <f t="shared" si="5"/>
        <v>0</v>
      </c>
      <c r="AN63" s="48" t="str">
        <f t="shared" si="6"/>
        <v/>
      </c>
      <c r="AO63" s="48" t="str">
        <f t="shared" si="7"/>
        <v/>
      </c>
      <c r="AP63" s="49">
        <f t="shared" si="8"/>
        <v>0</v>
      </c>
      <c r="AQ63" s="14">
        <f t="shared" si="9"/>
        <v>0</v>
      </c>
    </row>
    <row r="64" spans="1:43" ht="15.75">
      <c r="A64" s="19"/>
      <c r="B64" s="20" t="str">
        <f>IF('Liste doc Etudes'!A64="","",'Liste doc Etudes'!A64)</f>
        <v/>
      </c>
      <c r="C64" s="23"/>
      <c r="D64" s="18"/>
      <c r="E64" s="30"/>
      <c r="F64" s="22">
        <f>IF(D64="",0,IF(D64="Approuvé Sans Réserves",C64,IF(AND(D64="Approuvé Avec Réserves",E64&gt;=LISTES!$K$3,E64&lt;=LISTES!$L$3),C64*LISTES!$B$3,IF(AND(D64="Approuvé Avec Réserves",E64&gt;=LISTES!$K$4,E64&lt;=LISTES!$L$4),C64*LISTES!$B$4,IF(AND(D64="Approuvé Avec Réserves",E64&gt;=LISTES!$K$5),C64*LISTES!$B$5,"Nbr de Réserves!")))))</f>
        <v>0</v>
      </c>
      <c r="G64" s="13"/>
      <c r="H64" s="21" t="str">
        <f>IF('Liste doc Qualité'!A64="","",'Liste doc Qualité'!A64)</f>
        <v/>
      </c>
      <c r="I64" s="23"/>
      <c r="K64" s="31"/>
      <c r="L64" s="22">
        <f>IF(J64="",0,IF(J64="Approuvé Sans Réserves",I64,IF(AND(J64="Approuvé Avec Réserves",K64&gt;=LISTES!$K$3,K64&lt;=LISTES!$L$3),I64*LISTES!$B$3,IF(AND(J64="Approuvé Avec Réserves",K64&gt;=LISTES!$K$4,K64&lt;=LISTES!$L$4),I64*LISTES!$B$4,IF(AND(J64="Approuvé Avec Réserves",K64&gt;=LISTES!$K$5),I64*LISTES!$B$5,"Nbr de Réserves!")))))</f>
        <v>0</v>
      </c>
      <c r="AD64" s="44">
        <f t="shared" si="0"/>
        <v>0</v>
      </c>
      <c r="AE64" s="45">
        <f t="shared" si="1"/>
        <v>0</v>
      </c>
      <c r="AF64" s="44">
        <f t="shared" si="2"/>
        <v>0</v>
      </c>
      <c r="AG64" s="45">
        <f t="shared" si="3"/>
        <v>0</v>
      </c>
      <c r="AH64" s="44">
        <f t="shared" si="4"/>
        <v>0</v>
      </c>
      <c r="AI64" s="45">
        <f t="shared" si="5"/>
        <v>0</v>
      </c>
      <c r="AN64" s="48" t="str">
        <f t="shared" si="6"/>
        <v/>
      </c>
      <c r="AO64" s="48" t="str">
        <f t="shared" si="7"/>
        <v/>
      </c>
      <c r="AP64" s="49">
        <f t="shared" si="8"/>
        <v>0</v>
      </c>
      <c r="AQ64" s="14">
        <f t="shared" si="9"/>
        <v>0</v>
      </c>
    </row>
    <row r="65" spans="1:43" ht="15.75">
      <c r="A65" s="19"/>
      <c r="B65" s="20" t="str">
        <f>IF('Liste doc Etudes'!A65="","",'Liste doc Etudes'!A65)</f>
        <v/>
      </c>
      <c r="C65" s="23"/>
      <c r="D65" s="18"/>
      <c r="E65" s="30"/>
      <c r="F65" s="22">
        <f>IF(D65="",0,IF(D65="Approuvé Sans Réserves",C65,IF(AND(D65="Approuvé Avec Réserves",E65&gt;=LISTES!$K$3,E65&lt;=LISTES!$L$3),C65*LISTES!$B$3,IF(AND(D65="Approuvé Avec Réserves",E65&gt;=LISTES!$K$4,E65&lt;=LISTES!$L$4),C65*LISTES!$B$4,IF(AND(D65="Approuvé Avec Réserves",E65&gt;=LISTES!$K$5),C65*LISTES!$B$5,"Nbr de Réserves!")))))</f>
        <v>0</v>
      </c>
      <c r="G65" s="13"/>
      <c r="H65" s="21" t="str">
        <f>IF('Liste doc Qualité'!A65="","",'Liste doc Qualité'!A65)</f>
        <v/>
      </c>
      <c r="I65" s="23"/>
      <c r="K65" s="31"/>
      <c r="L65" s="22">
        <f>IF(J65="",0,IF(J65="Approuvé Sans Réserves",I65,IF(AND(J65="Approuvé Avec Réserves",K65&gt;=LISTES!$K$3,K65&lt;=LISTES!$L$3),I65*LISTES!$B$3,IF(AND(J65="Approuvé Avec Réserves",K65&gt;=LISTES!$K$4,K65&lt;=LISTES!$L$4),I65*LISTES!$B$4,IF(AND(J65="Approuvé Avec Réserves",K65&gt;=LISTES!$K$5),I65*LISTES!$B$5,"Nbr de Réserves!")))))</f>
        <v>0</v>
      </c>
      <c r="AD65" s="44">
        <f t="shared" si="0"/>
        <v>0</v>
      </c>
      <c r="AE65" s="45">
        <f t="shared" si="1"/>
        <v>0</v>
      </c>
      <c r="AF65" s="44">
        <f t="shared" si="2"/>
        <v>0</v>
      </c>
      <c r="AG65" s="45">
        <f t="shared" si="3"/>
        <v>0</v>
      </c>
      <c r="AH65" s="44">
        <f t="shared" si="4"/>
        <v>0</v>
      </c>
      <c r="AI65" s="45">
        <f t="shared" si="5"/>
        <v>0</v>
      </c>
      <c r="AN65" s="48" t="str">
        <f t="shared" si="6"/>
        <v/>
      </c>
      <c r="AO65" s="48" t="str">
        <f t="shared" si="7"/>
        <v/>
      </c>
      <c r="AP65" s="49">
        <f t="shared" si="8"/>
        <v>0</v>
      </c>
      <c r="AQ65" s="14">
        <f t="shared" si="9"/>
        <v>0</v>
      </c>
    </row>
    <row r="66" spans="1:43" ht="15.75">
      <c r="A66" s="19"/>
      <c r="B66" s="20" t="str">
        <f>IF('Liste doc Etudes'!A66="","",'Liste doc Etudes'!A66)</f>
        <v/>
      </c>
      <c r="C66" s="23"/>
      <c r="D66" s="18"/>
      <c r="E66" s="30"/>
      <c r="F66" s="22">
        <f>IF(D66="",0,IF(D66="Approuvé Sans Réserves",C66,IF(AND(D66="Approuvé Avec Réserves",E66&gt;=LISTES!$K$3,E66&lt;=LISTES!$L$3),C66*LISTES!$B$3,IF(AND(D66="Approuvé Avec Réserves",E66&gt;=LISTES!$K$4,E66&lt;=LISTES!$L$4),C66*LISTES!$B$4,IF(AND(D66="Approuvé Avec Réserves",E66&gt;=LISTES!$K$5),C66*LISTES!$B$5,"Nbr de Réserves!")))))</f>
        <v>0</v>
      </c>
      <c r="G66" s="13"/>
      <c r="H66" s="21" t="str">
        <f>IF('Liste doc Qualité'!A66="","",'Liste doc Qualité'!A66)</f>
        <v/>
      </c>
      <c r="I66" s="23"/>
      <c r="K66" s="31"/>
      <c r="L66" s="22">
        <f>IF(J66="",0,IF(J66="Approuvé Sans Réserves",I66,IF(AND(J66="Approuvé Avec Réserves",K66&gt;=LISTES!$K$3,K66&lt;=LISTES!$L$3),I66*LISTES!$B$3,IF(AND(J66="Approuvé Avec Réserves",K66&gt;=LISTES!$K$4,K66&lt;=LISTES!$L$4),I66*LISTES!$B$4,IF(AND(J66="Approuvé Avec Réserves",K66&gt;=LISTES!$K$5),I66*LISTES!$B$5,"Nbr de Réserves!")))))</f>
        <v>0</v>
      </c>
      <c r="AD66" s="44">
        <f t="shared" si="0"/>
        <v>0</v>
      </c>
      <c r="AE66" s="45">
        <f t="shared" si="1"/>
        <v>0</v>
      </c>
      <c r="AF66" s="44">
        <f t="shared" si="2"/>
        <v>0</v>
      </c>
      <c r="AG66" s="45">
        <f t="shared" si="3"/>
        <v>0</v>
      </c>
      <c r="AH66" s="44">
        <f t="shared" si="4"/>
        <v>0</v>
      </c>
      <c r="AI66" s="45">
        <f t="shared" si="5"/>
        <v>0</v>
      </c>
      <c r="AN66" s="48" t="str">
        <f t="shared" si="6"/>
        <v/>
      </c>
      <c r="AO66" s="48" t="str">
        <f t="shared" si="7"/>
        <v/>
      </c>
      <c r="AP66" s="49">
        <f t="shared" si="8"/>
        <v>0</v>
      </c>
      <c r="AQ66" s="14">
        <f t="shared" si="9"/>
        <v>0</v>
      </c>
    </row>
    <row r="67" spans="1:43" ht="15.75">
      <c r="A67" s="19"/>
      <c r="B67" s="20" t="str">
        <f>IF('Liste doc Etudes'!A67="","",'Liste doc Etudes'!A67)</f>
        <v/>
      </c>
      <c r="C67" s="23"/>
      <c r="D67" s="18"/>
      <c r="E67" s="30"/>
      <c r="F67" s="22">
        <f>IF(D67="",0,IF(D67="Approuvé Sans Réserves",C67,IF(AND(D67="Approuvé Avec Réserves",E67&gt;=LISTES!$K$3,E67&lt;=LISTES!$L$3),C67*LISTES!$B$3,IF(AND(D67="Approuvé Avec Réserves",E67&gt;=LISTES!$K$4,E67&lt;=LISTES!$L$4),C67*LISTES!$B$4,IF(AND(D67="Approuvé Avec Réserves",E67&gt;=LISTES!$K$5),C67*LISTES!$B$5,"Nbr de Réserves!")))))</f>
        <v>0</v>
      </c>
      <c r="G67" s="13"/>
      <c r="H67" s="21" t="str">
        <f>IF('Liste doc Qualité'!A67="","",'Liste doc Qualité'!A67)</f>
        <v/>
      </c>
      <c r="I67" s="23"/>
      <c r="K67" s="31"/>
      <c r="L67" s="22">
        <f>IF(J67="",0,IF(J67="Approuvé Sans Réserves",I67,IF(AND(J67="Approuvé Avec Réserves",K67&gt;=LISTES!$K$3,K67&lt;=LISTES!$L$3),I67*LISTES!$B$3,IF(AND(J67="Approuvé Avec Réserves",K67&gt;=LISTES!$K$4,K67&lt;=LISTES!$L$4),I67*LISTES!$B$4,IF(AND(J67="Approuvé Avec Réserves",K67&gt;=LISTES!$K$5),I67*LISTES!$B$5,"Nbr de Réserves!")))))</f>
        <v>0</v>
      </c>
      <c r="AD67" s="44">
        <f t="shared" si="0"/>
        <v>0</v>
      </c>
      <c r="AE67" s="45">
        <f t="shared" si="1"/>
        <v>0</v>
      </c>
      <c r="AF67" s="44">
        <f t="shared" si="2"/>
        <v>0</v>
      </c>
      <c r="AG67" s="45">
        <f t="shared" si="3"/>
        <v>0</v>
      </c>
      <c r="AH67" s="44">
        <f t="shared" si="4"/>
        <v>0</v>
      </c>
      <c r="AI67" s="45">
        <f t="shared" si="5"/>
        <v>0</v>
      </c>
      <c r="AN67" s="48" t="str">
        <f t="shared" si="6"/>
        <v/>
      </c>
      <c r="AO67" s="48" t="str">
        <f t="shared" si="7"/>
        <v/>
      </c>
      <c r="AP67" s="49">
        <f t="shared" si="8"/>
        <v>0</v>
      </c>
      <c r="AQ67" s="14">
        <f t="shared" si="9"/>
        <v>0</v>
      </c>
    </row>
    <row r="68" spans="1:43" ht="15.75">
      <c r="A68" s="19"/>
      <c r="B68" s="20" t="str">
        <f>IF('Liste doc Etudes'!A68="","",'Liste doc Etudes'!A68)</f>
        <v/>
      </c>
      <c r="C68" s="23"/>
      <c r="D68" s="18"/>
      <c r="E68" s="30"/>
      <c r="F68" s="22">
        <f>IF(D68="",0,IF(D68="Approuvé Sans Réserves",C68,IF(AND(D68="Approuvé Avec Réserves",E68&gt;=LISTES!$K$3,E68&lt;=LISTES!$L$3),C68*LISTES!$B$3,IF(AND(D68="Approuvé Avec Réserves",E68&gt;=LISTES!$K$4,E68&lt;=LISTES!$L$4),C68*LISTES!$B$4,IF(AND(D68="Approuvé Avec Réserves",E68&gt;=LISTES!$K$5),C68*LISTES!$B$5,"Nbr de Réserves!")))))</f>
        <v>0</v>
      </c>
      <c r="G68" s="13"/>
      <c r="H68" s="21" t="str">
        <f>IF('Liste doc Qualité'!A68="","",'Liste doc Qualité'!A68)</f>
        <v/>
      </c>
      <c r="I68" s="23"/>
      <c r="K68" s="31"/>
      <c r="L68" s="22">
        <f>IF(J68="",0,IF(J68="Approuvé Sans Réserves",I68,IF(AND(J68="Approuvé Avec Réserves",K68&gt;=LISTES!$K$3,K68&lt;=LISTES!$L$3),I68*LISTES!$B$3,IF(AND(J68="Approuvé Avec Réserves",K68&gt;=LISTES!$K$4,K68&lt;=LISTES!$L$4),I68*LISTES!$B$4,IF(AND(J68="Approuvé Avec Réserves",K68&gt;=LISTES!$K$5),I68*LISTES!$B$5,"Nbr de Réserves!")))))</f>
        <v>0</v>
      </c>
      <c r="AD68" s="44">
        <f t="shared" ref="AD68:AD100" si="10">IF(D68&lt;&gt;"",1,0)</f>
        <v>0</v>
      </c>
      <c r="AE68" s="45">
        <f t="shared" ref="AE68:AE100" si="11">IF(J68&lt;&gt;"",1,0)</f>
        <v>0</v>
      </c>
      <c r="AF68" s="44">
        <f t="shared" ref="AF68:AF100" si="12">IF(D68="Approuvé avec Réserves",1,0)</f>
        <v>0</v>
      </c>
      <c r="AG68" s="45">
        <f t="shared" ref="AG68:AG100" si="13">IF(J68="Approuvé avec Réserves",1,0)</f>
        <v>0</v>
      </c>
      <c r="AH68" s="44">
        <f t="shared" ref="AH68:AH100" si="14">IF(D68="Approuvé Sans Réserves",1,0)</f>
        <v>0</v>
      </c>
      <c r="AI68" s="45">
        <f t="shared" ref="AI68:AI100" si="15">IF(J68="Approuvé Sans Réserves",1,0)</f>
        <v>0</v>
      </c>
      <c r="AN68" s="48" t="str">
        <f t="shared" ref="AN68:AN100" si="16">IF(C68&lt;&gt;"",C68*$AL$3,"")</f>
        <v/>
      </c>
      <c r="AO68" s="48" t="str">
        <f t="shared" ref="AO68:AO100" si="17">IF(I68&lt;&gt;"",I68*$AM$3,"")</f>
        <v/>
      </c>
      <c r="AP68" s="49">
        <f t="shared" ref="AP68:AP100" si="18">IF(AN68="",0,IF(AN68&lt;=$AU$3,$AV$3,IF(AND(AN68&gt;$AU$3,AN68&lt;=$AU$4),$AV$4,$AV$5)))</f>
        <v>0</v>
      </c>
      <c r="AQ68" s="14">
        <f t="shared" ref="AQ68:AQ100" si="19">IF(AO68="",0,IF(AO68&lt;=$AU$3,$AV$3,IF(AND(AO68&gt;$AU$3,AO68&lt;=$AU$4),$AV$4,$AV$5)))</f>
        <v>0</v>
      </c>
    </row>
    <row r="69" spans="1:43" ht="15.75">
      <c r="A69" s="19"/>
      <c r="B69" s="20" t="str">
        <f>IF('Liste doc Etudes'!A69="","",'Liste doc Etudes'!A69)</f>
        <v/>
      </c>
      <c r="C69" s="23"/>
      <c r="D69" s="18"/>
      <c r="E69" s="30"/>
      <c r="F69" s="22">
        <f>IF(D69="",0,IF(D69="Approuvé Sans Réserves",C69,IF(AND(D69="Approuvé Avec Réserves",E69&gt;=LISTES!$K$3,E69&lt;=LISTES!$L$3),C69*LISTES!$B$3,IF(AND(D69="Approuvé Avec Réserves",E69&gt;=LISTES!$K$4,E69&lt;=LISTES!$L$4),C69*LISTES!$B$4,IF(AND(D69="Approuvé Avec Réserves",E69&gt;=LISTES!$K$5),C69*LISTES!$B$5,"Nbr de Réserves!")))))</f>
        <v>0</v>
      </c>
      <c r="G69" s="13"/>
      <c r="H69" s="21" t="str">
        <f>IF('Liste doc Qualité'!A69="","",'Liste doc Qualité'!A69)</f>
        <v/>
      </c>
      <c r="I69" s="23"/>
      <c r="K69" s="31"/>
      <c r="L69" s="22">
        <f>IF(J69="",0,IF(J69="Approuvé Sans Réserves",I69,IF(AND(J69="Approuvé Avec Réserves",K69&gt;=LISTES!$K$3,K69&lt;=LISTES!$L$3),I69*LISTES!$B$3,IF(AND(J69="Approuvé Avec Réserves",K69&gt;=LISTES!$K$4,K69&lt;=LISTES!$L$4),I69*LISTES!$B$4,IF(AND(J69="Approuvé Avec Réserves",K69&gt;=LISTES!$K$5),I69*LISTES!$B$5,"Nbr de Réserves!")))))</f>
        <v>0</v>
      </c>
      <c r="AD69" s="44">
        <f t="shared" si="10"/>
        <v>0</v>
      </c>
      <c r="AE69" s="45">
        <f t="shared" si="11"/>
        <v>0</v>
      </c>
      <c r="AF69" s="44">
        <f t="shared" si="12"/>
        <v>0</v>
      </c>
      <c r="AG69" s="45">
        <f t="shared" si="13"/>
        <v>0</v>
      </c>
      <c r="AH69" s="44">
        <f t="shared" si="14"/>
        <v>0</v>
      </c>
      <c r="AI69" s="45">
        <f t="shared" si="15"/>
        <v>0</v>
      </c>
      <c r="AN69" s="48" t="str">
        <f t="shared" si="16"/>
        <v/>
      </c>
      <c r="AO69" s="48" t="str">
        <f t="shared" si="17"/>
        <v/>
      </c>
      <c r="AP69" s="49">
        <f t="shared" si="18"/>
        <v>0</v>
      </c>
      <c r="AQ69" s="14">
        <f t="shared" si="19"/>
        <v>0</v>
      </c>
    </row>
    <row r="70" spans="1:43" ht="15.75">
      <c r="A70" s="19"/>
      <c r="B70" s="20" t="str">
        <f>IF('Liste doc Etudes'!A70="","",'Liste doc Etudes'!A70)</f>
        <v/>
      </c>
      <c r="C70" s="23"/>
      <c r="D70" s="18"/>
      <c r="E70" s="30"/>
      <c r="F70" s="22">
        <f>IF(D70="",0,IF(D70="Approuvé Sans Réserves",C70,IF(AND(D70="Approuvé Avec Réserves",E70&gt;=LISTES!$K$3,E70&lt;=LISTES!$L$3),C70*LISTES!$B$3,IF(AND(D70="Approuvé Avec Réserves",E70&gt;=LISTES!$K$4,E70&lt;=LISTES!$L$4),C70*LISTES!$B$4,IF(AND(D70="Approuvé Avec Réserves",E70&gt;=LISTES!$K$5),C70*LISTES!$B$5,"Nbr de Réserves!")))))</f>
        <v>0</v>
      </c>
      <c r="G70" s="13"/>
      <c r="H70" s="21" t="str">
        <f>IF('Liste doc Qualité'!A70="","",'Liste doc Qualité'!A70)</f>
        <v/>
      </c>
      <c r="I70" s="23"/>
      <c r="K70" s="31"/>
      <c r="L70" s="22">
        <f>IF(J70="",0,IF(J70="Approuvé Sans Réserves",I70,IF(AND(J70="Approuvé Avec Réserves",K70&gt;=LISTES!$K$3,K70&lt;=LISTES!$L$3),I70*LISTES!$B$3,IF(AND(J70="Approuvé Avec Réserves",K70&gt;=LISTES!$K$4,K70&lt;=LISTES!$L$4),I70*LISTES!$B$4,IF(AND(J70="Approuvé Avec Réserves",K70&gt;=LISTES!$K$5),I70*LISTES!$B$5,"Nbr de Réserves!")))))</f>
        <v>0</v>
      </c>
      <c r="AD70" s="44">
        <f t="shared" si="10"/>
        <v>0</v>
      </c>
      <c r="AE70" s="45">
        <f t="shared" si="11"/>
        <v>0</v>
      </c>
      <c r="AF70" s="44">
        <f t="shared" si="12"/>
        <v>0</v>
      </c>
      <c r="AG70" s="45">
        <f t="shared" si="13"/>
        <v>0</v>
      </c>
      <c r="AH70" s="44">
        <f t="shared" si="14"/>
        <v>0</v>
      </c>
      <c r="AI70" s="45">
        <f t="shared" si="15"/>
        <v>0</v>
      </c>
      <c r="AN70" s="48" t="str">
        <f t="shared" si="16"/>
        <v/>
      </c>
      <c r="AO70" s="48" t="str">
        <f t="shared" si="17"/>
        <v/>
      </c>
      <c r="AP70" s="49">
        <f t="shared" si="18"/>
        <v>0</v>
      </c>
      <c r="AQ70" s="14">
        <f t="shared" si="19"/>
        <v>0</v>
      </c>
    </row>
    <row r="71" spans="1:43" ht="15.75">
      <c r="A71" s="19"/>
      <c r="B71" s="20" t="str">
        <f>IF('Liste doc Etudes'!A71="","",'Liste doc Etudes'!A71)</f>
        <v/>
      </c>
      <c r="C71" s="23"/>
      <c r="D71" s="18"/>
      <c r="E71" s="30"/>
      <c r="F71" s="22">
        <f>IF(D71="",0,IF(D71="Approuvé Sans Réserves",C71,IF(AND(D71="Approuvé Avec Réserves",E71&gt;=LISTES!$K$3,E71&lt;=LISTES!$L$3),C71*LISTES!$B$3,IF(AND(D71="Approuvé Avec Réserves",E71&gt;=LISTES!$K$4,E71&lt;=LISTES!$L$4),C71*LISTES!$B$4,IF(AND(D71="Approuvé Avec Réserves",E71&gt;=LISTES!$K$5),C71*LISTES!$B$5,"Nbr de Réserves!")))))</f>
        <v>0</v>
      </c>
      <c r="G71" s="13"/>
      <c r="H71" s="21" t="str">
        <f>IF('Liste doc Qualité'!A71="","",'Liste doc Qualité'!A71)</f>
        <v/>
      </c>
      <c r="I71" s="23"/>
      <c r="K71" s="31"/>
      <c r="L71" s="22">
        <f>IF(J71="",0,IF(J71="Approuvé Sans Réserves",I71,IF(AND(J71="Approuvé Avec Réserves",K71&gt;=LISTES!$K$3,K71&lt;=LISTES!$L$3),I71*LISTES!$B$3,IF(AND(J71="Approuvé Avec Réserves",K71&gt;=LISTES!$K$4,K71&lt;=LISTES!$L$4),I71*LISTES!$B$4,IF(AND(J71="Approuvé Avec Réserves",K71&gt;=LISTES!$K$5),I71*LISTES!$B$5,"Nbr de Réserves!")))))</f>
        <v>0</v>
      </c>
      <c r="AD71" s="44">
        <f t="shared" si="10"/>
        <v>0</v>
      </c>
      <c r="AE71" s="45">
        <f t="shared" si="11"/>
        <v>0</v>
      </c>
      <c r="AF71" s="44">
        <f t="shared" si="12"/>
        <v>0</v>
      </c>
      <c r="AG71" s="45">
        <f t="shared" si="13"/>
        <v>0</v>
      </c>
      <c r="AH71" s="44">
        <f t="shared" si="14"/>
        <v>0</v>
      </c>
      <c r="AI71" s="45">
        <f t="shared" si="15"/>
        <v>0</v>
      </c>
      <c r="AN71" s="48" t="str">
        <f t="shared" si="16"/>
        <v/>
      </c>
      <c r="AO71" s="48" t="str">
        <f t="shared" si="17"/>
        <v/>
      </c>
      <c r="AP71" s="49">
        <f t="shared" si="18"/>
        <v>0</v>
      </c>
      <c r="AQ71" s="14">
        <f t="shared" si="19"/>
        <v>0</v>
      </c>
    </row>
    <row r="72" spans="1:43" ht="15.75">
      <c r="A72" s="19"/>
      <c r="B72" s="20" t="str">
        <f>IF('Liste doc Etudes'!A72="","",'Liste doc Etudes'!A72)</f>
        <v/>
      </c>
      <c r="C72" s="23"/>
      <c r="D72" s="18"/>
      <c r="E72" s="30"/>
      <c r="F72" s="22">
        <f>IF(D72="",0,IF(D72="Approuvé Sans Réserves",C72,IF(AND(D72="Approuvé Avec Réserves",E72&gt;=LISTES!$K$3,E72&lt;=LISTES!$L$3),C72*LISTES!$B$3,IF(AND(D72="Approuvé Avec Réserves",E72&gt;=LISTES!$K$4,E72&lt;=LISTES!$L$4),C72*LISTES!$B$4,IF(AND(D72="Approuvé Avec Réserves",E72&gt;=LISTES!$K$5),C72*LISTES!$B$5,"Nbr de Réserves!")))))</f>
        <v>0</v>
      </c>
      <c r="G72" s="13"/>
      <c r="H72" s="21" t="str">
        <f>IF('Liste doc Qualité'!A72="","",'Liste doc Qualité'!A72)</f>
        <v/>
      </c>
      <c r="I72" s="23"/>
      <c r="K72" s="31"/>
      <c r="L72" s="22">
        <f>IF(J72="",0,IF(J72="Approuvé Sans Réserves",I72,IF(AND(J72="Approuvé Avec Réserves",K72&gt;=LISTES!$K$3,K72&lt;=LISTES!$L$3),I72*LISTES!$B$3,IF(AND(J72="Approuvé Avec Réserves",K72&gt;=LISTES!$K$4,K72&lt;=LISTES!$L$4),I72*LISTES!$B$4,IF(AND(J72="Approuvé Avec Réserves",K72&gt;=LISTES!$K$5),I72*LISTES!$B$5,"Nbr de Réserves!")))))</f>
        <v>0</v>
      </c>
      <c r="AD72" s="44">
        <f t="shared" si="10"/>
        <v>0</v>
      </c>
      <c r="AE72" s="45">
        <f t="shared" si="11"/>
        <v>0</v>
      </c>
      <c r="AF72" s="44">
        <f t="shared" si="12"/>
        <v>0</v>
      </c>
      <c r="AG72" s="45">
        <f t="shared" si="13"/>
        <v>0</v>
      </c>
      <c r="AH72" s="44">
        <f t="shared" si="14"/>
        <v>0</v>
      </c>
      <c r="AI72" s="45">
        <f t="shared" si="15"/>
        <v>0</v>
      </c>
      <c r="AN72" s="48" t="str">
        <f t="shared" si="16"/>
        <v/>
      </c>
      <c r="AO72" s="48" t="str">
        <f t="shared" si="17"/>
        <v/>
      </c>
      <c r="AP72" s="49">
        <f t="shared" si="18"/>
        <v>0</v>
      </c>
      <c r="AQ72" s="14">
        <f t="shared" si="19"/>
        <v>0</v>
      </c>
    </row>
    <row r="73" spans="1:43" ht="15.75">
      <c r="A73" s="19"/>
      <c r="B73" s="20" t="str">
        <f>IF('Liste doc Etudes'!A73="","",'Liste doc Etudes'!A73)</f>
        <v/>
      </c>
      <c r="C73" s="23"/>
      <c r="D73" s="18"/>
      <c r="E73" s="30"/>
      <c r="F73" s="22">
        <f>IF(D73="",0,IF(D73="Approuvé Sans Réserves",C73,IF(AND(D73="Approuvé Avec Réserves",E73&gt;=LISTES!$K$3,E73&lt;=LISTES!$L$3),C73*LISTES!$B$3,IF(AND(D73="Approuvé Avec Réserves",E73&gt;=LISTES!$K$4,E73&lt;=LISTES!$L$4),C73*LISTES!$B$4,IF(AND(D73="Approuvé Avec Réserves",E73&gt;=LISTES!$K$5),C73*LISTES!$B$5,"Nbr de Réserves!")))))</f>
        <v>0</v>
      </c>
      <c r="G73" s="13"/>
      <c r="H73" s="21" t="str">
        <f>IF('Liste doc Qualité'!A73="","",'Liste doc Qualité'!A73)</f>
        <v/>
      </c>
      <c r="I73" s="23"/>
      <c r="K73" s="31"/>
      <c r="L73" s="22">
        <f>IF(J73="",0,IF(J73="Approuvé Sans Réserves",I73,IF(AND(J73="Approuvé Avec Réserves",K73&gt;=LISTES!$K$3,K73&lt;=LISTES!$L$3),I73*LISTES!$B$3,IF(AND(J73="Approuvé Avec Réserves",K73&gt;=LISTES!$K$4,K73&lt;=LISTES!$L$4),I73*LISTES!$B$4,IF(AND(J73="Approuvé Avec Réserves",K73&gt;=LISTES!$K$5),I73*LISTES!$B$5,"Nbr de Réserves!")))))</f>
        <v>0</v>
      </c>
      <c r="AD73" s="44">
        <f t="shared" si="10"/>
        <v>0</v>
      </c>
      <c r="AE73" s="45">
        <f t="shared" si="11"/>
        <v>0</v>
      </c>
      <c r="AF73" s="44">
        <f t="shared" si="12"/>
        <v>0</v>
      </c>
      <c r="AG73" s="45">
        <f t="shared" si="13"/>
        <v>0</v>
      </c>
      <c r="AH73" s="44">
        <f t="shared" si="14"/>
        <v>0</v>
      </c>
      <c r="AI73" s="45">
        <f t="shared" si="15"/>
        <v>0</v>
      </c>
      <c r="AN73" s="48" t="str">
        <f t="shared" si="16"/>
        <v/>
      </c>
      <c r="AO73" s="48" t="str">
        <f t="shared" si="17"/>
        <v/>
      </c>
      <c r="AP73" s="49">
        <f t="shared" si="18"/>
        <v>0</v>
      </c>
      <c r="AQ73" s="14">
        <f t="shared" si="19"/>
        <v>0</v>
      </c>
    </row>
    <row r="74" spans="1:43" ht="15.75">
      <c r="A74" s="19"/>
      <c r="B74" s="20" t="str">
        <f>IF('Liste doc Etudes'!A74="","",'Liste doc Etudes'!A74)</f>
        <v/>
      </c>
      <c r="C74" s="23"/>
      <c r="D74" s="18"/>
      <c r="E74" s="30"/>
      <c r="F74" s="22">
        <f>IF(D74="",0,IF(D74="Approuvé Sans Réserves",C74,IF(AND(D74="Approuvé Avec Réserves",E74&gt;=LISTES!$K$3,E74&lt;=LISTES!$L$3),C74*LISTES!$B$3,IF(AND(D74="Approuvé Avec Réserves",E74&gt;=LISTES!$K$4,E74&lt;=LISTES!$L$4),C74*LISTES!$B$4,IF(AND(D74="Approuvé Avec Réserves",E74&gt;=LISTES!$K$5),C74*LISTES!$B$5,"Nbr de Réserves!")))))</f>
        <v>0</v>
      </c>
      <c r="G74" s="13"/>
      <c r="H74" s="21" t="str">
        <f>IF('Liste doc Qualité'!A74="","",'Liste doc Qualité'!A74)</f>
        <v/>
      </c>
      <c r="I74" s="23"/>
      <c r="K74" s="31"/>
      <c r="L74" s="22">
        <f>IF(J74="",0,IF(J74="Approuvé Sans Réserves",I74,IF(AND(J74="Approuvé Avec Réserves",K74&gt;=LISTES!$K$3,K74&lt;=LISTES!$L$3),I74*LISTES!$B$3,IF(AND(J74="Approuvé Avec Réserves",K74&gt;=LISTES!$K$4,K74&lt;=LISTES!$L$4),I74*LISTES!$B$4,IF(AND(J74="Approuvé Avec Réserves",K74&gt;=LISTES!$K$5),I74*LISTES!$B$5,"Nbr de Réserves!")))))</f>
        <v>0</v>
      </c>
      <c r="AD74" s="44">
        <f t="shared" si="10"/>
        <v>0</v>
      </c>
      <c r="AE74" s="45">
        <f t="shared" si="11"/>
        <v>0</v>
      </c>
      <c r="AF74" s="44">
        <f t="shared" si="12"/>
        <v>0</v>
      </c>
      <c r="AG74" s="45">
        <f t="shared" si="13"/>
        <v>0</v>
      </c>
      <c r="AH74" s="44">
        <f t="shared" si="14"/>
        <v>0</v>
      </c>
      <c r="AI74" s="45">
        <f t="shared" si="15"/>
        <v>0</v>
      </c>
      <c r="AN74" s="48" t="str">
        <f t="shared" si="16"/>
        <v/>
      </c>
      <c r="AO74" s="48" t="str">
        <f t="shared" si="17"/>
        <v/>
      </c>
      <c r="AP74" s="49">
        <f t="shared" si="18"/>
        <v>0</v>
      </c>
      <c r="AQ74" s="14">
        <f t="shared" si="19"/>
        <v>0</v>
      </c>
    </row>
    <row r="75" spans="1:43" ht="15.75">
      <c r="A75" s="19"/>
      <c r="B75" s="20" t="str">
        <f>IF('Liste doc Etudes'!A75="","",'Liste doc Etudes'!A75)</f>
        <v/>
      </c>
      <c r="C75" s="23"/>
      <c r="D75" s="18"/>
      <c r="E75" s="30"/>
      <c r="F75" s="22">
        <f>IF(D75="",0,IF(D75="Approuvé Sans Réserves",C75,IF(AND(D75="Approuvé Avec Réserves",E75&gt;=LISTES!$K$3,E75&lt;=LISTES!$L$3),C75*LISTES!$B$3,IF(AND(D75="Approuvé Avec Réserves",E75&gt;=LISTES!$K$4,E75&lt;=LISTES!$L$4),C75*LISTES!$B$4,IF(AND(D75="Approuvé Avec Réserves",E75&gt;=LISTES!$K$5),C75*LISTES!$B$5,"Nbr de Réserves!")))))</f>
        <v>0</v>
      </c>
      <c r="G75" s="13"/>
      <c r="H75" s="21" t="str">
        <f>IF('Liste doc Qualité'!A75="","",'Liste doc Qualité'!A75)</f>
        <v/>
      </c>
      <c r="I75" s="23"/>
      <c r="K75" s="31"/>
      <c r="L75" s="22">
        <f>IF(J75="",0,IF(J75="Approuvé Sans Réserves",I75,IF(AND(J75="Approuvé Avec Réserves",K75&gt;=LISTES!$K$3,K75&lt;=LISTES!$L$3),I75*LISTES!$B$3,IF(AND(J75="Approuvé Avec Réserves",K75&gt;=LISTES!$K$4,K75&lt;=LISTES!$L$4),I75*LISTES!$B$4,IF(AND(J75="Approuvé Avec Réserves",K75&gt;=LISTES!$K$5),I75*LISTES!$B$5,"Nbr de Réserves!")))))</f>
        <v>0</v>
      </c>
      <c r="AD75" s="44">
        <f t="shared" si="10"/>
        <v>0</v>
      </c>
      <c r="AE75" s="45">
        <f t="shared" si="11"/>
        <v>0</v>
      </c>
      <c r="AF75" s="44">
        <f t="shared" si="12"/>
        <v>0</v>
      </c>
      <c r="AG75" s="45">
        <f t="shared" si="13"/>
        <v>0</v>
      </c>
      <c r="AH75" s="44">
        <f t="shared" si="14"/>
        <v>0</v>
      </c>
      <c r="AI75" s="45">
        <f t="shared" si="15"/>
        <v>0</v>
      </c>
      <c r="AN75" s="48" t="str">
        <f t="shared" si="16"/>
        <v/>
      </c>
      <c r="AO75" s="48" t="str">
        <f t="shared" si="17"/>
        <v/>
      </c>
      <c r="AP75" s="49">
        <f t="shared" si="18"/>
        <v>0</v>
      </c>
      <c r="AQ75" s="14">
        <f t="shared" si="19"/>
        <v>0</v>
      </c>
    </row>
    <row r="76" spans="1:43" ht="15.75">
      <c r="A76" s="19"/>
      <c r="B76" s="20" t="str">
        <f>IF('Liste doc Etudes'!A76="","",'Liste doc Etudes'!A76)</f>
        <v/>
      </c>
      <c r="C76" s="23"/>
      <c r="D76" s="18"/>
      <c r="E76" s="30"/>
      <c r="F76" s="22">
        <f>IF(D76="",0,IF(D76="Approuvé Sans Réserves",C76,IF(AND(D76="Approuvé Avec Réserves",E76&gt;=LISTES!$K$3,E76&lt;=LISTES!$L$3),C76*LISTES!$B$3,IF(AND(D76="Approuvé Avec Réserves",E76&gt;=LISTES!$K$4,E76&lt;=LISTES!$L$4),C76*LISTES!$B$4,IF(AND(D76="Approuvé Avec Réserves",E76&gt;=LISTES!$K$5),C76*LISTES!$B$5,"Nbr de Réserves!")))))</f>
        <v>0</v>
      </c>
      <c r="G76" s="13"/>
      <c r="H76" s="21" t="str">
        <f>IF('Liste doc Qualité'!A76="","",'Liste doc Qualité'!A76)</f>
        <v/>
      </c>
      <c r="I76" s="23"/>
      <c r="K76" s="31"/>
      <c r="L76" s="22">
        <f>IF(J76="",0,IF(J76="Approuvé Sans Réserves",I76,IF(AND(J76="Approuvé Avec Réserves",K76&gt;=LISTES!$K$3,K76&lt;=LISTES!$L$3),I76*LISTES!$B$3,IF(AND(J76="Approuvé Avec Réserves",K76&gt;=LISTES!$K$4,K76&lt;=LISTES!$L$4),I76*LISTES!$B$4,IF(AND(J76="Approuvé Avec Réserves",K76&gt;=LISTES!$K$5),I76*LISTES!$B$5,"Nbr de Réserves!")))))</f>
        <v>0</v>
      </c>
      <c r="AD76" s="44">
        <f t="shared" si="10"/>
        <v>0</v>
      </c>
      <c r="AE76" s="45">
        <f t="shared" si="11"/>
        <v>0</v>
      </c>
      <c r="AF76" s="44">
        <f t="shared" si="12"/>
        <v>0</v>
      </c>
      <c r="AG76" s="45">
        <f t="shared" si="13"/>
        <v>0</v>
      </c>
      <c r="AH76" s="44">
        <f t="shared" si="14"/>
        <v>0</v>
      </c>
      <c r="AI76" s="45">
        <f t="shared" si="15"/>
        <v>0</v>
      </c>
      <c r="AN76" s="48" t="str">
        <f t="shared" si="16"/>
        <v/>
      </c>
      <c r="AO76" s="48" t="str">
        <f t="shared" si="17"/>
        <v/>
      </c>
      <c r="AP76" s="49">
        <f t="shared" si="18"/>
        <v>0</v>
      </c>
      <c r="AQ76" s="14">
        <f t="shared" si="19"/>
        <v>0</v>
      </c>
    </row>
    <row r="77" spans="1:43" ht="15.75">
      <c r="A77" s="19"/>
      <c r="B77" s="20" t="str">
        <f>IF('Liste doc Etudes'!A77="","",'Liste doc Etudes'!A77)</f>
        <v/>
      </c>
      <c r="C77" s="23"/>
      <c r="D77" s="18"/>
      <c r="E77" s="30"/>
      <c r="F77" s="22">
        <f>IF(D77="",0,IF(D77="Approuvé Sans Réserves",C77,IF(AND(D77="Approuvé Avec Réserves",E77&gt;=LISTES!$K$3,E77&lt;=LISTES!$L$3),C77*LISTES!$B$3,IF(AND(D77="Approuvé Avec Réserves",E77&gt;=LISTES!$K$4,E77&lt;=LISTES!$L$4),C77*LISTES!$B$4,IF(AND(D77="Approuvé Avec Réserves",E77&gt;=LISTES!$K$5),C77*LISTES!$B$5,"Nbr de Réserves!")))))</f>
        <v>0</v>
      </c>
      <c r="G77" s="13"/>
      <c r="H77" s="21" t="str">
        <f>IF('Liste doc Qualité'!A77="","",'Liste doc Qualité'!A77)</f>
        <v/>
      </c>
      <c r="I77" s="23"/>
      <c r="K77" s="31"/>
      <c r="L77" s="22">
        <f>IF(J77="",0,IF(J77="Approuvé Sans Réserves",I77,IF(AND(J77="Approuvé Avec Réserves",K77&gt;=LISTES!$K$3,K77&lt;=LISTES!$L$3),I77*LISTES!$B$3,IF(AND(J77="Approuvé Avec Réserves",K77&gt;=LISTES!$K$4,K77&lt;=LISTES!$L$4),I77*LISTES!$B$4,IF(AND(J77="Approuvé Avec Réserves",K77&gt;=LISTES!$K$5),I77*LISTES!$B$5,"Nbr de Réserves!")))))</f>
        <v>0</v>
      </c>
      <c r="AD77" s="44">
        <f t="shared" si="10"/>
        <v>0</v>
      </c>
      <c r="AE77" s="45">
        <f t="shared" si="11"/>
        <v>0</v>
      </c>
      <c r="AF77" s="44">
        <f t="shared" si="12"/>
        <v>0</v>
      </c>
      <c r="AG77" s="45">
        <f t="shared" si="13"/>
        <v>0</v>
      </c>
      <c r="AH77" s="44">
        <f t="shared" si="14"/>
        <v>0</v>
      </c>
      <c r="AI77" s="45">
        <f t="shared" si="15"/>
        <v>0</v>
      </c>
      <c r="AN77" s="48" t="str">
        <f t="shared" si="16"/>
        <v/>
      </c>
      <c r="AO77" s="48" t="str">
        <f t="shared" si="17"/>
        <v/>
      </c>
      <c r="AP77" s="49">
        <f t="shared" si="18"/>
        <v>0</v>
      </c>
      <c r="AQ77" s="14">
        <f t="shared" si="19"/>
        <v>0</v>
      </c>
    </row>
    <row r="78" spans="1:43" ht="15.75">
      <c r="A78" s="19"/>
      <c r="B78" s="20" t="str">
        <f>IF('Liste doc Etudes'!A78="","",'Liste doc Etudes'!A78)</f>
        <v/>
      </c>
      <c r="C78" s="23"/>
      <c r="D78" s="18"/>
      <c r="E78" s="30"/>
      <c r="F78" s="22">
        <f>IF(D78="",0,IF(D78="Approuvé Sans Réserves",C78,IF(AND(D78="Approuvé Avec Réserves",E78&gt;=LISTES!$K$3,E78&lt;=LISTES!$L$3),C78*LISTES!$B$3,IF(AND(D78="Approuvé Avec Réserves",E78&gt;=LISTES!$K$4,E78&lt;=LISTES!$L$4),C78*LISTES!$B$4,IF(AND(D78="Approuvé Avec Réserves",E78&gt;=LISTES!$K$5),C78*LISTES!$B$5,"Nbr de Réserves!")))))</f>
        <v>0</v>
      </c>
      <c r="G78" s="13"/>
      <c r="H78" s="21" t="str">
        <f>IF('Liste doc Qualité'!A78="","",'Liste doc Qualité'!A78)</f>
        <v/>
      </c>
      <c r="I78" s="23"/>
      <c r="K78" s="31"/>
      <c r="L78" s="22">
        <f>IF(J78="",0,IF(J78="Approuvé Sans Réserves",I78,IF(AND(J78="Approuvé Avec Réserves",K78&gt;=LISTES!$K$3,K78&lt;=LISTES!$L$3),I78*LISTES!$B$3,IF(AND(J78="Approuvé Avec Réserves",K78&gt;=LISTES!$K$4,K78&lt;=LISTES!$L$4),I78*LISTES!$B$4,IF(AND(J78="Approuvé Avec Réserves",K78&gt;=LISTES!$K$5),I78*LISTES!$B$5,"Nbr de Réserves!")))))</f>
        <v>0</v>
      </c>
      <c r="AD78" s="44">
        <f t="shared" si="10"/>
        <v>0</v>
      </c>
      <c r="AE78" s="45">
        <f t="shared" si="11"/>
        <v>0</v>
      </c>
      <c r="AF78" s="44">
        <f t="shared" si="12"/>
        <v>0</v>
      </c>
      <c r="AG78" s="45">
        <f t="shared" si="13"/>
        <v>0</v>
      </c>
      <c r="AH78" s="44">
        <f t="shared" si="14"/>
        <v>0</v>
      </c>
      <c r="AI78" s="45">
        <f t="shared" si="15"/>
        <v>0</v>
      </c>
      <c r="AN78" s="48" t="str">
        <f t="shared" si="16"/>
        <v/>
      </c>
      <c r="AO78" s="48" t="str">
        <f t="shared" si="17"/>
        <v/>
      </c>
      <c r="AP78" s="49">
        <f t="shared" si="18"/>
        <v>0</v>
      </c>
      <c r="AQ78" s="14">
        <f t="shared" si="19"/>
        <v>0</v>
      </c>
    </row>
    <row r="79" spans="1:43" ht="15.75">
      <c r="A79" s="19"/>
      <c r="B79" s="20" t="str">
        <f>IF('Liste doc Etudes'!A79="","",'Liste doc Etudes'!A79)</f>
        <v/>
      </c>
      <c r="C79" s="23"/>
      <c r="D79" s="18"/>
      <c r="E79" s="30"/>
      <c r="F79" s="22">
        <f>IF(D79="",0,IF(D79="Approuvé Sans Réserves",C79,IF(AND(D79="Approuvé Avec Réserves",E79&gt;=LISTES!$K$3,E79&lt;=LISTES!$L$3),C79*LISTES!$B$3,IF(AND(D79="Approuvé Avec Réserves",E79&gt;=LISTES!$K$4,E79&lt;=LISTES!$L$4),C79*LISTES!$B$4,IF(AND(D79="Approuvé Avec Réserves",E79&gt;=LISTES!$K$5),C79*LISTES!$B$5,"Nbr de Réserves!")))))</f>
        <v>0</v>
      </c>
      <c r="G79" s="13"/>
      <c r="H79" s="21" t="str">
        <f>IF('Liste doc Qualité'!A79="","",'Liste doc Qualité'!A79)</f>
        <v/>
      </c>
      <c r="I79" s="23"/>
      <c r="K79" s="31"/>
      <c r="L79" s="22">
        <f>IF(J79="",0,IF(J79="Approuvé Sans Réserves",I79,IF(AND(J79="Approuvé Avec Réserves",K79&gt;=LISTES!$K$3,K79&lt;=LISTES!$L$3),I79*LISTES!$B$3,IF(AND(J79="Approuvé Avec Réserves",K79&gt;=LISTES!$K$4,K79&lt;=LISTES!$L$4),I79*LISTES!$B$4,IF(AND(J79="Approuvé Avec Réserves",K79&gt;=LISTES!$K$5),I79*LISTES!$B$5,"Nbr de Réserves!")))))</f>
        <v>0</v>
      </c>
      <c r="AD79" s="44">
        <f t="shared" si="10"/>
        <v>0</v>
      </c>
      <c r="AE79" s="45">
        <f t="shared" si="11"/>
        <v>0</v>
      </c>
      <c r="AF79" s="44">
        <f t="shared" si="12"/>
        <v>0</v>
      </c>
      <c r="AG79" s="45">
        <f t="shared" si="13"/>
        <v>0</v>
      </c>
      <c r="AH79" s="44">
        <f t="shared" si="14"/>
        <v>0</v>
      </c>
      <c r="AI79" s="45">
        <f t="shared" si="15"/>
        <v>0</v>
      </c>
      <c r="AN79" s="48" t="str">
        <f t="shared" si="16"/>
        <v/>
      </c>
      <c r="AO79" s="48" t="str">
        <f t="shared" si="17"/>
        <v/>
      </c>
      <c r="AP79" s="49">
        <f t="shared" si="18"/>
        <v>0</v>
      </c>
      <c r="AQ79" s="14">
        <f t="shared" si="19"/>
        <v>0</v>
      </c>
    </row>
    <row r="80" spans="1:43" ht="15.75">
      <c r="A80" s="19"/>
      <c r="B80" s="20" t="str">
        <f>IF('Liste doc Etudes'!A80="","",'Liste doc Etudes'!A80)</f>
        <v/>
      </c>
      <c r="C80" s="23"/>
      <c r="D80" s="18"/>
      <c r="E80" s="30"/>
      <c r="F80" s="22">
        <f>IF(D80="",0,IF(D80="Approuvé Sans Réserves",C80,IF(AND(D80="Approuvé Avec Réserves",E80&gt;=LISTES!$K$3,E80&lt;=LISTES!$L$3),C80*LISTES!$B$3,IF(AND(D80="Approuvé Avec Réserves",E80&gt;=LISTES!$K$4,E80&lt;=LISTES!$L$4),C80*LISTES!$B$4,IF(AND(D80="Approuvé Avec Réserves",E80&gt;=LISTES!$K$5),C80*LISTES!$B$5,"Nbr de Réserves!")))))</f>
        <v>0</v>
      </c>
      <c r="G80" s="13"/>
      <c r="H80" s="21" t="str">
        <f>IF('Liste doc Qualité'!A80="","",'Liste doc Qualité'!A80)</f>
        <v/>
      </c>
      <c r="I80" s="23"/>
      <c r="K80" s="31"/>
      <c r="L80" s="22">
        <f>IF(J80="",0,IF(J80="Approuvé Sans Réserves",I80,IF(AND(J80="Approuvé Avec Réserves",K80&gt;=LISTES!$K$3,K80&lt;=LISTES!$L$3),I80*LISTES!$B$3,IF(AND(J80="Approuvé Avec Réserves",K80&gt;=LISTES!$K$4,K80&lt;=LISTES!$L$4),I80*LISTES!$B$4,IF(AND(J80="Approuvé Avec Réserves",K80&gt;=LISTES!$K$5),I80*LISTES!$B$5,"Nbr de Réserves!")))))</f>
        <v>0</v>
      </c>
      <c r="AD80" s="44">
        <f t="shared" si="10"/>
        <v>0</v>
      </c>
      <c r="AE80" s="45">
        <f t="shared" si="11"/>
        <v>0</v>
      </c>
      <c r="AF80" s="44">
        <f t="shared" si="12"/>
        <v>0</v>
      </c>
      <c r="AG80" s="45">
        <f t="shared" si="13"/>
        <v>0</v>
      </c>
      <c r="AH80" s="44">
        <f t="shared" si="14"/>
        <v>0</v>
      </c>
      <c r="AI80" s="45">
        <f t="shared" si="15"/>
        <v>0</v>
      </c>
      <c r="AN80" s="48" t="str">
        <f t="shared" si="16"/>
        <v/>
      </c>
      <c r="AO80" s="48" t="str">
        <f t="shared" si="17"/>
        <v/>
      </c>
      <c r="AP80" s="49">
        <f t="shared" si="18"/>
        <v>0</v>
      </c>
      <c r="AQ80" s="14">
        <f t="shared" si="19"/>
        <v>0</v>
      </c>
    </row>
    <row r="81" spans="1:43" ht="15.75">
      <c r="A81" s="19"/>
      <c r="B81" s="20" t="str">
        <f>IF('Liste doc Etudes'!A81="","",'Liste doc Etudes'!A81)</f>
        <v/>
      </c>
      <c r="C81" s="23"/>
      <c r="D81" s="18"/>
      <c r="E81" s="30"/>
      <c r="F81" s="22">
        <f>IF(D81="",0,IF(D81="Approuvé Sans Réserves",C81,IF(AND(D81="Approuvé Avec Réserves",E81&gt;=LISTES!$K$3,E81&lt;=LISTES!$L$3),C81*LISTES!$B$3,IF(AND(D81="Approuvé Avec Réserves",E81&gt;=LISTES!$K$4,E81&lt;=LISTES!$L$4),C81*LISTES!$B$4,IF(AND(D81="Approuvé Avec Réserves",E81&gt;=LISTES!$K$5),C81*LISTES!$B$5,"Nbr de Réserves!")))))</f>
        <v>0</v>
      </c>
      <c r="G81" s="13"/>
      <c r="H81" s="21" t="str">
        <f>IF('Liste doc Qualité'!A81="","",'Liste doc Qualité'!A81)</f>
        <v/>
      </c>
      <c r="I81" s="23"/>
      <c r="K81" s="31"/>
      <c r="L81" s="22">
        <f>IF(J81="",0,IF(J81="Approuvé Sans Réserves",I81,IF(AND(J81="Approuvé Avec Réserves",K81&gt;=LISTES!$K$3,K81&lt;=LISTES!$L$3),I81*LISTES!$B$3,IF(AND(J81="Approuvé Avec Réserves",K81&gt;=LISTES!$K$4,K81&lt;=LISTES!$L$4),I81*LISTES!$B$4,IF(AND(J81="Approuvé Avec Réserves",K81&gt;=LISTES!$K$5),I81*LISTES!$B$5,"Nbr de Réserves!")))))</f>
        <v>0</v>
      </c>
      <c r="AD81" s="44">
        <f t="shared" si="10"/>
        <v>0</v>
      </c>
      <c r="AE81" s="45">
        <f t="shared" si="11"/>
        <v>0</v>
      </c>
      <c r="AF81" s="44">
        <f t="shared" si="12"/>
        <v>0</v>
      </c>
      <c r="AG81" s="45">
        <f t="shared" si="13"/>
        <v>0</v>
      </c>
      <c r="AH81" s="44">
        <f t="shared" si="14"/>
        <v>0</v>
      </c>
      <c r="AI81" s="45">
        <f t="shared" si="15"/>
        <v>0</v>
      </c>
      <c r="AN81" s="48" t="str">
        <f t="shared" si="16"/>
        <v/>
      </c>
      <c r="AO81" s="48" t="str">
        <f t="shared" si="17"/>
        <v/>
      </c>
      <c r="AP81" s="49">
        <f t="shared" si="18"/>
        <v>0</v>
      </c>
      <c r="AQ81" s="14">
        <f t="shared" si="19"/>
        <v>0</v>
      </c>
    </row>
    <row r="82" spans="1:43" ht="15.75">
      <c r="A82" s="19"/>
      <c r="B82" s="20" t="str">
        <f>IF('Liste doc Etudes'!A82="","",'Liste doc Etudes'!A82)</f>
        <v/>
      </c>
      <c r="C82" s="23"/>
      <c r="D82" s="18"/>
      <c r="E82" s="30"/>
      <c r="F82" s="22">
        <f>IF(D82="",0,IF(D82="Approuvé Sans Réserves",C82,IF(AND(D82="Approuvé Avec Réserves",E82&gt;=LISTES!$K$3,E82&lt;=LISTES!$L$3),C82*LISTES!$B$3,IF(AND(D82="Approuvé Avec Réserves",E82&gt;=LISTES!$K$4,E82&lt;=LISTES!$L$4),C82*LISTES!$B$4,IF(AND(D82="Approuvé Avec Réserves",E82&gt;=LISTES!$K$5),C82*LISTES!$B$5,"Nbr de Réserves!")))))</f>
        <v>0</v>
      </c>
      <c r="G82" s="13"/>
      <c r="H82" s="21" t="str">
        <f>IF('Liste doc Qualité'!A82="","",'Liste doc Qualité'!A82)</f>
        <v/>
      </c>
      <c r="I82" s="23"/>
      <c r="K82" s="31"/>
      <c r="L82" s="22">
        <f>IF(J82="",0,IF(J82="Approuvé Sans Réserves",I82,IF(AND(J82="Approuvé Avec Réserves",K82&gt;=LISTES!$K$3,K82&lt;=LISTES!$L$3),I82*LISTES!$B$3,IF(AND(J82="Approuvé Avec Réserves",K82&gt;=LISTES!$K$4,K82&lt;=LISTES!$L$4),I82*LISTES!$B$4,IF(AND(J82="Approuvé Avec Réserves",K82&gt;=LISTES!$K$5),I82*LISTES!$B$5,"Nbr de Réserves!")))))</f>
        <v>0</v>
      </c>
      <c r="AD82" s="44">
        <f t="shared" si="10"/>
        <v>0</v>
      </c>
      <c r="AE82" s="45">
        <f t="shared" si="11"/>
        <v>0</v>
      </c>
      <c r="AF82" s="44">
        <f t="shared" si="12"/>
        <v>0</v>
      </c>
      <c r="AG82" s="45">
        <f t="shared" si="13"/>
        <v>0</v>
      </c>
      <c r="AH82" s="44">
        <f t="shared" si="14"/>
        <v>0</v>
      </c>
      <c r="AI82" s="45">
        <f t="shared" si="15"/>
        <v>0</v>
      </c>
      <c r="AN82" s="48" t="str">
        <f t="shared" si="16"/>
        <v/>
      </c>
      <c r="AO82" s="48" t="str">
        <f t="shared" si="17"/>
        <v/>
      </c>
      <c r="AP82" s="49">
        <f t="shared" si="18"/>
        <v>0</v>
      </c>
      <c r="AQ82" s="14">
        <f t="shared" si="19"/>
        <v>0</v>
      </c>
    </row>
    <row r="83" spans="1:43" ht="15.75">
      <c r="A83" s="19"/>
      <c r="B83" s="20" t="str">
        <f>IF('Liste doc Etudes'!A83="","",'Liste doc Etudes'!A83)</f>
        <v/>
      </c>
      <c r="C83" s="23"/>
      <c r="D83" s="18"/>
      <c r="E83" s="30"/>
      <c r="F83" s="22">
        <f>IF(D83="",0,IF(D83="Approuvé Sans Réserves",C83,IF(AND(D83="Approuvé Avec Réserves",E83&gt;=LISTES!$K$3,E83&lt;=LISTES!$L$3),C83*LISTES!$B$3,IF(AND(D83="Approuvé Avec Réserves",E83&gt;=LISTES!$K$4,E83&lt;=LISTES!$L$4),C83*LISTES!$B$4,IF(AND(D83="Approuvé Avec Réserves",E83&gt;=LISTES!$K$5),C83*LISTES!$B$5,"Nbr de Réserves!")))))</f>
        <v>0</v>
      </c>
      <c r="G83" s="13"/>
      <c r="H83" s="21" t="str">
        <f>IF('Liste doc Qualité'!A83="","",'Liste doc Qualité'!A83)</f>
        <v/>
      </c>
      <c r="I83" s="23"/>
      <c r="K83" s="31"/>
      <c r="L83" s="22">
        <f>IF(J83="",0,IF(J83="Approuvé Sans Réserves",I83,IF(AND(J83="Approuvé Avec Réserves",K83&gt;=LISTES!$K$3,K83&lt;=LISTES!$L$3),I83*LISTES!$B$3,IF(AND(J83="Approuvé Avec Réserves",K83&gt;=LISTES!$K$4,K83&lt;=LISTES!$L$4),I83*LISTES!$B$4,IF(AND(J83="Approuvé Avec Réserves",K83&gt;=LISTES!$K$5),I83*LISTES!$B$5,"Nbr de Réserves!")))))</f>
        <v>0</v>
      </c>
      <c r="AD83" s="44">
        <f t="shared" si="10"/>
        <v>0</v>
      </c>
      <c r="AE83" s="45">
        <f t="shared" si="11"/>
        <v>0</v>
      </c>
      <c r="AF83" s="44">
        <f t="shared" si="12"/>
        <v>0</v>
      </c>
      <c r="AG83" s="45">
        <f t="shared" si="13"/>
        <v>0</v>
      </c>
      <c r="AH83" s="44">
        <f t="shared" si="14"/>
        <v>0</v>
      </c>
      <c r="AI83" s="45">
        <f t="shared" si="15"/>
        <v>0</v>
      </c>
      <c r="AN83" s="48" t="str">
        <f t="shared" si="16"/>
        <v/>
      </c>
      <c r="AO83" s="48" t="str">
        <f t="shared" si="17"/>
        <v/>
      </c>
      <c r="AP83" s="49">
        <f t="shared" si="18"/>
        <v>0</v>
      </c>
      <c r="AQ83" s="14">
        <f t="shared" si="19"/>
        <v>0</v>
      </c>
    </row>
    <row r="84" spans="1:43" ht="15.75">
      <c r="A84" s="19"/>
      <c r="B84" s="20" t="str">
        <f>IF('Liste doc Etudes'!A84="","",'Liste doc Etudes'!A84)</f>
        <v/>
      </c>
      <c r="C84" s="23"/>
      <c r="D84" s="18"/>
      <c r="E84" s="30"/>
      <c r="F84" s="22">
        <f>IF(D84="",0,IF(D84="Approuvé Sans Réserves",C84,IF(AND(D84="Approuvé Avec Réserves",E84&gt;=LISTES!$K$3,E84&lt;=LISTES!$L$3),C84*LISTES!$B$3,IF(AND(D84="Approuvé Avec Réserves",E84&gt;=LISTES!$K$4,E84&lt;=LISTES!$L$4),C84*LISTES!$B$4,IF(AND(D84="Approuvé Avec Réserves",E84&gt;=LISTES!$K$5),C84*LISTES!$B$5,"Nbr de Réserves!")))))</f>
        <v>0</v>
      </c>
      <c r="G84" s="13"/>
      <c r="H84" s="21" t="str">
        <f>IF('Liste doc Qualité'!A84="","",'Liste doc Qualité'!A84)</f>
        <v/>
      </c>
      <c r="I84" s="23"/>
      <c r="K84" s="31"/>
      <c r="L84" s="22">
        <f>IF(J84="",0,IF(J84="Approuvé Sans Réserves",I84,IF(AND(J84="Approuvé Avec Réserves",K84&gt;=LISTES!$K$3,K84&lt;=LISTES!$L$3),I84*LISTES!$B$3,IF(AND(J84="Approuvé Avec Réserves",K84&gt;=LISTES!$K$4,K84&lt;=LISTES!$L$4),I84*LISTES!$B$4,IF(AND(J84="Approuvé Avec Réserves",K84&gt;=LISTES!$K$5),I84*LISTES!$B$5,"Nbr de Réserves!")))))</f>
        <v>0</v>
      </c>
      <c r="AD84" s="44">
        <f t="shared" si="10"/>
        <v>0</v>
      </c>
      <c r="AE84" s="45">
        <f t="shared" si="11"/>
        <v>0</v>
      </c>
      <c r="AF84" s="44">
        <f t="shared" si="12"/>
        <v>0</v>
      </c>
      <c r="AG84" s="45">
        <f t="shared" si="13"/>
        <v>0</v>
      </c>
      <c r="AH84" s="44">
        <f t="shared" si="14"/>
        <v>0</v>
      </c>
      <c r="AI84" s="45">
        <f t="shared" si="15"/>
        <v>0</v>
      </c>
      <c r="AN84" s="48" t="str">
        <f t="shared" si="16"/>
        <v/>
      </c>
      <c r="AO84" s="48" t="str">
        <f t="shared" si="17"/>
        <v/>
      </c>
      <c r="AP84" s="49">
        <f t="shared" si="18"/>
        <v>0</v>
      </c>
      <c r="AQ84" s="14">
        <f t="shared" si="19"/>
        <v>0</v>
      </c>
    </row>
    <row r="85" spans="1:43" ht="15.75">
      <c r="A85" s="19"/>
      <c r="B85" s="20" t="str">
        <f>IF('Liste doc Etudes'!A85="","",'Liste doc Etudes'!A85)</f>
        <v/>
      </c>
      <c r="C85" s="23"/>
      <c r="D85" s="18"/>
      <c r="E85" s="30"/>
      <c r="F85" s="22">
        <f>IF(D85="",0,IF(D85="Approuvé Sans Réserves",C85,IF(AND(D85="Approuvé Avec Réserves",E85&gt;=LISTES!$K$3,E85&lt;=LISTES!$L$3),C85*LISTES!$B$3,IF(AND(D85="Approuvé Avec Réserves",E85&gt;=LISTES!$K$4,E85&lt;=LISTES!$L$4),C85*LISTES!$B$4,IF(AND(D85="Approuvé Avec Réserves",E85&gt;=LISTES!$K$5),C85*LISTES!$B$5,"Nbr de Réserves!")))))</f>
        <v>0</v>
      </c>
      <c r="G85" s="13"/>
      <c r="H85" s="21" t="str">
        <f>IF('Liste doc Qualité'!A85="","",'Liste doc Qualité'!A85)</f>
        <v/>
      </c>
      <c r="I85" s="23"/>
      <c r="K85" s="31"/>
      <c r="L85" s="22">
        <f>IF(J85="",0,IF(J85="Approuvé Sans Réserves",I85,IF(AND(J85="Approuvé Avec Réserves",K85&gt;=LISTES!$K$3,K85&lt;=LISTES!$L$3),I85*LISTES!$B$3,IF(AND(J85="Approuvé Avec Réserves",K85&gt;=LISTES!$K$4,K85&lt;=LISTES!$L$4),I85*LISTES!$B$4,IF(AND(J85="Approuvé Avec Réserves",K85&gt;=LISTES!$K$5),I85*LISTES!$B$5,"Nbr de Réserves!")))))</f>
        <v>0</v>
      </c>
      <c r="AD85" s="44">
        <f t="shared" si="10"/>
        <v>0</v>
      </c>
      <c r="AE85" s="45">
        <f t="shared" si="11"/>
        <v>0</v>
      </c>
      <c r="AF85" s="44">
        <f t="shared" si="12"/>
        <v>0</v>
      </c>
      <c r="AG85" s="45">
        <f t="shared" si="13"/>
        <v>0</v>
      </c>
      <c r="AH85" s="44">
        <f t="shared" si="14"/>
        <v>0</v>
      </c>
      <c r="AI85" s="45">
        <f t="shared" si="15"/>
        <v>0</v>
      </c>
      <c r="AN85" s="48" t="str">
        <f t="shared" si="16"/>
        <v/>
      </c>
      <c r="AO85" s="48" t="str">
        <f t="shared" si="17"/>
        <v/>
      </c>
      <c r="AP85" s="49">
        <f t="shared" si="18"/>
        <v>0</v>
      </c>
      <c r="AQ85" s="14">
        <f t="shared" si="19"/>
        <v>0</v>
      </c>
    </row>
    <row r="86" spans="1:43" ht="15.75">
      <c r="A86" s="19"/>
      <c r="B86" s="20" t="str">
        <f>IF('Liste doc Etudes'!A86="","",'Liste doc Etudes'!A86)</f>
        <v/>
      </c>
      <c r="C86" s="23"/>
      <c r="D86" s="18"/>
      <c r="E86" s="30"/>
      <c r="F86" s="22">
        <f>IF(D86="",0,IF(D86="Approuvé Sans Réserves",C86,IF(AND(D86="Approuvé Avec Réserves",E86&gt;=LISTES!$K$3,E86&lt;=LISTES!$L$3),C86*LISTES!$B$3,IF(AND(D86="Approuvé Avec Réserves",E86&gt;=LISTES!$K$4,E86&lt;=LISTES!$L$4),C86*LISTES!$B$4,IF(AND(D86="Approuvé Avec Réserves",E86&gt;=LISTES!$K$5),C86*LISTES!$B$5,"Nbr de Réserves!")))))</f>
        <v>0</v>
      </c>
      <c r="G86" s="13"/>
      <c r="H86" s="21" t="str">
        <f>IF('Liste doc Qualité'!A86="","",'Liste doc Qualité'!A86)</f>
        <v/>
      </c>
      <c r="I86" s="23"/>
      <c r="K86" s="31"/>
      <c r="L86" s="22">
        <f>IF(J86="",0,IF(J86="Approuvé Sans Réserves",I86,IF(AND(J86="Approuvé Avec Réserves",K86&gt;=LISTES!$K$3,K86&lt;=LISTES!$L$3),I86*LISTES!$B$3,IF(AND(J86="Approuvé Avec Réserves",K86&gt;=LISTES!$K$4,K86&lt;=LISTES!$L$4),I86*LISTES!$B$4,IF(AND(J86="Approuvé Avec Réserves",K86&gt;=LISTES!$K$5),I86*LISTES!$B$5,"Nbr de Réserves!")))))</f>
        <v>0</v>
      </c>
      <c r="AD86" s="44">
        <f t="shared" si="10"/>
        <v>0</v>
      </c>
      <c r="AE86" s="45">
        <f t="shared" si="11"/>
        <v>0</v>
      </c>
      <c r="AF86" s="44">
        <f t="shared" si="12"/>
        <v>0</v>
      </c>
      <c r="AG86" s="45">
        <f t="shared" si="13"/>
        <v>0</v>
      </c>
      <c r="AH86" s="44">
        <f t="shared" si="14"/>
        <v>0</v>
      </c>
      <c r="AI86" s="45">
        <f t="shared" si="15"/>
        <v>0</v>
      </c>
      <c r="AN86" s="48" t="str">
        <f t="shared" si="16"/>
        <v/>
      </c>
      <c r="AO86" s="48" t="str">
        <f t="shared" si="17"/>
        <v/>
      </c>
      <c r="AP86" s="49">
        <f t="shared" si="18"/>
        <v>0</v>
      </c>
      <c r="AQ86" s="14">
        <f t="shared" si="19"/>
        <v>0</v>
      </c>
    </row>
    <row r="87" spans="1:43" ht="15.75">
      <c r="A87" s="19"/>
      <c r="B87" s="20" t="str">
        <f>IF('Liste doc Etudes'!A87="","",'Liste doc Etudes'!A87)</f>
        <v/>
      </c>
      <c r="C87" s="23"/>
      <c r="D87" s="18"/>
      <c r="E87" s="30"/>
      <c r="F87" s="22">
        <f>IF(D87="",0,IF(D87="Approuvé Sans Réserves",C87,IF(AND(D87="Approuvé Avec Réserves",E87&gt;=LISTES!$K$3,E87&lt;=LISTES!$L$3),C87*LISTES!$B$3,IF(AND(D87="Approuvé Avec Réserves",E87&gt;=LISTES!$K$4,E87&lt;=LISTES!$L$4),C87*LISTES!$B$4,IF(AND(D87="Approuvé Avec Réserves",E87&gt;=LISTES!$K$5),C87*LISTES!$B$5,"Nbr de Réserves!")))))</f>
        <v>0</v>
      </c>
      <c r="G87" s="13"/>
      <c r="H87" s="21" t="str">
        <f>IF('Liste doc Qualité'!A87="","",'Liste doc Qualité'!A87)</f>
        <v/>
      </c>
      <c r="I87" s="23"/>
      <c r="K87" s="31"/>
      <c r="L87" s="22">
        <f>IF(J87="",0,IF(J87="Approuvé Sans Réserves",I87,IF(AND(J87="Approuvé Avec Réserves",K87&gt;=LISTES!$K$3,K87&lt;=LISTES!$L$3),I87*LISTES!$B$3,IF(AND(J87="Approuvé Avec Réserves",K87&gt;=LISTES!$K$4,K87&lt;=LISTES!$L$4),I87*LISTES!$B$4,IF(AND(J87="Approuvé Avec Réserves",K87&gt;=LISTES!$K$5),I87*LISTES!$B$5,"Nbr de Réserves!")))))</f>
        <v>0</v>
      </c>
      <c r="AD87" s="44">
        <f t="shared" si="10"/>
        <v>0</v>
      </c>
      <c r="AE87" s="45">
        <f t="shared" si="11"/>
        <v>0</v>
      </c>
      <c r="AF87" s="44">
        <f t="shared" si="12"/>
        <v>0</v>
      </c>
      <c r="AG87" s="45">
        <f t="shared" si="13"/>
        <v>0</v>
      </c>
      <c r="AH87" s="44">
        <f t="shared" si="14"/>
        <v>0</v>
      </c>
      <c r="AI87" s="45">
        <f t="shared" si="15"/>
        <v>0</v>
      </c>
      <c r="AN87" s="48" t="str">
        <f t="shared" si="16"/>
        <v/>
      </c>
      <c r="AO87" s="48" t="str">
        <f t="shared" si="17"/>
        <v/>
      </c>
      <c r="AP87" s="49">
        <f t="shared" si="18"/>
        <v>0</v>
      </c>
      <c r="AQ87" s="14">
        <f t="shared" si="19"/>
        <v>0</v>
      </c>
    </row>
    <row r="88" spans="1:43" ht="15.75">
      <c r="A88" s="19"/>
      <c r="B88" s="20" t="str">
        <f>IF('Liste doc Etudes'!A88="","",'Liste doc Etudes'!A88)</f>
        <v/>
      </c>
      <c r="C88" s="23"/>
      <c r="D88" s="18"/>
      <c r="E88" s="30"/>
      <c r="F88" s="22">
        <f>IF(D88="",0,IF(D88="Approuvé Sans Réserves",C88,IF(AND(D88="Approuvé Avec Réserves",E88&gt;=LISTES!$K$3,E88&lt;=LISTES!$L$3),C88*LISTES!$B$3,IF(AND(D88="Approuvé Avec Réserves",E88&gt;=LISTES!$K$4,E88&lt;=LISTES!$L$4),C88*LISTES!$B$4,IF(AND(D88="Approuvé Avec Réserves",E88&gt;=LISTES!$K$5),C88*LISTES!$B$5,"Nbr de Réserves!")))))</f>
        <v>0</v>
      </c>
      <c r="G88" s="13"/>
      <c r="H88" s="21" t="str">
        <f>IF('Liste doc Qualité'!A88="","",'Liste doc Qualité'!A88)</f>
        <v/>
      </c>
      <c r="I88" s="23"/>
      <c r="K88" s="31"/>
      <c r="L88" s="22">
        <f>IF(J88="",0,IF(J88="Approuvé Sans Réserves",I88,IF(AND(J88="Approuvé Avec Réserves",K88&gt;=LISTES!$K$3,K88&lt;=LISTES!$L$3),I88*LISTES!$B$3,IF(AND(J88="Approuvé Avec Réserves",K88&gt;=LISTES!$K$4,K88&lt;=LISTES!$L$4),I88*LISTES!$B$4,IF(AND(J88="Approuvé Avec Réserves",K88&gt;=LISTES!$K$5),I88*LISTES!$B$5,"Nbr de Réserves!")))))</f>
        <v>0</v>
      </c>
      <c r="AD88" s="44">
        <f t="shared" si="10"/>
        <v>0</v>
      </c>
      <c r="AE88" s="45">
        <f t="shared" si="11"/>
        <v>0</v>
      </c>
      <c r="AF88" s="44">
        <f t="shared" si="12"/>
        <v>0</v>
      </c>
      <c r="AG88" s="45">
        <f t="shared" si="13"/>
        <v>0</v>
      </c>
      <c r="AH88" s="44">
        <f t="shared" si="14"/>
        <v>0</v>
      </c>
      <c r="AI88" s="45">
        <f t="shared" si="15"/>
        <v>0</v>
      </c>
      <c r="AN88" s="48" t="str">
        <f t="shared" si="16"/>
        <v/>
      </c>
      <c r="AO88" s="48" t="str">
        <f t="shared" si="17"/>
        <v/>
      </c>
      <c r="AP88" s="49">
        <f t="shared" si="18"/>
        <v>0</v>
      </c>
      <c r="AQ88" s="14">
        <f t="shared" si="19"/>
        <v>0</v>
      </c>
    </row>
    <row r="89" spans="1:43" ht="15.75">
      <c r="A89" s="19"/>
      <c r="B89" s="20" t="str">
        <f>IF('Liste doc Etudes'!A89="","",'Liste doc Etudes'!A89)</f>
        <v/>
      </c>
      <c r="C89" s="23"/>
      <c r="D89" s="18"/>
      <c r="E89" s="30"/>
      <c r="F89" s="22">
        <f>IF(D89="",0,IF(D89="Approuvé Sans Réserves",C89,IF(AND(D89="Approuvé Avec Réserves",E89&gt;=LISTES!$K$3,E89&lt;=LISTES!$L$3),C89*LISTES!$B$3,IF(AND(D89="Approuvé Avec Réserves",E89&gt;=LISTES!$K$4,E89&lt;=LISTES!$L$4),C89*LISTES!$B$4,IF(AND(D89="Approuvé Avec Réserves",E89&gt;=LISTES!$K$5),C89*LISTES!$B$5,"Nbr de Réserves!")))))</f>
        <v>0</v>
      </c>
      <c r="G89" s="13"/>
      <c r="H89" s="21" t="str">
        <f>IF('Liste doc Qualité'!A89="","",'Liste doc Qualité'!A89)</f>
        <v/>
      </c>
      <c r="I89" s="23"/>
      <c r="K89" s="31"/>
      <c r="L89" s="22">
        <f>IF(J89="",0,IF(J89="Approuvé Sans Réserves",I89,IF(AND(J89="Approuvé Avec Réserves",K89&gt;=LISTES!$K$3,K89&lt;=LISTES!$L$3),I89*LISTES!$B$3,IF(AND(J89="Approuvé Avec Réserves",K89&gt;=LISTES!$K$4,K89&lt;=LISTES!$L$4),I89*LISTES!$B$4,IF(AND(J89="Approuvé Avec Réserves",K89&gt;=LISTES!$K$5),I89*LISTES!$B$5,"Nbr de Réserves!")))))</f>
        <v>0</v>
      </c>
      <c r="AD89" s="44">
        <f t="shared" si="10"/>
        <v>0</v>
      </c>
      <c r="AE89" s="45">
        <f t="shared" si="11"/>
        <v>0</v>
      </c>
      <c r="AF89" s="44">
        <f t="shared" si="12"/>
        <v>0</v>
      </c>
      <c r="AG89" s="45">
        <f t="shared" si="13"/>
        <v>0</v>
      </c>
      <c r="AH89" s="44">
        <f t="shared" si="14"/>
        <v>0</v>
      </c>
      <c r="AI89" s="45">
        <f t="shared" si="15"/>
        <v>0</v>
      </c>
      <c r="AN89" s="48" t="str">
        <f t="shared" si="16"/>
        <v/>
      </c>
      <c r="AO89" s="48" t="str">
        <f t="shared" si="17"/>
        <v/>
      </c>
      <c r="AP89" s="49">
        <f t="shared" si="18"/>
        <v>0</v>
      </c>
      <c r="AQ89" s="14">
        <f t="shared" si="19"/>
        <v>0</v>
      </c>
    </row>
    <row r="90" spans="1:43" ht="15.75">
      <c r="A90" s="19"/>
      <c r="B90" s="20" t="str">
        <f>IF('Liste doc Etudes'!A90="","",'Liste doc Etudes'!A90)</f>
        <v/>
      </c>
      <c r="C90" s="23"/>
      <c r="D90" s="18"/>
      <c r="E90" s="30"/>
      <c r="F90" s="22">
        <f>IF(D90="",0,IF(D90="Approuvé Sans Réserves",C90,IF(AND(D90="Approuvé Avec Réserves",E90&gt;=LISTES!$K$3,E90&lt;=LISTES!$L$3),C90*LISTES!$B$3,IF(AND(D90="Approuvé Avec Réserves",E90&gt;=LISTES!$K$4,E90&lt;=LISTES!$L$4),C90*LISTES!$B$4,IF(AND(D90="Approuvé Avec Réserves",E90&gt;=LISTES!$K$5),C90*LISTES!$B$5,"Nbr de Réserves!")))))</f>
        <v>0</v>
      </c>
      <c r="G90" s="13"/>
      <c r="H90" s="21" t="str">
        <f>IF('Liste doc Qualité'!A90="","",'Liste doc Qualité'!A90)</f>
        <v/>
      </c>
      <c r="I90" s="23"/>
      <c r="K90" s="31"/>
      <c r="L90" s="22">
        <f>IF(J90="",0,IF(J90="Approuvé Sans Réserves",I90,IF(AND(J90="Approuvé Avec Réserves",K90&gt;=LISTES!$K$3,K90&lt;=LISTES!$L$3),I90*LISTES!$B$3,IF(AND(J90="Approuvé Avec Réserves",K90&gt;=LISTES!$K$4,K90&lt;=LISTES!$L$4),I90*LISTES!$B$4,IF(AND(J90="Approuvé Avec Réserves",K90&gt;=LISTES!$K$5),I90*LISTES!$B$5,"Nbr de Réserves!")))))</f>
        <v>0</v>
      </c>
      <c r="AD90" s="44">
        <f t="shared" si="10"/>
        <v>0</v>
      </c>
      <c r="AE90" s="45">
        <f t="shared" si="11"/>
        <v>0</v>
      </c>
      <c r="AF90" s="44">
        <f t="shared" si="12"/>
        <v>0</v>
      </c>
      <c r="AG90" s="45">
        <f t="shared" si="13"/>
        <v>0</v>
      </c>
      <c r="AH90" s="44">
        <f t="shared" si="14"/>
        <v>0</v>
      </c>
      <c r="AI90" s="45">
        <f t="shared" si="15"/>
        <v>0</v>
      </c>
      <c r="AN90" s="48" t="str">
        <f t="shared" si="16"/>
        <v/>
      </c>
      <c r="AO90" s="48" t="str">
        <f t="shared" si="17"/>
        <v/>
      </c>
      <c r="AP90" s="49">
        <f t="shared" si="18"/>
        <v>0</v>
      </c>
      <c r="AQ90" s="14">
        <f t="shared" si="19"/>
        <v>0</v>
      </c>
    </row>
    <row r="91" spans="1:43" ht="15.75">
      <c r="A91" s="19"/>
      <c r="B91" s="20" t="str">
        <f>IF('Liste doc Etudes'!A91="","",'Liste doc Etudes'!A91)</f>
        <v/>
      </c>
      <c r="C91" s="23"/>
      <c r="D91" s="18"/>
      <c r="E91" s="30"/>
      <c r="F91" s="22">
        <f>IF(D91="",0,IF(D91="Approuvé Sans Réserves",C91,IF(AND(D91="Approuvé Avec Réserves",E91&gt;=LISTES!$K$3,E91&lt;=LISTES!$L$3),C91*LISTES!$B$3,IF(AND(D91="Approuvé Avec Réserves",E91&gt;=LISTES!$K$4,E91&lt;=LISTES!$L$4),C91*LISTES!$B$4,IF(AND(D91="Approuvé Avec Réserves",E91&gt;=LISTES!$K$5),C91*LISTES!$B$5,"Nbr de Réserves!")))))</f>
        <v>0</v>
      </c>
      <c r="G91" s="13"/>
      <c r="H91" s="21" t="str">
        <f>IF('Liste doc Qualité'!A91="","",'Liste doc Qualité'!A91)</f>
        <v/>
      </c>
      <c r="I91" s="23"/>
      <c r="K91" s="31"/>
      <c r="L91" s="22">
        <f>IF(J91="",0,IF(J91="Approuvé Sans Réserves",I91,IF(AND(J91="Approuvé Avec Réserves",K91&gt;=LISTES!$K$3,K91&lt;=LISTES!$L$3),I91*LISTES!$B$3,IF(AND(J91="Approuvé Avec Réserves",K91&gt;=LISTES!$K$4,K91&lt;=LISTES!$L$4),I91*LISTES!$B$4,IF(AND(J91="Approuvé Avec Réserves",K91&gt;=LISTES!$K$5),I91*LISTES!$B$5,"Nbr de Réserves!")))))</f>
        <v>0</v>
      </c>
      <c r="AD91" s="44">
        <f t="shared" si="10"/>
        <v>0</v>
      </c>
      <c r="AE91" s="45">
        <f t="shared" si="11"/>
        <v>0</v>
      </c>
      <c r="AF91" s="44">
        <f t="shared" si="12"/>
        <v>0</v>
      </c>
      <c r="AG91" s="45">
        <f t="shared" si="13"/>
        <v>0</v>
      </c>
      <c r="AH91" s="44">
        <f t="shared" si="14"/>
        <v>0</v>
      </c>
      <c r="AI91" s="45">
        <f t="shared" si="15"/>
        <v>0</v>
      </c>
      <c r="AN91" s="48" t="str">
        <f t="shared" si="16"/>
        <v/>
      </c>
      <c r="AO91" s="48" t="str">
        <f t="shared" si="17"/>
        <v/>
      </c>
      <c r="AP91" s="49">
        <f t="shared" si="18"/>
        <v>0</v>
      </c>
      <c r="AQ91" s="14">
        <f t="shared" si="19"/>
        <v>0</v>
      </c>
    </row>
    <row r="92" spans="1:43" ht="15.75">
      <c r="A92" s="19"/>
      <c r="B92" s="20" t="str">
        <f>IF('Liste doc Etudes'!A92="","",'Liste doc Etudes'!A92)</f>
        <v/>
      </c>
      <c r="C92" s="23"/>
      <c r="D92" s="18"/>
      <c r="E92" s="30"/>
      <c r="F92" s="22">
        <f>IF(D92="",0,IF(D92="Approuvé Sans Réserves",C92,IF(AND(D92="Approuvé Avec Réserves",E92&gt;=LISTES!$K$3,E92&lt;=LISTES!$L$3),C92*LISTES!$B$3,IF(AND(D92="Approuvé Avec Réserves",E92&gt;=LISTES!$K$4,E92&lt;=LISTES!$L$4),C92*LISTES!$B$4,IF(AND(D92="Approuvé Avec Réserves",E92&gt;=LISTES!$K$5),C92*LISTES!$B$5,"Nbr de Réserves!")))))</f>
        <v>0</v>
      </c>
      <c r="G92" s="13"/>
      <c r="H92" s="21" t="str">
        <f>IF('Liste doc Qualité'!A92="","",'Liste doc Qualité'!A92)</f>
        <v/>
      </c>
      <c r="I92" s="23"/>
      <c r="K92" s="31"/>
      <c r="L92" s="22">
        <f>IF(J92="",0,IF(J92="Approuvé Sans Réserves",I92,IF(AND(J92="Approuvé Avec Réserves",K92&gt;=LISTES!$K$3,K92&lt;=LISTES!$L$3),I92*LISTES!$B$3,IF(AND(J92="Approuvé Avec Réserves",K92&gt;=LISTES!$K$4,K92&lt;=LISTES!$L$4),I92*LISTES!$B$4,IF(AND(J92="Approuvé Avec Réserves",K92&gt;=LISTES!$K$5),I92*LISTES!$B$5,"Nbr de Réserves!")))))</f>
        <v>0</v>
      </c>
      <c r="AD92" s="44">
        <f t="shared" si="10"/>
        <v>0</v>
      </c>
      <c r="AE92" s="45">
        <f t="shared" si="11"/>
        <v>0</v>
      </c>
      <c r="AF92" s="44">
        <f t="shared" si="12"/>
        <v>0</v>
      </c>
      <c r="AG92" s="45">
        <f t="shared" si="13"/>
        <v>0</v>
      </c>
      <c r="AH92" s="44">
        <f t="shared" si="14"/>
        <v>0</v>
      </c>
      <c r="AI92" s="45">
        <f t="shared" si="15"/>
        <v>0</v>
      </c>
      <c r="AN92" s="48" t="str">
        <f t="shared" si="16"/>
        <v/>
      </c>
      <c r="AO92" s="48" t="str">
        <f t="shared" si="17"/>
        <v/>
      </c>
      <c r="AP92" s="49">
        <f t="shared" si="18"/>
        <v>0</v>
      </c>
      <c r="AQ92" s="14">
        <f t="shared" si="19"/>
        <v>0</v>
      </c>
    </row>
    <row r="93" spans="1:43" ht="15.75">
      <c r="A93" s="19"/>
      <c r="B93" s="20" t="str">
        <f>IF('Liste doc Etudes'!A93="","",'Liste doc Etudes'!A93)</f>
        <v/>
      </c>
      <c r="C93" s="23"/>
      <c r="D93" s="18"/>
      <c r="E93" s="30"/>
      <c r="F93" s="22">
        <f>IF(D93="",0,IF(D93="Approuvé Sans Réserves",C93,IF(AND(D93="Approuvé Avec Réserves",E93&gt;=LISTES!$K$3,E93&lt;=LISTES!$L$3),C93*LISTES!$B$3,IF(AND(D93="Approuvé Avec Réserves",E93&gt;=LISTES!$K$4,E93&lt;=LISTES!$L$4),C93*LISTES!$B$4,IF(AND(D93="Approuvé Avec Réserves",E93&gt;=LISTES!$K$5),C93*LISTES!$B$5,"Nbr de Réserves!")))))</f>
        <v>0</v>
      </c>
      <c r="G93" s="13"/>
      <c r="H93" s="21" t="str">
        <f>IF('Liste doc Qualité'!A93="","",'Liste doc Qualité'!A93)</f>
        <v/>
      </c>
      <c r="I93" s="23"/>
      <c r="K93" s="31"/>
      <c r="L93" s="22">
        <f>IF(J93="",0,IF(J93="Approuvé Sans Réserves",I93,IF(AND(J93="Approuvé Avec Réserves",K93&gt;=LISTES!$K$3,K93&lt;=LISTES!$L$3),I93*LISTES!$B$3,IF(AND(J93="Approuvé Avec Réserves",K93&gt;=LISTES!$K$4,K93&lt;=LISTES!$L$4),I93*LISTES!$B$4,IF(AND(J93="Approuvé Avec Réserves",K93&gt;=LISTES!$K$5),I93*LISTES!$B$5,"Nbr de Réserves!")))))</f>
        <v>0</v>
      </c>
      <c r="AD93" s="44">
        <f t="shared" si="10"/>
        <v>0</v>
      </c>
      <c r="AE93" s="45">
        <f t="shared" si="11"/>
        <v>0</v>
      </c>
      <c r="AF93" s="44">
        <f t="shared" si="12"/>
        <v>0</v>
      </c>
      <c r="AG93" s="45">
        <f t="shared" si="13"/>
        <v>0</v>
      </c>
      <c r="AH93" s="44">
        <f t="shared" si="14"/>
        <v>0</v>
      </c>
      <c r="AI93" s="45">
        <f t="shared" si="15"/>
        <v>0</v>
      </c>
      <c r="AN93" s="48" t="str">
        <f t="shared" si="16"/>
        <v/>
      </c>
      <c r="AO93" s="48" t="str">
        <f t="shared" si="17"/>
        <v/>
      </c>
      <c r="AP93" s="49">
        <f t="shared" si="18"/>
        <v>0</v>
      </c>
      <c r="AQ93" s="14">
        <f t="shared" si="19"/>
        <v>0</v>
      </c>
    </row>
    <row r="94" spans="1:43" ht="15.75">
      <c r="A94" s="19"/>
      <c r="B94" s="20" t="str">
        <f>IF('Liste doc Etudes'!A94="","",'Liste doc Etudes'!A94)</f>
        <v/>
      </c>
      <c r="C94" s="23"/>
      <c r="D94" s="18"/>
      <c r="E94" s="30"/>
      <c r="F94" s="22">
        <f>IF(D94="",0,IF(D94="Approuvé Sans Réserves",C94,IF(AND(D94="Approuvé Avec Réserves",E94&gt;=LISTES!$K$3,E94&lt;=LISTES!$L$3),C94*LISTES!$B$3,IF(AND(D94="Approuvé Avec Réserves",E94&gt;=LISTES!$K$4,E94&lt;=LISTES!$L$4),C94*LISTES!$B$4,IF(AND(D94="Approuvé Avec Réserves",E94&gt;=LISTES!$K$5),C94*LISTES!$B$5,"Nbr de Réserves!")))))</f>
        <v>0</v>
      </c>
      <c r="G94" s="13"/>
      <c r="H94" s="21" t="str">
        <f>IF('Liste doc Qualité'!A94="","",'Liste doc Qualité'!A94)</f>
        <v/>
      </c>
      <c r="I94" s="23"/>
      <c r="K94" s="31"/>
      <c r="L94" s="22">
        <f>IF(J94="",0,IF(J94="Approuvé Sans Réserves",I94,IF(AND(J94="Approuvé Avec Réserves",K94&gt;=LISTES!$K$3,K94&lt;=LISTES!$L$3),I94*LISTES!$B$3,IF(AND(J94="Approuvé Avec Réserves",K94&gt;=LISTES!$K$4,K94&lt;=LISTES!$L$4),I94*LISTES!$B$4,IF(AND(J94="Approuvé Avec Réserves",K94&gt;=LISTES!$K$5),I94*LISTES!$B$5,"Nbr de Réserves!")))))</f>
        <v>0</v>
      </c>
      <c r="AD94" s="44">
        <f t="shared" si="10"/>
        <v>0</v>
      </c>
      <c r="AE94" s="45">
        <f t="shared" si="11"/>
        <v>0</v>
      </c>
      <c r="AF94" s="44">
        <f t="shared" si="12"/>
        <v>0</v>
      </c>
      <c r="AG94" s="45">
        <f t="shared" si="13"/>
        <v>0</v>
      </c>
      <c r="AH94" s="44">
        <f t="shared" si="14"/>
        <v>0</v>
      </c>
      <c r="AI94" s="45">
        <f t="shared" si="15"/>
        <v>0</v>
      </c>
      <c r="AN94" s="48" t="str">
        <f t="shared" si="16"/>
        <v/>
      </c>
      <c r="AO94" s="48" t="str">
        <f t="shared" si="17"/>
        <v/>
      </c>
      <c r="AP94" s="49">
        <f t="shared" si="18"/>
        <v>0</v>
      </c>
      <c r="AQ94" s="14">
        <f t="shared" si="19"/>
        <v>0</v>
      </c>
    </row>
    <row r="95" spans="1:43" ht="15.75">
      <c r="A95" s="19"/>
      <c r="B95" s="20" t="str">
        <f>IF('Liste doc Etudes'!A95="","",'Liste doc Etudes'!A95)</f>
        <v/>
      </c>
      <c r="C95" s="23"/>
      <c r="D95" s="18"/>
      <c r="E95" s="30"/>
      <c r="F95" s="22">
        <f>IF(D95="",0,IF(D95="Approuvé Sans Réserves",C95,IF(AND(D95="Approuvé Avec Réserves",E95&gt;=LISTES!$K$3,E95&lt;=LISTES!$L$3),C95*LISTES!$B$3,IF(AND(D95="Approuvé Avec Réserves",E95&gt;=LISTES!$K$4,E95&lt;=LISTES!$L$4),C95*LISTES!$B$4,IF(AND(D95="Approuvé Avec Réserves",E95&gt;=LISTES!$K$5),C95*LISTES!$B$5,"Nbr de Réserves!")))))</f>
        <v>0</v>
      </c>
      <c r="G95" s="13"/>
      <c r="H95" s="21" t="str">
        <f>IF('Liste doc Qualité'!A95="","",'Liste doc Qualité'!A95)</f>
        <v/>
      </c>
      <c r="I95" s="23"/>
      <c r="K95" s="31"/>
      <c r="L95" s="22">
        <f>IF(J95="",0,IF(J95="Approuvé Sans Réserves",I95,IF(AND(J95="Approuvé Avec Réserves",K95&gt;=LISTES!$K$3,K95&lt;=LISTES!$L$3),I95*LISTES!$B$3,IF(AND(J95="Approuvé Avec Réserves",K95&gt;=LISTES!$K$4,K95&lt;=LISTES!$L$4),I95*LISTES!$B$4,IF(AND(J95="Approuvé Avec Réserves",K95&gt;=LISTES!$K$5),I95*LISTES!$B$5,"Nbr de Réserves!")))))</f>
        <v>0</v>
      </c>
      <c r="AD95" s="44">
        <f t="shared" si="10"/>
        <v>0</v>
      </c>
      <c r="AE95" s="45">
        <f t="shared" si="11"/>
        <v>0</v>
      </c>
      <c r="AF95" s="44">
        <f t="shared" si="12"/>
        <v>0</v>
      </c>
      <c r="AG95" s="45">
        <f t="shared" si="13"/>
        <v>0</v>
      </c>
      <c r="AH95" s="44">
        <f t="shared" si="14"/>
        <v>0</v>
      </c>
      <c r="AI95" s="45">
        <f t="shared" si="15"/>
        <v>0</v>
      </c>
      <c r="AN95" s="48" t="str">
        <f t="shared" si="16"/>
        <v/>
      </c>
      <c r="AO95" s="48" t="str">
        <f t="shared" si="17"/>
        <v/>
      </c>
      <c r="AP95" s="49">
        <f t="shared" si="18"/>
        <v>0</v>
      </c>
      <c r="AQ95" s="14">
        <f t="shared" si="19"/>
        <v>0</v>
      </c>
    </row>
    <row r="96" spans="1:43" ht="15.75">
      <c r="A96" s="19"/>
      <c r="B96" s="20" t="str">
        <f>IF('Liste doc Etudes'!A96="","",'Liste doc Etudes'!A96)</f>
        <v/>
      </c>
      <c r="C96" s="23"/>
      <c r="D96" s="18"/>
      <c r="E96" s="30"/>
      <c r="F96" s="22">
        <f>IF(D96="",0,IF(D96="Approuvé Sans Réserves",C96,IF(AND(D96="Approuvé Avec Réserves",E96&gt;=LISTES!$K$3,E96&lt;=LISTES!$L$3),C96*LISTES!$B$3,IF(AND(D96="Approuvé Avec Réserves",E96&gt;=LISTES!$K$4,E96&lt;=LISTES!$L$4),C96*LISTES!$B$4,IF(AND(D96="Approuvé Avec Réserves",E96&gt;=LISTES!$K$5),C96*LISTES!$B$5,"Nbr de Réserves!")))))</f>
        <v>0</v>
      </c>
      <c r="G96" s="13"/>
      <c r="H96" s="21" t="str">
        <f>IF('Liste doc Qualité'!A96="","",'Liste doc Qualité'!A96)</f>
        <v/>
      </c>
      <c r="I96" s="23"/>
      <c r="K96" s="31"/>
      <c r="L96" s="22">
        <f>IF(J96="",0,IF(J96="Approuvé Sans Réserves",I96,IF(AND(J96="Approuvé Avec Réserves",K96&gt;=LISTES!$K$3,K96&lt;=LISTES!$L$3),I96*LISTES!$B$3,IF(AND(J96="Approuvé Avec Réserves",K96&gt;=LISTES!$K$4,K96&lt;=LISTES!$L$4),I96*LISTES!$B$4,IF(AND(J96="Approuvé Avec Réserves",K96&gt;=LISTES!$K$5),I96*LISTES!$B$5,"Nbr de Réserves!")))))</f>
        <v>0</v>
      </c>
      <c r="AD96" s="44">
        <f t="shared" si="10"/>
        <v>0</v>
      </c>
      <c r="AE96" s="45">
        <f t="shared" si="11"/>
        <v>0</v>
      </c>
      <c r="AF96" s="44">
        <f t="shared" si="12"/>
        <v>0</v>
      </c>
      <c r="AG96" s="45">
        <f t="shared" si="13"/>
        <v>0</v>
      </c>
      <c r="AH96" s="44">
        <f t="shared" si="14"/>
        <v>0</v>
      </c>
      <c r="AI96" s="45">
        <f t="shared" si="15"/>
        <v>0</v>
      </c>
      <c r="AN96" s="48" t="str">
        <f t="shared" si="16"/>
        <v/>
      </c>
      <c r="AO96" s="48" t="str">
        <f t="shared" si="17"/>
        <v/>
      </c>
      <c r="AP96" s="49">
        <f t="shared" si="18"/>
        <v>0</v>
      </c>
      <c r="AQ96" s="14">
        <f t="shared" si="19"/>
        <v>0</v>
      </c>
    </row>
    <row r="97" spans="1:110" ht="15.75">
      <c r="A97" s="19"/>
      <c r="B97" s="20" t="str">
        <f>IF('Liste doc Etudes'!A97="","",'Liste doc Etudes'!A97)</f>
        <v/>
      </c>
      <c r="C97" s="23"/>
      <c r="D97" s="18"/>
      <c r="E97" s="30"/>
      <c r="F97" s="22">
        <f>IF(D97="",0,IF(D97="Approuvé Sans Réserves",C97,IF(AND(D97="Approuvé Avec Réserves",E97&gt;=LISTES!$K$3,E97&lt;=LISTES!$L$3),C97*LISTES!$B$3,IF(AND(D97="Approuvé Avec Réserves",E97&gt;=LISTES!$K$4,E97&lt;=LISTES!$L$4),C97*LISTES!$B$4,IF(AND(D97="Approuvé Avec Réserves",E97&gt;=LISTES!$K$5),C97*LISTES!$B$5,"Nbr de Réserves!")))))</f>
        <v>0</v>
      </c>
      <c r="G97" s="13"/>
      <c r="H97" s="21" t="str">
        <f>IF('Liste doc Qualité'!A97="","",'Liste doc Qualité'!A97)</f>
        <v/>
      </c>
      <c r="I97" s="23"/>
      <c r="K97" s="31"/>
      <c r="L97" s="22">
        <f>IF(J97="",0,IF(J97="Approuvé Sans Réserves",I97,IF(AND(J97="Approuvé Avec Réserves",K97&gt;=LISTES!$K$3,K97&lt;=LISTES!$L$3),I97*LISTES!$B$3,IF(AND(J97="Approuvé Avec Réserves",K97&gt;=LISTES!$K$4,K97&lt;=LISTES!$L$4),I97*LISTES!$B$4,IF(AND(J97="Approuvé Avec Réserves",K97&gt;=LISTES!$K$5),I97*LISTES!$B$5,"Nbr de Réserves!")))))</f>
        <v>0</v>
      </c>
      <c r="AD97" s="44">
        <f t="shared" si="10"/>
        <v>0</v>
      </c>
      <c r="AE97" s="45">
        <f t="shared" si="11"/>
        <v>0</v>
      </c>
      <c r="AF97" s="44">
        <f t="shared" si="12"/>
        <v>0</v>
      </c>
      <c r="AG97" s="45">
        <f t="shared" si="13"/>
        <v>0</v>
      </c>
      <c r="AH97" s="44">
        <f t="shared" si="14"/>
        <v>0</v>
      </c>
      <c r="AI97" s="45">
        <f t="shared" si="15"/>
        <v>0</v>
      </c>
      <c r="AN97" s="48" t="str">
        <f t="shared" si="16"/>
        <v/>
      </c>
      <c r="AO97" s="48" t="str">
        <f t="shared" si="17"/>
        <v/>
      </c>
      <c r="AP97" s="49">
        <f t="shared" si="18"/>
        <v>0</v>
      </c>
      <c r="AQ97" s="14">
        <f t="shared" si="19"/>
        <v>0</v>
      </c>
    </row>
    <row r="98" spans="1:110" ht="15.75">
      <c r="A98" s="19"/>
      <c r="B98" s="20" t="str">
        <f>IF('Liste doc Etudes'!A98="","",'Liste doc Etudes'!A98)</f>
        <v/>
      </c>
      <c r="C98" s="23"/>
      <c r="D98" s="18"/>
      <c r="E98" s="30"/>
      <c r="F98" s="22">
        <f>IF(D98="",0,IF(D98="Approuvé Sans Réserves",C98,IF(AND(D98="Approuvé Avec Réserves",E98&gt;=LISTES!$K$3,E98&lt;=LISTES!$L$3),C98*LISTES!$B$3,IF(AND(D98="Approuvé Avec Réserves",E98&gt;=LISTES!$K$4,E98&lt;=LISTES!$L$4),C98*LISTES!$B$4,IF(AND(D98="Approuvé Avec Réserves",E98&gt;=LISTES!$K$5),C98*LISTES!$B$5,"Nbr de Réserves!")))))</f>
        <v>0</v>
      </c>
      <c r="G98" s="13"/>
      <c r="H98" s="21" t="str">
        <f>IF('Liste doc Qualité'!A98="","",'Liste doc Qualité'!A98)</f>
        <v/>
      </c>
      <c r="I98" s="23"/>
      <c r="K98" s="31"/>
      <c r="L98" s="22">
        <f>IF(J98="",0,IF(J98="Approuvé Sans Réserves",I98,IF(AND(J98="Approuvé Avec Réserves",K98&gt;=LISTES!$K$3,K98&lt;=LISTES!$L$3),I98*LISTES!$B$3,IF(AND(J98="Approuvé Avec Réserves",K98&gt;=LISTES!$K$4,K98&lt;=LISTES!$L$4),I98*LISTES!$B$4,IF(AND(J98="Approuvé Avec Réserves",K98&gt;=LISTES!$K$5),I98*LISTES!$B$5,"Nbr de Réserves!")))))</f>
        <v>0</v>
      </c>
      <c r="AD98" s="44">
        <f t="shared" si="10"/>
        <v>0</v>
      </c>
      <c r="AE98" s="45">
        <f t="shared" si="11"/>
        <v>0</v>
      </c>
      <c r="AF98" s="44">
        <f t="shared" si="12"/>
        <v>0</v>
      </c>
      <c r="AG98" s="45">
        <f t="shared" si="13"/>
        <v>0</v>
      </c>
      <c r="AH98" s="44">
        <f t="shared" si="14"/>
        <v>0</v>
      </c>
      <c r="AI98" s="45">
        <f t="shared" si="15"/>
        <v>0</v>
      </c>
      <c r="AN98" s="48" t="str">
        <f t="shared" si="16"/>
        <v/>
      </c>
      <c r="AO98" s="48" t="str">
        <f t="shared" si="17"/>
        <v/>
      </c>
      <c r="AP98" s="49">
        <f t="shared" si="18"/>
        <v>0</v>
      </c>
      <c r="AQ98" s="14">
        <f t="shared" si="19"/>
        <v>0</v>
      </c>
    </row>
    <row r="99" spans="1:110" ht="15.75">
      <c r="A99" s="19"/>
      <c r="B99" s="20" t="str">
        <f>IF('Liste doc Etudes'!A99="","",'Liste doc Etudes'!A99)</f>
        <v/>
      </c>
      <c r="C99" s="23"/>
      <c r="D99" s="18"/>
      <c r="E99" s="30"/>
      <c r="F99" s="22">
        <f>IF(D99="",0,IF(D99="Approuvé Sans Réserves",C99,IF(AND(D99="Approuvé Avec Réserves",E99&gt;=LISTES!$K$3,E99&lt;=LISTES!$L$3),C99*LISTES!$B$3,IF(AND(D99="Approuvé Avec Réserves",E99&gt;=LISTES!$K$4,E99&lt;=LISTES!$L$4),C99*LISTES!$B$4,IF(AND(D99="Approuvé Avec Réserves",E99&gt;=LISTES!$K$5),C99*LISTES!$B$5,"Nbr de Réserves!")))))</f>
        <v>0</v>
      </c>
      <c r="G99" s="13"/>
      <c r="H99" s="21" t="str">
        <f>IF('Liste doc Qualité'!A99="","",'Liste doc Qualité'!A99)</f>
        <v/>
      </c>
      <c r="I99" s="23"/>
      <c r="K99" s="31"/>
      <c r="L99" s="22">
        <f>IF(J99="",0,IF(J99="Approuvé Sans Réserves",I99,IF(AND(J99="Approuvé Avec Réserves",K99&gt;=LISTES!$K$3,K99&lt;=LISTES!$L$3),I99*LISTES!$B$3,IF(AND(J99="Approuvé Avec Réserves",K99&gt;=LISTES!$K$4,K99&lt;=LISTES!$L$4),I99*LISTES!$B$4,IF(AND(J99="Approuvé Avec Réserves",K99&gt;=LISTES!$K$5),I99*LISTES!$B$5,"Nbr de Réserves!")))))</f>
        <v>0</v>
      </c>
      <c r="AD99" s="44">
        <f t="shared" si="10"/>
        <v>0</v>
      </c>
      <c r="AE99" s="45">
        <f t="shared" si="11"/>
        <v>0</v>
      </c>
      <c r="AF99" s="44">
        <f t="shared" si="12"/>
        <v>0</v>
      </c>
      <c r="AG99" s="45">
        <f t="shared" si="13"/>
        <v>0</v>
      </c>
      <c r="AH99" s="44">
        <f t="shared" si="14"/>
        <v>0</v>
      </c>
      <c r="AI99" s="45">
        <f t="shared" si="15"/>
        <v>0</v>
      </c>
      <c r="AN99" s="48" t="str">
        <f t="shared" si="16"/>
        <v/>
      </c>
      <c r="AO99" s="48" t="str">
        <f t="shared" si="17"/>
        <v/>
      </c>
      <c r="AP99" s="49">
        <f t="shared" si="18"/>
        <v>0</v>
      </c>
      <c r="AQ99" s="14">
        <f t="shared" si="19"/>
        <v>0</v>
      </c>
    </row>
    <row r="100" spans="1:110" ht="15.75">
      <c r="A100" s="19"/>
      <c r="B100" s="20" t="str">
        <f>IF('Liste doc Etudes'!A100="","",'Liste doc Etudes'!A100)</f>
        <v/>
      </c>
      <c r="C100" s="23"/>
      <c r="D100" s="18"/>
      <c r="E100" s="30"/>
      <c r="F100" s="22">
        <f>IF(D100="",0,IF(D100="Approuvé Sans Réserves",C100,IF(AND(D100="Approuvé Avec Réserves",E100&gt;=LISTES!$K$3,E100&lt;=LISTES!$L$3),C100*LISTES!$B$3,IF(AND(D100="Approuvé Avec Réserves",E100&gt;=LISTES!$K$4,E100&lt;=LISTES!$L$4),C100*LISTES!$B$4,IF(AND(D100="Approuvé Avec Réserves",E100&gt;=LISTES!$K$5),C100*LISTES!$B$5,"Nbr de Réserves!")))))</f>
        <v>0</v>
      </c>
      <c r="G100" s="13"/>
      <c r="H100" s="21" t="str">
        <f>IF('Liste doc Qualité'!A100="","",'Liste doc Qualité'!A100)</f>
        <v/>
      </c>
      <c r="I100" s="23"/>
      <c r="K100" s="31"/>
      <c r="L100" s="22">
        <f>IF(J100="",0,IF(J100="Approuvé Sans Réserves",I100,IF(AND(J100="Approuvé Avec Réserves",K100&gt;=LISTES!$K$3,K100&lt;=LISTES!$L$3),I100*LISTES!$B$3,IF(AND(J100="Approuvé Avec Réserves",K100&gt;=LISTES!$K$4,K100&lt;=LISTES!$L$4),I100*LISTES!$B$4,IF(AND(J100="Approuvé Avec Réserves",K100&gt;=LISTES!$K$5),I100*LISTES!$B$5,"Nbr de Réserves!")))))</f>
        <v>0</v>
      </c>
      <c r="AD100" s="62">
        <f t="shared" si="10"/>
        <v>0</v>
      </c>
      <c r="AE100" s="63">
        <f t="shared" si="11"/>
        <v>0</v>
      </c>
      <c r="AF100" s="62">
        <f t="shared" si="12"/>
        <v>0</v>
      </c>
      <c r="AG100" s="63">
        <f t="shared" si="13"/>
        <v>0</v>
      </c>
      <c r="AH100" s="62">
        <f t="shared" si="14"/>
        <v>0</v>
      </c>
      <c r="AI100" s="63">
        <f t="shared" si="15"/>
        <v>0</v>
      </c>
      <c r="AN100" s="48" t="str">
        <f t="shared" si="16"/>
        <v/>
      </c>
      <c r="AO100" s="48" t="str">
        <f t="shared" si="17"/>
        <v/>
      </c>
      <c r="AP100" s="49">
        <f t="shared" si="18"/>
        <v>0</v>
      </c>
      <c r="AQ100" s="14">
        <f t="shared" si="19"/>
        <v>0</v>
      </c>
    </row>
    <row r="101" spans="1:110" ht="15.75" thickBot="1">
      <c r="A101" s="64"/>
      <c r="B101" s="65"/>
      <c r="C101" s="27">
        <f>SUM(C3:C100)</f>
        <v>1</v>
      </c>
      <c r="D101" s="26">
        <f>C101-F101</f>
        <v>0.29500000000000004</v>
      </c>
      <c r="E101" s="66"/>
      <c r="F101" s="26">
        <f>SUM(F3:F100)</f>
        <v>0.70499999999999996</v>
      </c>
      <c r="G101" s="67"/>
      <c r="H101" s="65"/>
      <c r="I101" s="26">
        <f>SUM(I3:I100)</f>
        <v>1</v>
      </c>
      <c r="J101" s="26">
        <f>I101-L101</f>
        <v>0</v>
      </c>
      <c r="K101" s="66"/>
      <c r="L101" s="26">
        <f>SUM(L3:L100)</f>
        <v>1</v>
      </c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>
        <f t="shared" ref="AD101:AI101" si="20">SUM(AD3:AD100)</f>
        <v>10</v>
      </c>
      <c r="AE101" s="65">
        <f t="shared" si="20"/>
        <v>10</v>
      </c>
      <c r="AF101" s="65">
        <f t="shared" si="20"/>
        <v>10</v>
      </c>
      <c r="AG101" s="65">
        <f t="shared" si="20"/>
        <v>0</v>
      </c>
      <c r="AH101" s="65">
        <f t="shared" si="20"/>
        <v>0</v>
      </c>
      <c r="AI101" s="65">
        <f t="shared" si="20"/>
        <v>10</v>
      </c>
      <c r="AJ101" s="65"/>
      <c r="AK101" s="65"/>
      <c r="AL101" s="65"/>
      <c r="AM101" s="65"/>
      <c r="AN101" s="65"/>
      <c r="AO101" s="65"/>
      <c r="AP101" s="68">
        <f>SUM(AP3:AP100)</f>
        <v>23</v>
      </c>
      <c r="AQ101" s="68">
        <f>SUM(AQ3:AQ100)</f>
        <v>16</v>
      </c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  <c r="BQ101" s="65"/>
      <c r="BR101" s="65"/>
      <c r="BS101" s="65"/>
      <c r="BT101" s="65"/>
      <c r="BU101" s="65"/>
      <c r="BV101" s="65"/>
      <c r="BW101" s="65"/>
      <c r="BX101" s="65"/>
      <c r="BY101" s="65"/>
      <c r="BZ101" s="65"/>
      <c r="CA101" s="65"/>
      <c r="CB101" s="65"/>
      <c r="CC101" s="65"/>
      <c r="CD101" s="65"/>
      <c r="CE101" s="65"/>
      <c r="CF101" s="65"/>
      <c r="CG101" s="65"/>
      <c r="CH101" s="65"/>
      <c r="CI101" s="65"/>
      <c r="CJ101" s="65"/>
      <c r="CK101" s="65"/>
      <c r="CL101" s="65"/>
      <c r="CM101" s="65"/>
      <c r="CN101" s="65"/>
      <c r="CO101" s="65"/>
      <c r="CP101" s="65"/>
      <c r="CQ101" s="65"/>
      <c r="CR101" s="65"/>
      <c r="CS101" s="65"/>
      <c r="CT101" s="65"/>
      <c r="CU101" s="65"/>
      <c r="CV101" s="65"/>
      <c r="CW101" s="65"/>
      <c r="CX101" s="65"/>
      <c r="CY101" s="65"/>
      <c r="CZ101" s="65"/>
      <c r="DA101" s="65"/>
      <c r="DB101" s="65"/>
      <c r="DC101" s="65"/>
      <c r="DD101" s="65"/>
      <c r="DE101" s="65"/>
      <c r="DF101" s="65"/>
    </row>
    <row r="102" spans="1:110" ht="15.75">
      <c r="F102" s="69">
        <f>F101*AR3</f>
        <v>0.41576923076923078</v>
      </c>
      <c r="L102" s="70">
        <f>L101*AS3</f>
        <v>0.41025641025641024</v>
      </c>
    </row>
  </sheetData>
  <mergeCells count="2">
    <mergeCell ref="M1:O1"/>
    <mergeCell ref="M2:O2"/>
  </mergeCells>
  <conditionalFormatting sqref="M2">
    <cfRule type="expression" dxfId="7" priority="10">
      <formula>AW3&lt;=0.5</formula>
    </cfRule>
  </conditionalFormatting>
  <conditionalFormatting sqref="M2:O2">
    <cfRule type="expression" dxfId="6" priority="6">
      <formula>AW3&gt;0.75</formula>
    </cfRule>
    <cfRule type="expression" dxfId="5" priority="7">
      <formula>AW3&gt;0.5</formula>
    </cfRule>
  </conditionalFormatting>
  <conditionalFormatting sqref="E3:E100">
    <cfRule type="expression" dxfId="4" priority="5">
      <formula>D3="Approuvé Avec Réserves"</formula>
    </cfRule>
  </conditionalFormatting>
  <conditionalFormatting sqref="K3:K100">
    <cfRule type="expression" dxfId="3" priority="4">
      <formula>J3="Approuvé Avec Réserves"</formula>
    </cfRule>
  </conditionalFormatting>
  <conditionalFormatting sqref="H3:L100">
    <cfRule type="expression" dxfId="2" priority="2">
      <formula>$H3=""</formula>
    </cfRule>
  </conditionalFormatting>
  <conditionalFormatting sqref="B3:F100">
    <cfRule type="expression" dxfId="1" priority="1">
      <formula>$B3=""</formula>
    </cfRule>
  </conditionalFormatting>
  <dataValidations count="2">
    <dataValidation type="list" allowBlank="1" showInputMessage="1" showErrorMessage="1" sqref="D3:D100 J3:J100">
      <formula1>Approbation</formula1>
    </dataValidation>
    <dataValidation type="whole" allowBlank="1" showInputMessage="1" showErrorMessage="1" sqref="E3:E100 K3:K100">
      <formula1>1</formula1>
      <formula2>15</formula2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AL3:AM3 C101 I101" unlockedFormula="1"/>
  </ignoredErrors>
  <legacyDrawing r:id="rId2"/>
  <controls>
    <control shapeId="8398" r:id="rId3" name="TextBox25"/>
    <control shapeId="6294" r:id="rId4" name="CommandButton1"/>
    <control shapeId="6292" r:id="rId5" name="TextBox23"/>
    <control shapeId="6291" r:id="rId6" name="TextBox22"/>
    <control shapeId="6290" r:id="rId7" name="TextBox21"/>
    <control shapeId="6289" r:id="rId8" name="TextBox20"/>
    <control shapeId="6288" r:id="rId9" name="TextBox19"/>
    <control shapeId="1060" r:id="rId10" name="TextBox16"/>
    <control shapeId="1058" r:id="rId11" name="TextBox15"/>
    <control shapeId="1057" r:id="rId12" name="TextBox14"/>
    <control shapeId="1056" r:id="rId13" name="TextBox13"/>
    <control shapeId="1054" r:id="rId14" name="TextBox12"/>
    <control shapeId="1053" r:id="rId15" name="TextBox11"/>
    <control shapeId="1052" r:id="rId16" name="TextBox10"/>
    <control shapeId="1051" r:id="rId17" name="TextBox9"/>
    <control shapeId="1050" r:id="rId18" name="TextBox8"/>
    <control shapeId="1049" r:id="rId19" name="TextBox7"/>
    <control shapeId="1048" r:id="rId20" name="TextBox6"/>
    <control shapeId="1047" r:id="rId21" name="TextBox5"/>
    <control shapeId="1046" r:id="rId22" name="TextBox4"/>
    <control shapeId="1045" r:id="rId23" name="TextBox3"/>
    <control shapeId="1025" r:id="rId24" name="TextBox1"/>
    <control shapeId="1026" r:id="rId25" name="TextBox2"/>
    <control shapeId="1061" r:id="rId26" name="cmdCacherAfficher"/>
    <control shapeId="1063" r:id="rId27" name="cmdCacherAfficher1"/>
    <control shapeId="2036" r:id="rId28" name="TextBox17"/>
    <control shapeId="2037" r:id="rId29" name="TextBox18"/>
    <control shapeId="6491" r:id="rId30" name="listedocetudes"/>
    <control shapeId="6507" r:id="rId31" name="listedivcq"/>
    <control shapeId="8573" r:id="rId32" name="C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4:AO204"/>
  <sheetViews>
    <sheetView workbookViewId="0">
      <selection activeCell="D4" sqref="D4"/>
    </sheetView>
  </sheetViews>
  <sheetFormatPr baseColWidth="10" defaultRowHeight="15"/>
  <cols>
    <col min="1" max="1" width="20.42578125" customWidth="1"/>
    <col min="2" max="2" width="16.5703125" bestFit="1" customWidth="1"/>
    <col min="3" max="3" width="18.85546875" bestFit="1" customWidth="1"/>
    <col min="4" max="4" width="27.5703125" bestFit="1" customWidth="1"/>
    <col min="5" max="5" width="23" style="1" customWidth="1"/>
    <col min="6" max="41" width="8.7109375" hidden="1" customWidth="1"/>
  </cols>
  <sheetData>
    <row r="4" spans="1:41" s="131" customFormat="1" ht="15.75">
      <c r="A4" s="133" t="s">
        <v>5</v>
      </c>
      <c r="B4" s="156"/>
      <c r="C4" s="157"/>
      <c r="D4" s="135"/>
      <c r="E4" s="132"/>
      <c r="F4" s="154" t="s">
        <v>74</v>
      </c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154"/>
      <c r="T4" s="154"/>
      <c r="U4" s="154"/>
      <c r="V4" s="154"/>
      <c r="W4" s="154"/>
      <c r="X4" s="155" t="s">
        <v>75</v>
      </c>
      <c r="Y4" s="155"/>
      <c r="Z4" s="155"/>
      <c r="AA4" s="155"/>
      <c r="AB4" s="155"/>
      <c r="AC4" s="155"/>
      <c r="AD4" s="155"/>
      <c r="AE4" s="155"/>
      <c r="AF4" s="155"/>
      <c r="AG4" s="155"/>
      <c r="AH4" s="155"/>
      <c r="AI4" s="155"/>
      <c r="AJ4" s="155"/>
      <c r="AK4" s="155"/>
      <c r="AL4" s="155"/>
      <c r="AM4" s="155"/>
      <c r="AN4" s="155"/>
      <c r="AO4" s="155"/>
    </row>
    <row r="5" spans="1:41" ht="15.75">
      <c r="A5" s="122" t="s">
        <v>69</v>
      </c>
      <c r="B5" s="134" t="s">
        <v>70</v>
      </c>
      <c r="C5" s="134" t="s">
        <v>71</v>
      </c>
      <c r="D5" s="123" t="s">
        <v>72</v>
      </c>
      <c r="E5" s="128" t="s">
        <v>73</v>
      </c>
      <c r="F5" s="129" t="str">
        <f>'Liste doc Etudes'!$A3</f>
        <v>B3</v>
      </c>
      <c r="G5" s="129" t="str">
        <f>'Liste doc Etudes'!$A4</f>
        <v>B4</v>
      </c>
      <c r="H5" s="129" t="str">
        <f>'Liste doc Etudes'!$A5</f>
        <v>B5</v>
      </c>
      <c r="I5" s="129" t="str">
        <f>'Liste doc Etudes'!$A6</f>
        <v>B6</v>
      </c>
      <c r="J5" s="129" t="str">
        <f>'Liste doc Etudes'!$A7</f>
        <v>C1</v>
      </c>
      <c r="K5" s="129" t="str">
        <f>'Liste doc Etudes'!$A8</f>
        <v>D1</v>
      </c>
      <c r="L5" s="129" t="str">
        <f>'Liste doc Etudes'!$A9</f>
        <v>D2</v>
      </c>
      <c r="M5" s="129" t="str">
        <f>'Liste doc Etudes'!$A10</f>
        <v>D3</v>
      </c>
      <c r="N5" s="129" t="str">
        <f>'Liste doc Etudes'!$A11</f>
        <v>D4</v>
      </c>
      <c r="O5" s="129">
        <f>'Liste doc Etudes'!$A12</f>
        <v>0</v>
      </c>
      <c r="P5" s="129">
        <f>'Liste doc Etudes'!$A13</f>
        <v>0</v>
      </c>
      <c r="Q5" s="129">
        <f>'Liste doc Etudes'!$A14</f>
        <v>0</v>
      </c>
      <c r="R5" s="129">
        <f>'Liste doc Etudes'!$A15</f>
        <v>0</v>
      </c>
      <c r="S5" s="129">
        <f>'Liste doc Etudes'!$A16</f>
        <v>0</v>
      </c>
      <c r="T5" s="129">
        <f>'Liste doc Etudes'!$A17</f>
        <v>0</v>
      </c>
      <c r="U5" s="129">
        <f>'Liste doc Etudes'!$A18</f>
        <v>0</v>
      </c>
      <c r="V5" s="129">
        <f>'Liste doc Etudes'!$A19</f>
        <v>0</v>
      </c>
      <c r="W5" s="129">
        <f>'Liste doc Etudes'!$A20</f>
        <v>0</v>
      </c>
      <c r="X5" s="130" t="str">
        <f>+'Liste doc Qualité'!$A3</f>
        <v>A1.1</v>
      </c>
      <c r="Y5" s="130" t="str">
        <f>+'Liste doc Qualité'!$A4</f>
        <v>A1.2</v>
      </c>
      <c r="Z5" s="130" t="str">
        <f>+'Liste doc Qualité'!$A5</f>
        <v>A1.3</v>
      </c>
      <c r="AA5" s="130" t="str">
        <f>+'Liste doc Qualité'!$A6</f>
        <v>A1.4</v>
      </c>
      <c r="AB5" s="130" t="str">
        <f>+'Liste doc Qualité'!$A7</f>
        <v>A1.5</v>
      </c>
      <c r="AC5" s="130" t="str">
        <f>+'Liste doc Qualité'!$A8</f>
        <v>A1.6</v>
      </c>
      <c r="AD5" s="130" t="str">
        <f>+'Liste doc Qualité'!$A9</f>
        <v>A1.7</v>
      </c>
      <c r="AE5" s="130" t="str">
        <f>+'Liste doc Qualité'!$A10</f>
        <v>B1</v>
      </c>
      <c r="AF5" s="130" t="str">
        <f>+'Liste doc Qualité'!$A11</f>
        <v>B2</v>
      </c>
      <c r="AG5" s="130" t="str">
        <f>+'Liste doc Qualité'!$A12</f>
        <v>B3</v>
      </c>
      <c r="AH5" s="130">
        <f>+'Liste doc Qualité'!$A13</f>
        <v>0</v>
      </c>
      <c r="AI5" s="130">
        <f>+'Liste doc Qualité'!$A14</f>
        <v>0</v>
      </c>
      <c r="AJ5" s="130">
        <f>+'Liste doc Qualité'!$A15</f>
        <v>0</v>
      </c>
      <c r="AK5" s="130">
        <f>+'Liste doc Qualité'!$A16</f>
        <v>0</v>
      </c>
      <c r="AL5" s="130">
        <f>+'Liste doc Qualité'!$A17</f>
        <v>0</v>
      </c>
      <c r="AM5" s="130">
        <f>+'Liste doc Qualité'!$A18</f>
        <v>0</v>
      </c>
      <c r="AN5" s="130">
        <f>+'Liste doc Qualité'!$A19</f>
        <v>0</v>
      </c>
      <c r="AO5" s="130">
        <f>+'Liste doc Qualité'!$A20</f>
        <v>0</v>
      </c>
    </row>
    <row r="6" spans="1:41">
      <c r="A6" s="126">
        <v>41415</v>
      </c>
      <c r="B6" s="125">
        <v>0.52780000000000005</v>
      </c>
      <c r="C6" s="125">
        <v>0.4103</v>
      </c>
      <c r="D6" s="125">
        <f>B6+C6</f>
        <v>0.93810000000000004</v>
      </c>
      <c r="E6" s="125">
        <f>D6</f>
        <v>0.93810000000000004</v>
      </c>
      <c r="F6" s="130">
        <v>1</v>
      </c>
      <c r="G6" s="130">
        <v>2</v>
      </c>
      <c r="H6" s="130">
        <v>3</v>
      </c>
      <c r="I6" s="130">
        <v>4</v>
      </c>
      <c r="J6" s="130">
        <v>5</v>
      </c>
      <c r="K6" s="130">
        <v>6</v>
      </c>
      <c r="L6" s="130">
        <v>7</v>
      </c>
      <c r="M6" s="130">
        <v>8</v>
      </c>
      <c r="N6" s="130">
        <v>9</v>
      </c>
      <c r="O6" s="130"/>
      <c r="P6" s="130"/>
      <c r="Q6" s="130"/>
      <c r="R6" s="130"/>
      <c r="S6" s="130"/>
      <c r="T6" s="130"/>
      <c r="U6" s="130"/>
      <c r="V6" s="130"/>
      <c r="W6" s="130"/>
      <c r="X6" s="130">
        <v>0</v>
      </c>
      <c r="Y6" s="121">
        <v>0</v>
      </c>
      <c r="Z6" s="121">
        <v>0</v>
      </c>
      <c r="AA6" s="121">
        <v>0</v>
      </c>
      <c r="AB6" s="121">
        <v>0</v>
      </c>
      <c r="AC6" s="121">
        <v>0</v>
      </c>
      <c r="AD6" s="121">
        <v>0</v>
      </c>
      <c r="AE6" s="121">
        <v>0</v>
      </c>
      <c r="AF6" s="121">
        <v>0</v>
      </c>
      <c r="AG6" s="121">
        <v>0</v>
      </c>
      <c r="AH6" s="121"/>
      <c r="AI6" s="121"/>
      <c r="AJ6" s="121"/>
      <c r="AK6" s="121"/>
      <c r="AL6" s="121"/>
      <c r="AM6" s="121"/>
      <c r="AN6" s="121"/>
      <c r="AO6" s="121"/>
    </row>
    <row r="7" spans="1:41">
      <c r="A7" s="126">
        <v>41448</v>
      </c>
      <c r="B7" s="125">
        <v>0.54549999999999998</v>
      </c>
      <c r="C7" s="125">
        <v>0.4103</v>
      </c>
      <c r="D7" s="125">
        <f t="shared" ref="D7:D70" si="0">B7+C7</f>
        <v>0.95579999999999998</v>
      </c>
      <c r="E7" s="125">
        <f>D7-D6</f>
        <v>1.7699999999999938E-2</v>
      </c>
      <c r="F7" s="130"/>
      <c r="G7" s="130"/>
      <c r="H7" s="130"/>
      <c r="I7" s="130"/>
      <c r="J7" s="130"/>
      <c r="K7" s="130"/>
      <c r="L7" s="130"/>
      <c r="M7" s="130"/>
      <c r="N7" s="130"/>
      <c r="O7" s="130"/>
      <c r="P7" s="130"/>
      <c r="Q7" s="130"/>
      <c r="R7" s="130"/>
      <c r="S7" s="130"/>
      <c r="T7" s="130"/>
      <c r="U7" s="130"/>
      <c r="V7" s="130"/>
      <c r="W7" s="130"/>
      <c r="X7" s="130"/>
      <c r="Y7" s="121"/>
      <c r="Z7" s="121"/>
      <c r="AA7" s="121"/>
      <c r="AB7" s="121"/>
      <c r="AC7" s="121"/>
      <c r="AD7" s="121"/>
      <c r="AE7" s="121"/>
      <c r="AF7" s="121"/>
      <c r="AG7" s="121"/>
      <c r="AH7" s="121"/>
      <c r="AI7" s="121"/>
      <c r="AJ7" s="121"/>
      <c r="AK7" s="121"/>
      <c r="AL7" s="121"/>
      <c r="AM7" s="121"/>
      <c r="AN7" s="121"/>
      <c r="AO7" s="121"/>
    </row>
    <row r="8" spans="1:41">
      <c r="A8" s="126">
        <v>41456</v>
      </c>
      <c r="B8" s="125">
        <v>0.57730000000000004</v>
      </c>
      <c r="C8" s="125">
        <v>0.4103</v>
      </c>
      <c r="D8" s="125">
        <f t="shared" si="0"/>
        <v>0.98760000000000003</v>
      </c>
      <c r="E8" s="125">
        <f>D8-D7</f>
        <v>3.180000000000005E-2</v>
      </c>
      <c r="F8" s="130"/>
      <c r="G8" s="130"/>
      <c r="H8" s="130"/>
      <c r="I8" s="130"/>
      <c r="J8" s="130"/>
      <c r="K8" s="130"/>
      <c r="L8" s="130"/>
      <c r="M8" s="130"/>
      <c r="N8" s="130"/>
      <c r="O8" s="130"/>
      <c r="P8" s="130"/>
      <c r="Q8" s="130"/>
      <c r="R8" s="130"/>
      <c r="S8" s="130"/>
      <c r="T8" s="130"/>
      <c r="U8" s="130"/>
      <c r="V8" s="130"/>
      <c r="W8" s="130"/>
      <c r="X8" s="130"/>
      <c r="Y8" s="121"/>
      <c r="Z8" s="121"/>
      <c r="AA8" s="121"/>
      <c r="AB8" s="121"/>
      <c r="AC8" s="121"/>
      <c r="AD8" s="121"/>
      <c r="AE8" s="121"/>
      <c r="AF8" s="121"/>
      <c r="AG8" s="121"/>
      <c r="AH8" s="121"/>
      <c r="AI8" s="121"/>
      <c r="AJ8" s="121"/>
      <c r="AK8" s="121"/>
      <c r="AL8" s="121"/>
      <c r="AM8" s="121"/>
      <c r="AN8" s="121"/>
      <c r="AO8" s="121"/>
    </row>
    <row r="9" spans="1:41">
      <c r="A9" s="126"/>
      <c r="B9" s="125"/>
      <c r="C9" s="125"/>
      <c r="D9" s="125">
        <f t="shared" si="0"/>
        <v>0</v>
      </c>
      <c r="E9" s="81"/>
      <c r="F9" s="130"/>
      <c r="G9" s="130"/>
      <c r="H9" s="130"/>
      <c r="I9" s="130"/>
      <c r="J9" s="130"/>
      <c r="K9" s="130"/>
      <c r="L9" s="130"/>
      <c r="M9" s="130"/>
      <c r="N9" s="130"/>
      <c r="O9" s="130"/>
      <c r="P9" s="130"/>
      <c r="Q9" s="130"/>
      <c r="R9" s="130"/>
      <c r="S9" s="130"/>
      <c r="T9" s="130"/>
      <c r="U9" s="130"/>
      <c r="V9" s="130"/>
      <c r="W9" s="130"/>
      <c r="X9" s="130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1"/>
      <c r="AO9" s="121"/>
    </row>
    <row r="10" spans="1:41">
      <c r="A10" s="126"/>
      <c r="B10" s="125"/>
      <c r="C10" s="125"/>
      <c r="D10" s="125">
        <f t="shared" si="0"/>
        <v>0</v>
      </c>
      <c r="E10" s="81"/>
      <c r="F10" s="130"/>
      <c r="G10" s="130"/>
      <c r="H10" s="130"/>
      <c r="I10" s="130"/>
      <c r="J10" s="130"/>
      <c r="K10" s="130"/>
      <c r="L10" s="130"/>
      <c r="M10" s="130"/>
      <c r="N10" s="130"/>
      <c r="O10" s="130"/>
      <c r="P10" s="130"/>
      <c r="Q10" s="130"/>
      <c r="R10" s="130"/>
      <c r="S10" s="130"/>
      <c r="T10" s="130"/>
      <c r="U10" s="130"/>
      <c r="V10" s="130"/>
      <c r="W10" s="130"/>
      <c r="X10" s="130"/>
      <c r="Y10" s="121"/>
      <c r="Z10" s="121"/>
      <c r="AA10" s="121"/>
      <c r="AB10" s="121"/>
      <c r="AC10" s="121"/>
      <c r="AD10" s="121"/>
      <c r="AE10" s="121"/>
      <c r="AF10" s="121"/>
      <c r="AG10" s="121"/>
      <c r="AH10" s="121"/>
      <c r="AI10" s="121"/>
      <c r="AJ10" s="121"/>
      <c r="AK10" s="121"/>
      <c r="AL10" s="121"/>
      <c r="AM10" s="121"/>
      <c r="AN10" s="121"/>
      <c r="AO10" s="121"/>
    </row>
    <row r="11" spans="1:41">
      <c r="A11" s="126"/>
      <c r="B11" s="125"/>
      <c r="C11" s="125"/>
      <c r="D11" s="125">
        <f t="shared" si="0"/>
        <v>0</v>
      </c>
      <c r="E11" s="81"/>
      <c r="F11" s="130"/>
      <c r="G11" s="130"/>
      <c r="H11" s="130"/>
      <c r="I11" s="130"/>
      <c r="J11" s="130"/>
      <c r="K11" s="130"/>
      <c r="L11" s="130"/>
      <c r="M11" s="130"/>
      <c r="N11" s="130"/>
      <c r="O11" s="130"/>
      <c r="P11" s="130"/>
      <c r="Q11" s="130"/>
      <c r="R11" s="130"/>
      <c r="S11" s="130"/>
      <c r="T11" s="130"/>
      <c r="U11" s="130"/>
      <c r="V11" s="130"/>
      <c r="W11" s="130"/>
      <c r="X11" s="130"/>
      <c r="Y11" s="121"/>
      <c r="Z11" s="121"/>
      <c r="AA11" s="121"/>
      <c r="AB11" s="121"/>
      <c r="AC11" s="121"/>
      <c r="AD11" s="121"/>
      <c r="AE11" s="121"/>
      <c r="AF11" s="121"/>
      <c r="AG11" s="121"/>
      <c r="AH11" s="121"/>
      <c r="AI11" s="121"/>
      <c r="AJ11" s="121"/>
      <c r="AK11" s="121"/>
      <c r="AL11" s="121"/>
      <c r="AM11" s="121"/>
      <c r="AN11" s="121"/>
      <c r="AO11" s="121"/>
    </row>
    <row r="12" spans="1:41">
      <c r="A12" s="126"/>
      <c r="B12" s="125"/>
      <c r="C12" s="125"/>
      <c r="D12" s="125">
        <f t="shared" si="0"/>
        <v>0</v>
      </c>
      <c r="E12" s="81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21"/>
      <c r="Z12" s="121"/>
      <c r="AA12" s="121"/>
      <c r="AB12" s="121"/>
      <c r="AC12" s="121"/>
      <c r="AD12" s="121"/>
      <c r="AE12" s="121"/>
      <c r="AF12" s="121"/>
      <c r="AG12" s="121"/>
      <c r="AH12" s="121"/>
      <c r="AI12" s="121"/>
      <c r="AJ12" s="121"/>
      <c r="AK12" s="121"/>
      <c r="AL12" s="121"/>
      <c r="AM12" s="121"/>
      <c r="AN12" s="121"/>
      <c r="AO12" s="121"/>
    </row>
    <row r="13" spans="1:41">
      <c r="A13" s="126"/>
      <c r="B13" s="125"/>
      <c r="C13" s="125"/>
      <c r="D13" s="125">
        <f t="shared" si="0"/>
        <v>0</v>
      </c>
      <c r="E13" s="81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21"/>
      <c r="Z13" s="121"/>
      <c r="AA13" s="121"/>
      <c r="AB13" s="121"/>
      <c r="AC13" s="121"/>
      <c r="AD13" s="121"/>
      <c r="AE13" s="121"/>
      <c r="AF13" s="121"/>
      <c r="AG13" s="121"/>
      <c r="AH13" s="121"/>
      <c r="AI13" s="121"/>
      <c r="AJ13" s="121"/>
      <c r="AK13" s="121"/>
      <c r="AL13" s="121"/>
      <c r="AM13" s="121"/>
      <c r="AN13" s="121"/>
      <c r="AO13" s="121"/>
    </row>
    <row r="14" spans="1:41">
      <c r="A14" s="126"/>
      <c r="B14" s="125"/>
      <c r="C14" s="125"/>
      <c r="D14" s="125">
        <f t="shared" si="0"/>
        <v>0</v>
      </c>
      <c r="E14" s="81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21"/>
      <c r="Z14" s="121"/>
      <c r="AA14" s="121"/>
      <c r="AB14" s="121"/>
      <c r="AC14" s="121"/>
      <c r="AD14" s="121"/>
      <c r="AE14" s="121"/>
      <c r="AF14" s="121"/>
      <c r="AG14" s="121"/>
      <c r="AH14" s="121"/>
      <c r="AI14" s="121"/>
      <c r="AJ14" s="121"/>
      <c r="AK14" s="121"/>
      <c r="AL14" s="121"/>
      <c r="AM14" s="121"/>
      <c r="AN14" s="121"/>
      <c r="AO14" s="121"/>
    </row>
    <row r="15" spans="1:41">
      <c r="A15" s="126"/>
      <c r="B15" s="125"/>
      <c r="C15" s="125"/>
      <c r="D15" s="125">
        <f t="shared" si="0"/>
        <v>0</v>
      </c>
      <c r="E15" s="81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21"/>
      <c r="Z15" s="121"/>
      <c r="AA15" s="121"/>
      <c r="AB15" s="121"/>
      <c r="AC15" s="121"/>
      <c r="AD15" s="121"/>
      <c r="AE15" s="121"/>
      <c r="AF15" s="121"/>
      <c r="AG15" s="121"/>
      <c r="AH15" s="121"/>
      <c r="AI15" s="121"/>
      <c r="AJ15" s="121"/>
      <c r="AK15" s="121"/>
      <c r="AL15" s="121"/>
      <c r="AM15" s="121"/>
      <c r="AN15" s="121"/>
      <c r="AO15" s="121"/>
    </row>
    <row r="16" spans="1:41">
      <c r="A16" s="126"/>
      <c r="B16" s="125"/>
      <c r="C16" s="125"/>
      <c r="D16" s="125">
        <f t="shared" si="0"/>
        <v>0</v>
      </c>
      <c r="E16" s="81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21"/>
      <c r="Z16" s="121"/>
      <c r="AA16" s="121"/>
      <c r="AB16" s="121"/>
      <c r="AC16" s="121"/>
      <c r="AD16" s="121"/>
      <c r="AE16" s="121"/>
      <c r="AF16" s="121"/>
      <c r="AG16" s="121"/>
      <c r="AH16" s="121"/>
      <c r="AI16" s="121"/>
      <c r="AJ16" s="121"/>
      <c r="AK16" s="121"/>
      <c r="AL16" s="121"/>
      <c r="AM16" s="121"/>
      <c r="AN16" s="121"/>
      <c r="AO16" s="121"/>
    </row>
    <row r="17" spans="1:41">
      <c r="A17" s="126"/>
      <c r="B17" s="125"/>
      <c r="C17" s="125"/>
      <c r="D17" s="125">
        <f t="shared" si="0"/>
        <v>0</v>
      </c>
      <c r="E17" s="81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21"/>
      <c r="Z17" s="121"/>
      <c r="AA17" s="121"/>
      <c r="AB17" s="121"/>
      <c r="AC17" s="121"/>
      <c r="AD17" s="121"/>
      <c r="AE17" s="121"/>
      <c r="AF17" s="121"/>
      <c r="AG17" s="121"/>
      <c r="AH17" s="121"/>
      <c r="AI17" s="121"/>
      <c r="AJ17" s="121"/>
      <c r="AK17" s="121"/>
      <c r="AL17" s="121"/>
      <c r="AM17" s="121"/>
      <c r="AN17" s="121"/>
      <c r="AO17" s="121"/>
    </row>
    <row r="18" spans="1:41">
      <c r="A18" s="126"/>
      <c r="B18" s="125"/>
      <c r="C18" s="125"/>
      <c r="D18" s="125">
        <f t="shared" si="0"/>
        <v>0</v>
      </c>
      <c r="E18" s="81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21"/>
      <c r="Z18" s="121"/>
      <c r="AA18" s="121"/>
      <c r="AB18" s="121"/>
      <c r="AC18" s="121"/>
      <c r="AD18" s="121"/>
      <c r="AE18" s="121"/>
      <c r="AF18" s="121"/>
      <c r="AG18" s="121"/>
      <c r="AH18" s="121"/>
      <c r="AI18" s="121"/>
      <c r="AJ18" s="121"/>
      <c r="AK18" s="121"/>
      <c r="AL18" s="121"/>
      <c r="AM18" s="121"/>
      <c r="AN18" s="121"/>
      <c r="AO18" s="121"/>
    </row>
    <row r="19" spans="1:41">
      <c r="A19" s="126"/>
      <c r="B19" s="125"/>
      <c r="C19" s="125"/>
      <c r="D19" s="125">
        <f t="shared" si="0"/>
        <v>0</v>
      </c>
      <c r="E19" s="81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  <c r="AI19" s="121"/>
      <c r="AJ19" s="121"/>
      <c r="AK19" s="121"/>
      <c r="AL19" s="121"/>
      <c r="AM19" s="121"/>
      <c r="AN19" s="121"/>
      <c r="AO19" s="121"/>
    </row>
    <row r="20" spans="1:41">
      <c r="A20" s="126"/>
      <c r="B20" s="125"/>
      <c r="C20" s="125"/>
      <c r="D20" s="125">
        <f t="shared" si="0"/>
        <v>0</v>
      </c>
      <c r="E20" s="81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21"/>
      <c r="Z20" s="121"/>
      <c r="AA20" s="121"/>
      <c r="AB20" s="121"/>
      <c r="AC20" s="121"/>
      <c r="AD20" s="121"/>
      <c r="AE20" s="121"/>
      <c r="AF20" s="121"/>
      <c r="AG20" s="121"/>
      <c r="AH20" s="121"/>
      <c r="AI20" s="121"/>
      <c r="AJ20" s="121"/>
      <c r="AK20" s="121"/>
      <c r="AL20" s="121"/>
      <c r="AM20" s="121"/>
      <c r="AN20" s="121"/>
      <c r="AO20" s="121"/>
    </row>
    <row r="21" spans="1:41">
      <c r="A21" s="126"/>
      <c r="B21" s="125"/>
      <c r="C21" s="125"/>
      <c r="D21" s="125">
        <f t="shared" si="0"/>
        <v>0</v>
      </c>
      <c r="E21" s="81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21"/>
      <c r="Z21" s="121"/>
      <c r="AA21" s="121"/>
      <c r="AB21" s="121"/>
      <c r="AC21" s="121"/>
      <c r="AD21" s="121"/>
      <c r="AE21" s="121"/>
      <c r="AF21" s="121"/>
      <c r="AG21" s="121"/>
      <c r="AH21" s="121"/>
      <c r="AI21" s="121"/>
      <c r="AJ21" s="121"/>
      <c r="AK21" s="121"/>
      <c r="AL21" s="121"/>
      <c r="AM21" s="121"/>
      <c r="AN21" s="121"/>
      <c r="AO21" s="121"/>
    </row>
    <row r="22" spans="1:41">
      <c r="A22" s="126"/>
      <c r="B22" s="125"/>
      <c r="C22" s="125"/>
      <c r="D22" s="125">
        <f t="shared" si="0"/>
        <v>0</v>
      </c>
      <c r="E22" s="81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21"/>
      <c r="Z22" s="121"/>
      <c r="AA22" s="121"/>
      <c r="AB22" s="121"/>
      <c r="AC22" s="121"/>
      <c r="AD22" s="121"/>
      <c r="AE22" s="121"/>
      <c r="AF22" s="121"/>
      <c r="AG22" s="121"/>
      <c r="AH22" s="121"/>
      <c r="AI22" s="121"/>
      <c r="AJ22" s="121"/>
      <c r="AK22" s="121"/>
      <c r="AL22" s="121"/>
      <c r="AM22" s="121"/>
      <c r="AN22" s="121"/>
      <c r="AO22" s="121"/>
    </row>
    <row r="23" spans="1:41">
      <c r="A23" s="126"/>
      <c r="B23" s="125"/>
      <c r="C23" s="125"/>
      <c r="D23" s="125">
        <f t="shared" si="0"/>
        <v>0</v>
      </c>
      <c r="E23" s="81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21"/>
      <c r="Z23" s="121"/>
      <c r="AA23" s="121"/>
      <c r="AB23" s="121"/>
      <c r="AC23" s="121"/>
      <c r="AD23" s="121"/>
      <c r="AE23" s="121"/>
      <c r="AF23" s="121"/>
      <c r="AG23" s="121"/>
      <c r="AH23" s="121"/>
      <c r="AI23" s="121"/>
      <c r="AJ23" s="121"/>
      <c r="AK23" s="121"/>
      <c r="AL23" s="121"/>
      <c r="AM23" s="121"/>
      <c r="AN23" s="121"/>
      <c r="AO23" s="121"/>
    </row>
    <row r="24" spans="1:41">
      <c r="A24" s="126"/>
      <c r="B24" s="125"/>
      <c r="C24" s="125"/>
      <c r="D24" s="125">
        <f t="shared" si="0"/>
        <v>0</v>
      </c>
      <c r="E24" s="81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  <c r="AI24" s="121"/>
      <c r="AJ24" s="121"/>
      <c r="AK24" s="121"/>
      <c r="AL24" s="121"/>
      <c r="AM24" s="121"/>
      <c r="AN24" s="121"/>
      <c r="AO24" s="121"/>
    </row>
    <row r="25" spans="1:41">
      <c r="A25" s="126"/>
      <c r="B25" s="125"/>
      <c r="C25" s="125"/>
      <c r="D25" s="125">
        <f t="shared" si="0"/>
        <v>0</v>
      </c>
      <c r="E25" s="81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21"/>
      <c r="Z25" s="121"/>
      <c r="AA25" s="121"/>
      <c r="AB25" s="121"/>
      <c r="AC25" s="121"/>
      <c r="AD25" s="121"/>
      <c r="AE25" s="121"/>
      <c r="AF25" s="121"/>
      <c r="AG25" s="121"/>
      <c r="AH25" s="121"/>
      <c r="AI25" s="121"/>
      <c r="AJ25" s="121"/>
      <c r="AK25" s="121"/>
      <c r="AL25" s="121"/>
      <c r="AM25" s="121"/>
      <c r="AN25" s="121"/>
      <c r="AO25" s="121"/>
    </row>
    <row r="26" spans="1:41">
      <c r="A26" s="126"/>
      <c r="B26" s="125"/>
      <c r="C26" s="125"/>
      <c r="D26" s="125">
        <f t="shared" si="0"/>
        <v>0</v>
      </c>
      <c r="E26" s="81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21"/>
      <c r="Z26" s="121"/>
      <c r="AA26" s="121"/>
      <c r="AB26" s="121"/>
      <c r="AC26" s="121"/>
      <c r="AD26" s="121"/>
      <c r="AE26" s="121"/>
      <c r="AF26" s="121"/>
      <c r="AG26" s="121"/>
      <c r="AH26" s="121"/>
      <c r="AI26" s="121"/>
      <c r="AJ26" s="121"/>
      <c r="AK26" s="121"/>
      <c r="AL26" s="121"/>
      <c r="AM26" s="121"/>
      <c r="AN26" s="121"/>
      <c r="AO26" s="121"/>
    </row>
    <row r="27" spans="1:41">
      <c r="A27" s="126"/>
      <c r="B27" s="125"/>
      <c r="C27" s="125"/>
      <c r="D27" s="125">
        <f t="shared" si="0"/>
        <v>0</v>
      </c>
      <c r="E27" s="81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21"/>
      <c r="Z27" s="121"/>
      <c r="AA27" s="121"/>
      <c r="AB27" s="121"/>
      <c r="AC27" s="121"/>
      <c r="AD27" s="121"/>
      <c r="AE27" s="121"/>
      <c r="AF27" s="121"/>
      <c r="AG27" s="121"/>
      <c r="AH27" s="121"/>
      <c r="AI27" s="121"/>
      <c r="AJ27" s="121"/>
      <c r="AK27" s="121"/>
      <c r="AL27" s="121"/>
      <c r="AM27" s="121"/>
      <c r="AN27" s="121"/>
      <c r="AO27" s="121"/>
    </row>
    <row r="28" spans="1:41">
      <c r="A28" s="126"/>
      <c r="B28" s="125"/>
      <c r="C28" s="125"/>
      <c r="D28" s="125">
        <f t="shared" si="0"/>
        <v>0</v>
      </c>
      <c r="E28" s="81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21"/>
      <c r="Z28" s="121"/>
      <c r="AA28" s="121"/>
      <c r="AB28" s="121"/>
      <c r="AC28" s="121"/>
      <c r="AD28" s="121"/>
      <c r="AE28" s="121"/>
      <c r="AF28" s="121"/>
      <c r="AG28" s="121"/>
      <c r="AH28" s="121"/>
      <c r="AI28" s="121"/>
      <c r="AJ28" s="121"/>
      <c r="AK28" s="121"/>
      <c r="AL28" s="121"/>
      <c r="AM28" s="121"/>
      <c r="AN28" s="121"/>
      <c r="AO28" s="121"/>
    </row>
    <row r="29" spans="1:41">
      <c r="A29" s="126"/>
      <c r="B29" s="125"/>
      <c r="C29" s="125"/>
      <c r="D29" s="125">
        <f t="shared" si="0"/>
        <v>0</v>
      </c>
      <c r="E29" s="81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21"/>
      <c r="Z29" s="121"/>
      <c r="AA29" s="121"/>
      <c r="AB29" s="121"/>
      <c r="AC29" s="121"/>
      <c r="AD29" s="121"/>
      <c r="AE29" s="121"/>
      <c r="AF29" s="121"/>
      <c r="AG29" s="121"/>
      <c r="AH29" s="121"/>
      <c r="AI29" s="121"/>
      <c r="AJ29" s="121"/>
      <c r="AK29" s="121"/>
      <c r="AL29" s="121"/>
      <c r="AM29" s="121"/>
      <c r="AN29" s="121"/>
      <c r="AO29" s="121"/>
    </row>
    <row r="30" spans="1:41">
      <c r="A30" s="126"/>
      <c r="B30" s="125"/>
      <c r="C30" s="125"/>
      <c r="D30" s="125">
        <f t="shared" si="0"/>
        <v>0</v>
      </c>
      <c r="E30" s="81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21"/>
      <c r="Z30" s="121"/>
      <c r="AA30" s="121"/>
      <c r="AB30" s="121"/>
      <c r="AC30" s="121"/>
      <c r="AD30" s="121"/>
      <c r="AE30" s="121"/>
      <c r="AF30" s="121"/>
      <c r="AG30" s="121"/>
      <c r="AH30" s="121"/>
      <c r="AI30" s="121"/>
      <c r="AJ30" s="121"/>
      <c r="AK30" s="121"/>
      <c r="AL30" s="121"/>
      <c r="AM30" s="121"/>
      <c r="AN30" s="121"/>
      <c r="AO30" s="121"/>
    </row>
    <row r="31" spans="1:41">
      <c r="A31" s="126"/>
      <c r="B31" s="125"/>
      <c r="C31" s="125"/>
      <c r="D31" s="125">
        <f t="shared" si="0"/>
        <v>0</v>
      </c>
      <c r="E31" s="81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21"/>
      <c r="Z31" s="121"/>
      <c r="AA31" s="121"/>
      <c r="AB31" s="121"/>
      <c r="AC31" s="121"/>
      <c r="AD31" s="121"/>
      <c r="AE31" s="121"/>
      <c r="AF31" s="121"/>
      <c r="AG31" s="121"/>
      <c r="AH31" s="121"/>
      <c r="AI31" s="121"/>
      <c r="AJ31" s="121"/>
      <c r="AK31" s="121"/>
      <c r="AL31" s="121"/>
      <c r="AM31" s="121"/>
      <c r="AN31" s="121"/>
      <c r="AO31" s="121"/>
    </row>
    <row r="32" spans="1:41">
      <c r="A32" s="126"/>
      <c r="B32" s="125"/>
      <c r="C32" s="125"/>
      <c r="D32" s="125">
        <f t="shared" si="0"/>
        <v>0</v>
      </c>
      <c r="E32" s="81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21"/>
      <c r="Z32" s="121"/>
      <c r="AA32" s="121"/>
      <c r="AB32" s="121"/>
      <c r="AC32" s="121"/>
      <c r="AD32" s="121"/>
      <c r="AE32" s="121"/>
      <c r="AF32" s="121"/>
      <c r="AG32" s="121"/>
      <c r="AH32" s="121"/>
      <c r="AI32" s="121"/>
      <c r="AJ32" s="121"/>
      <c r="AK32" s="121"/>
      <c r="AL32" s="121"/>
      <c r="AM32" s="121"/>
      <c r="AN32" s="121"/>
      <c r="AO32" s="121"/>
    </row>
    <row r="33" spans="1:41">
      <c r="A33" s="126"/>
      <c r="B33" s="125"/>
      <c r="C33" s="125"/>
      <c r="D33" s="125">
        <f t="shared" si="0"/>
        <v>0</v>
      </c>
      <c r="E33" s="81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21"/>
      <c r="Z33" s="121"/>
      <c r="AA33" s="121"/>
      <c r="AB33" s="121"/>
      <c r="AC33" s="121"/>
      <c r="AD33" s="121"/>
      <c r="AE33" s="121"/>
      <c r="AF33" s="121"/>
      <c r="AG33" s="121"/>
      <c r="AH33" s="121"/>
      <c r="AI33" s="121"/>
      <c r="AJ33" s="121"/>
      <c r="AK33" s="121"/>
      <c r="AL33" s="121"/>
      <c r="AM33" s="121"/>
      <c r="AN33" s="121"/>
      <c r="AO33" s="121"/>
    </row>
    <row r="34" spans="1:41">
      <c r="A34" s="126"/>
      <c r="B34" s="125"/>
      <c r="C34" s="125"/>
      <c r="D34" s="125">
        <f t="shared" si="0"/>
        <v>0</v>
      </c>
      <c r="E34" s="81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  <c r="AI34" s="121"/>
      <c r="AJ34" s="121"/>
      <c r="AK34" s="121"/>
      <c r="AL34" s="121"/>
      <c r="AM34" s="121"/>
      <c r="AN34" s="121"/>
      <c r="AO34" s="121"/>
    </row>
    <row r="35" spans="1:41">
      <c r="A35" s="126"/>
      <c r="B35" s="125"/>
      <c r="C35" s="125"/>
      <c r="D35" s="125">
        <f t="shared" si="0"/>
        <v>0</v>
      </c>
      <c r="E35" s="81"/>
      <c r="F35" s="130"/>
      <c r="G35" s="130"/>
      <c r="H35" s="130"/>
      <c r="I35" s="130"/>
      <c r="J35" s="130"/>
      <c r="K35" s="130"/>
      <c r="L35" s="130"/>
      <c r="M35" s="130"/>
      <c r="N35" s="130"/>
      <c r="O35" s="130"/>
      <c r="P35" s="130"/>
      <c r="Q35" s="130"/>
      <c r="R35" s="130"/>
      <c r="S35" s="130"/>
      <c r="T35" s="130"/>
      <c r="U35" s="130"/>
      <c r="V35" s="130"/>
      <c r="W35" s="130"/>
      <c r="X35" s="130"/>
      <c r="Y35" s="121"/>
      <c r="Z35" s="121"/>
      <c r="AA35" s="121"/>
      <c r="AB35" s="121"/>
      <c r="AC35" s="121"/>
      <c r="AD35" s="121"/>
      <c r="AE35" s="121"/>
      <c r="AF35" s="121"/>
      <c r="AG35" s="121"/>
      <c r="AH35" s="121"/>
      <c r="AI35" s="121"/>
      <c r="AJ35" s="121"/>
      <c r="AK35" s="121"/>
      <c r="AL35" s="121"/>
      <c r="AM35" s="121"/>
      <c r="AN35" s="121"/>
      <c r="AO35" s="121"/>
    </row>
    <row r="36" spans="1:41">
      <c r="A36" s="126"/>
      <c r="B36" s="125"/>
      <c r="C36" s="125"/>
      <c r="D36" s="125">
        <f t="shared" si="0"/>
        <v>0</v>
      </c>
      <c r="E36" s="81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0"/>
      <c r="U36" s="130"/>
      <c r="V36" s="130"/>
      <c r="W36" s="130"/>
      <c r="X36" s="130"/>
      <c r="Y36" s="121"/>
      <c r="Z36" s="121"/>
      <c r="AA36" s="121"/>
      <c r="AB36" s="121"/>
      <c r="AC36" s="121"/>
      <c r="AD36" s="121"/>
      <c r="AE36" s="121"/>
      <c r="AF36" s="121"/>
      <c r="AG36" s="121"/>
      <c r="AH36" s="121"/>
      <c r="AI36" s="121"/>
      <c r="AJ36" s="121"/>
      <c r="AK36" s="121"/>
      <c r="AL36" s="121"/>
      <c r="AM36" s="121"/>
      <c r="AN36" s="121"/>
      <c r="AO36" s="121"/>
    </row>
    <row r="37" spans="1:41">
      <c r="A37" s="126"/>
      <c r="B37" s="125"/>
      <c r="C37" s="125"/>
      <c r="D37" s="125">
        <f t="shared" si="0"/>
        <v>0</v>
      </c>
      <c r="E37" s="81"/>
      <c r="F37" s="130"/>
      <c r="G37" s="130"/>
      <c r="H37" s="130"/>
      <c r="I37" s="130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21"/>
      <c r="Z37" s="121"/>
      <c r="AA37" s="121"/>
      <c r="AB37" s="121"/>
      <c r="AC37" s="121"/>
      <c r="AD37" s="121"/>
      <c r="AE37" s="121"/>
      <c r="AF37" s="121"/>
      <c r="AG37" s="121"/>
      <c r="AH37" s="121"/>
      <c r="AI37" s="121"/>
      <c r="AJ37" s="121"/>
      <c r="AK37" s="121"/>
      <c r="AL37" s="121"/>
      <c r="AM37" s="121"/>
      <c r="AN37" s="121"/>
      <c r="AO37" s="121"/>
    </row>
    <row r="38" spans="1:41">
      <c r="A38" s="126"/>
      <c r="B38" s="125"/>
      <c r="C38" s="125"/>
      <c r="D38" s="125">
        <f t="shared" si="0"/>
        <v>0</v>
      </c>
      <c r="E38" s="81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  <c r="AI38" s="121"/>
      <c r="AJ38" s="121"/>
      <c r="AK38" s="121"/>
      <c r="AL38" s="121"/>
      <c r="AM38" s="121"/>
      <c r="AN38" s="121"/>
      <c r="AO38" s="121"/>
    </row>
    <row r="39" spans="1:41">
      <c r="A39" s="126"/>
      <c r="B39" s="125"/>
      <c r="C39" s="125"/>
      <c r="D39" s="125">
        <f t="shared" si="0"/>
        <v>0</v>
      </c>
      <c r="E39" s="81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1"/>
      <c r="AL39" s="121"/>
      <c r="AM39" s="121"/>
      <c r="AN39" s="121"/>
      <c r="AO39" s="121"/>
    </row>
    <row r="40" spans="1:41">
      <c r="A40" s="126"/>
      <c r="B40" s="125"/>
      <c r="C40" s="125"/>
      <c r="D40" s="125">
        <f t="shared" si="0"/>
        <v>0</v>
      </c>
      <c r="E40" s="81"/>
      <c r="F40" s="130"/>
      <c r="G40" s="130"/>
      <c r="H40" s="130"/>
      <c r="I40" s="130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21"/>
      <c r="Z40" s="121"/>
      <c r="AA40" s="121"/>
      <c r="AB40" s="121"/>
      <c r="AC40" s="121"/>
      <c r="AD40" s="121"/>
      <c r="AE40" s="121"/>
      <c r="AF40" s="121"/>
      <c r="AG40" s="121"/>
      <c r="AH40" s="121"/>
      <c r="AI40" s="121"/>
      <c r="AJ40" s="121"/>
      <c r="AK40" s="121"/>
      <c r="AL40" s="121"/>
      <c r="AM40" s="121"/>
      <c r="AN40" s="121"/>
      <c r="AO40" s="121"/>
    </row>
    <row r="41" spans="1:41">
      <c r="A41" s="126"/>
      <c r="B41" s="125"/>
      <c r="C41" s="125"/>
      <c r="D41" s="125">
        <f t="shared" si="0"/>
        <v>0</v>
      </c>
      <c r="E41" s="81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21"/>
      <c r="Z41" s="121"/>
      <c r="AA41" s="121"/>
      <c r="AB41" s="121"/>
      <c r="AC41" s="121"/>
      <c r="AD41" s="121"/>
      <c r="AE41" s="121"/>
      <c r="AF41" s="121"/>
      <c r="AG41" s="121"/>
      <c r="AH41" s="121"/>
      <c r="AI41" s="121"/>
      <c r="AJ41" s="121"/>
      <c r="AK41" s="121"/>
      <c r="AL41" s="121"/>
      <c r="AM41" s="121"/>
      <c r="AN41" s="121"/>
      <c r="AO41" s="121"/>
    </row>
    <row r="42" spans="1:41">
      <c r="A42" s="126"/>
      <c r="B42" s="125"/>
      <c r="C42" s="125"/>
      <c r="D42" s="125">
        <f t="shared" si="0"/>
        <v>0</v>
      </c>
      <c r="E42" s="81"/>
      <c r="F42" s="130"/>
      <c r="G42" s="130"/>
      <c r="H42" s="130"/>
      <c r="I42" s="130"/>
      <c r="J42" s="130"/>
      <c r="K42" s="130"/>
      <c r="L42" s="130"/>
      <c r="M42" s="130"/>
      <c r="N42" s="130"/>
      <c r="O42" s="130"/>
      <c r="P42" s="130"/>
      <c r="Q42" s="130"/>
      <c r="R42" s="130"/>
      <c r="S42" s="130"/>
      <c r="T42" s="130"/>
      <c r="U42" s="130"/>
      <c r="V42" s="130"/>
      <c r="W42" s="130"/>
      <c r="X42" s="130"/>
      <c r="Y42" s="121"/>
      <c r="Z42" s="121"/>
      <c r="AA42" s="121"/>
      <c r="AB42" s="121"/>
      <c r="AC42" s="121"/>
      <c r="AD42" s="121"/>
      <c r="AE42" s="121"/>
      <c r="AF42" s="121"/>
      <c r="AG42" s="121"/>
      <c r="AH42" s="121"/>
      <c r="AI42" s="121"/>
      <c r="AJ42" s="121"/>
      <c r="AK42" s="121"/>
      <c r="AL42" s="121"/>
      <c r="AM42" s="121"/>
      <c r="AN42" s="121"/>
      <c r="AO42" s="121"/>
    </row>
    <row r="43" spans="1:41">
      <c r="A43" s="126"/>
      <c r="B43" s="125"/>
      <c r="C43" s="125"/>
      <c r="D43" s="125">
        <f t="shared" si="0"/>
        <v>0</v>
      </c>
      <c r="E43" s="81"/>
      <c r="F43" s="130"/>
      <c r="G43" s="130"/>
      <c r="H43" s="130"/>
      <c r="I43" s="130"/>
      <c r="J43" s="130"/>
      <c r="K43" s="130"/>
      <c r="L43" s="130"/>
      <c r="M43" s="130"/>
      <c r="N43" s="130"/>
      <c r="O43" s="130"/>
      <c r="P43" s="130"/>
      <c r="Q43" s="130"/>
      <c r="R43" s="130"/>
      <c r="S43" s="130"/>
      <c r="T43" s="130"/>
      <c r="U43" s="130"/>
      <c r="V43" s="130"/>
      <c r="W43" s="130"/>
      <c r="X43" s="130"/>
      <c r="Y43" s="121"/>
      <c r="Z43" s="121"/>
      <c r="AA43" s="121"/>
      <c r="AB43" s="121"/>
      <c r="AC43" s="121"/>
      <c r="AD43" s="121"/>
      <c r="AE43" s="121"/>
      <c r="AF43" s="121"/>
      <c r="AG43" s="121"/>
      <c r="AH43" s="121"/>
      <c r="AI43" s="121"/>
      <c r="AJ43" s="121"/>
      <c r="AK43" s="121"/>
      <c r="AL43" s="121"/>
      <c r="AM43" s="121"/>
      <c r="AN43" s="121"/>
      <c r="AO43" s="121"/>
    </row>
    <row r="44" spans="1:41">
      <c r="A44" s="126"/>
      <c r="B44" s="125"/>
      <c r="C44" s="125"/>
      <c r="D44" s="125">
        <f t="shared" si="0"/>
        <v>0</v>
      </c>
      <c r="E44" s="81"/>
      <c r="F44" s="130"/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130"/>
      <c r="R44" s="130"/>
      <c r="S44" s="130"/>
      <c r="T44" s="130"/>
      <c r="U44" s="130"/>
      <c r="V44" s="130"/>
      <c r="W44" s="130"/>
      <c r="X44" s="130"/>
      <c r="Y44" s="121"/>
      <c r="Z44" s="121"/>
      <c r="AA44" s="121"/>
      <c r="AB44" s="121"/>
      <c r="AC44" s="121"/>
      <c r="AD44" s="121"/>
      <c r="AE44" s="121"/>
      <c r="AF44" s="121"/>
      <c r="AG44" s="121"/>
      <c r="AH44" s="121"/>
      <c r="AI44" s="121"/>
      <c r="AJ44" s="121"/>
      <c r="AK44" s="121"/>
      <c r="AL44" s="121"/>
      <c r="AM44" s="121"/>
      <c r="AN44" s="121"/>
      <c r="AO44" s="121"/>
    </row>
    <row r="45" spans="1:41">
      <c r="A45" s="126"/>
      <c r="B45" s="125"/>
      <c r="C45" s="125"/>
      <c r="D45" s="125">
        <f t="shared" si="0"/>
        <v>0</v>
      </c>
      <c r="E45" s="81"/>
      <c r="F45" s="130"/>
      <c r="G45" s="130"/>
      <c r="H45" s="130"/>
      <c r="I45" s="130"/>
      <c r="J45" s="130"/>
      <c r="K45" s="130"/>
      <c r="L45" s="130"/>
      <c r="M45" s="130"/>
      <c r="N45" s="130"/>
      <c r="O45" s="130"/>
      <c r="P45" s="130"/>
      <c r="Q45" s="130"/>
      <c r="R45" s="130"/>
      <c r="S45" s="130"/>
      <c r="T45" s="130"/>
      <c r="U45" s="130"/>
      <c r="V45" s="130"/>
      <c r="W45" s="130"/>
      <c r="X45" s="130"/>
      <c r="Y45" s="121"/>
      <c r="Z45" s="121"/>
      <c r="AA45" s="121"/>
      <c r="AB45" s="121"/>
      <c r="AC45" s="121"/>
      <c r="AD45" s="121"/>
      <c r="AE45" s="121"/>
      <c r="AF45" s="121"/>
      <c r="AG45" s="121"/>
      <c r="AH45" s="121"/>
      <c r="AI45" s="121"/>
      <c r="AJ45" s="121"/>
      <c r="AK45" s="121"/>
      <c r="AL45" s="121"/>
      <c r="AM45" s="121"/>
      <c r="AN45" s="121"/>
      <c r="AO45" s="121"/>
    </row>
    <row r="46" spans="1:41">
      <c r="A46" s="126"/>
      <c r="B46" s="125"/>
      <c r="C46" s="125"/>
      <c r="D46" s="125">
        <f t="shared" si="0"/>
        <v>0</v>
      </c>
      <c r="E46" s="81"/>
      <c r="F46" s="130"/>
      <c r="G46" s="130"/>
      <c r="H46" s="130"/>
      <c r="I46" s="130"/>
      <c r="J46" s="130"/>
      <c r="K46" s="130"/>
      <c r="L46" s="130"/>
      <c r="M46" s="130"/>
      <c r="N46" s="130"/>
      <c r="O46" s="130"/>
      <c r="P46" s="130"/>
      <c r="Q46" s="130"/>
      <c r="R46" s="130"/>
      <c r="S46" s="130"/>
      <c r="T46" s="130"/>
      <c r="U46" s="130"/>
      <c r="V46" s="130"/>
      <c r="W46" s="130"/>
      <c r="X46" s="130"/>
      <c r="Y46" s="121"/>
      <c r="Z46" s="121"/>
      <c r="AA46" s="121"/>
      <c r="AB46" s="121"/>
      <c r="AC46" s="121"/>
      <c r="AD46" s="121"/>
      <c r="AE46" s="121"/>
      <c r="AF46" s="121"/>
      <c r="AG46" s="121"/>
      <c r="AH46" s="121"/>
      <c r="AI46" s="121"/>
      <c r="AJ46" s="121"/>
      <c r="AK46" s="121"/>
      <c r="AL46" s="121"/>
      <c r="AM46" s="121"/>
      <c r="AN46" s="121"/>
      <c r="AO46" s="121"/>
    </row>
    <row r="47" spans="1:41">
      <c r="A47" s="126"/>
      <c r="B47" s="125"/>
      <c r="C47" s="125"/>
      <c r="D47" s="125">
        <f t="shared" si="0"/>
        <v>0</v>
      </c>
      <c r="E47" s="81"/>
      <c r="F47" s="130"/>
      <c r="G47" s="130"/>
      <c r="H47" s="130"/>
      <c r="I47" s="130"/>
      <c r="J47" s="130"/>
      <c r="K47" s="130"/>
      <c r="L47" s="130"/>
      <c r="M47" s="130"/>
      <c r="N47" s="130"/>
      <c r="O47" s="130"/>
      <c r="P47" s="130"/>
      <c r="Q47" s="130"/>
      <c r="R47" s="130"/>
      <c r="S47" s="130"/>
      <c r="T47" s="130"/>
      <c r="U47" s="130"/>
      <c r="V47" s="130"/>
      <c r="W47" s="130"/>
      <c r="X47" s="130"/>
      <c r="Y47" s="121"/>
      <c r="Z47" s="121"/>
      <c r="AA47" s="121"/>
      <c r="AB47" s="121"/>
      <c r="AC47" s="121"/>
      <c r="AD47" s="121"/>
      <c r="AE47" s="121"/>
      <c r="AF47" s="121"/>
      <c r="AG47" s="121"/>
      <c r="AH47" s="121"/>
      <c r="AI47" s="121"/>
      <c r="AJ47" s="121"/>
      <c r="AK47" s="121"/>
      <c r="AL47" s="121"/>
      <c r="AM47" s="121"/>
      <c r="AN47" s="121"/>
      <c r="AO47" s="121"/>
    </row>
    <row r="48" spans="1:41">
      <c r="A48" s="126"/>
      <c r="B48" s="125"/>
      <c r="C48" s="125"/>
      <c r="D48" s="125">
        <f t="shared" si="0"/>
        <v>0</v>
      </c>
      <c r="E48" s="81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0"/>
      <c r="S48" s="130"/>
      <c r="T48" s="130"/>
      <c r="U48" s="130"/>
      <c r="V48" s="130"/>
      <c r="W48" s="130"/>
      <c r="X48" s="130"/>
      <c r="Y48" s="121"/>
      <c r="Z48" s="121"/>
      <c r="AA48" s="121"/>
      <c r="AB48" s="121"/>
      <c r="AC48" s="121"/>
      <c r="AD48" s="121"/>
      <c r="AE48" s="121"/>
      <c r="AF48" s="121"/>
      <c r="AG48" s="121"/>
      <c r="AH48" s="121"/>
      <c r="AI48" s="121"/>
      <c r="AJ48" s="121"/>
      <c r="AK48" s="121"/>
      <c r="AL48" s="121"/>
      <c r="AM48" s="121"/>
      <c r="AN48" s="121"/>
      <c r="AO48" s="121"/>
    </row>
    <row r="49" spans="1:41">
      <c r="A49" s="126"/>
      <c r="B49" s="125"/>
      <c r="C49" s="125"/>
      <c r="D49" s="125">
        <f t="shared" si="0"/>
        <v>0</v>
      </c>
      <c r="E49" s="81"/>
      <c r="F49" s="130"/>
      <c r="G49" s="130"/>
      <c r="H49" s="130"/>
      <c r="I49" s="130"/>
      <c r="J49" s="130"/>
      <c r="K49" s="130"/>
      <c r="L49" s="130"/>
      <c r="M49" s="130"/>
      <c r="N49" s="130"/>
      <c r="O49" s="130"/>
      <c r="P49" s="130"/>
      <c r="Q49" s="130"/>
      <c r="R49" s="130"/>
      <c r="S49" s="130"/>
      <c r="T49" s="130"/>
      <c r="U49" s="130"/>
      <c r="V49" s="130"/>
      <c r="W49" s="130"/>
      <c r="X49" s="130"/>
      <c r="Y49" s="121"/>
      <c r="Z49" s="121"/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</row>
    <row r="50" spans="1:41">
      <c r="A50" s="126"/>
      <c r="B50" s="125"/>
      <c r="C50" s="125"/>
      <c r="D50" s="125">
        <f t="shared" si="0"/>
        <v>0</v>
      </c>
      <c r="E50" s="81"/>
      <c r="F50" s="130"/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130"/>
      <c r="R50" s="130"/>
      <c r="S50" s="130"/>
      <c r="T50" s="130"/>
      <c r="U50" s="130"/>
      <c r="V50" s="130"/>
      <c r="W50" s="130"/>
      <c r="X50" s="130"/>
      <c r="Y50" s="121"/>
      <c r="Z50" s="121"/>
      <c r="AA50" s="121"/>
      <c r="AB50" s="121"/>
      <c r="AC50" s="121"/>
      <c r="AD50" s="121"/>
      <c r="AE50" s="121"/>
      <c r="AF50" s="121"/>
      <c r="AG50" s="121"/>
      <c r="AH50" s="121"/>
      <c r="AI50" s="121"/>
      <c r="AJ50" s="121"/>
      <c r="AK50" s="121"/>
      <c r="AL50" s="121"/>
      <c r="AM50" s="121"/>
      <c r="AN50" s="121"/>
      <c r="AO50" s="121"/>
    </row>
    <row r="51" spans="1:41">
      <c r="A51" s="126"/>
      <c r="B51" s="125"/>
      <c r="C51" s="125"/>
      <c r="D51" s="125">
        <f t="shared" si="0"/>
        <v>0</v>
      </c>
      <c r="E51" s="81"/>
      <c r="F51" s="130"/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  <c r="U51" s="130"/>
      <c r="V51" s="130"/>
      <c r="W51" s="130"/>
      <c r="X51" s="130"/>
      <c r="Y51" s="121"/>
      <c r="Z51" s="121"/>
      <c r="AA51" s="121"/>
      <c r="AB51" s="121"/>
      <c r="AC51" s="121"/>
      <c r="AD51" s="121"/>
      <c r="AE51" s="121"/>
      <c r="AF51" s="121"/>
      <c r="AG51" s="121"/>
      <c r="AH51" s="121"/>
      <c r="AI51" s="121"/>
      <c r="AJ51" s="121"/>
      <c r="AK51" s="121"/>
      <c r="AL51" s="121"/>
      <c r="AM51" s="121"/>
      <c r="AN51" s="121"/>
      <c r="AO51" s="121"/>
    </row>
    <row r="52" spans="1:41">
      <c r="A52" s="126"/>
      <c r="B52" s="125"/>
      <c r="C52" s="125"/>
      <c r="D52" s="125">
        <f t="shared" si="0"/>
        <v>0</v>
      </c>
      <c r="E52" s="81"/>
      <c r="F52" s="130"/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  <c r="U52" s="130"/>
      <c r="V52" s="130"/>
      <c r="W52" s="130"/>
      <c r="X52" s="130"/>
      <c r="Y52" s="121"/>
      <c r="Z52" s="121"/>
      <c r="AA52" s="121"/>
      <c r="AB52" s="121"/>
      <c r="AC52" s="121"/>
      <c r="AD52" s="121"/>
      <c r="AE52" s="121"/>
      <c r="AF52" s="121"/>
      <c r="AG52" s="121"/>
      <c r="AH52" s="121"/>
      <c r="AI52" s="121"/>
      <c r="AJ52" s="121"/>
      <c r="AK52" s="121"/>
      <c r="AL52" s="121"/>
      <c r="AM52" s="121"/>
      <c r="AN52" s="121"/>
      <c r="AO52" s="121"/>
    </row>
    <row r="53" spans="1:41">
      <c r="A53" s="126"/>
      <c r="B53" s="125"/>
      <c r="C53" s="125"/>
      <c r="D53" s="125">
        <f t="shared" si="0"/>
        <v>0</v>
      </c>
      <c r="E53" s="81"/>
      <c r="F53" s="130"/>
      <c r="G53" s="130"/>
      <c r="H53" s="130"/>
      <c r="I53" s="130"/>
      <c r="J53" s="130"/>
      <c r="K53" s="130"/>
      <c r="L53" s="130"/>
      <c r="M53" s="130"/>
      <c r="N53" s="130"/>
      <c r="O53" s="130"/>
      <c r="P53" s="130"/>
      <c r="Q53" s="130"/>
      <c r="R53" s="130"/>
      <c r="S53" s="130"/>
      <c r="T53" s="130"/>
      <c r="U53" s="130"/>
      <c r="V53" s="130"/>
      <c r="W53" s="130"/>
      <c r="X53" s="130"/>
      <c r="Y53" s="121"/>
      <c r="Z53" s="121"/>
      <c r="AA53" s="121"/>
      <c r="AB53" s="121"/>
      <c r="AC53" s="121"/>
      <c r="AD53" s="121"/>
      <c r="AE53" s="121"/>
      <c r="AF53" s="121"/>
      <c r="AG53" s="121"/>
      <c r="AH53" s="121"/>
      <c r="AI53" s="121"/>
      <c r="AJ53" s="121"/>
      <c r="AK53" s="121"/>
      <c r="AL53" s="121"/>
      <c r="AM53" s="121"/>
      <c r="AN53" s="121"/>
      <c r="AO53" s="121"/>
    </row>
    <row r="54" spans="1:41">
      <c r="A54" s="126"/>
      <c r="B54" s="125"/>
      <c r="C54" s="125"/>
      <c r="D54" s="125">
        <f t="shared" si="0"/>
        <v>0</v>
      </c>
      <c r="E54" s="81"/>
      <c r="F54" s="130"/>
      <c r="G54" s="130"/>
      <c r="H54" s="130"/>
      <c r="I54" s="130"/>
      <c r="J54" s="130"/>
      <c r="K54" s="130"/>
      <c r="L54" s="130"/>
      <c r="M54" s="130"/>
      <c r="N54" s="130"/>
      <c r="O54" s="130"/>
      <c r="P54" s="130"/>
      <c r="Q54" s="130"/>
      <c r="R54" s="130"/>
      <c r="S54" s="130"/>
      <c r="T54" s="130"/>
      <c r="U54" s="130"/>
      <c r="V54" s="130"/>
      <c r="W54" s="130"/>
      <c r="X54" s="130"/>
      <c r="Y54" s="121"/>
      <c r="Z54" s="121"/>
      <c r="AA54" s="121"/>
      <c r="AB54" s="121"/>
      <c r="AC54" s="121"/>
      <c r="AD54" s="121"/>
      <c r="AE54" s="121"/>
      <c r="AF54" s="121"/>
      <c r="AG54" s="121"/>
      <c r="AH54" s="121"/>
      <c r="AI54" s="121"/>
      <c r="AJ54" s="121"/>
      <c r="AK54" s="121"/>
      <c r="AL54" s="121"/>
      <c r="AM54" s="121"/>
      <c r="AN54" s="121"/>
      <c r="AO54" s="121"/>
    </row>
    <row r="55" spans="1:41">
      <c r="A55" s="126"/>
      <c r="B55" s="125"/>
      <c r="C55" s="125"/>
      <c r="D55" s="125">
        <f t="shared" si="0"/>
        <v>0</v>
      </c>
      <c r="E55" s="81"/>
      <c r="F55" s="130"/>
      <c r="G55" s="130"/>
      <c r="H55" s="130"/>
      <c r="I55" s="130"/>
      <c r="J55" s="130"/>
      <c r="K55" s="130"/>
      <c r="L55" s="130"/>
      <c r="M55" s="130"/>
      <c r="N55" s="130"/>
      <c r="O55" s="130"/>
      <c r="P55" s="130"/>
      <c r="Q55" s="130"/>
      <c r="R55" s="130"/>
      <c r="S55" s="130"/>
      <c r="T55" s="130"/>
      <c r="U55" s="130"/>
      <c r="V55" s="130"/>
      <c r="W55" s="130"/>
      <c r="X55" s="130"/>
      <c r="Y55" s="121"/>
      <c r="Z55" s="121"/>
      <c r="AA55" s="121"/>
      <c r="AB55" s="121"/>
      <c r="AC55" s="121"/>
      <c r="AD55" s="121"/>
      <c r="AE55" s="121"/>
      <c r="AF55" s="121"/>
      <c r="AG55" s="121"/>
      <c r="AH55" s="121"/>
      <c r="AI55" s="121"/>
      <c r="AJ55" s="121"/>
      <c r="AK55" s="121"/>
      <c r="AL55" s="121"/>
      <c r="AM55" s="121"/>
      <c r="AN55" s="121"/>
      <c r="AO55" s="121"/>
    </row>
    <row r="56" spans="1:41">
      <c r="A56" s="126"/>
      <c r="B56" s="125"/>
      <c r="C56" s="125"/>
      <c r="D56" s="125">
        <f t="shared" si="0"/>
        <v>0</v>
      </c>
      <c r="E56" s="81"/>
      <c r="F56" s="130"/>
      <c r="G56" s="130"/>
      <c r="H56" s="130"/>
      <c r="I56" s="130"/>
      <c r="J56" s="130"/>
      <c r="K56" s="130"/>
      <c r="L56" s="130"/>
      <c r="M56" s="130"/>
      <c r="N56" s="130"/>
      <c r="O56" s="130"/>
      <c r="P56" s="130"/>
      <c r="Q56" s="130"/>
      <c r="R56" s="130"/>
      <c r="S56" s="130"/>
      <c r="T56" s="130"/>
      <c r="U56" s="130"/>
      <c r="V56" s="130"/>
      <c r="W56" s="130"/>
      <c r="X56" s="130"/>
      <c r="Y56" s="121"/>
      <c r="Z56" s="121"/>
      <c r="AA56" s="121"/>
      <c r="AB56" s="121"/>
      <c r="AC56" s="121"/>
      <c r="AD56" s="121"/>
      <c r="AE56" s="121"/>
      <c r="AF56" s="121"/>
      <c r="AG56" s="121"/>
      <c r="AH56" s="121"/>
      <c r="AI56" s="121"/>
      <c r="AJ56" s="121"/>
      <c r="AK56" s="121"/>
      <c r="AL56" s="121"/>
      <c r="AM56" s="121"/>
      <c r="AN56" s="121"/>
      <c r="AO56" s="121"/>
    </row>
    <row r="57" spans="1:41">
      <c r="A57" s="126"/>
      <c r="B57" s="125"/>
      <c r="C57" s="125"/>
      <c r="D57" s="125">
        <f t="shared" si="0"/>
        <v>0</v>
      </c>
      <c r="E57" s="81"/>
      <c r="F57" s="130"/>
      <c r="G57" s="130"/>
      <c r="H57" s="130"/>
      <c r="I57" s="130"/>
      <c r="J57" s="130"/>
      <c r="K57" s="130"/>
      <c r="L57" s="130"/>
      <c r="M57" s="130"/>
      <c r="N57" s="130"/>
      <c r="O57" s="130"/>
      <c r="P57" s="130"/>
      <c r="Q57" s="130"/>
      <c r="R57" s="130"/>
      <c r="S57" s="130"/>
      <c r="T57" s="130"/>
      <c r="U57" s="130"/>
      <c r="V57" s="130"/>
      <c r="W57" s="130"/>
      <c r="X57" s="130"/>
      <c r="Y57" s="121"/>
      <c r="Z57" s="121"/>
      <c r="AA57" s="121"/>
      <c r="AB57" s="121"/>
      <c r="AC57" s="121"/>
      <c r="AD57" s="121"/>
      <c r="AE57" s="121"/>
      <c r="AF57" s="121"/>
      <c r="AG57" s="121"/>
      <c r="AH57" s="121"/>
      <c r="AI57" s="121"/>
      <c r="AJ57" s="121"/>
      <c r="AK57" s="121"/>
      <c r="AL57" s="121"/>
      <c r="AM57" s="121"/>
      <c r="AN57" s="121"/>
      <c r="AO57" s="121"/>
    </row>
    <row r="58" spans="1:41">
      <c r="A58" s="126"/>
      <c r="B58" s="125"/>
      <c r="C58" s="125"/>
      <c r="D58" s="125">
        <f t="shared" si="0"/>
        <v>0</v>
      </c>
      <c r="E58" s="81"/>
      <c r="F58" s="130"/>
      <c r="G58" s="130"/>
      <c r="H58" s="130"/>
      <c r="I58" s="130"/>
      <c r="J58" s="130"/>
      <c r="K58" s="130"/>
      <c r="L58" s="130"/>
      <c r="M58" s="130"/>
      <c r="N58" s="130"/>
      <c r="O58" s="130"/>
      <c r="P58" s="130"/>
      <c r="Q58" s="130"/>
      <c r="R58" s="130"/>
      <c r="S58" s="130"/>
      <c r="T58" s="130"/>
      <c r="U58" s="130"/>
      <c r="V58" s="130"/>
      <c r="W58" s="130"/>
      <c r="X58" s="130"/>
      <c r="Y58" s="121"/>
      <c r="Z58" s="121"/>
      <c r="AA58" s="121"/>
      <c r="AB58" s="121"/>
      <c r="AC58" s="121"/>
      <c r="AD58" s="121"/>
      <c r="AE58" s="121"/>
      <c r="AF58" s="121"/>
      <c r="AG58" s="121"/>
      <c r="AH58" s="121"/>
      <c r="AI58" s="121"/>
      <c r="AJ58" s="121"/>
      <c r="AK58" s="121"/>
      <c r="AL58" s="121"/>
      <c r="AM58" s="121"/>
      <c r="AN58" s="121"/>
      <c r="AO58" s="121"/>
    </row>
    <row r="59" spans="1:41">
      <c r="A59" s="126"/>
      <c r="B59" s="125"/>
      <c r="C59" s="125"/>
      <c r="D59" s="125">
        <f t="shared" si="0"/>
        <v>0</v>
      </c>
      <c r="E59" s="81"/>
      <c r="F59" s="130"/>
      <c r="G59" s="130"/>
      <c r="H59" s="130"/>
      <c r="I59" s="130"/>
      <c r="J59" s="130"/>
      <c r="K59" s="130"/>
      <c r="L59" s="130"/>
      <c r="M59" s="130"/>
      <c r="N59" s="130"/>
      <c r="O59" s="130"/>
      <c r="P59" s="130"/>
      <c r="Q59" s="130"/>
      <c r="R59" s="130"/>
      <c r="S59" s="130"/>
      <c r="T59" s="130"/>
      <c r="U59" s="130"/>
      <c r="V59" s="130"/>
      <c r="W59" s="130"/>
      <c r="X59" s="130"/>
      <c r="Y59" s="121"/>
      <c r="Z59" s="121"/>
      <c r="AA59" s="121"/>
      <c r="AB59" s="121"/>
      <c r="AC59" s="121"/>
      <c r="AD59" s="121"/>
      <c r="AE59" s="121"/>
      <c r="AF59" s="121"/>
      <c r="AG59" s="121"/>
      <c r="AH59" s="121"/>
      <c r="AI59" s="121"/>
      <c r="AJ59" s="121"/>
      <c r="AK59" s="121"/>
      <c r="AL59" s="121"/>
      <c r="AM59" s="121"/>
      <c r="AN59" s="121"/>
      <c r="AO59" s="121"/>
    </row>
    <row r="60" spans="1:41">
      <c r="A60" s="126"/>
      <c r="B60" s="125"/>
      <c r="C60" s="125"/>
      <c r="D60" s="125">
        <f t="shared" si="0"/>
        <v>0</v>
      </c>
      <c r="E60" s="81"/>
      <c r="F60" s="130"/>
      <c r="G60" s="130"/>
      <c r="H60" s="130"/>
      <c r="I60" s="130"/>
      <c r="J60" s="130"/>
      <c r="K60" s="130"/>
      <c r="L60" s="130"/>
      <c r="M60" s="130"/>
      <c r="N60" s="130"/>
      <c r="O60" s="130"/>
      <c r="P60" s="130"/>
      <c r="Q60" s="130"/>
      <c r="R60" s="130"/>
      <c r="S60" s="130"/>
      <c r="T60" s="130"/>
      <c r="U60" s="130"/>
      <c r="V60" s="130"/>
      <c r="W60" s="130"/>
      <c r="X60" s="130"/>
      <c r="Y60" s="121"/>
      <c r="Z60" s="121"/>
      <c r="AA60" s="121"/>
      <c r="AB60" s="121"/>
      <c r="AC60" s="121"/>
      <c r="AD60" s="121"/>
      <c r="AE60" s="121"/>
      <c r="AF60" s="121"/>
      <c r="AG60" s="121"/>
      <c r="AH60" s="121"/>
      <c r="AI60" s="121"/>
      <c r="AJ60" s="121"/>
      <c r="AK60" s="121"/>
      <c r="AL60" s="121"/>
      <c r="AM60" s="121"/>
      <c r="AN60" s="121"/>
      <c r="AO60" s="121"/>
    </row>
    <row r="61" spans="1:41">
      <c r="A61" s="126"/>
      <c r="B61" s="125"/>
      <c r="C61" s="125"/>
      <c r="D61" s="125">
        <f t="shared" si="0"/>
        <v>0</v>
      </c>
      <c r="E61" s="81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0"/>
      <c r="S61" s="130"/>
      <c r="T61" s="130"/>
      <c r="U61" s="130"/>
      <c r="V61" s="130"/>
      <c r="W61" s="130"/>
      <c r="X61" s="130"/>
      <c r="Y61" s="121"/>
      <c r="Z61" s="121"/>
      <c r="AA61" s="121"/>
      <c r="AB61" s="121"/>
      <c r="AC61" s="121"/>
      <c r="AD61" s="121"/>
      <c r="AE61" s="121"/>
      <c r="AF61" s="121"/>
      <c r="AG61" s="121"/>
      <c r="AH61" s="121"/>
      <c r="AI61" s="121"/>
      <c r="AJ61" s="121"/>
      <c r="AK61" s="121"/>
      <c r="AL61" s="121"/>
      <c r="AM61" s="121"/>
      <c r="AN61" s="121"/>
      <c r="AO61" s="121"/>
    </row>
    <row r="62" spans="1:41">
      <c r="A62" s="126"/>
      <c r="B62" s="125"/>
      <c r="C62" s="125"/>
      <c r="D62" s="125">
        <f t="shared" si="0"/>
        <v>0</v>
      </c>
      <c r="E62" s="81"/>
      <c r="F62" s="130"/>
      <c r="G62" s="130"/>
      <c r="H62" s="130"/>
      <c r="I62" s="130"/>
      <c r="J62" s="130"/>
      <c r="K62" s="130"/>
      <c r="L62" s="130"/>
      <c r="M62" s="130"/>
      <c r="N62" s="130"/>
      <c r="O62" s="130"/>
      <c r="P62" s="130"/>
      <c r="Q62" s="130"/>
      <c r="R62" s="130"/>
      <c r="S62" s="130"/>
      <c r="T62" s="130"/>
      <c r="U62" s="130"/>
      <c r="V62" s="130"/>
      <c r="W62" s="130"/>
      <c r="X62" s="130"/>
      <c r="Y62" s="121"/>
      <c r="Z62" s="121"/>
      <c r="AA62" s="121"/>
      <c r="AB62" s="121"/>
      <c r="AC62" s="121"/>
      <c r="AD62" s="121"/>
      <c r="AE62" s="121"/>
      <c r="AF62" s="121"/>
      <c r="AG62" s="121"/>
      <c r="AH62" s="121"/>
      <c r="AI62" s="121"/>
      <c r="AJ62" s="121"/>
      <c r="AK62" s="121"/>
      <c r="AL62" s="121"/>
      <c r="AM62" s="121"/>
      <c r="AN62" s="121"/>
      <c r="AO62" s="121"/>
    </row>
    <row r="63" spans="1:41">
      <c r="A63" s="126"/>
      <c r="B63" s="125"/>
      <c r="C63" s="125"/>
      <c r="D63" s="125">
        <f t="shared" si="0"/>
        <v>0</v>
      </c>
      <c r="E63" s="81"/>
      <c r="F63" s="130"/>
      <c r="G63" s="130"/>
      <c r="H63" s="130"/>
      <c r="I63" s="130"/>
      <c r="J63" s="130"/>
      <c r="K63" s="130"/>
      <c r="L63" s="130"/>
      <c r="M63" s="130"/>
      <c r="N63" s="130"/>
      <c r="O63" s="130"/>
      <c r="P63" s="130"/>
      <c r="Q63" s="130"/>
      <c r="R63" s="130"/>
      <c r="S63" s="130"/>
      <c r="T63" s="130"/>
      <c r="U63" s="130"/>
      <c r="V63" s="130"/>
      <c r="W63" s="130"/>
      <c r="X63" s="130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1"/>
      <c r="AK63" s="121"/>
      <c r="AL63" s="121"/>
      <c r="AM63" s="121"/>
      <c r="AN63" s="121"/>
      <c r="AO63" s="121"/>
    </row>
    <row r="64" spans="1:41">
      <c r="A64" s="126"/>
      <c r="B64" s="125"/>
      <c r="C64" s="125"/>
      <c r="D64" s="125">
        <f t="shared" si="0"/>
        <v>0</v>
      </c>
      <c r="E64" s="81"/>
      <c r="F64" s="130"/>
      <c r="G64" s="130"/>
      <c r="H64" s="130"/>
      <c r="I64" s="130"/>
      <c r="J64" s="130"/>
      <c r="K64" s="130"/>
      <c r="L64" s="130"/>
      <c r="M64" s="130"/>
      <c r="N64" s="130"/>
      <c r="O64" s="130"/>
      <c r="P64" s="130"/>
      <c r="Q64" s="130"/>
      <c r="R64" s="130"/>
      <c r="S64" s="130"/>
      <c r="T64" s="130"/>
      <c r="U64" s="130"/>
      <c r="V64" s="130"/>
      <c r="W64" s="130"/>
      <c r="X64" s="130"/>
      <c r="Y64" s="121"/>
      <c r="Z64" s="121"/>
      <c r="AA64" s="121"/>
      <c r="AB64" s="121"/>
      <c r="AC64" s="121"/>
      <c r="AD64" s="121"/>
      <c r="AE64" s="121"/>
      <c r="AF64" s="121"/>
      <c r="AG64" s="121"/>
      <c r="AH64" s="121"/>
      <c r="AI64" s="121"/>
      <c r="AJ64" s="121"/>
      <c r="AK64" s="121"/>
      <c r="AL64" s="121"/>
      <c r="AM64" s="121"/>
      <c r="AN64" s="121"/>
      <c r="AO64" s="121"/>
    </row>
    <row r="65" spans="1:41">
      <c r="A65" s="126"/>
      <c r="B65" s="125"/>
      <c r="C65" s="125"/>
      <c r="D65" s="125">
        <f t="shared" si="0"/>
        <v>0</v>
      </c>
      <c r="E65" s="81"/>
      <c r="F65" s="130"/>
      <c r="G65" s="130"/>
      <c r="H65" s="130"/>
      <c r="I65" s="130"/>
      <c r="J65" s="130"/>
      <c r="K65" s="130"/>
      <c r="L65" s="130"/>
      <c r="M65" s="130"/>
      <c r="N65" s="130"/>
      <c r="O65" s="130"/>
      <c r="P65" s="130"/>
      <c r="Q65" s="130"/>
      <c r="R65" s="130"/>
      <c r="S65" s="130"/>
      <c r="T65" s="130"/>
      <c r="U65" s="130"/>
      <c r="V65" s="130"/>
      <c r="W65" s="130"/>
      <c r="X65" s="130"/>
      <c r="Y65" s="121"/>
      <c r="Z65" s="121"/>
      <c r="AA65" s="121"/>
      <c r="AB65" s="121"/>
      <c r="AC65" s="121"/>
      <c r="AD65" s="121"/>
      <c r="AE65" s="121"/>
      <c r="AF65" s="121"/>
      <c r="AG65" s="121"/>
      <c r="AH65" s="121"/>
      <c r="AI65" s="121"/>
      <c r="AJ65" s="121"/>
      <c r="AK65" s="121"/>
      <c r="AL65" s="121"/>
      <c r="AM65" s="121"/>
      <c r="AN65" s="121"/>
      <c r="AO65" s="121"/>
    </row>
    <row r="66" spans="1:41">
      <c r="A66" s="126"/>
      <c r="B66" s="125"/>
      <c r="C66" s="125"/>
      <c r="D66" s="125">
        <f t="shared" si="0"/>
        <v>0</v>
      </c>
      <c r="E66" s="81"/>
      <c r="F66" s="130"/>
      <c r="G66" s="130"/>
      <c r="H66" s="130"/>
      <c r="I66" s="130"/>
      <c r="J66" s="130"/>
      <c r="K66" s="130"/>
      <c r="L66" s="130"/>
      <c r="M66" s="130"/>
      <c r="N66" s="130"/>
      <c r="O66" s="130"/>
      <c r="P66" s="130"/>
      <c r="Q66" s="130"/>
      <c r="R66" s="130"/>
      <c r="S66" s="130"/>
      <c r="T66" s="130"/>
      <c r="U66" s="130"/>
      <c r="V66" s="130"/>
      <c r="W66" s="130"/>
      <c r="X66" s="130"/>
      <c r="Y66" s="121"/>
      <c r="Z66" s="121"/>
      <c r="AA66" s="121"/>
      <c r="AB66" s="121"/>
      <c r="AC66" s="121"/>
      <c r="AD66" s="121"/>
      <c r="AE66" s="121"/>
      <c r="AF66" s="121"/>
      <c r="AG66" s="121"/>
      <c r="AH66" s="121"/>
      <c r="AI66" s="121"/>
      <c r="AJ66" s="121"/>
      <c r="AK66" s="121"/>
      <c r="AL66" s="121"/>
      <c r="AM66" s="121"/>
      <c r="AN66" s="121"/>
      <c r="AO66" s="121"/>
    </row>
    <row r="67" spans="1:41">
      <c r="A67" s="126"/>
      <c r="B67" s="125"/>
      <c r="C67" s="125"/>
      <c r="D67" s="125">
        <f t="shared" si="0"/>
        <v>0</v>
      </c>
      <c r="E67" s="81"/>
      <c r="F67" s="130"/>
      <c r="G67" s="130"/>
      <c r="H67" s="130"/>
      <c r="I67" s="130"/>
      <c r="J67" s="130"/>
      <c r="K67" s="130"/>
      <c r="L67" s="130"/>
      <c r="M67" s="130"/>
      <c r="N67" s="130"/>
      <c r="O67" s="130"/>
      <c r="P67" s="130"/>
      <c r="Q67" s="130"/>
      <c r="R67" s="130"/>
      <c r="S67" s="130"/>
      <c r="T67" s="130"/>
      <c r="U67" s="130"/>
      <c r="V67" s="130"/>
      <c r="W67" s="130"/>
      <c r="X67" s="130"/>
      <c r="Y67" s="121"/>
      <c r="Z67" s="121"/>
      <c r="AA67" s="121"/>
      <c r="AB67" s="121"/>
      <c r="AC67" s="121"/>
      <c r="AD67" s="121"/>
      <c r="AE67" s="121"/>
      <c r="AF67" s="121"/>
      <c r="AG67" s="121"/>
      <c r="AH67" s="121"/>
      <c r="AI67" s="121"/>
      <c r="AJ67" s="121"/>
      <c r="AK67" s="121"/>
      <c r="AL67" s="121"/>
      <c r="AM67" s="121"/>
      <c r="AN67" s="121"/>
      <c r="AO67" s="121"/>
    </row>
    <row r="68" spans="1:41">
      <c r="A68" s="126"/>
      <c r="B68" s="125"/>
      <c r="C68" s="125"/>
      <c r="D68" s="125">
        <f t="shared" si="0"/>
        <v>0</v>
      </c>
      <c r="E68" s="81"/>
      <c r="F68" s="130"/>
      <c r="G68" s="130"/>
      <c r="H68" s="130"/>
      <c r="I68" s="130"/>
      <c r="J68" s="130"/>
      <c r="K68" s="130"/>
      <c r="L68" s="130"/>
      <c r="M68" s="130"/>
      <c r="N68" s="130"/>
      <c r="O68" s="130"/>
      <c r="P68" s="130"/>
      <c r="Q68" s="130"/>
      <c r="R68" s="130"/>
      <c r="S68" s="130"/>
      <c r="T68" s="130"/>
      <c r="U68" s="130"/>
      <c r="V68" s="130"/>
      <c r="W68" s="130"/>
      <c r="X68" s="130"/>
      <c r="Y68" s="121"/>
      <c r="Z68" s="121"/>
      <c r="AA68" s="121"/>
      <c r="AB68" s="121"/>
      <c r="AC68" s="121"/>
      <c r="AD68" s="121"/>
      <c r="AE68" s="121"/>
      <c r="AF68" s="121"/>
      <c r="AG68" s="121"/>
      <c r="AH68" s="121"/>
      <c r="AI68" s="121"/>
      <c r="AJ68" s="121"/>
      <c r="AK68" s="121"/>
      <c r="AL68" s="121"/>
      <c r="AM68" s="121"/>
      <c r="AN68" s="121"/>
      <c r="AO68" s="121"/>
    </row>
    <row r="69" spans="1:41">
      <c r="A69" s="126"/>
      <c r="B69" s="125"/>
      <c r="C69" s="125"/>
      <c r="D69" s="125">
        <f t="shared" si="0"/>
        <v>0</v>
      </c>
      <c r="E69" s="81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  <c r="Q69" s="130"/>
      <c r="R69" s="130"/>
      <c r="S69" s="130"/>
      <c r="T69" s="130"/>
      <c r="U69" s="130"/>
      <c r="V69" s="130"/>
      <c r="W69" s="130"/>
      <c r="X69" s="130"/>
      <c r="Y69" s="121"/>
      <c r="Z69" s="121"/>
      <c r="AA69" s="121"/>
      <c r="AB69" s="121"/>
      <c r="AC69" s="121"/>
      <c r="AD69" s="121"/>
      <c r="AE69" s="121"/>
      <c r="AF69" s="121"/>
      <c r="AG69" s="121"/>
      <c r="AH69" s="121"/>
      <c r="AI69" s="121"/>
      <c r="AJ69" s="121"/>
      <c r="AK69" s="121"/>
      <c r="AL69" s="121"/>
      <c r="AM69" s="121"/>
      <c r="AN69" s="121"/>
      <c r="AO69" s="121"/>
    </row>
    <row r="70" spans="1:41">
      <c r="A70" s="126"/>
      <c r="B70" s="125"/>
      <c r="C70" s="125"/>
      <c r="D70" s="125">
        <f t="shared" si="0"/>
        <v>0</v>
      </c>
      <c r="E70" s="81"/>
      <c r="F70" s="130"/>
      <c r="G70" s="130"/>
      <c r="H70" s="130"/>
      <c r="I70" s="130"/>
      <c r="J70" s="130"/>
      <c r="K70" s="130"/>
      <c r="L70" s="130"/>
      <c r="M70" s="130"/>
      <c r="N70" s="130"/>
      <c r="O70" s="130"/>
      <c r="P70" s="130"/>
      <c r="Q70" s="130"/>
      <c r="R70" s="130"/>
      <c r="S70" s="130"/>
      <c r="T70" s="130"/>
      <c r="U70" s="130"/>
      <c r="V70" s="130"/>
      <c r="W70" s="130"/>
      <c r="X70" s="130"/>
      <c r="Y70" s="121"/>
      <c r="Z70" s="121"/>
      <c r="AA70" s="121"/>
      <c r="AB70" s="121"/>
      <c r="AC70" s="121"/>
      <c r="AD70" s="121"/>
      <c r="AE70" s="121"/>
      <c r="AF70" s="121"/>
      <c r="AG70" s="121"/>
      <c r="AH70" s="121"/>
      <c r="AI70" s="121"/>
      <c r="AJ70" s="121"/>
      <c r="AK70" s="121"/>
      <c r="AL70" s="121"/>
      <c r="AM70" s="121"/>
      <c r="AN70" s="121"/>
      <c r="AO70" s="121"/>
    </row>
    <row r="71" spans="1:41">
      <c r="A71" s="126"/>
      <c r="B71" s="125"/>
      <c r="C71" s="125"/>
      <c r="D71" s="125">
        <f t="shared" ref="D71:D134" si="1">B71+C71</f>
        <v>0</v>
      </c>
      <c r="E71" s="81"/>
      <c r="F71" s="130"/>
      <c r="G71" s="130"/>
      <c r="H71" s="130"/>
      <c r="I71" s="130"/>
      <c r="J71" s="130"/>
      <c r="K71" s="130"/>
      <c r="L71" s="130"/>
      <c r="M71" s="130"/>
      <c r="N71" s="130"/>
      <c r="O71" s="130"/>
      <c r="P71" s="130"/>
      <c r="Q71" s="130"/>
      <c r="R71" s="130"/>
      <c r="S71" s="130"/>
      <c r="T71" s="130"/>
      <c r="U71" s="130"/>
      <c r="V71" s="130"/>
      <c r="W71" s="130"/>
      <c r="X71" s="130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  <c r="AK71" s="121"/>
      <c r="AL71" s="121"/>
      <c r="AM71" s="121"/>
      <c r="AN71" s="121"/>
      <c r="AO71" s="121"/>
    </row>
    <row r="72" spans="1:41">
      <c r="A72" s="126"/>
      <c r="B72" s="125"/>
      <c r="C72" s="125"/>
      <c r="D72" s="125">
        <f t="shared" si="1"/>
        <v>0</v>
      </c>
      <c r="E72" s="81"/>
      <c r="F72" s="130"/>
      <c r="G72" s="130"/>
      <c r="H72" s="130"/>
      <c r="I72" s="130"/>
      <c r="J72" s="130"/>
      <c r="K72" s="130"/>
      <c r="L72" s="130"/>
      <c r="M72" s="130"/>
      <c r="N72" s="130"/>
      <c r="O72" s="130"/>
      <c r="P72" s="130"/>
      <c r="Q72" s="130"/>
      <c r="R72" s="130"/>
      <c r="S72" s="130"/>
      <c r="T72" s="130"/>
      <c r="U72" s="130"/>
      <c r="V72" s="130"/>
      <c r="W72" s="130"/>
      <c r="X72" s="130"/>
      <c r="Y72" s="121"/>
      <c r="Z72" s="121"/>
      <c r="AA72" s="121"/>
      <c r="AB72" s="121"/>
      <c r="AC72" s="121"/>
      <c r="AD72" s="121"/>
      <c r="AE72" s="121"/>
      <c r="AF72" s="121"/>
      <c r="AG72" s="121"/>
      <c r="AH72" s="121"/>
      <c r="AI72" s="121"/>
      <c r="AJ72" s="121"/>
      <c r="AK72" s="121"/>
      <c r="AL72" s="121"/>
      <c r="AM72" s="121"/>
      <c r="AN72" s="121"/>
      <c r="AO72" s="121"/>
    </row>
    <row r="73" spans="1:41">
      <c r="A73" s="126"/>
      <c r="B73" s="125"/>
      <c r="C73" s="125"/>
      <c r="D73" s="125">
        <f t="shared" si="1"/>
        <v>0</v>
      </c>
      <c r="E73" s="81"/>
      <c r="F73" s="130"/>
      <c r="G73" s="130"/>
      <c r="H73" s="130"/>
      <c r="I73" s="130"/>
      <c r="J73" s="130"/>
      <c r="K73" s="130"/>
      <c r="L73" s="130"/>
      <c r="M73" s="130"/>
      <c r="N73" s="130"/>
      <c r="O73" s="130"/>
      <c r="P73" s="130"/>
      <c r="Q73" s="130"/>
      <c r="R73" s="130"/>
      <c r="S73" s="130"/>
      <c r="T73" s="130"/>
      <c r="U73" s="130"/>
      <c r="V73" s="130"/>
      <c r="W73" s="130"/>
      <c r="X73" s="130"/>
      <c r="Y73" s="121"/>
      <c r="Z73" s="121"/>
      <c r="AA73" s="121"/>
      <c r="AB73" s="121"/>
      <c r="AC73" s="121"/>
      <c r="AD73" s="121"/>
      <c r="AE73" s="121"/>
      <c r="AF73" s="121"/>
      <c r="AG73" s="121"/>
      <c r="AH73" s="121"/>
      <c r="AI73" s="121"/>
      <c r="AJ73" s="121"/>
      <c r="AK73" s="121"/>
      <c r="AL73" s="121"/>
      <c r="AM73" s="121"/>
      <c r="AN73" s="121"/>
      <c r="AO73" s="121"/>
    </row>
    <row r="74" spans="1:41">
      <c r="A74" s="126"/>
      <c r="B74" s="125"/>
      <c r="C74" s="125"/>
      <c r="D74" s="125">
        <f t="shared" si="1"/>
        <v>0</v>
      </c>
      <c r="E74" s="81"/>
      <c r="F74" s="130"/>
      <c r="G74" s="130"/>
      <c r="H74" s="130"/>
      <c r="I74" s="130"/>
      <c r="J74" s="130"/>
      <c r="K74" s="130"/>
      <c r="L74" s="130"/>
      <c r="M74" s="130"/>
      <c r="N74" s="130"/>
      <c r="O74" s="130"/>
      <c r="P74" s="130"/>
      <c r="Q74" s="130"/>
      <c r="R74" s="130"/>
      <c r="S74" s="130"/>
      <c r="T74" s="130"/>
      <c r="U74" s="130"/>
      <c r="V74" s="130"/>
      <c r="W74" s="130"/>
      <c r="X74" s="130"/>
      <c r="Y74" s="121"/>
      <c r="Z74" s="121"/>
      <c r="AA74" s="121"/>
      <c r="AB74" s="121"/>
      <c r="AC74" s="121"/>
      <c r="AD74" s="121"/>
      <c r="AE74" s="121"/>
      <c r="AF74" s="121"/>
      <c r="AG74" s="121"/>
      <c r="AH74" s="121"/>
      <c r="AI74" s="121"/>
      <c r="AJ74" s="121"/>
      <c r="AK74" s="121"/>
      <c r="AL74" s="121"/>
      <c r="AM74" s="121"/>
      <c r="AN74" s="121"/>
      <c r="AO74" s="121"/>
    </row>
    <row r="75" spans="1:41">
      <c r="A75" s="126"/>
      <c r="B75" s="125"/>
      <c r="C75" s="125"/>
      <c r="D75" s="125">
        <f t="shared" si="1"/>
        <v>0</v>
      </c>
      <c r="E75" s="81"/>
      <c r="F75" s="130"/>
      <c r="G75" s="130"/>
      <c r="H75" s="130"/>
      <c r="I75" s="130"/>
      <c r="J75" s="130"/>
      <c r="K75" s="130"/>
      <c r="L75" s="130"/>
      <c r="M75" s="130"/>
      <c r="N75" s="130"/>
      <c r="O75" s="130"/>
      <c r="P75" s="130"/>
      <c r="Q75" s="130"/>
      <c r="R75" s="130"/>
      <c r="S75" s="130"/>
      <c r="T75" s="130"/>
      <c r="U75" s="130"/>
      <c r="V75" s="130"/>
      <c r="W75" s="130"/>
      <c r="X75" s="130"/>
      <c r="Y75" s="121"/>
      <c r="Z75" s="121"/>
      <c r="AA75" s="121"/>
      <c r="AB75" s="121"/>
      <c r="AC75" s="121"/>
      <c r="AD75" s="121"/>
      <c r="AE75" s="121"/>
      <c r="AF75" s="121"/>
      <c r="AG75" s="121"/>
      <c r="AH75" s="121"/>
      <c r="AI75" s="121"/>
      <c r="AJ75" s="121"/>
      <c r="AK75" s="121"/>
      <c r="AL75" s="121"/>
      <c r="AM75" s="121"/>
      <c r="AN75" s="121"/>
      <c r="AO75" s="121"/>
    </row>
    <row r="76" spans="1:41">
      <c r="A76" s="126"/>
      <c r="B76" s="125"/>
      <c r="C76" s="125"/>
      <c r="D76" s="125">
        <f t="shared" si="1"/>
        <v>0</v>
      </c>
      <c r="E76" s="81"/>
      <c r="F76" s="130"/>
      <c r="G76" s="130"/>
      <c r="H76" s="130"/>
      <c r="I76" s="130"/>
      <c r="J76" s="130"/>
      <c r="K76" s="130"/>
      <c r="L76" s="130"/>
      <c r="M76" s="130"/>
      <c r="N76" s="130"/>
      <c r="O76" s="130"/>
      <c r="P76" s="130"/>
      <c r="Q76" s="130"/>
      <c r="R76" s="130"/>
      <c r="S76" s="130"/>
      <c r="T76" s="130"/>
      <c r="U76" s="130"/>
      <c r="V76" s="130"/>
      <c r="W76" s="130"/>
      <c r="X76" s="130"/>
      <c r="Y76" s="121"/>
      <c r="Z76" s="121"/>
      <c r="AA76" s="121"/>
      <c r="AB76" s="121"/>
      <c r="AC76" s="121"/>
      <c r="AD76" s="121"/>
      <c r="AE76" s="121"/>
      <c r="AF76" s="121"/>
      <c r="AG76" s="121"/>
      <c r="AH76" s="121"/>
      <c r="AI76" s="121"/>
      <c r="AJ76" s="121"/>
      <c r="AK76" s="121"/>
      <c r="AL76" s="121"/>
      <c r="AM76" s="121"/>
      <c r="AN76" s="121"/>
      <c r="AO76" s="121"/>
    </row>
    <row r="77" spans="1:41">
      <c r="A77" s="126"/>
      <c r="B77" s="125"/>
      <c r="C77" s="125"/>
      <c r="D77" s="125">
        <f t="shared" si="1"/>
        <v>0</v>
      </c>
      <c r="E77" s="81"/>
      <c r="F77" s="130"/>
      <c r="G77" s="130"/>
      <c r="H77" s="130"/>
      <c r="I77" s="130"/>
      <c r="J77" s="130"/>
      <c r="K77" s="130"/>
      <c r="L77" s="130"/>
      <c r="M77" s="130"/>
      <c r="N77" s="130"/>
      <c r="O77" s="130"/>
      <c r="P77" s="130"/>
      <c r="Q77" s="130"/>
      <c r="R77" s="130"/>
      <c r="S77" s="130"/>
      <c r="T77" s="130"/>
      <c r="U77" s="130"/>
      <c r="V77" s="130"/>
      <c r="W77" s="130"/>
      <c r="X77" s="130"/>
      <c r="Y77" s="121"/>
      <c r="Z77" s="121"/>
      <c r="AA77" s="121"/>
      <c r="AB77" s="121"/>
      <c r="AC77" s="121"/>
      <c r="AD77" s="121"/>
      <c r="AE77" s="121"/>
      <c r="AF77" s="121"/>
      <c r="AG77" s="121"/>
      <c r="AH77" s="121"/>
      <c r="AI77" s="121"/>
      <c r="AJ77" s="121"/>
      <c r="AK77" s="121"/>
      <c r="AL77" s="121"/>
      <c r="AM77" s="121"/>
      <c r="AN77" s="121"/>
      <c r="AO77" s="121"/>
    </row>
    <row r="78" spans="1:41">
      <c r="A78" s="126"/>
      <c r="B78" s="125"/>
      <c r="C78" s="125"/>
      <c r="D78" s="125">
        <f t="shared" si="1"/>
        <v>0</v>
      </c>
      <c r="E78" s="81"/>
      <c r="F78" s="130"/>
      <c r="G78" s="130"/>
      <c r="H78" s="130"/>
      <c r="I78" s="130"/>
      <c r="J78" s="130"/>
      <c r="K78" s="130"/>
      <c r="L78" s="130"/>
      <c r="M78" s="130"/>
      <c r="N78" s="130"/>
      <c r="O78" s="130"/>
      <c r="P78" s="130"/>
      <c r="Q78" s="130"/>
      <c r="R78" s="130"/>
      <c r="S78" s="130"/>
      <c r="T78" s="130"/>
      <c r="U78" s="130"/>
      <c r="V78" s="130"/>
      <c r="W78" s="130"/>
      <c r="X78" s="130"/>
      <c r="Y78" s="121"/>
      <c r="Z78" s="121"/>
      <c r="AA78" s="121"/>
      <c r="AB78" s="121"/>
      <c r="AC78" s="121"/>
      <c r="AD78" s="121"/>
      <c r="AE78" s="121"/>
      <c r="AF78" s="121"/>
      <c r="AG78" s="121"/>
      <c r="AH78" s="121"/>
      <c r="AI78" s="121"/>
      <c r="AJ78" s="121"/>
      <c r="AK78" s="121"/>
      <c r="AL78" s="121"/>
      <c r="AM78" s="121"/>
      <c r="AN78" s="121"/>
      <c r="AO78" s="121"/>
    </row>
    <row r="79" spans="1:41">
      <c r="A79" s="126"/>
      <c r="B79" s="125"/>
      <c r="C79" s="125"/>
      <c r="D79" s="125">
        <f t="shared" si="1"/>
        <v>0</v>
      </c>
      <c r="E79" s="81"/>
      <c r="F79" s="130"/>
      <c r="G79" s="130"/>
      <c r="H79" s="130"/>
      <c r="I79" s="130"/>
      <c r="J79" s="130"/>
      <c r="K79" s="130"/>
      <c r="L79" s="130"/>
      <c r="M79" s="130"/>
      <c r="N79" s="130"/>
      <c r="O79" s="130"/>
      <c r="P79" s="130"/>
      <c r="Q79" s="130"/>
      <c r="R79" s="130"/>
      <c r="S79" s="130"/>
      <c r="T79" s="130"/>
      <c r="U79" s="130"/>
      <c r="V79" s="130"/>
      <c r="W79" s="130"/>
      <c r="X79" s="130"/>
      <c r="Y79" s="121"/>
      <c r="Z79" s="121"/>
      <c r="AA79" s="121"/>
      <c r="AB79" s="121"/>
      <c r="AC79" s="121"/>
      <c r="AD79" s="121"/>
      <c r="AE79" s="121"/>
      <c r="AF79" s="121"/>
      <c r="AG79" s="121"/>
      <c r="AH79" s="121"/>
      <c r="AI79" s="121"/>
      <c r="AJ79" s="121"/>
      <c r="AK79" s="121"/>
      <c r="AL79" s="121"/>
      <c r="AM79" s="121"/>
      <c r="AN79" s="121"/>
      <c r="AO79" s="121"/>
    </row>
    <row r="80" spans="1:41">
      <c r="A80" s="126"/>
      <c r="B80" s="125"/>
      <c r="C80" s="125"/>
      <c r="D80" s="125">
        <f t="shared" si="1"/>
        <v>0</v>
      </c>
      <c r="E80" s="81"/>
      <c r="F80" s="130"/>
      <c r="G80" s="130"/>
      <c r="H80" s="130"/>
      <c r="I80" s="130"/>
      <c r="J80" s="130"/>
      <c r="K80" s="130"/>
      <c r="L80" s="130"/>
      <c r="M80" s="130"/>
      <c r="N80" s="130"/>
      <c r="O80" s="130"/>
      <c r="P80" s="130"/>
      <c r="Q80" s="130"/>
      <c r="R80" s="130"/>
      <c r="S80" s="130"/>
      <c r="T80" s="130"/>
      <c r="U80" s="130"/>
      <c r="V80" s="130"/>
      <c r="W80" s="130"/>
      <c r="X80" s="130"/>
      <c r="Y80" s="121"/>
      <c r="Z80" s="121"/>
      <c r="AA80" s="121"/>
      <c r="AB80" s="121"/>
      <c r="AC80" s="121"/>
      <c r="AD80" s="121"/>
      <c r="AE80" s="121"/>
      <c r="AF80" s="121"/>
      <c r="AG80" s="121"/>
      <c r="AH80" s="121"/>
      <c r="AI80" s="121"/>
      <c r="AJ80" s="121"/>
      <c r="AK80" s="121"/>
      <c r="AL80" s="121"/>
      <c r="AM80" s="121"/>
      <c r="AN80" s="121"/>
      <c r="AO80" s="121"/>
    </row>
    <row r="81" spans="1:41">
      <c r="A81" s="126"/>
      <c r="B81" s="125"/>
      <c r="C81" s="125"/>
      <c r="D81" s="125">
        <f t="shared" si="1"/>
        <v>0</v>
      </c>
      <c r="E81" s="81"/>
      <c r="F81" s="130"/>
      <c r="G81" s="130"/>
      <c r="H81" s="130"/>
      <c r="I81" s="130"/>
      <c r="J81" s="130"/>
      <c r="K81" s="130"/>
      <c r="L81" s="130"/>
      <c r="M81" s="130"/>
      <c r="N81" s="130"/>
      <c r="O81" s="130"/>
      <c r="P81" s="130"/>
      <c r="Q81" s="130"/>
      <c r="R81" s="130"/>
      <c r="S81" s="130"/>
      <c r="T81" s="130"/>
      <c r="U81" s="130"/>
      <c r="V81" s="130"/>
      <c r="W81" s="130"/>
      <c r="X81" s="130"/>
      <c r="Y81" s="121"/>
      <c r="Z81" s="121"/>
      <c r="AA81" s="121"/>
      <c r="AB81" s="121"/>
      <c r="AC81" s="121"/>
      <c r="AD81" s="121"/>
      <c r="AE81" s="121"/>
      <c r="AF81" s="121"/>
      <c r="AG81" s="121"/>
      <c r="AH81" s="121"/>
      <c r="AI81" s="121"/>
      <c r="AJ81" s="121"/>
      <c r="AK81" s="121"/>
      <c r="AL81" s="121"/>
      <c r="AM81" s="121"/>
      <c r="AN81" s="121"/>
      <c r="AO81" s="121"/>
    </row>
    <row r="82" spans="1:41">
      <c r="A82" s="126"/>
      <c r="B82" s="125"/>
      <c r="C82" s="125"/>
      <c r="D82" s="125">
        <f t="shared" si="1"/>
        <v>0</v>
      </c>
      <c r="E82" s="81"/>
      <c r="F82" s="130"/>
      <c r="G82" s="130"/>
      <c r="H82" s="130"/>
      <c r="I82" s="130"/>
      <c r="J82" s="130"/>
      <c r="K82" s="130"/>
      <c r="L82" s="130"/>
      <c r="M82" s="130"/>
      <c r="N82" s="130"/>
      <c r="O82" s="130"/>
      <c r="P82" s="130"/>
      <c r="Q82" s="130"/>
      <c r="R82" s="130"/>
      <c r="S82" s="130"/>
      <c r="T82" s="130"/>
      <c r="U82" s="130"/>
      <c r="V82" s="130"/>
      <c r="W82" s="130"/>
      <c r="X82" s="130"/>
      <c r="Y82" s="121"/>
      <c r="Z82" s="121"/>
      <c r="AA82" s="121"/>
      <c r="AB82" s="121"/>
      <c r="AC82" s="121"/>
      <c r="AD82" s="121"/>
      <c r="AE82" s="121"/>
      <c r="AF82" s="121"/>
      <c r="AG82" s="121"/>
      <c r="AH82" s="121"/>
      <c r="AI82" s="121"/>
      <c r="AJ82" s="121"/>
      <c r="AK82" s="121"/>
      <c r="AL82" s="121"/>
      <c r="AM82" s="121"/>
      <c r="AN82" s="121"/>
      <c r="AO82" s="121"/>
    </row>
    <row r="83" spans="1:41">
      <c r="A83" s="126"/>
      <c r="B83" s="125"/>
      <c r="C83" s="125"/>
      <c r="D83" s="125">
        <f t="shared" si="1"/>
        <v>0</v>
      </c>
      <c r="E83" s="81"/>
      <c r="F83" s="130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30"/>
      <c r="S83" s="130"/>
      <c r="T83" s="130"/>
      <c r="U83" s="130"/>
      <c r="V83" s="130"/>
      <c r="W83" s="130"/>
      <c r="X83" s="130"/>
      <c r="Y83" s="121"/>
      <c r="Z83" s="121"/>
      <c r="AA83" s="121"/>
      <c r="AB83" s="121"/>
      <c r="AC83" s="121"/>
      <c r="AD83" s="121"/>
      <c r="AE83" s="121"/>
      <c r="AF83" s="121"/>
      <c r="AG83" s="121"/>
      <c r="AH83" s="121"/>
      <c r="AI83" s="121"/>
      <c r="AJ83" s="121"/>
      <c r="AK83" s="121"/>
      <c r="AL83" s="121"/>
      <c r="AM83" s="121"/>
      <c r="AN83" s="121"/>
      <c r="AO83" s="121"/>
    </row>
    <row r="84" spans="1:41">
      <c r="A84" s="126"/>
      <c r="B84" s="125"/>
      <c r="C84" s="125"/>
      <c r="D84" s="125">
        <f t="shared" si="1"/>
        <v>0</v>
      </c>
      <c r="E84" s="81"/>
      <c r="F84" s="130"/>
      <c r="G84" s="130"/>
      <c r="H84" s="130"/>
      <c r="I84" s="130"/>
      <c r="J84" s="130"/>
      <c r="K84" s="130"/>
      <c r="L84" s="130"/>
      <c r="M84" s="130"/>
      <c r="N84" s="130"/>
      <c r="O84" s="130"/>
      <c r="P84" s="130"/>
      <c r="Q84" s="130"/>
      <c r="R84" s="130"/>
      <c r="S84" s="130"/>
      <c r="T84" s="130"/>
      <c r="U84" s="130"/>
      <c r="V84" s="130"/>
      <c r="W84" s="130"/>
      <c r="X84" s="130"/>
      <c r="Y84" s="121"/>
      <c r="Z84" s="121"/>
      <c r="AA84" s="121"/>
      <c r="AB84" s="121"/>
      <c r="AC84" s="121"/>
      <c r="AD84" s="121"/>
      <c r="AE84" s="121"/>
      <c r="AF84" s="121"/>
      <c r="AG84" s="121"/>
      <c r="AH84" s="121"/>
      <c r="AI84" s="121"/>
      <c r="AJ84" s="121"/>
      <c r="AK84" s="121"/>
      <c r="AL84" s="121"/>
      <c r="AM84" s="121"/>
      <c r="AN84" s="121"/>
      <c r="AO84" s="121"/>
    </row>
    <row r="85" spans="1:41">
      <c r="A85" s="126"/>
      <c r="B85" s="125"/>
      <c r="C85" s="125"/>
      <c r="D85" s="125">
        <f t="shared" si="1"/>
        <v>0</v>
      </c>
      <c r="E85" s="81"/>
      <c r="F85" s="130"/>
      <c r="G85" s="130"/>
      <c r="H85" s="130"/>
      <c r="I85" s="130"/>
      <c r="J85" s="130"/>
      <c r="K85" s="130"/>
      <c r="L85" s="130"/>
      <c r="M85" s="130"/>
      <c r="N85" s="130"/>
      <c r="O85" s="130"/>
      <c r="P85" s="130"/>
      <c r="Q85" s="130"/>
      <c r="R85" s="130"/>
      <c r="S85" s="130"/>
      <c r="T85" s="130"/>
      <c r="U85" s="130"/>
      <c r="V85" s="130"/>
      <c r="W85" s="130"/>
      <c r="X85" s="130"/>
      <c r="Y85" s="121"/>
      <c r="Z85" s="121"/>
      <c r="AA85" s="121"/>
      <c r="AB85" s="121"/>
      <c r="AC85" s="121"/>
      <c r="AD85" s="121"/>
      <c r="AE85" s="121"/>
      <c r="AF85" s="121"/>
      <c r="AG85" s="121"/>
      <c r="AH85" s="121"/>
      <c r="AI85" s="121"/>
      <c r="AJ85" s="121"/>
      <c r="AK85" s="121"/>
      <c r="AL85" s="121"/>
      <c r="AM85" s="121"/>
      <c r="AN85" s="121"/>
      <c r="AO85" s="121"/>
    </row>
    <row r="86" spans="1:41">
      <c r="A86" s="126"/>
      <c r="B86" s="125"/>
      <c r="C86" s="125"/>
      <c r="D86" s="125">
        <f t="shared" si="1"/>
        <v>0</v>
      </c>
      <c r="E86" s="81"/>
      <c r="F86" s="130"/>
      <c r="G86" s="130"/>
      <c r="H86" s="130"/>
      <c r="I86" s="130"/>
      <c r="J86" s="130"/>
      <c r="K86" s="130"/>
      <c r="L86" s="130"/>
      <c r="M86" s="130"/>
      <c r="N86" s="130"/>
      <c r="O86" s="130"/>
      <c r="P86" s="130"/>
      <c r="Q86" s="130"/>
      <c r="R86" s="130"/>
      <c r="S86" s="130"/>
      <c r="T86" s="130"/>
      <c r="U86" s="130"/>
      <c r="V86" s="130"/>
      <c r="W86" s="130"/>
      <c r="X86" s="130"/>
      <c r="Y86" s="121"/>
      <c r="Z86" s="121"/>
      <c r="AA86" s="121"/>
      <c r="AB86" s="121"/>
      <c r="AC86" s="121"/>
      <c r="AD86" s="121"/>
      <c r="AE86" s="121"/>
      <c r="AF86" s="121"/>
      <c r="AG86" s="121"/>
      <c r="AH86" s="121"/>
      <c r="AI86" s="121"/>
      <c r="AJ86" s="121"/>
      <c r="AK86" s="121"/>
      <c r="AL86" s="121"/>
      <c r="AM86" s="121"/>
      <c r="AN86" s="121"/>
      <c r="AO86" s="121"/>
    </row>
    <row r="87" spans="1:41">
      <c r="A87" s="126"/>
      <c r="B87" s="125"/>
      <c r="C87" s="125"/>
      <c r="D87" s="125">
        <f t="shared" si="1"/>
        <v>0</v>
      </c>
      <c r="E87" s="81"/>
      <c r="F87" s="130"/>
      <c r="G87" s="130"/>
      <c r="H87" s="130"/>
      <c r="I87" s="130"/>
      <c r="J87" s="130"/>
      <c r="K87" s="130"/>
      <c r="L87" s="130"/>
      <c r="M87" s="130"/>
      <c r="N87" s="130"/>
      <c r="O87" s="130"/>
      <c r="P87" s="130"/>
      <c r="Q87" s="130"/>
      <c r="R87" s="130"/>
      <c r="S87" s="130"/>
      <c r="T87" s="130"/>
      <c r="U87" s="130"/>
      <c r="V87" s="130"/>
      <c r="W87" s="130"/>
      <c r="X87" s="130"/>
      <c r="Y87" s="121"/>
      <c r="Z87" s="121"/>
      <c r="AA87" s="121"/>
      <c r="AB87" s="121"/>
      <c r="AC87" s="121"/>
      <c r="AD87" s="121"/>
      <c r="AE87" s="121"/>
      <c r="AF87" s="121"/>
      <c r="AG87" s="121"/>
      <c r="AH87" s="121"/>
      <c r="AI87" s="121"/>
      <c r="AJ87" s="121"/>
      <c r="AK87" s="121"/>
      <c r="AL87" s="121"/>
      <c r="AM87" s="121"/>
      <c r="AN87" s="121"/>
      <c r="AO87" s="121"/>
    </row>
    <row r="88" spans="1:41">
      <c r="A88" s="126"/>
      <c r="B88" s="125"/>
      <c r="C88" s="125"/>
      <c r="D88" s="125">
        <f t="shared" si="1"/>
        <v>0</v>
      </c>
      <c r="E88" s="81"/>
      <c r="F88" s="130"/>
      <c r="G88" s="130"/>
      <c r="H88" s="130"/>
      <c r="I88" s="130"/>
      <c r="J88" s="130"/>
      <c r="K88" s="130"/>
      <c r="L88" s="130"/>
      <c r="M88" s="130"/>
      <c r="N88" s="130"/>
      <c r="O88" s="130"/>
      <c r="P88" s="130"/>
      <c r="Q88" s="130"/>
      <c r="R88" s="130"/>
      <c r="S88" s="130"/>
      <c r="T88" s="130"/>
      <c r="U88" s="130"/>
      <c r="V88" s="130"/>
      <c r="W88" s="130"/>
      <c r="X88" s="130"/>
      <c r="Y88" s="121"/>
      <c r="Z88" s="121"/>
      <c r="AA88" s="121"/>
      <c r="AB88" s="121"/>
      <c r="AC88" s="121"/>
      <c r="AD88" s="121"/>
      <c r="AE88" s="121"/>
      <c r="AF88" s="121"/>
      <c r="AG88" s="121"/>
      <c r="AH88" s="121"/>
      <c r="AI88" s="121"/>
      <c r="AJ88" s="121"/>
      <c r="AK88" s="121"/>
      <c r="AL88" s="121"/>
      <c r="AM88" s="121"/>
      <c r="AN88" s="121"/>
      <c r="AO88" s="121"/>
    </row>
    <row r="89" spans="1:41">
      <c r="A89" s="126"/>
      <c r="B89" s="125"/>
      <c r="C89" s="125"/>
      <c r="D89" s="125">
        <f t="shared" si="1"/>
        <v>0</v>
      </c>
      <c r="E89" s="81"/>
      <c r="F89" s="130"/>
      <c r="G89" s="130"/>
      <c r="H89" s="130"/>
      <c r="I89" s="130"/>
      <c r="J89" s="130"/>
      <c r="K89" s="130"/>
      <c r="L89" s="130"/>
      <c r="M89" s="130"/>
      <c r="N89" s="130"/>
      <c r="O89" s="130"/>
      <c r="P89" s="130"/>
      <c r="Q89" s="130"/>
      <c r="R89" s="130"/>
      <c r="S89" s="130"/>
      <c r="T89" s="130"/>
      <c r="U89" s="130"/>
      <c r="V89" s="130"/>
      <c r="W89" s="130"/>
      <c r="X89" s="130"/>
      <c r="Y89" s="121"/>
      <c r="Z89" s="121"/>
      <c r="AA89" s="121"/>
      <c r="AB89" s="121"/>
      <c r="AC89" s="121"/>
      <c r="AD89" s="121"/>
      <c r="AE89" s="121"/>
      <c r="AF89" s="121"/>
      <c r="AG89" s="121"/>
      <c r="AH89" s="121"/>
      <c r="AI89" s="121"/>
      <c r="AJ89" s="121"/>
      <c r="AK89" s="121"/>
      <c r="AL89" s="121"/>
      <c r="AM89" s="121"/>
      <c r="AN89" s="121"/>
      <c r="AO89" s="121"/>
    </row>
    <row r="90" spans="1:41">
      <c r="A90" s="126"/>
      <c r="B90" s="125"/>
      <c r="C90" s="125"/>
      <c r="D90" s="125">
        <f t="shared" si="1"/>
        <v>0</v>
      </c>
      <c r="E90" s="81"/>
      <c r="F90" s="130"/>
      <c r="G90" s="130"/>
      <c r="H90" s="130"/>
      <c r="I90" s="130"/>
      <c r="J90" s="130"/>
      <c r="K90" s="130"/>
      <c r="L90" s="130"/>
      <c r="M90" s="130"/>
      <c r="N90" s="130"/>
      <c r="O90" s="130"/>
      <c r="P90" s="130"/>
      <c r="Q90" s="130"/>
      <c r="R90" s="130"/>
      <c r="S90" s="130"/>
      <c r="T90" s="130"/>
      <c r="U90" s="130"/>
      <c r="V90" s="130"/>
      <c r="W90" s="130"/>
      <c r="X90" s="130"/>
      <c r="Y90" s="121"/>
      <c r="Z90" s="121"/>
      <c r="AA90" s="121"/>
      <c r="AB90" s="121"/>
      <c r="AC90" s="121"/>
      <c r="AD90" s="121"/>
      <c r="AE90" s="121"/>
      <c r="AF90" s="121"/>
      <c r="AG90" s="121"/>
      <c r="AH90" s="121"/>
      <c r="AI90" s="121"/>
      <c r="AJ90" s="121"/>
      <c r="AK90" s="121"/>
      <c r="AL90" s="121"/>
      <c r="AM90" s="121"/>
      <c r="AN90" s="121"/>
      <c r="AO90" s="121"/>
    </row>
    <row r="91" spans="1:41">
      <c r="A91" s="126"/>
      <c r="B91" s="125"/>
      <c r="C91" s="125"/>
      <c r="D91" s="125">
        <f t="shared" si="1"/>
        <v>0</v>
      </c>
      <c r="E91" s="81"/>
      <c r="F91" s="130"/>
      <c r="G91" s="130"/>
      <c r="H91" s="130"/>
      <c r="I91" s="130"/>
      <c r="J91" s="130"/>
      <c r="K91" s="130"/>
      <c r="L91" s="130"/>
      <c r="M91" s="130"/>
      <c r="N91" s="130"/>
      <c r="O91" s="130"/>
      <c r="P91" s="130"/>
      <c r="Q91" s="130"/>
      <c r="R91" s="130"/>
      <c r="S91" s="130"/>
      <c r="T91" s="130"/>
      <c r="U91" s="130"/>
      <c r="V91" s="130"/>
      <c r="W91" s="130"/>
      <c r="X91" s="130"/>
      <c r="Y91" s="121"/>
      <c r="Z91" s="121"/>
      <c r="AA91" s="121"/>
      <c r="AB91" s="121"/>
      <c r="AC91" s="121"/>
      <c r="AD91" s="121"/>
      <c r="AE91" s="121"/>
      <c r="AF91" s="121"/>
      <c r="AG91" s="121"/>
      <c r="AH91" s="121"/>
      <c r="AI91" s="121"/>
      <c r="AJ91" s="121"/>
      <c r="AK91" s="121"/>
      <c r="AL91" s="121"/>
      <c r="AM91" s="121"/>
      <c r="AN91" s="121"/>
      <c r="AO91" s="121"/>
    </row>
    <row r="92" spans="1:41">
      <c r="A92" s="126"/>
      <c r="B92" s="125"/>
      <c r="C92" s="125"/>
      <c r="D92" s="125">
        <f t="shared" si="1"/>
        <v>0</v>
      </c>
      <c r="E92" s="81"/>
      <c r="F92" s="130"/>
      <c r="G92" s="130"/>
      <c r="H92" s="130"/>
      <c r="I92" s="130"/>
      <c r="J92" s="130"/>
      <c r="K92" s="130"/>
      <c r="L92" s="130"/>
      <c r="M92" s="130"/>
      <c r="N92" s="130"/>
      <c r="O92" s="130"/>
      <c r="P92" s="130"/>
      <c r="Q92" s="130"/>
      <c r="R92" s="130"/>
      <c r="S92" s="130"/>
      <c r="T92" s="130"/>
      <c r="U92" s="130"/>
      <c r="V92" s="130"/>
      <c r="W92" s="130"/>
      <c r="X92" s="130"/>
      <c r="Y92" s="121"/>
      <c r="Z92" s="121"/>
      <c r="AA92" s="121"/>
      <c r="AB92" s="121"/>
      <c r="AC92" s="121"/>
      <c r="AD92" s="121"/>
      <c r="AE92" s="121"/>
      <c r="AF92" s="121"/>
      <c r="AG92" s="121"/>
      <c r="AH92" s="121"/>
      <c r="AI92" s="121"/>
      <c r="AJ92" s="121"/>
      <c r="AK92" s="121"/>
      <c r="AL92" s="121"/>
      <c r="AM92" s="121"/>
      <c r="AN92" s="121"/>
      <c r="AO92" s="121"/>
    </row>
    <row r="93" spans="1:41">
      <c r="A93" s="126"/>
      <c r="B93" s="125"/>
      <c r="C93" s="125"/>
      <c r="D93" s="125">
        <f t="shared" si="1"/>
        <v>0</v>
      </c>
      <c r="E93" s="81"/>
      <c r="F93" s="130"/>
      <c r="G93" s="130"/>
      <c r="H93" s="130"/>
      <c r="I93" s="130"/>
      <c r="J93" s="130"/>
      <c r="K93" s="130"/>
      <c r="L93" s="130"/>
      <c r="M93" s="130"/>
      <c r="N93" s="130"/>
      <c r="O93" s="130"/>
      <c r="P93" s="130"/>
      <c r="Q93" s="130"/>
      <c r="R93" s="130"/>
      <c r="S93" s="130"/>
      <c r="T93" s="130"/>
      <c r="U93" s="130"/>
      <c r="V93" s="130"/>
      <c r="W93" s="130"/>
      <c r="X93" s="130"/>
      <c r="Y93" s="121"/>
      <c r="Z93" s="121"/>
      <c r="AA93" s="121"/>
      <c r="AB93" s="121"/>
      <c r="AC93" s="121"/>
      <c r="AD93" s="121"/>
      <c r="AE93" s="121"/>
      <c r="AF93" s="121"/>
      <c r="AG93" s="121"/>
      <c r="AH93" s="121"/>
      <c r="AI93" s="121"/>
      <c r="AJ93" s="121"/>
      <c r="AK93" s="121"/>
      <c r="AL93" s="121"/>
      <c r="AM93" s="121"/>
      <c r="AN93" s="121"/>
      <c r="AO93" s="121"/>
    </row>
    <row r="94" spans="1:41">
      <c r="A94" s="126"/>
      <c r="B94" s="125"/>
      <c r="C94" s="125"/>
      <c r="D94" s="125">
        <f t="shared" si="1"/>
        <v>0</v>
      </c>
      <c r="E94" s="81"/>
      <c r="F94" s="130"/>
      <c r="G94" s="130"/>
      <c r="H94" s="130"/>
      <c r="I94" s="130"/>
      <c r="J94" s="130"/>
      <c r="K94" s="130"/>
      <c r="L94" s="130"/>
      <c r="M94" s="130"/>
      <c r="N94" s="130"/>
      <c r="O94" s="130"/>
      <c r="P94" s="130"/>
      <c r="Q94" s="130"/>
      <c r="R94" s="130"/>
      <c r="S94" s="130"/>
      <c r="T94" s="130"/>
      <c r="U94" s="130"/>
      <c r="V94" s="130"/>
      <c r="W94" s="130"/>
      <c r="X94" s="130"/>
      <c r="Y94" s="121"/>
      <c r="Z94" s="121"/>
      <c r="AA94" s="121"/>
      <c r="AB94" s="121"/>
      <c r="AC94" s="121"/>
      <c r="AD94" s="121"/>
      <c r="AE94" s="121"/>
      <c r="AF94" s="121"/>
      <c r="AG94" s="121"/>
      <c r="AH94" s="121"/>
      <c r="AI94" s="121"/>
      <c r="AJ94" s="121"/>
      <c r="AK94" s="121"/>
      <c r="AL94" s="121"/>
      <c r="AM94" s="121"/>
      <c r="AN94" s="121"/>
      <c r="AO94" s="121"/>
    </row>
    <row r="95" spans="1:41">
      <c r="A95" s="126"/>
      <c r="B95" s="125"/>
      <c r="C95" s="125"/>
      <c r="D95" s="125">
        <f t="shared" si="1"/>
        <v>0</v>
      </c>
      <c r="E95" s="81"/>
      <c r="F95" s="130"/>
      <c r="G95" s="130"/>
      <c r="H95" s="130"/>
      <c r="I95" s="130"/>
      <c r="J95" s="130"/>
      <c r="K95" s="130"/>
      <c r="L95" s="130"/>
      <c r="M95" s="130"/>
      <c r="N95" s="130"/>
      <c r="O95" s="130"/>
      <c r="P95" s="130"/>
      <c r="Q95" s="130"/>
      <c r="R95" s="130"/>
      <c r="S95" s="130"/>
      <c r="T95" s="130"/>
      <c r="U95" s="130"/>
      <c r="V95" s="130"/>
      <c r="W95" s="130"/>
      <c r="X95" s="130"/>
      <c r="Y95" s="121"/>
      <c r="Z95" s="121"/>
      <c r="AA95" s="121"/>
      <c r="AB95" s="121"/>
      <c r="AC95" s="121"/>
      <c r="AD95" s="121"/>
      <c r="AE95" s="121"/>
      <c r="AF95" s="121"/>
      <c r="AG95" s="121"/>
      <c r="AH95" s="121"/>
      <c r="AI95" s="121"/>
      <c r="AJ95" s="121"/>
      <c r="AK95" s="121"/>
      <c r="AL95" s="121"/>
      <c r="AM95" s="121"/>
      <c r="AN95" s="121"/>
      <c r="AO95" s="121"/>
    </row>
    <row r="96" spans="1:41">
      <c r="A96" s="126"/>
      <c r="B96" s="125"/>
      <c r="C96" s="125"/>
      <c r="D96" s="125">
        <f t="shared" si="1"/>
        <v>0</v>
      </c>
      <c r="E96" s="81"/>
      <c r="F96" s="130"/>
      <c r="G96" s="130"/>
      <c r="H96" s="130"/>
      <c r="I96" s="130"/>
      <c r="J96" s="130"/>
      <c r="K96" s="130"/>
      <c r="L96" s="130"/>
      <c r="M96" s="130"/>
      <c r="N96" s="130"/>
      <c r="O96" s="130"/>
      <c r="P96" s="130"/>
      <c r="Q96" s="130"/>
      <c r="R96" s="130"/>
      <c r="S96" s="130"/>
      <c r="T96" s="130"/>
      <c r="U96" s="130"/>
      <c r="V96" s="130"/>
      <c r="W96" s="130"/>
      <c r="X96" s="130"/>
      <c r="Y96" s="121"/>
      <c r="Z96" s="121"/>
      <c r="AA96" s="121"/>
      <c r="AB96" s="121"/>
      <c r="AC96" s="121"/>
      <c r="AD96" s="121"/>
      <c r="AE96" s="121"/>
      <c r="AF96" s="121"/>
      <c r="AG96" s="121"/>
      <c r="AH96" s="121"/>
      <c r="AI96" s="121"/>
      <c r="AJ96" s="121"/>
      <c r="AK96" s="121"/>
      <c r="AL96" s="121"/>
      <c r="AM96" s="121"/>
      <c r="AN96" s="121"/>
      <c r="AO96" s="121"/>
    </row>
    <row r="97" spans="1:41">
      <c r="A97" s="126"/>
      <c r="B97" s="125"/>
      <c r="C97" s="125"/>
      <c r="D97" s="125">
        <f t="shared" si="1"/>
        <v>0</v>
      </c>
      <c r="E97" s="81"/>
      <c r="F97" s="130"/>
      <c r="G97" s="130"/>
      <c r="H97" s="130"/>
      <c r="I97" s="130"/>
      <c r="J97" s="130"/>
      <c r="K97" s="130"/>
      <c r="L97" s="130"/>
      <c r="M97" s="130"/>
      <c r="N97" s="130"/>
      <c r="O97" s="130"/>
      <c r="P97" s="130"/>
      <c r="Q97" s="130"/>
      <c r="R97" s="130"/>
      <c r="S97" s="130"/>
      <c r="T97" s="130"/>
      <c r="U97" s="130"/>
      <c r="V97" s="130"/>
      <c r="W97" s="130"/>
      <c r="X97" s="130"/>
      <c r="Y97" s="121"/>
      <c r="Z97" s="121"/>
      <c r="AA97" s="121"/>
      <c r="AB97" s="121"/>
      <c r="AC97" s="121"/>
      <c r="AD97" s="121"/>
      <c r="AE97" s="121"/>
      <c r="AF97" s="121"/>
      <c r="AG97" s="121"/>
      <c r="AH97" s="121"/>
      <c r="AI97" s="121"/>
      <c r="AJ97" s="121"/>
      <c r="AK97" s="121"/>
      <c r="AL97" s="121"/>
      <c r="AM97" s="121"/>
      <c r="AN97" s="121"/>
      <c r="AO97" s="121"/>
    </row>
    <row r="98" spans="1:41">
      <c r="A98" s="126"/>
      <c r="B98" s="125"/>
      <c r="C98" s="125"/>
      <c r="D98" s="125">
        <f t="shared" si="1"/>
        <v>0</v>
      </c>
      <c r="E98" s="81"/>
      <c r="F98" s="130"/>
      <c r="G98" s="130"/>
      <c r="H98" s="130"/>
      <c r="I98" s="130"/>
      <c r="J98" s="130"/>
      <c r="K98" s="130"/>
      <c r="L98" s="130"/>
      <c r="M98" s="130"/>
      <c r="N98" s="130"/>
      <c r="O98" s="130"/>
      <c r="P98" s="130"/>
      <c r="Q98" s="130"/>
      <c r="R98" s="130"/>
      <c r="S98" s="130"/>
      <c r="T98" s="130"/>
      <c r="U98" s="130"/>
      <c r="V98" s="130"/>
      <c r="W98" s="130"/>
      <c r="X98" s="130"/>
      <c r="Y98" s="121"/>
      <c r="Z98" s="121"/>
      <c r="AA98" s="121"/>
      <c r="AB98" s="121"/>
      <c r="AC98" s="121"/>
      <c r="AD98" s="121"/>
      <c r="AE98" s="121"/>
      <c r="AF98" s="121"/>
      <c r="AG98" s="121"/>
      <c r="AH98" s="121"/>
      <c r="AI98" s="121"/>
      <c r="AJ98" s="121"/>
      <c r="AK98" s="121"/>
      <c r="AL98" s="121"/>
      <c r="AM98" s="121"/>
      <c r="AN98" s="121"/>
      <c r="AO98" s="121"/>
    </row>
    <row r="99" spans="1:41">
      <c r="A99" s="126"/>
      <c r="B99" s="125"/>
      <c r="C99" s="125"/>
      <c r="D99" s="125">
        <f t="shared" si="1"/>
        <v>0</v>
      </c>
      <c r="E99" s="81"/>
      <c r="F99" s="130"/>
      <c r="G99" s="130"/>
      <c r="H99" s="130"/>
      <c r="I99" s="130"/>
      <c r="J99" s="130"/>
      <c r="K99" s="130"/>
      <c r="L99" s="130"/>
      <c r="M99" s="130"/>
      <c r="N99" s="130"/>
      <c r="O99" s="130"/>
      <c r="P99" s="130"/>
      <c r="Q99" s="130"/>
      <c r="R99" s="130"/>
      <c r="S99" s="130"/>
      <c r="T99" s="130"/>
      <c r="U99" s="130"/>
      <c r="V99" s="130"/>
      <c r="W99" s="130"/>
      <c r="X99" s="130"/>
      <c r="Y99" s="121"/>
      <c r="Z99" s="121"/>
      <c r="AA99" s="121"/>
      <c r="AB99" s="121"/>
      <c r="AC99" s="121"/>
      <c r="AD99" s="121"/>
      <c r="AE99" s="121"/>
      <c r="AF99" s="121"/>
      <c r="AG99" s="121"/>
      <c r="AH99" s="121"/>
      <c r="AI99" s="121"/>
      <c r="AJ99" s="121"/>
      <c r="AK99" s="121"/>
      <c r="AL99" s="121"/>
      <c r="AM99" s="121"/>
      <c r="AN99" s="121"/>
      <c r="AO99" s="121"/>
    </row>
    <row r="100" spans="1:41">
      <c r="A100" s="126"/>
      <c r="B100" s="125"/>
      <c r="C100" s="125"/>
      <c r="D100" s="125">
        <f t="shared" si="1"/>
        <v>0</v>
      </c>
      <c r="E100" s="81"/>
      <c r="F100" s="130"/>
      <c r="G100" s="130"/>
      <c r="H100" s="130"/>
      <c r="I100" s="130"/>
      <c r="J100" s="130"/>
      <c r="K100" s="130"/>
      <c r="L100" s="130"/>
      <c r="M100" s="130"/>
      <c r="N100" s="130"/>
      <c r="O100" s="130"/>
      <c r="P100" s="130"/>
      <c r="Q100" s="130"/>
      <c r="R100" s="130"/>
      <c r="S100" s="130"/>
      <c r="T100" s="130"/>
      <c r="U100" s="130"/>
      <c r="V100" s="130"/>
      <c r="W100" s="130"/>
      <c r="X100" s="130"/>
      <c r="Y100" s="121"/>
      <c r="Z100" s="121"/>
      <c r="AA100" s="121"/>
      <c r="AB100" s="121"/>
      <c r="AC100" s="121"/>
      <c r="AD100" s="121"/>
      <c r="AE100" s="121"/>
      <c r="AF100" s="121"/>
      <c r="AG100" s="121"/>
      <c r="AH100" s="121"/>
      <c r="AI100" s="121"/>
      <c r="AJ100" s="121"/>
      <c r="AK100" s="121"/>
      <c r="AL100" s="121"/>
      <c r="AM100" s="121"/>
      <c r="AN100" s="121"/>
      <c r="AO100" s="121"/>
    </row>
    <row r="101" spans="1:41">
      <c r="A101" s="126"/>
      <c r="B101" s="125"/>
      <c r="C101" s="125"/>
      <c r="D101" s="125">
        <f t="shared" si="1"/>
        <v>0</v>
      </c>
      <c r="E101" s="81"/>
      <c r="F101" s="130"/>
      <c r="G101" s="130"/>
      <c r="H101" s="130"/>
      <c r="I101" s="130"/>
      <c r="J101" s="130"/>
      <c r="K101" s="130"/>
      <c r="L101" s="130"/>
      <c r="M101" s="130"/>
      <c r="N101" s="130"/>
      <c r="O101" s="130"/>
      <c r="P101" s="130"/>
      <c r="Q101" s="130"/>
      <c r="R101" s="130"/>
      <c r="S101" s="130"/>
      <c r="T101" s="130"/>
      <c r="U101" s="130"/>
      <c r="V101" s="130"/>
      <c r="W101" s="130"/>
      <c r="X101" s="130"/>
      <c r="Y101" s="121"/>
      <c r="Z101" s="121"/>
      <c r="AA101" s="121"/>
      <c r="AB101" s="121"/>
      <c r="AC101" s="121"/>
      <c r="AD101" s="121"/>
      <c r="AE101" s="121"/>
      <c r="AF101" s="121"/>
      <c r="AG101" s="121"/>
      <c r="AH101" s="121"/>
      <c r="AI101" s="121"/>
      <c r="AJ101" s="121"/>
      <c r="AK101" s="121"/>
      <c r="AL101" s="121"/>
      <c r="AM101" s="121"/>
      <c r="AN101" s="121"/>
      <c r="AO101" s="121"/>
    </row>
    <row r="102" spans="1:41">
      <c r="A102" s="126"/>
      <c r="B102" s="125"/>
      <c r="C102" s="125"/>
      <c r="D102" s="125">
        <f t="shared" si="1"/>
        <v>0</v>
      </c>
      <c r="E102" s="81"/>
      <c r="F102" s="130"/>
      <c r="G102" s="130"/>
      <c r="H102" s="130"/>
      <c r="I102" s="130"/>
      <c r="J102" s="130"/>
      <c r="K102" s="130"/>
      <c r="L102" s="130"/>
      <c r="M102" s="130"/>
      <c r="N102" s="130"/>
      <c r="O102" s="130"/>
      <c r="P102" s="130"/>
      <c r="Q102" s="130"/>
      <c r="R102" s="130"/>
      <c r="S102" s="130"/>
      <c r="T102" s="130"/>
      <c r="U102" s="130"/>
      <c r="V102" s="130"/>
      <c r="W102" s="130"/>
      <c r="X102" s="130"/>
      <c r="Y102" s="121"/>
      <c r="Z102" s="121"/>
      <c r="AA102" s="121"/>
      <c r="AB102" s="121"/>
      <c r="AC102" s="121"/>
      <c r="AD102" s="121"/>
      <c r="AE102" s="121"/>
      <c r="AF102" s="121"/>
      <c r="AG102" s="121"/>
      <c r="AH102" s="121"/>
      <c r="AI102" s="121"/>
      <c r="AJ102" s="121"/>
      <c r="AK102" s="121"/>
      <c r="AL102" s="121"/>
      <c r="AM102" s="121"/>
      <c r="AN102" s="121"/>
      <c r="AO102" s="121"/>
    </row>
    <row r="103" spans="1:41">
      <c r="A103" s="126"/>
      <c r="B103" s="125"/>
      <c r="C103" s="125"/>
      <c r="D103" s="125">
        <f t="shared" si="1"/>
        <v>0</v>
      </c>
      <c r="E103" s="81"/>
      <c r="F103" s="130"/>
      <c r="G103" s="130"/>
      <c r="H103" s="130"/>
      <c r="I103" s="130"/>
      <c r="J103" s="130"/>
      <c r="K103" s="130"/>
      <c r="L103" s="130"/>
      <c r="M103" s="130"/>
      <c r="N103" s="130"/>
      <c r="O103" s="130"/>
      <c r="P103" s="130"/>
      <c r="Q103" s="130"/>
      <c r="R103" s="130"/>
      <c r="S103" s="130"/>
      <c r="T103" s="130"/>
      <c r="U103" s="130"/>
      <c r="V103" s="130"/>
      <c r="W103" s="130"/>
      <c r="X103" s="130"/>
      <c r="Y103" s="121"/>
      <c r="Z103" s="121"/>
      <c r="AA103" s="121"/>
      <c r="AB103" s="121"/>
      <c r="AC103" s="121"/>
      <c r="AD103" s="121"/>
      <c r="AE103" s="121"/>
      <c r="AF103" s="121"/>
      <c r="AG103" s="121"/>
      <c r="AH103" s="121"/>
      <c r="AI103" s="121"/>
      <c r="AJ103" s="121"/>
      <c r="AK103" s="121"/>
      <c r="AL103" s="121"/>
      <c r="AM103" s="121"/>
      <c r="AN103" s="121"/>
      <c r="AO103" s="121"/>
    </row>
    <row r="104" spans="1:41">
      <c r="A104" s="126"/>
      <c r="B104" s="125"/>
      <c r="C104" s="125"/>
      <c r="D104" s="125">
        <f t="shared" si="1"/>
        <v>0</v>
      </c>
      <c r="E104" s="81"/>
      <c r="F104" s="130"/>
      <c r="G104" s="130"/>
      <c r="H104" s="130"/>
      <c r="I104" s="130"/>
      <c r="J104" s="130"/>
      <c r="K104" s="130"/>
      <c r="L104" s="130"/>
      <c r="M104" s="130"/>
      <c r="N104" s="130"/>
      <c r="O104" s="130"/>
      <c r="P104" s="130"/>
      <c r="Q104" s="130"/>
      <c r="R104" s="130"/>
      <c r="S104" s="130"/>
      <c r="T104" s="130"/>
      <c r="U104" s="130"/>
      <c r="V104" s="130"/>
      <c r="W104" s="130"/>
      <c r="X104" s="130"/>
      <c r="Y104" s="121"/>
      <c r="Z104" s="121"/>
      <c r="AA104" s="121"/>
      <c r="AB104" s="121"/>
      <c r="AC104" s="121"/>
      <c r="AD104" s="121"/>
      <c r="AE104" s="121"/>
      <c r="AF104" s="121"/>
      <c r="AG104" s="121"/>
      <c r="AH104" s="121"/>
      <c r="AI104" s="121"/>
      <c r="AJ104" s="121"/>
      <c r="AK104" s="121"/>
      <c r="AL104" s="121"/>
      <c r="AM104" s="121"/>
      <c r="AN104" s="121"/>
      <c r="AO104" s="121"/>
    </row>
    <row r="105" spans="1:41">
      <c r="A105" s="126"/>
      <c r="B105" s="125"/>
      <c r="C105" s="125"/>
      <c r="D105" s="125">
        <f t="shared" si="1"/>
        <v>0</v>
      </c>
      <c r="E105" s="81"/>
      <c r="F105" s="130"/>
      <c r="G105" s="130"/>
      <c r="H105" s="130"/>
      <c r="I105" s="130"/>
      <c r="J105" s="130"/>
      <c r="K105" s="130"/>
      <c r="L105" s="130"/>
      <c r="M105" s="130"/>
      <c r="N105" s="130"/>
      <c r="O105" s="130"/>
      <c r="P105" s="130"/>
      <c r="Q105" s="130"/>
      <c r="R105" s="130"/>
      <c r="S105" s="130"/>
      <c r="T105" s="130"/>
      <c r="U105" s="130"/>
      <c r="V105" s="130"/>
      <c r="W105" s="130"/>
      <c r="X105" s="130"/>
      <c r="Y105" s="121"/>
      <c r="Z105" s="121"/>
      <c r="AA105" s="121"/>
      <c r="AB105" s="121"/>
      <c r="AC105" s="121"/>
      <c r="AD105" s="121"/>
      <c r="AE105" s="121"/>
      <c r="AF105" s="121"/>
      <c r="AG105" s="121"/>
      <c r="AH105" s="121"/>
      <c r="AI105" s="121"/>
      <c r="AJ105" s="121"/>
      <c r="AK105" s="121"/>
      <c r="AL105" s="121"/>
      <c r="AM105" s="121"/>
      <c r="AN105" s="121"/>
      <c r="AO105" s="121"/>
    </row>
    <row r="106" spans="1:41">
      <c r="A106" s="126"/>
      <c r="B106" s="125"/>
      <c r="C106" s="125"/>
      <c r="D106" s="125">
        <f t="shared" si="1"/>
        <v>0</v>
      </c>
      <c r="E106" s="81"/>
      <c r="F106" s="130"/>
      <c r="G106" s="130"/>
      <c r="H106" s="130"/>
      <c r="I106" s="130"/>
      <c r="J106" s="130"/>
      <c r="K106" s="130"/>
      <c r="L106" s="130"/>
      <c r="M106" s="130"/>
      <c r="N106" s="130"/>
      <c r="O106" s="130"/>
      <c r="P106" s="130"/>
      <c r="Q106" s="130"/>
      <c r="R106" s="130"/>
      <c r="S106" s="130"/>
      <c r="T106" s="130"/>
      <c r="U106" s="130"/>
      <c r="V106" s="130"/>
      <c r="W106" s="130"/>
      <c r="X106" s="130"/>
      <c r="Y106" s="121"/>
      <c r="Z106" s="121"/>
      <c r="AA106" s="121"/>
      <c r="AB106" s="121"/>
      <c r="AC106" s="121"/>
      <c r="AD106" s="121"/>
      <c r="AE106" s="121"/>
      <c r="AF106" s="121"/>
      <c r="AG106" s="121"/>
      <c r="AH106" s="121"/>
      <c r="AI106" s="121"/>
      <c r="AJ106" s="121"/>
      <c r="AK106" s="121"/>
      <c r="AL106" s="121"/>
      <c r="AM106" s="121"/>
      <c r="AN106" s="121"/>
      <c r="AO106" s="121"/>
    </row>
    <row r="107" spans="1:41">
      <c r="A107" s="126"/>
      <c r="B107" s="125"/>
      <c r="C107" s="125"/>
      <c r="D107" s="125">
        <f t="shared" si="1"/>
        <v>0</v>
      </c>
      <c r="E107" s="81"/>
      <c r="F107" s="130"/>
      <c r="G107" s="130"/>
      <c r="H107" s="130"/>
      <c r="I107" s="130"/>
      <c r="J107" s="130"/>
      <c r="K107" s="130"/>
      <c r="L107" s="130"/>
      <c r="M107" s="130"/>
      <c r="N107" s="130"/>
      <c r="O107" s="130"/>
      <c r="P107" s="130"/>
      <c r="Q107" s="130"/>
      <c r="R107" s="130"/>
      <c r="S107" s="130"/>
      <c r="T107" s="130"/>
      <c r="U107" s="130"/>
      <c r="V107" s="130"/>
      <c r="W107" s="130"/>
      <c r="X107" s="130"/>
      <c r="Y107" s="121"/>
      <c r="Z107" s="121"/>
      <c r="AA107" s="121"/>
      <c r="AB107" s="121"/>
      <c r="AC107" s="121"/>
      <c r="AD107" s="121"/>
      <c r="AE107" s="121"/>
      <c r="AF107" s="121"/>
      <c r="AG107" s="121"/>
      <c r="AH107" s="121"/>
      <c r="AI107" s="121"/>
      <c r="AJ107" s="121"/>
      <c r="AK107" s="121"/>
      <c r="AL107" s="121"/>
      <c r="AM107" s="121"/>
      <c r="AN107" s="121"/>
      <c r="AO107" s="121"/>
    </row>
    <row r="108" spans="1:41">
      <c r="A108" s="126"/>
      <c r="B108" s="125"/>
      <c r="C108" s="125"/>
      <c r="D108" s="125">
        <f t="shared" si="1"/>
        <v>0</v>
      </c>
      <c r="E108" s="81"/>
      <c r="F108" s="130"/>
      <c r="G108" s="130"/>
      <c r="H108" s="130"/>
      <c r="I108" s="130"/>
      <c r="J108" s="130"/>
      <c r="K108" s="130"/>
      <c r="L108" s="130"/>
      <c r="M108" s="130"/>
      <c r="N108" s="130"/>
      <c r="O108" s="130"/>
      <c r="P108" s="130"/>
      <c r="Q108" s="130"/>
      <c r="R108" s="130"/>
      <c r="S108" s="130"/>
      <c r="T108" s="130"/>
      <c r="U108" s="130"/>
      <c r="V108" s="130"/>
      <c r="W108" s="130"/>
      <c r="X108" s="130"/>
      <c r="Y108" s="121"/>
      <c r="Z108" s="121"/>
      <c r="AA108" s="121"/>
      <c r="AB108" s="121"/>
      <c r="AC108" s="121"/>
      <c r="AD108" s="121"/>
      <c r="AE108" s="121"/>
      <c r="AF108" s="121"/>
      <c r="AG108" s="121"/>
      <c r="AH108" s="121"/>
      <c r="AI108" s="121"/>
      <c r="AJ108" s="121"/>
      <c r="AK108" s="121"/>
      <c r="AL108" s="121"/>
      <c r="AM108" s="121"/>
      <c r="AN108" s="121"/>
      <c r="AO108" s="121"/>
    </row>
    <row r="109" spans="1:41">
      <c r="A109" s="126"/>
      <c r="B109" s="125"/>
      <c r="C109" s="125"/>
      <c r="D109" s="125">
        <f t="shared" si="1"/>
        <v>0</v>
      </c>
      <c r="E109" s="81"/>
      <c r="F109" s="130"/>
      <c r="G109" s="130"/>
      <c r="H109" s="130"/>
      <c r="I109" s="130"/>
      <c r="J109" s="130"/>
      <c r="K109" s="130"/>
      <c r="L109" s="130"/>
      <c r="M109" s="130"/>
      <c r="N109" s="130"/>
      <c r="O109" s="130"/>
      <c r="P109" s="130"/>
      <c r="Q109" s="130"/>
      <c r="R109" s="130"/>
      <c r="S109" s="130"/>
      <c r="T109" s="130"/>
      <c r="U109" s="130"/>
      <c r="V109" s="130"/>
      <c r="W109" s="130"/>
      <c r="X109" s="130"/>
      <c r="Y109" s="121"/>
      <c r="Z109" s="121"/>
      <c r="AA109" s="121"/>
      <c r="AB109" s="121"/>
      <c r="AC109" s="121"/>
      <c r="AD109" s="121"/>
      <c r="AE109" s="121"/>
      <c r="AF109" s="121"/>
      <c r="AG109" s="121"/>
      <c r="AH109" s="121"/>
      <c r="AI109" s="121"/>
      <c r="AJ109" s="121"/>
      <c r="AK109" s="121"/>
      <c r="AL109" s="121"/>
      <c r="AM109" s="121"/>
      <c r="AN109" s="121"/>
      <c r="AO109" s="121"/>
    </row>
    <row r="110" spans="1:41">
      <c r="A110" s="126"/>
      <c r="B110" s="125"/>
      <c r="C110" s="125"/>
      <c r="D110" s="125">
        <f t="shared" si="1"/>
        <v>0</v>
      </c>
      <c r="E110" s="81"/>
      <c r="F110" s="130"/>
      <c r="G110" s="130"/>
      <c r="H110" s="130"/>
      <c r="I110" s="130"/>
      <c r="J110" s="130"/>
      <c r="K110" s="130"/>
      <c r="L110" s="130"/>
      <c r="M110" s="130"/>
      <c r="N110" s="130"/>
      <c r="O110" s="130"/>
      <c r="P110" s="130"/>
      <c r="Q110" s="130"/>
      <c r="R110" s="130"/>
      <c r="S110" s="130"/>
      <c r="T110" s="130"/>
      <c r="U110" s="130"/>
      <c r="V110" s="130"/>
      <c r="W110" s="130"/>
      <c r="X110" s="130"/>
      <c r="Y110" s="121"/>
      <c r="Z110" s="121"/>
      <c r="AA110" s="121"/>
      <c r="AB110" s="121"/>
      <c r="AC110" s="121"/>
      <c r="AD110" s="121"/>
      <c r="AE110" s="121"/>
      <c r="AF110" s="121"/>
      <c r="AG110" s="121"/>
      <c r="AH110" s="121"/>
      <c r="AI110" s="121"/>
      <c r="AJ110" s="121"/>
      <c r="AK110" s="121"/>
      <c r="AL110" s="121"/>
      <c r="AM110" s="121"/>
      <c r="AN110" s="121"/>
      <c r="AO110" s="121"/>
    </row>
    <row r="111" spans="1:41">
      <c r="A111" s="126"/>
      <c r="B111" s="125"/>
      <c r="C111" s="125"/>
      <c r="D111" s="125">
        <f t="shared" si="1"/>
        <v>0</v>
      </c>
      <c r="E111" s="81"/>
      <c r="F111" s="130"/>
      <c r="G111" s="130"/>
      <c r="H111" s="130"/>
      <c r="I111" s="130"/>
      <c r="J111" s="130"/>
      <c r="K111" s="130"/>
      <c r="L111" s="130"/>
      <c r="M111" s="130"/>
      <c r="N111" s="130"/>
      <c r="O111" s="130"/>
      <c r="P111" s="130"/>
      <c r="Q111" s="130"/>
      <c r="R111" s="130"/>
      <c r="S111" s="130"/>
      <c r="T111" s="130"/>
      <c r="U111" s="130"/>
      <c r="V111" s="130"/>
      <c r="W111" s="130"/>
      <c r="X111" s="130"/>
      <c r="Y111" s="121"/>
      <c r="Z111" s="121"/>
      <c r="AA111" s="121"/>
      <c r="AB111" s="121"/>
      <c r="AC111" s="121"/>
      <c r="AD111" s="121"/>
      <c r="AE111" s="121"/>
      <c r="AF111" s="121"/>
      <c r="AG111" s="121"/>
      <c r="AH111" s="121"/>
      <c r="AI111" s="121"/>
      <c r="AJ111" s="121"/>
      <c r="AK111" s="121"/>
      <c r="AL111" s="121"/>
      <c r="AM111" s="121"/>
      <c r="AN111" s="121"/>
      <c r="AO111" s="121"/>
    </row>
    <row r="112" spans="1:41">
      <c r="A112" s="126"/>
      <c r="B112" s="125"/>
      <c r="C112" s="125"/>
      <c r="D112" s="125">
        <f t="shared" si="1"/>
        <v>0</v>
      </c>
      <c r="E112" s="81"/>
      <c r="F112" s="130"/>
      <c r="G112" s="130"/>
      <c r="H112" s="130"/>
      <c r="I112" s="130"/>
      <c r="J112" s="130"/>
      <c r="K112" s="130"/>
      <c r="L112" s="130"/>
      <c r="M112" s="130"/>
      <c r="N112" s="130"/>
      <c r="O112" s="130"/>
      <c r="P112" s="130"/>
      <c r="Q112" s="130"/>
      <c r="R112" s="130"/>
      <c r="S112" s="130"/>
      <c r="T112" s="130"/>
      <c r="U112" s="130"/>
      <c r="V112" s="130"/>
      <c r="W112" s="130"/>
      <c r="X112" s="130"/>
      <c r="Y112" s="121"/>
      <c r="Z112" s="121"/>
      <c r="AA112" s="121"/>
      <c r="AB112" s="121"/>
      <c r="AC112" s="121"/>
      <c r="AD112" s="121"/>
      <c r="AE112" s="121"/>
      <c r="AF112" s="121"/>
      <c r="AG112" s="121"/>
      <c r="AH112" s="121"/>
      <c r="AI112" s="121"/>
      <c r="AJ112" s="121"/>
      <c r="AK112" s="121"/>
      <c r="AL112" s="121"/>
      <c r="AM112" s="121"/>
      <c r="AN112" s="121"/>
      <c r="AO112" s="121"/>
    </row>
    <row r="113" spans="1:41">
      <c r="A113" s="126"/>
      <c r="B113" s="125"/>
      <c r="C113" s="125"/>
      <c r="D113" s="125">
        <f t="shared" si="1"/>
        <v>0</v>
      </c>
      <c r="E113" s="81"/>
      <c r="F113" s="130"/>
      <c r="G113" s="130"/>
      <c r="H113" s="130"/>
      <c r="I113" s="130"/>
      <c r="J113" s="130"/>
      <c r="K113" s="130"/>
      <c r="L113" s="130"/>
      <c r="M113" s="130"/>
      <c r="N113" s="130"/>
      <c r="O113" s="130"/>
      <c r="P113" s="130"/>
      <c r="Q113" s="130"/>
      <c r="R113" s="130"/>
      <c r="S113" s="130"/>
      <c r="T113" s="130"/>
      <c r="U113" s="130"/>
      <c r="V113" s="130"/>
      <c r="W113" s="130"/>
      <c r="X113" s="130"/>
      <c r="Y113" s="121"/>
      <c r="Z113" s="121"/>
      <c r="AA113" s="121"/>
      <c r="AB113" s="121"/>
      <c r="AC113" s="121"/>
      <c r="AD113" s="121"/>
      <c r="AE113" s="121"/>
      <c r="AF113" s="121"/>
      <c r="AG113" s="121"/>
      <c r="AH113" s="121"/>
      <c r="AI113" s="121"/>
      <c r="AJ113" s="121"/>
      <c r="AK113" s="121"/>
      <c r="AL113" s="121"/>
      <c r="AM113" s="121"/>
      <c r="AN113" s="121"/>
      <c r="AO113" s="121"/>
    </row>
    <row r="114" spans="1:41">
      <c r="A114" s="126"/>
      <c r="B114" s="125"/>
      <c r="C114" s="125"/>
      <c r="D114" s="125">
        <f t="shared" si="1"/>
        <v>0</v>
      </c>
      <c r="E114" s="81"/>
      <c r="F114" s="130"/>
      <c r="G114" s="130"/>
      <c r="H114" s="130"/>
      <c r="I114" s="130"/>
      <c r="J114" s="130"/>
      <c r="K114" s="130"/>
      <c r="L114" s="130"/>
      <c r="M114" s="130"/>
      <c r="N114" s="130"/>
      <c r="O114" s="130"/>
      <c r="P114" s="130"/>
      <c r="Q114" s="130"/>
      <c r="R114" s="130"/>
      <c r="S114" s="130"/>
      <c r="T114" s="130"/>
      <c r="U114" s="130"/>
      <c r="V114" s="130"/>
      <c r="W114" s="130"/>
      <c r="X114" s="130"/>
      <c r="Y114" s="121"/>
      <c r="Z114" s="121"/>
      <c r="AA114" s="121"/>
      <c r="AB114" s="121"/>
      <c r="AC114" s="121"/>
      <c r="AD114" s="121"/>
      <c r="AE114" s="121"/>
      <c r="AF114" s="121"/>
      <c r="AG114" s="121"/>
      <c r="AH114" s="121"/>
      <c r="AI114" s="121"/>
      <c r="AJ114" s="121"/>
      <c r="AK114" s="121"/>
      <c r="AL114" s="121"/>
      <c r="AM114" s="121"/>
      <c r="AN114" s="121"/>
      <c r="AO114" s="121"/>
    </row>
    <row r="115" spans="1:41">
      <c r="A115" s="126"/>
      <c r="B115" s="125"/>
      <c r="C115" s="125"/>
      <c r="D115" s="125">
        <f t="shared" si="1"/>
        <v>0</v>
      </c>
      <c r="E115" s="81"/>
      <c r="F115" s="130"/>
      <c r="G115" s="130"/>
      <c r="H115" s="130"/>
      <c r="I115" s="130"/>
      <c r="J115" s="130"/>
      <c r="K115" s="130"/>
      <c r="L115" s="130"/>
      <c r="M115" s="130"/>
      <c r="N115" s="130"/>
      <c r="O115" s="130"/>
      <c r="P115" s="130"/>
      <c r="Q115" s="130"/>
      <c r="R115" s="130"/>
      <c r="S115" s="130"/>
      <c r="T115" s="130"/>
      <c r="U115" s="130"/>
      <c r="V115" s="130"/>
      <c r="W115" s="130"/>
      <c r="X115" s="130"/>
      <c r="Y115" s="121"/>
      <c r="Z115" s="121"/>
      <c r="AA115" s="121"/>
      <c r="AB115" s="121"/>
      <c r="AC115" s="121"/>
      <c r="AD115" s="121"/>
      <c r="AE115" s="121"/>
      <c r="AF115" s="121"/>
      <c r="AG115" s="121"/>
      <c r="AH115" s="121"/>
      <c r="AI115" s="121"/>
      <c r="AJ115" s="121"/>
      <c r="AK115" s="121"/>
      <c r="AL115" s="121"/>
      <c r="AM115" s="121"/>
      <c r="AN115" s="121"/>
      <c r="AO115" s="121"/>
    </row>
    <row r="116" spans="1:41">
      <c r="A116" s="126"/>
      <c r="B116" s="125"/>
      <c r="C116" s="125"/>
      <c r="D116" s="125">
        <f t="shared" si="1"/>
        <v>0</v>
      </c>
      <c r="E116" s="81"/>
      <c r="F116" s="130"/>
      <c r="G116" s="130"/>
      <c r="H116" s="130"/>
      <c r="I116" s="130"/>
      <c r="J116" s="130"/>
      <c r="K116" s="130"/>
      <c r="L116" s="130"/>
      <c r="M116" s="130"/>
      <c r="N116" s="130"/>
      <c r="O116" s="130"/>
      <c r="P116" s="130"/>
      <c r="Q116" s="130"/>
      <c r="R116" s="130"/>
      <c r="S116" s="130"/>
      <c r="T116" s="130"/>
      <c r="U116" s="130"/>
      <c r="V116" s="130"/>
      <c r="W116" s="130"/>
      <c r="X116" s="130"/>
      <c r="Y116" s="121"/>
      <c r="Z116" s="121"/>
      <c r="AA116" s="121"/>
      <c r="AB116" s="121"/>
      <c r="AC116" s="121"/>
      <c r="AD116" s="121"/>
      <c r="AE116" s="121"/>
      <c r="AF116" s="121"/>
      <c r="AG116" s="121"/>
      <c r="AH116" s="121"/>
      <c r="AI116" s="121"/>
      <c r="AJ116" s="121"/>
      <c r="AK116" s="121"/>
      <c r="AL116" s="121"/>
      <c r="AM116" s="121"/>
      <c r="AN116" s="121"/>
      <c r="AO116" s="121"/>
    </row>
    <row r="117" spans="1:41">
      <c r="A117" s="126"/>
      <c r="B117" s="125"/>
      <c r="C117" s="125"/>
      <c r="D117" s="125">
        <f t="shared" si="1"/>
        <v>0</v>
      </c>
      <c r="E117" s="81"/>
      <c r="F117" s="130"/>
      <c r="G117" s="130"/>
      <c r="H117" s="130"/>
      <c r="I117" s="130"/>
      <c r="J117" s="130"/>
      <c r="K117" s="130"/>
      <c r="L117" s="130"/>
      <c r="M117" s="130"/>
      <c r="N117" s="130"/>
      <c r="O117" s="130"/>
      <c r="P117" s="130"/>
      <c r="Q117" s="130"/>
      <c r="R117" s="130"/>
      <c r="S117" s="130"/>
      <c r="T117" s="130"/>
      <c r="U117" s="130"/>
      <c r="V117" s="130"/>
      <c r="W117" s="130"/>
      <c r="X117" s="130"/>
      <c r="Y117" s="121"/>
      <c r="Z117" s="121"/>
      <c r="AA117" s="121"/>
      <c r="AB117" s="121"/>
      <c r="AC117" s="121"/>
      <c r="AD117" s="121"/>
      <c r="AE117" s="121"/>
      <c r="AF117" s="121"/>
      <c r="AG117" s="121"/>
      <c r="AH117" s="121"/>
      <c r="AI117" s="121"/>
      <c r="AJ117" s="121"/>
      <c r="AK117" s="121"/>
      <c r="AL117" s="121"/>
      <c r="AM117" s="121"/>
      <c r="AN117" s="121"/>
      <c r="AO117" s="121"/>
    </row>
    <row r="118" spans="1:41">
      <c r="A118" s="126"/>
      <c r="B118" s="125"/>
      <c r="C118" s="125"/>
      <c r="D118" s="125">
        <f t="shared" si="1"/>
        <v>0</v>
      </c>
      <c r="E118" s="81"/>
      <c r="F118" s="130"/>
      <c r="G118" s="130"/>
      <c r="H118" s="130"/>
      <c r="I118" s="130"/>
      <c r="J118" s="130"/>
      <c r="K118" s="130"/>
      <c r="L118" s="130"/>
      <c r="M118" s="130"/>
      <c r="N118" s="130"/>
      <c r="O118" s="130"/>
      <c r="P118" s="130"/>
      <c r="Q118" s="130"/>
      <c r="R118" s="130"/>
      <c r="S118" s="130"/>
      <c r="T118" s="130"/>
      <c r="U118" s="130"/>
      <c r="V118" s="130"/>
      <c r="W118" s="130"/>
      <c r="X118" s="130"/>
      <c r="Y118" s="121"/>
      <c r="Z118" s="121"/>
      <c r="AA118" s="121"/>
      <c r="AB118" s="121"/>
      <c r="AC118" s="121"/>
      <c r="AD118" s="121"/>
      <c r="AE118" s="121"/>
      <c r="AF118" s="121"/>
      <c r="AG118" s="121"/>
      <c r="AH118" s="121"/>
      <c r="AI118" s="121"/>
      <c r="AJ118" s="121"/>
      <c r="AK118" s="121"/>
      <c r="AL118" s="121"/>
      <c r="AM118" s="121"/>
      <c r="AN118" s="121"/>
      <c r="AO118" s="121"/>
    </row>
    <row r="119" spans="1:41">
      <c r="A119" s="126"/>
      <c r="B119" s="125"/>
      <c r="C119" s="125"/>
      <c r="D119" s="125">
        <f t="shared" si="1"/>
        <v>0</v>
      </c>
      <c r="E119" s="81"/>
      <c r="F119" s="130"/>
      <c r="G119" s="130"/>
      <c r="H119" s="130"/>
      <c r="I119" s="130"/>
      <c r="J119" s="130"/>
      <c r="K119" s="130"/>
      <c r="L119" s="130"/>
      <c r="M119" s="130"/>
      <c r="N119" s="130"/>
      <c r="O119" s="130"/>
      <c r="P119" s="130"/>
      <c r="Q119" s="130"/>
      <c r="R119" s="130"/>
      <c r="S119" s="130"/>
      <c r="T119" s="130"/>
      <c r="U119" s="130"/>
      <c r="V119" s="130"/>
      <c r="W119" s="130"/>
      <c r="X119" s="130"/>
      <c r="Y119" s="121"/>
      <c r="Z119" s="121"/>
      <c r="AA119" s="121"/>
      <c r="AB119" s="121"/>
      <c r="AC119" s="121"/>
      <c r="AD119" s="121"/>
      <c r="AE119" s="121"/>
      <c r="AF119" s="121"/>
      <c r="AG119" s="121"/>
      <c r="AH119" s="121"/>
      <c r="AI119" s="121"/>
      <c r="AJ119" s="121"/>
      <c r="AK119" s="121"/>
      <c r="AL119" s="121"/>
      <c r="AM119" s="121"/>
      <c r="AN119" s="121"/>
      <c r="AO119" s="121"/>
    </row>
    <row r="120" spans="1:41">
      <c r="A120" s="126"/>
      <c r="B120" s="125"/>
      <c r="C120" s="125"/>
      <c r="D120" s="125">
        <f t="shared" si="1"/>
        <v>0</v>
      </c>
      <c r="E120" s="81"/>
      <c r="F120" s="130"/>
      <c r="G120" s="130"/>
      <c r="H120" s="130"/>
      <c r="I120" s="130"/>
      <c r="J120" s="130"/>
      <c r="K120" s="130"/>
      <c r="L120" s="130"/>
      <c r="M120" s="130"/>
      <c r="N120" s="130"/>
      <c r="O120" s="130"/>
      <c r="P120" s="130"/>
      <c r="Q120" s="130"/>
      <c r="R120" s="130"/>
      <c r="S120" s="130"/>
      <c r="T120" s="130"/>
      <c r="U120" s="130"/>
      <c r="V120" s="130"/>
      <c r="W120" s="130"/>
      <c r="X120" s="130"/>
      <c r="Y120" s="121"/>
      <c r="Z120" s="121"/>
      <c r="AA120" s="121"/>
      <c r="AB120" s="121"/>
      <c r="AC120" s="121"/>
      <c r="AD120" s="121"/>
      <c r="AE120" s="121"/>
      <c r="AF120" s="121"/>
      <c r="AG120" s="121"/>
      <c r="AH120" s="121"/>
      <c r="AI120" s="121"/>
      <c r="AJ120" s="121"/>
      <c r="AK120" s="121"/>
      <c r="AL120" s="121"/>
      <c r="AM120" s="121"/>
      <c r="AN120" s="121"/>
      <c r="AO120" s="121"/>
    </row>
    <row r="121" spans="1:41">
      <c r="A121" s="126"/>
      <c r="B121" s="125"/>
      <c r="C121" s="125"/>
      <c r="D121" s="125">
        <f t="shared" si="1"/>
        <v>0</v>
      </c>
      <c r="E121" s="81"/>
      <c r="F121" s="130"/>
      <c r="G121" s="130"/>
      <c r="H121" s="130"/>
      <c r="I121" s="130"/>
      <c r="J121" s="130"/>
      <c r="K121" s="130"/>
      <c r="L121" s="130"/>
      <c r="M121" s="130"/>
      <c r="N121" s="130"/>
      <c r="O121" s="130"/>
      <c r="P121" s="130"/>
      <c r="Q121" s="130"/>
      <c r="R121" s="130"/>
      <c r="S121" s="130"/>
      <c r="T121" s="130"/>
      <c r="U121" s="130"/>
      <c r="V121" s="130"/>
      <c r="W121" s="130"/>
      <c r="X121" s="130"/>
      <c r="Y121" s="121"/>
      <c r="Z121" s="121"/>
      <c r="AA121" s="121"/>
      <c r="AB121" s="121"/>
      <c r="AC121" s="121"/>
      <c r="AD121" s="121"/>
      <c r="AE121" s="121"/>
      <c r="AF121" s="121"/>
      <c r="AG121" s="121"/>
      <c r="AH121" s="121"/>
      <c r="AI121" s="121"/>
      <c r="AJ121" s="121"/>
      <c r="AK121" s="121"/>
      <c r="AL121" s="121"/>
      <c r="AM121" s="121"/>
      <c r="AN121" s="121"/>
      <c r="AO121" s="121"/>
    </row>
    <row r="122" spans="1:41">
      <c r="A122" s="126"/>
      <c r="B122" s="125"/>
      <c r="C122" s="125"/>
      <c r="D122" s="125">
        <f t="shared" si="1"/>
        <v>0</v>
      </c>
      <c r="E122" s="81"/>
      <c r="F122" s="130"/>
      <c r="G122" s="130"/>
      <c r="H122" s="130"/>
      <c r="I122" s="130"/>
      <c r="J122" s="130"/>
      <c r="K122" s="130"/>
      <c r="L122" s="130"/>
      <c r="M122" s="130"/>
      <c r="N122" s="130"/>
      <c r="O122" s="130"/>
      <c r="P122" s="130"/>
      <c r="Q122" s="130"/>
      <c r="R122" s="130"/>
      <c r="S122" s="130"/>
      <c r="T122" s="130"/>
      <c r="U122" s="130"/>
      <c r="V122" s="130"/>
      <c r="W122" s="130"/>
      <c r="X122" s="130"/>
      <c r="Y122" s="121"/>
      <c r="Z122" s="121"/>
      <c r="AA122" s="121"/>
      <c r="AB122" s="121"/>
      <c r="AC122" s="121"/>
      <c r="AD122" s="121"/>
      <c r="AE122" s="121"/>
      <c r="AF122" s="121"/>
      <c r="AG122" s="121"/>
      <c r="AH122" s="121"/>
      <c r="AI122" s="121"/>
      <c r="AJ122" s="121"/>
      <c r="AK122" s="121"/>
      <c r="AL122" s="121"/>
      <c r="AM122" s="121"/>
      <c r="AN122" s="121"/>
      <c r="AO122" s="121"/>
    </row>
    <row r="123" spans="1:41">
      <c r="A123" s="126"/>
      <c r="B123" s="125"/>
      <c r="C123" s="125"/>
      <c r="D123" s="125">
        <f t="shared" si="1"/>
        <v>0</v>
      </c>
      <c r="E123" s="81"/>
      <c r="F123" s="130"/>
      <c r="G123" s="130"/>
      <c r="H123" s="130"/>
      <c r="I123" s="130"/>
      <c r="J123" s="130"/>
      <c r="K123" s="130"/>
      <c r="L123" s="130"/>
      <c r="M123" s="130"/>
      <c r="N123" s="130"/>
      <c r="O123" s="130"/>
      <c r="P123" s="130"/>
      <c r="Q123" s="130"/>
      <c r="R123" s="130"/>
      <c r="S123" s="130"/>
      <c r="T123" s="130"/>
      <c r="U123" s="130"/>
      <c r="V123" s="130"/>
      <c r="W123" s="130"/>
      <c r="X123" s="130"/>
      <c r="Y123" s="121"/>
      <c r="Z123" s="121"/>
      <c r="AA123" s="121"/>
      <c r="AB123" s="121"/>
      <c r="AC123" s="121"/>
      <c r="AD123" s="121"/>
      <c r="AE123" s="121"/>
      <c r="AF123" s="121"/>
      <c r="AG123" s="121"/>
      <c r="AH123" s="121"/>
      <c r="AI123" s="121"/>
      <c r="AJ123" s="121"/>
      <c r="AK123" s="121"/>
      <c r="AL123" s="121"/>
      <c r="AM123" s="121"/>
      <c r="AN123" s="121"/>
      <c r="AO123" s="121"/>
    </row>
    <row r="124" spans="1:41">
      <c r="A124" s="126"/>
      <c r="B124" s="125"/>
      <c r="C124" s="125"/>
      <c r="D124" s="125">
        <f t="shared" si="1"/>
        <v>0</v>
      </c>
      <c r="E124" s="81"/>
      <c r="F124" s="130"/>
      <c r="G124" s="130"/>
      <c r="H124" s="130"/>
      <c r="I124" s="130"/>
      <c r="J124" s="130"/>
      <c r="K124" s="130"/>
      <c r="L124" s="130"/>
      <c r="M124" s="130"/>
      <c r="N124" s="130"/>
      <c r="O124" s="130"/>
      <c r="P124" s="130"/>
      <c r="Q124" s="130"/>
      <c r="R124" s="130"/>
      <c r="S124" s="130"/>
      <c r="T124" s="130"/>
      <c r="U124" s="130"/>
      <c r="V124" s="130"/>
      <c r="W124" s="130"/>
      <c r="X124" s="130"/>
      <c r="Y124" s="121"/>
      <c r="Z124" s="121"/>
      <c r="AA124" s="121"/>
      <c r="AB124" s="121"/>
      <c r="AC124" s="121"/>
      <c r="AD124" s="121"/>
      <c r="AE124" s="121"/>
      <c r="AF124" s="121"/>
      <c r="AG124" s="121"/>
      <c r="AH124" s="121"/>
      <c r="AI124" s="121"/>
      <c r="AJ124" s="121"/>
      <c r="AK124" s="121"/>
      <c r="AL124" s="121"/>
      <c r="AM124" s="121"/>
      <c r="AN124" s="121"/>
      <c r="AO124" s="121"/>
    </row>
    <row r="125" spans="1:41">
      <c r="A125" s="126"/>
      <c r="B125" s="125"/>
      <c r="C125" s="125"/>
      <c r="D125" s="125">
        <f t="shared" si="1"/>
        <v>0</v>
      </c>
      <c r="E125" s="81"/>
      <c r="F125" s="130"/>
      <c r="G125" s="130"/>
      <c r="H125" s="130"/>
      <c r="I125" s="130"/>
      <c r="J125" s="130"/>
      <c r="K125" s="130"/>
      <c r="L125" s="130"/>
      <c r="M125" s="130"/>
      <c r="N125" s="130"/>
      <c r="O125" s="130"/>
      <c r="P125" s="130"/>
      <c r="Q125" s="130"/>
      <c r="R125" s="130"/>
      <c r="S125" s="130"/>
      <c r="T125" s="130"/>
      <c r="U125" s="130"/>
      <c r="V125" s="130"/>
      <c r="W125" s="130"/>
      <c r="X125" s="130"/>
      <c r="Y125" s="121"/>
      <c r="Z125" s="121"/>
      <c r="AA125" s="121"/>
      <c r="AB125" s="121"/>
      <c r="AC125" s="121"/>
      <c r="AD125" s="121"/>
      <c r="AE125" s="121"/>
      <c r="AF125" s="121"/>
      <c r="AG125" s="121"/>
      <c r="AH125" s="121"/>
      <c r="AI125" s="121"/>
      <c r="AJ125" s="121"/>
      <c r="AK125" s="121"/>
      <c r="AL125" s="121"/>
      <c r="AM125" s="121"/>
      <c r="AN125" s="121"/>
      <c r="AO125" s="121"/>
    </row>
    <row r="126" spans="1:41">
      <c r="A126" s="126"/>
      <c r="B126" s="125"/>
      <c r="C126" s="125"/>
      <c r="D126" s="125">
        <f t="shared" si="1"/>
        <v>0</v>
      </c>
      <c r="E126" s="81"/>
      <c r="F126" s="130"/>
      <c r="G126" s="130"/>
      <c r="H126" s="130"/>
      <c r="I126" s="130"/>
      <c r="J126" s="130"/>
      <c r="K126" s="130"/>
      <c r="L126" s="130"/>
      <c r="M126" s="130"/>
      <c r="N126" s="130"/>
      <c r="O126" s="130"/>
      <c r="P126" s="130"/>
      <c r="Q126" s="130"/>
      <c r="R126" s="130"/>
      <c r="S126" s="130"/>
      <c r="T126" s="130"/>
      <c r="U126" s="130"/>
      <c r="V126" s="130"/>
      <c r="W126" s="130"/>
      <c r="X126" s="130"/>
      <c r="Y126" s="121"/>
      <c r="Z126" s="121"/>
      <c r="AA126" s="121"/>
      <c r="AB126" s="121"/>
      <c r="AC126" s="121"/>
      <c r="AD126" s="121"/>
      <c r="AE126" s="121"/>
      <c r="AF126" s="121"/>
      <c r="AG126" s="121"/>
      <c r="AH126" s="121"/>
      <c r="AI126" s="121"/>
      <c r="AJ126" s="121"/>
      <c r="AK126" s="121"/>
      <c r="AL126" s="121"/>
      <c r="AM126" s="121"/>
      <c r="AN126" s="121"/>
      <c r="AO126" s="121"/>
    </row>
    <row r="127" spans="1:41">
      <c r="A127" s="126"/>
      <c r="B127" s="125"/>
      <c r="C127" s="125"/>
      <c r="D127" s="125">
        <f t="shared" si="1"/>
        <v>0</v>
      </c>
      <c r="E127" s="81"/>
      <c r="F127" s="130"/>
      <c r="G127" s="130"/>
      <c r="H127" s="130"/>
      <c r="I127" s="130"/>
      <c r="J127" s="130"/>
      <c r="K127" s="130"/>
      <c r="L127" s="130"/>
      <c r="M127" s="130"/>
      <c r="N127" s="130"/>
      <c r="O127" s="130"/>
      <c r="P127" s="130"/>
      <c r="Q127" s="130"/>
      <c r="R127" s="130"/>
      <c r="S127" s="130"/>
      <c r="T127" s="130"/>
      <c r="U127" s="130"/>
      <c r="V127" s="130"/>
      <c r="W127" s="130"/>
      <c r="X127" s="130"/>
      <c r="Y127" s="121"/>
      <c r="Z127" s="121"/>
      <c r="AA127" s="121"/>
      <c r="AB127" s="121"/>
      <c r="AC127" s="121"/>
      <c r="AD127" s="121"/>
      <c r="AE127" s="121"/>
      <c r="AF127" s="121"/>
      <c r="AG127" s="121"/>
      <c r="AH127" s="121"/>
      <c r="AI127" s="121"/>
      <c r="AJ127" s="121"/>
      <c r="AK127" s="121"/>
      <c r="AL127" s="121"/>
      <c r="AM127" s="121"/>
      <c r="AN127" s="121"/>
      <c r="AO127" s="121"/>
    </row>
    <row r="128" spans="1:41">
      <c r="A128" s="126"/>
      <c r="B128" s="125"/>
      <c r="C128" s="125"/>
      <c r="D128" s="125">
        <f t="shared" si="1"/>
        <v>0</v>
      </c>
      <c r="E128" s="81"/>
      <c r="F128" s="130"/>
      <c r="G128" s="130"/>
      <c r="H128" s="130"/>
      <c r="I128" s="130"/>
      <c r="J128" s="130"/>
      <c r="K128" s="130"/>
      <c r="L128" s="130"/>
      <c r="M128" s="130"/>
      <c r="N128" s="130"/>
      <c r="O128" s="130"/>
      <c r="P128" s="130"/>
      <c r="Q128" s="130"/>
      <c r="R128" s="130"/>
      <c r="S128" s="130"/>
      <c r="T128" s="130"/>
      <c r="U128" s="130"/>
      <c r="V128" s="130"/>
      <c r="W128" s="130"/>
      <c r="X128" s="130"/>
      <c r="Y128" s="121"/>
      <c r="Z128" s="121"/>
      <c r="AA128" s="121"/>
      <c r="AB128" s="121"/>
      <c r="AC128" s="121"/>
      <c r="AD128" s="121"/>
      <c r="AE128" s="121"/>
      <c r="AF128" s="121"/>
      <c r="AG128" s="121"/>
      <c r="AH128" s="121"/>
      <c r="AI128" s="121"/>
      <c r="AJ128" s="121"/>
      <c r="AK128" s="121"/>
      <c r="AL128" s="121"/>
      <c r="AM128" s="121"/>
      <c r="AN128" s="121"/>
      <c r="AO128" s="121"/>
    </row>
    <row r="129" spans="1:41">
      <c r="A129" s="126"/>
      <c r="B129" s="125"/>
      <c r="C129" s="125"/>
      <c r="D129" s="125">
        <f t="shared" si="1"/>
        <v>0</v>
      </c>
      <c r="E129" s="81"/>
      <c r="F129" s="130"/>
      <c r="G129" s="130"/>
      <c r="H129" s="130"/>
      <c r="I129" s="130"/>
      <c r="J129" s="130"/>
      <c r="K129" s="130"/>
      <c r="L129" s="130"/>
      <c r="M129" s="130"/>
      <c r="N129" s="130"/>
      <c r="O129" s="130"/>
      <c r="P129" s="130"/>
      <c r="Q129" s="130"/>
      <c r="R129" s="130"/>
      <c r="S129" s="130"/>
      <c r="T129" s="130"/>
      <c r="U129" s="130"/>
      <c r="V129" s="130"/>
      <c r="W129" s="130"/>
      <c r="X129" s="130"/>
      <c r="Y129" s="121"/>
      <c r="Z129" s="121"/>
      <c r="AA129" s="121"/>
      <c r="AB129" s="121"/>
      <c r="AC129" s="121"/>
      <c r="AD129" s="121"/>
      <c r="AE129" s="121"/>
      <c r="AF129" s="121"/>
      <c r="AG129" s="121"/>
      <c r="AH129" s="121"/>
      <c r="AI129" s="121"/>
      <c r="AJ129" s="121"/>
      <c r="AK129" s="121"/>
      <c r="AL129" s="121"/>
      <c r="AM129" s="121"/>
      <c r="AN129" s="121"/>
      <c r="AO129" s="121"/>
    </row>
    <row r="130" spans="1:41">
      <c r="A130" s="126"/>
      <c r="B130" s="125"/>
      <c r="C130" s="125"/>
      <c r="D130" s="125">
        <f t="shared" si="1"/>
        <v>0</v>
      </c>
      <c r="E130" s="81"/>
      <c r="F130" s="130"/>
      <c r="G130" s="130"/>
      <c r="H130" s="130"/>
      <c r="I130" s="130"/>
      <c r="J130" s="130"/>
      <c r="K130" s="130"/>
      <c r="L130" s="130"/>
      <c r="M130" s="130"/>
      <c r="N130" s="130"/>
      <c r="O130" s="130"/>
      <c r="P130" s="130"/>
      <c r="Q130" s="130"/>
      <c r="R130" s="130"/>
      <c r="S130" s="130"/>
      <c r="T130" s="130"/>
      <c r="U130" s="130"/>
      <c r="V130" s="130"/>
      <c r="W130" s="130"/>
      <c r="X130" s="130"/>
      <c r="Y130" s="121"/>
      <c r="Z130" s="121"/>
      <c r="AA130" s="121"/>
      <c r="AB130" s="121"/>
      <c r="AC130" s="121"/>
      <c r="AD130" s="121"/>
      <c r="AE130" s="121"/>
      <c r="AF130" s="121"/>
      <c r="AG130" s="121"/>
      <c r="AH130" s="121"/>
      <c r="AI130" s="121"/>
      <c r="AJ130" s="121"/>
      <c r="AK130" s="121"/>
      <c r="AL130" s="121"/>
      <c r="AM130" s="121"/>
      <c r="AN130" s="121"/>
      <c r="AO130" s="121"/>
    </row>
    <row r="131" spans="1:41">
      <c r="A131" s="126"/>
      <c r="B131" s="125"/>
      <c r="C131" s="125"/>
      <c r="D131" s="125">
        <f t="shared" si="1"/>
        <v>0</v>
      </c>
      <c r="E131" s="81"/>
      <c r="F131" s="130"/>
      <c r="G131" s="130"/>
      <c r="H131" s="130"/>
      <c r="I131" s="130"/>
      <c r="J131" s="130"/>
      <c r="K131" s="130"/>
      <c r="L131" s="130"/>
      <c r="M131" s="130"/>
      <c r="N131" s="130"/>
      <c r="O131" s="130"/>
      <c r="P131" s="130"/>
      <c r="Q131" s="130"/>
      <c r="R131" s="130"/>
      <c r="S131" s="130"/>
      <c r="T131" s="130"/>
      <c r="U131" s="130"/>
      <c r="V131" s="130"/>
      <c r="W131" s="130"/>
      <c r="X131" s="130"/>
      <c r="Y131" s="121"/>
      <c r="Z131" s="121"/>
      <c r="AA131" s="121"/>
      <c r="AB131" s="121"/>
      <c r="AC131" s="121"/>
      <c r="AD131" s="121"/>
      <c r="AE131" s="121"/>
      <c r="AF131" s="121"/>
      <c r="AG131" s="121"/>
      <c r="AH131" s="121"/>
      <c r="AI131" s="121"/>
      <c r="AJ131" s="121"/>
      <c r="AK131" s="121"/>
      <c r="AL131" s="121"/>
      <c r="AM131" s="121"/>
      <c r="AN131" s="121"/>
      <c r="AO131" s="121"/>
    </row>
    <row r="132" spans="1:41">
      <c r="A132" s="126"/>
      <c r="B132" s="125"/>
      <c r="C132" s="125"/>
      <c r="D132" s="125">
        <f t="shared" si="1"/>
        <v>0</v>
      </c>
      <c r="E132" s="81"/>
      <c r="F132" s="130"/>
      <c r="G132" s="130"/>
      <c r="H132" s="130"/>
      <c r="I132" s="130"/>
      <c r="J132" s="130"/>
      <c r="K132" s="130"/>
      <c r="L132" s="130"/>
      <c r="M132" s="130"/>
      <c r="N132" s="130"/>
      <c r="O132" s="130"/>
      <c r="P132" s="130"/>
      <c r="Q132" s="130"/>
      <c r="R132" s="130"/>
      <c r="S132" s="130"/>
      <c r="T132" s="130"/>
      <c r="U132" s="130"/>
      <c r="V132" s="130"/>
      <c r="W132" s="130"/>
      <c r="X132" s="130"/>
      <c r="Y132" s="121"/>
      <c r="Z132" s="121"/>
      <c r="AA132" s="121"/>
      <c r="AB132" s="121"/>
      <c r="AC132" s="121"/>
      <c r="AD132" s="121"/>
      <c r="AE132" s="121"/>
      <c r="AF132" s="121"/>
      <c r="AG132" s="121"/>
      <c r="AH132" s="121"/>
      <c r="AI132" s="121"/>
      <c r="AJ132" s="121"/>
      <c r="AK132" s="121"/>
      <c r="AL132" s="121"/>
      <c r="AM132" s="121"/>
      <c r="AN132" s="121"/>
      <c r="AO132" s="121"/>
    </row>
    <row r="133" spans="1:41">
      <c r="A133" s="126"/>
      <c r="B133" s="125"/>
      <c r="C133" s="125"/>
      <c r="D133" s="125">
        <f t="shared" si="1"/>
        <v>0</v>
      </c>
      <c r="E133" s="81"/>
      <c r="F133" s="130"/>
      <c r="G133" s="130"/>
      <c r="H133" s="130"/>
      <c r="I133" s="130"/>
      <c r="J133" s="130"/>
      <c r="K133" s="130"/>
      <c r="L133" s="130"/>
      <c r="M133" s="130"/>
      <c r="N133" s="130"/>
      <c r="O133" s="130"/>
      <c r="P133" s="130"/>
      <c r="Q133" s="130"/>
      <c r="R133" s="130"/>
      <c r="S133" s="130"/>
      <c r="T133" s="130"/>
      <c r="U133" s="130"/>
      <c r="V133" s="130"/>
      <c r="W133" s="130"/>
      <c r="X133" s="130"/>
      <c r="Y133" s="121"/>
      <c r="Z133" s="121"/>
      <c r="AA133" s="121"/>
      <c r="AB133" s="121"/>
      <c r="AC133" s="121"/>
      <c r="AD133" s="121"/>
      <c r="AE133" s="121"/>
      <c r="AF133" s="121"/>
      <c r="AG133" s="121"/>
      <c r="AH133" s="121"/>
      <c r="AI133" s="121"/>
      <c r="AJ133" s="121"/>
      <c r="AK133" s="121"/>
      <c r="AL133" s="121"/>
      <c r="AM133" s="121"/>
      <c r="AN133" s="121"/>
      <c r="AO133" s="121"/>
    </row>
    <row r="134" spans="1:41">
      <c r="A134" s="126"/>
      <c r="B134" s="125"/>
      <c r="C134" s="125"/>
      <c r="D134" s="125">
        <f t="shared" si="1"/>
        <v>0</v>
      </c>
      <c r="E134" s="81"/>
      <c r="F134" s="130"/>
      <c r="G134" s="130"/>
      <c r="H134" s="130"/>
      <c r="I134" s="130"/>
      <c r="J134" s="130"/>
      <c r="K134" s="130"/>
      <c r="L134" s="130"/>
      <c r="M134" s="130"/>
      <c r="N134" s="130"/>
      <c r="O134" s="130"/>
      <c r="P134" s="130"/>
      <c r="Q134" s="130"/>
      <c r="R134" s="130"/>
      <c r="S134" s="130"/>
      <c r="T134" s="130"/>
      <c r="U134" s="130"/>
      <c r="V134" s="130"/>
      <c r="W134" s="130"/>
      <c r="X134" s="130"/>
      <c r="Y134" s="121"/>
      <c r="Z134" s="121"/>
      <c r="AA134" s="121"/>
      <c r="AB134" s="121"/>
      <c r="AC134" s="121"/>
      <c r="AD134" s="121"/>
      <c r="AE134" s="121"/>
      <c r="AF134" s="121"/>
      <c r="AG134" s="121"/>
      <c r="AH134" s="121"/>
      <c r="AI134" s="121"/>
      <c r="AJ134" s="121"/>
      <c r="AK134" s="121"/>
      <c r="AL134" s="121"/>
      <c r="AM134" s="121"/>
      <c r="AN134" s="121"/>
      <c r="AO134" s="121"/>
    </row>
    <row r="135" spans="1:41">
      <c r="A135" s="126"/>
      <c r="B135" s="125"/>
      <c r="C135" s="125"/>
      <c r="D135" s="125">
        <f t="shared" ref="D135:D198" si="2">B135+C135</f>
        <v>0</v>
      </c>
      <c r="E135" s="81"/>
      <c r="F135" s="130"/>
      <c r="G135" s="130"/>
      <c r="H135" s="130"/>
      <c r="I135" s="130"/>
      <c r="J135" s="130"/>
      <c r="K135" s="130"/>
      <c r="L135" s="130"/>
      <c r="M135" s="130"/>
      <c r="N135" s="130"/>
      <c r="O135" s="130"/>
      <c r="P135" s="130"/>
      <c r="Q135" s="130"/>
      <c r="R135" s="130"/>
      <c r="S135" s="130"/>
      <c r="T135" s="130"/>
      <c r="U135" s="130"/>
      <c r="V135" s="130"/>
      <c r="W135" s="130"/>
      <c r="X135" s="130"/>
      <c r="Y135" s="121"/>
      <c r="Z135" s="121"/>
      <c r="AA135" s="121"/>
      <c r="AB135" s="121"/>
      <c r="AC135" s="121"/>
      <c r="AD135" s="121"/>
      <c r="AE135" s="121"/>
      <c r="AF135" s="121"/>
      <c r="AG135" s="121"/>
      <c r="AH135" s="121"/>
      <c r="AI135" s="121"/>
      <c r="AJ135" s="121"/>
      <c r="AK135" s="121"/>
      <c r="AL135" s="121"/>
      <c r="AM135" s="121"/>
      <c r="AN135" s="121"/>
      <c r="AO135" s="121"/>
    </row>
    <row r="136" spans="1:41">
      <c r="A136" s="126"/>
      <c r="B136" s="125"/>
      <c r="C136" s="125"/>
      <c r="D136" s="125">
        <f t="shared" si="2"/>
        <v>0</v>
      </c>
      <c r="E136" s="81"/>
      <c r="F136" s="130"/>
      <c r="G136" s="130"/>
      <c r="H136" s="130"/>
      <c r="I136" s="130"/>
      <c r="J136" s="130"/>
      <c r="K136" s="130"/>
      <c r="L136" s="130"/>
      <c r="M136" s="130"/>
      <c r="N136" s="130"/>
      <c r="O136" s="130"/>
      <c r="P136" s="130"/>
      <c r="Q136" s="130"/>
      <c r="R136" s="130"/>
      <c r="S136" s="130"/>
      <c r="T136" s="130"/>
      <c r="U136" s="130"/>
      <c r="V136" s="130"/>
      <c r="W136" s="130"/>
      <c r="X136" s="130"/>
      <c r="Y136" s="121"/>
      <c r="Z136" s="121"/>
      <c r="AA136" s="121"/>
      <c r="AB136" s="121"/>
      <c r="AC136" s="121"/>
      <c r="AD136" s="121"/>
      <c r="AE136" s="121"/>
      <c r="AF136" s="121"/>
      <c r="AG136" s="121"/>
      <c r="AH136" s="121"/>
      <c r="AI136" s="121"/>
      <c r="AJ136" s="121"/>
      <c r="AK136" s="121"/>
      <c r="AL136" s="121"/>
      <c r="AM136" s="121"/>
      <c r="AN136" s="121"/>
      <c r="AO136" s="121"/>
    </row>
    <row r="137" spans="1:41">
      <c r="A137" s="126"/>
      <c r="B137" s="125"/>
      <c r="C137" s="125"/>
      <c r="D137" s="125">
        <f t="shared" si="2"/>
        <v>0</v>
      </c>
      <c r="E137" s="81"/>
      <c r="F137" s="130"/>
      <c r="G137" s="130"/>
      <c r="H137" s="130"/>
      <c r="I137" s="130"/>
      <c r="J137" s="130"/>
      <c r="K137" s="130"/>
      <c r="L137" s="130"/>
      <c r="M137" s="130"/>
      <c r="N137" s="130"/>
      <c r="O137" s="130"/>
      <c r="P137" s="130"/>
      <c r="Q137" s="130"/>
      <c r="R137" s="130"/>
      <c r="S137" s="130"/>
      <c r="T137" s="130"/>
      <c r="U137" s="130"/>
      <c r="V137" s="130"/>
      <c r="W137" s="130"/>
      <c r="X137" s="130"/>
      <c r="Y137" s="121"/>
      <c r="Z137" s="121"/>
      <c r="AA137" s="121"/>
      <c r="AB137" s="121"/>
      <c r="AC137" s="121"/>
      <c r="AD137" s="121"/>
      <c r="AE137" s="121"/>
      <c r="AF137" s="121"/>
      <c r="AG137" s="121"/>
      <c r="AH137" s="121"/>
      <c r="AI137" s="121"/>
      <c r="AJ137" s="121"/>
      <c r="AK137" s="121"/>
      <c r="AL137" s="121"/>
      <c r="AM137" s="121"/>
      <c r="AN137" s="121"/>
      <c r="AO137" s="121"/>
    </row>
    <row r="138" spans="1:41">
      <c r="A138" s="126"/>
      <c r="B138" s="125"/>
      <c r="C138" s="125"/>
      <c r="D138" s="125">
        <f t="shared" si="2"/>
        <v>0</v>
      </c>
      <c r="E138" s="81"/>
      <c r="F138" s="130"/>
      <c r="G138" s="130"/>
      <c r="H138" s="130"/>
      <c r="I138" s="130"/>
      <c r="J138" s="130"/>
      <c r="K138" s="130"/>
      <c r="L138" s="130"/>
      <c r="M138" s="130"/>
      <c r="N138" s="130"/>
      <c r="O138" s="130"/>
      <c r="P138" s="130"/>
      <c r="Q138" s="130"/>
      <c r="R138" s="130"/>
      <c r="S138" s="130"/>
      <c r="T138" s="130"/>
      <c r="U138" s="130"/>
      <c r="V138" s="130"/>
      <c r="W138" s="130"/>
      <c r="X138" s="130"/>
      <c r="Y138" s="121"/>
      <c r="Z138" s="121"/>
      <c r="AA138" s="121"/>
      <c r="AB138" s="121"/>
      <c r="AC138" s="121"/>
      <c r="AD138" s="121"/>
      <c r="AE138" s="121"/>
      <c r="AF138" s="121"/>
      <c r="AG138" s="121"/>
      <c r="AH138" s="121"/>
      <c r="AI138" s="121"/>
      <c r="AJ138" s="121"/>
      <c r="AK138" s="121"/>
      <c r="AL138" s="121"/>
      <c r="AM138" s="121"/>
      <c r="AN138" s="121"/>
      <c r="AO138" s="121"/>
    </row>
    <row r="139" spans="1:41">
      <c r="A139" s="126"/>
      <c r="B139" s="125"/>
      <c r="C139" s="125"/>
      <c r="D139" s="125">
        <f t="shared" si="2"/>
        <v>0</v>
      </c>
      <c r="E139" s="81"/>
      <c r="F139" s="130"/>
      <c r="G139" s="130"/>
      <c r="H139" s="130"/>
      <c r="I139" s="130"/>
      <c r="J139" s="130"/>
      <c r="K139" s="130"/>
      <c r="L139" s="130"/>
      <c r="M139" s="130"/>
      <c r="N139" s="130"/>
      <c r="O139" s="130"/>
      <c r="P139" s="130"/>
      <c r="Q139" s="130"/>
      <c r="R139" s="130"/>
      <c r="S139" s="130"/>
      <c r="T139" s="130"/>
      <c r="U139" s="130"/>
      <c r="V139" s="130"/>
      <c r="W139" s="130"/>
      <c r="X139" s="130"/>
      <c r="Y139" s="121"/>
      <c r="Z139" s="121"/>
      <c r="AA139" s="121"/>
      <c r="AB139" s="121"/>
      <c r="AC139" s="121"/>
      <c r="AD139" s="121"/>
      <c r="AE139" s="121"/>
      <c r="AF139" s="121"/>
      <c r="AG139" s="121"/>
      <c r="AH139" s="121"/>
      <c r="AI139" s="121"/>
      <c r="AJ139" s="121"/>
      <c r="AK139" s="121"/>
      <c r="AL139" s="121"/>
      <c r="AM139" s="121"/>
      <c r="AN139" s="121"/>
      <c r="AO139" s="121"/>
    </row>
    <row r="140" spans="1:41">
      <c r="A140" s="126"/>
      <c r="B140" s="125"/>
      <c r="C140" s="125"/>
      <c r="D140" s="125">
        <f t="shared" si="2"/>
        <v>0</v>
      </c>
      <c r="E140" s="81"/>
      <c r="F140" s="130"/>
      <c r="G140" s="130"/>
      <c r="H140" s="130"/>
      <c r="I140" s="130"/>
      <c r="J140" s="130"/>
      <c r="K140" s="130"/>
      <c r="L140" s="130"/>
      <c r="M140" s="130"/>
      <c r="N140" s="130"/>
      <c r="O140" s="130"/>
      <c r="P140" s="130"/>
      <c r="Q140" s="130"/>
      <c r="R140" s="130"/>
      <c r="S140" s="130"/>
      <c r="T140" s="130"/>
      <c r="U140" s="130"/>
      <c r="V140" s="130"/>
      <c r="W140" s="130"/>
      <c r="X140" s="130"/>
      <c r="Y140" s="121"/>
      <c r="Z140" s="121"/>
      <c r="AA140" s="121"/>
      <c r="AB140" s="121"/>
      <c r="AC140" s="121"/>
      <c r="AD140" s="121"/>
      <c r="AE140" s="121"/>
      <c r="AF140" s="121"/>
      <c r="AG140" s="121"/>
      <c r="AH140" s="121"/>
      <c r="AI140" s="121"/>
      <c r="AJ140" s="121"/>
      <c r="AK140" s="121"/>
      <c r="AL140" s="121"/>
      <c r="AM140" s="121"/>
      <c r="AN140" s="121"/>
      <c r="AO140" s="121"/>
    </row>
    <row r="141" spans="1:41">
      <c r="A141" s="126"/>
      <c r="B141" s="125"/>
      <c r="C141" s="125"/>
      <c r="D141" s="125">
        <f t="shared" si="2"/>
        <v>0</v>
      </c>
      <c r="E141" s="81"/>
      <c r="F141" s="130"/>
      <c r="G141" s="130"/>
      <c r="H141" s="130"/>
      <c r="I141" s="130"/>
      <c r="J141" s="130"/>
      <c r="K141" s="130"/>
      <c r="L141" s="130"/>
      <c r="M141" s="130"/>
      <c r="N141" s="130"/>
      <c r="O141" s="130"/>
      <c r="P141" s="130"/>
      <c r="Q141" s="130"/>
      <c r="R141" s="130"/>
      <c r="S141" s="130"/>
      <c r="T141" s="130"/>
      <c r="U141" s="130"/>
      <c r="V141" s="130"/>
      <c r="W141" s="130"/>
      <c r="X141" s="130"/>
      <c r="Y141" s="121"/>
      <c r="Z141" s="121"/>
      <c r="AA141" s="121"/>
      <c r="AB141" s="121"/>
      <c r="AC141" s="121"/>
      <c r="AD141" s="121"/>
      <c r="AE141" s="121"/>
      <c r="AF141" s="121"/>
      <c r="AG141" s="121"/>
      <c r="AH141" s="121"/>
      <c r="AI141" s="121"/>
      <c r="AJ141" s="121"/>
      <c r="AK141" s="121"/>
      <c r="AL141" s="121"/>
      <c r="AM141" s="121"/>
      <c r="AN141" s="121"/>
      <c r="AO141" s="121"/>
    </row>
    <row r="142" spans="1:41">
      <c r="A142" s="126"/>
      <c r="B142" s="125"/>
      <c r="C142" s="125"/>
      <c r="D142" s="125">
        <f t="shared" si="2"/>
        <v>0</v>
      </c>
      <c r="E142" s="81"/>
      <c r="F142" s="130"/>
      <c r="G142" s="130"/>
      <c r="H142" s="130"/>
      <c r="I142" s="130"/>
      <c r="J142" s="130"/>
      <c r="K142" s="130"/>
      <c r="L142" s="130"/>
      <c r="M142" s="130"/>
      <c r="N142" s="130"/>
      <c r="O142" s="130"/>
      <c r="P142" s="130"/>
      <c r="Q142" s="130"/>
      <c r="R142" s="130"/>
      <c r="S142" s="130"/>
      <c r="T142" s="130"/>
      <c r="U142" s="130"/>
      <c r="V142" s="130"/>
      <c r="W142" s="130"/>
      <c r="X142" s="130"/>
      <c r="Y142" s="121"/>
      <c r="Z142" s="121"/>
      <c r="AA142" s="121"/>
      <c r="AB142" s="121"/>
      <c r="AC142" s="121"/>
      <c r="AD142" s="121"/>
      <c r="AE142" s="121"/>
      <c r="AF142" s="121"/>
      <c r="AG142" s="121"/>
      <c r="AH142" s="121"/>
      <c r="AI142" s="121"/>
      <c r="AJ142" s="121"/>
      <c r="AK142" s="121"/>
      <c r="AL142" s="121"/>
      <c r="AM142" s="121"/>
      <c r="AN142" s="121"/>
      <c r="AO142" s="121"/>
    </row>
    <row r="143" spans="1:41">
      <c r="A143" s="126"/>
      <c r="B143" s="125"/>
      <c r="C143" s="125"/>
      <c r="D143" s="125">
        <f t="shared" si="2"/>
        <v>0</v>
      </c>
      <c r="E143" s="81"/>
      <c r="F143" s="130"/>
      <c r="G143" s="130"/>
      <c r="H143" s="130"/>
      <c r="I143" s="130"/>
      <c r="J143" s="130"/>
      <c r="K143" s="130"/>
      <c r="L143" s="130"/>
      <c r="M143" s="130"/>
      <c r="N143" s="130"/>
      <c r="O143" s="130"/>
      <c r="P143" s="130"/>
      <c r="Q143" s="130"/>
      <c r="R143" s="130"/>
      <c r="S143" s="130"/>
      <c r="T143" s="130"/>
      <c r="U143" s="130"/>
      <c r="V143" s="130"/>
      <c r="W143" s="130"/>
      <c r="X143" s="130"/>
      <c r="Y143" s="121"/>
      <c r="Z143" s="121"/>
      <c r="AA143" s="121"/>
      <c r="AB143" s="121"/>
      <c r="AC143" s="121"/>
      <c r="AD143" s="121"/>
      <c r="AE143" s="121"/>
      <c r="AF143" s="121"/>
      <c r="AG143" s="121"/>
      <c r="AH143" s="121"/>
      <c r="AI143" s="121"/>
      <c r="AJ143" s="121"/>
      <c r="AK143" s="121"/>
      <c r="AL143" s="121"/>
      <c r="AM143" s="121"/>
      <c r="AN143" s="121"/>
      <c r="AO143" s="121"/>
    </row>
    <row r="144" spans="1:41">
      <c r="A144" s="126"/>
      <c r="B144" s="125"/>
      <c r="C144" s="125"/>
      <c r="D144" s="125">
        <f t="shared" si="2"/>
        <v>0</v>
      </c>
      <c r="E144" s="81"/>
      <c r="F144" s="130"/>
      <c r="G144" s="130"/>
      <c r="H144" s="130"/>
      <c r="I144" s="130"/>
      <c r="J144" s="130"/>
      <c r="K144" s="130"/>
      <c r="L144" s="130"/>
      <c r="M144" s="130"/>
      <c r="N144" s="130"/>
      <c r="O144" s="130"/>
      <c r="P144" s="130"/>
      <c r="Q144" s="130"/>
      <c r="R144" s="130"/>
      <c r="S144" s="130"/>
      <c r="T144" s="130"/>
      <c r="U144" s="130"/>
      <c r="V144" s="130"/>
      <c r="W144" s="130"/>
      <c r="X144" s="130"/>
      <c r="Y144" s="121"/>
      <c r="Z144" s="121"/>
      <c r="AA144" s="121"/>
      <c r="AB144" s="121"/>
      <c r="AC144" s="121"/>
      <c r="AD144" s="121"/>
      <c r="AE144" s="121"/>
      <c r="AF144" s="121"/>
      <c r="AG144" s="121"/>
      <c r="AH144" s="121"/>
      <c r="AI144" s="121"/>
      <c r="AJ144" s="121"/>
      <c r="AK144" s="121"/>
      <c r="AL144" s="121"/>
      <c r="AM144" s="121"/>
      <c r="AN144" s="121"/>
      <c r="AO144" s="121"/>
    </row>
    <row r="145" spans="1:41">
      <c r="A145" s="126"/>
      <c r="B145" s="125"/>
      <c r="C145" s="125"/>
      <c r="D145" s="125">
        <f t="shared" si="2"/>
        <v>0</v>
      </c>
      <c r="E145" s="81"/>
      <c r="F145" s="130"/>
      <c r="G145" s="130"/>
      <c r="H145" s="130"/>
      <c r="I145" s="130"/>
      <c r="J145" s="130"/>
      <c r="K145" s="130"/>
      <c r="L145" s="130"/>
      <c r="M145" s="130"/>
      <c r="N145" s="130"/>
      <c r="O145" s="130"/>
      <c r="P145" s="130"/>
      <c r="Q145" s="130"/>
      <c r="R145" s="130"/>
      <c r="S145" s="130"/>
      <c r="T145" s="130"/>
      <c r="U145" s="130"/>
      <c r="V145" s="130"/>
      <c r="W145" s="130"/>
      <c r="X145" s="130"/>
      <c r="Y145" s="121"/>
      <c r="Z145" s="121"/>
      <c r="AA145" s="121"/>
      <c r="AB145" s="121"/>
      <c r="AC145" s="121"/>
      <c r="AD145" s="121"/>
      <c r="AE145" s="121"/>
      <c r="AF145" s="121"/>
      <c r="AG145" s="121"/>
      <c r="AH145" s="121"/>
      <c r="AI145" s="121"/>
      <c r="AJ145" s="121"/>
      <c r="AK145" s="121"/>
      <c r="AL145" s="121"/>
      <c r="AM145" s="121"/>
      <c r="AN145" s="121"/>
      <c r="AO145" s="121"/>
    </row>
    <row r="146" spans="1:41">
      <c r="A146" s="126"/>
      <c r="B146" s="125"/>
      <c r="C146" s="125"/>
      <c r="D146" s="125">
        <f t="shared" si="2"/>
        <v>0</v>
      </c>
      <c r="E146" s="81"/>
      <c r="F146" s="130"/>
      <c r="G146" s="130"/>
      <c r="H146" s="130"/>
      <c r="I146" s="130"/>
      <c r="J146" s="130"/>
      <c r="K146" s="130"/>
      <c r="L146" s="130"/>
      <c r="M146" s="130"/>
      <c r="N146" s="130"/>
      <c r="O146" s="130"/>
      <c r="P146" s="130"/>
      <c r="Q146" s="130"/>
      <c r="R146" s="130"/>
      <c r="S146" s="130"/>
      <c r="T146" s="130"/>
      <c r="U146" s="130"/>
      <c r="V146" s="130"/>
      <c r="W146" s="130"/>
      <c r="X146" s="130"/>
      <c r="Y146" s="121"/>
      <c r="Z146" s="121"/>
      <c r="AA146" s="121"/>
      <c r="AB146" s="121"/>
      <c r="AC146" s="121"/>
      <c r="AD146" s="121"/>
      <c r="AE146" s="121"/>
      <c r="AF146" s="121"/>
      <c r="AG146" s="121"/>
      <c r="AH146" s="121"/>
      <c r="AI146" s="121"/>
      <c r="AJ146" s="121"/>
      <c r="AK146" s="121"/>
      <c r="AL146" s="121"/>
      <c r="AM146" s="121"/>
      <c r="AN146" s="121"/>
      <c r="AO146" s="121"/>
    </row>
    <row r="147" spans="1:41">
      <c r="A147" s="126"/>
      <c r="B147" s="125"/>
      <c r="C147" s="125"/>
      <c r="D147" s="125">
        <f t="shared" si="2"/>
        <v>0</v>
      </c>
      <c r="E147" s="81"/>
      <c r="F147" s="130"/>
      <c r="G147" s="130"/>
      <c r="H147" s="130"/>
      <c r="I147" s="130"/>
      <c r="J147" s="130"/>
      <c r="K147" s="130"/>
      <c r="L147" s="130"/>
      <c r="M147" s="130"/>
      <c r="N147" s="130"/>
      <c r="O147" s="130"/>
      <c r="P147" s="130"/>
      <c r="Q147" s="130"/>
      <c r="R147" s="130"/>
      <c r="S147" s="130"/>
      <c r="T147" s="130"/>
      <c r="U147" s="130"/>
      <c r="V147" s="130"/>
      <c r="W147" s="130"/>
      <c r="X147" s="130"/>
      <c r="Y147" s="121"/>
      <c r="Z147" s="121"/>
      <c r="AA147" s="121"/>
      <c r="AB147" s="121"/>
      <c r="AC147" s="121"/>
      <c r="AD147" s="121"/>
      <c r="AE147" s="121"/>
      <c r="AF147" s="121"/>
      <c r="AG147" s="121"/>
      <c r="AH147" s="121"/>
      <c r="AI147" s="121"/>
      <c r="AJ147" s="121"/>
      <c r="AK147" s="121"/>
      <c r="AL147" s="121"/>
      <c r="AM147" s="121"/>
      <c r="AN147" s="121"/>
      <c r="AO147" s="121"/>
    </row>
    <row r="148" spans="1:41">
      <c r="A148" s="126"/>
      <c r="B148" s="125"/>
      <c r="C148" s="125"/>
      <c r="D148" s="125">
        <f t="shared" si="2"/>
        <v>0</v>
      </c>
      <c r="E148" s="81"/>
      <c r="F148" s="130"/>
      <c r="G148" s="130"/>
      <c r="H148" s="130"/>
      <c r="I148" s="130"/>
      <c r="J148" s="130"/>
      <c r="K148" s="130"/>
      <c r="L148" s="130"/>
      <c r="M148" s="130"/>
      <c r="N148" s="130"/>
      <c r="O148" s="130"/>
      <c r="P148" s="130"/>
      <c r="Q148" s="130"/>
      <c r="R148" s="130"/>
      <c r="S148" s="130"/>
      <c r="T148" s="130"/>
      <c r="U148" s="130"/>
      <c r="V148" s="130"/>
      <c r="W148" s="130"/>
      <c r="X148" s="130"/>
      <c r="Y148" s="121"/>
      <c r="Z148" s="121"/>
      <c r="AA148" s="121"/>
      <c r="AB148" s="121"/>
      <c r="AC148" s="121"/>
      <c r="AD148" s="121"/>
      <c r="AE148" s="121"/>
      <c r="AF148" s="121"/>
      <c r="AG148" s="121"/>
      <c r="AH148" s="121"/>
      <c r="AI148" s="121"/>
      <c r="AJ148" s="121"/>
      <c r="AK148" s="121"/>
      <c r="AL148" s="121"/>
      <c r="AM148" s="121"/>
      <c r="AN148" s="121"/>
      <c r="AO148" s="121"/>
    </row>
    <row r="149" spans="1:41">
      <c r="A149" s="126"/>
      <c r="B149" s="125"/>
      <c r="C149" s="125"/>
      <c r="D149" s="125">
        <f t="shared" si="2"/>
        <v>0</v>
      </c>
      <c r="E149" s="81"/>
      <c r="F149" s="130"/>
      <c r="G149" s="130"/>
      <c r="H149" s="130"/>
      <c r="I149" s="130"/>
      <c r="J149" s="130"/>
      <c r="K149" s="130"/>
      <c r="L149" s="130"/>
      <c r="M149" s="130"/>
      <c r="N149" s="130"/>
      <c r="O149" s="130"/>
      <c r="P149" s="130"/>
      <c r="Q149" s="130"/>
      <c r="R149" s="130"/>
      <c r="S149" s="130"/>
      <c r="T149" s="130"/>
      <c r="U149" s="130"/>
      <c r="V149" s="130"/>
      <c r="W149" s="130"/>
      <c r="X149" s="130"/>
      <c r="Y149" s="121"/>
      <c r="Z149" s="121"/>
      <c r="AA149" s="121"/>
      <c r="AB149" s="121"/>
      <c r="AC149" s="121"/>
      <c r="AD149" s="121"/>
      <c r="AE149" s="121"/>
      <c r="AF149" s="121"/>
      <c r="AG149" s="121"/>
      <c r="AH149" s="121"/>
      <c r="AI149" s="121"/>
      <c r="AJ149" s="121"/>
      <c r="AK149" s="121"/>
      <c r="AL149" s="121"/>
      <c r="AM149" s="121"/>
      <c r="AN149" s="121"/>
      <c r="AO149" s="121"/>
    </row>
    <row r="150" spans="1:41">
      <c r="A150" s="126"/>
      <c r="B150" s="125"/>
      <c r="C150" s="125"/>
      <c r="D150" s="125">
        <f t="shared" si="2"/>
        <v>0</v>
      </c>
      <c r="E150" s="81"/>
      <c r="F150" s="130"/>
      <c r="G150" s="130"/>
      <c r="H150" s="130"/>
      <c r="I150" s="130"/>
      <c r="J150" s="130"/>
      <c r="K150" s="130"/>
      <c r="L150" s="130"/>
      <c r="M150" s="130"/>
      <c r="N150" s="130"/>
      <c r="O150" s="130"/>
      <c r="P150" s="130"/>
      <c r="Q150" s="130"/>
      <c r="R150" s="130"/>
      <c r="S150" s="130"/>
      <c r="T150" s="130"/>
      <c r="U150" s="130"/>
      <c r="V150" s="130"/>
      <c r="W150" s="130"/>
      <c r="X150" s="130"/>
      <c r="Y150" s="121"/>
      <c r="Z150" s="121"/>
      <c r="AA150" s="121"/>
      <c r="AB150" s="121"/>
      <c r="AC150" s="121"/>
      <c r="AD150" s="121"/>
      <c r="AE150" s="121"/>
      <c r="AF150" s="121"/>
      <c r="AG150" s="121"/>
      <c r="AH150" s="121"/>
      <c r="AI150" s="121"/>
      <c r="AJ150" s="121"/>
      <c r="AK150" s="121"/>
      <c r="AL150" s="121"/>
      <c r="AM150" s="121"/>
      <c r="AN150" s="121"/>
      <c r="AO150" s="121"/>
    </row>
    <row r="151" spans="1:41">
      <c r="A151" s="126"/>
      <c r="B151" s="125"/>
      <c r="C151" s="125"/>
      <c r="D151" s="125">
        <f t="shared" si="2"/>
        <v>0</v>
      </c>
      <c r="E151" s="81"/>
      <c r="F151" s="130"/>
      <c r="G151" s="130"/>
      <c r="H151" s="130"/>
      <c r="I151" s="130"/>
      <c r="J151" s="130"/>
      <c r="K151" s="130"/>
      <c r="L151" s="130"/>
      <c r="M151" s="130"/>
      <c r="N151" s="130"/>
      <c r="O151" s="130"/>
      <c r="P151" s="130"/>
      <c r="Q151" s="130"/>
      <c r="R151" s="130"/>
      <c r="S151" s="130"/>
      <c r="T151" s="130"/>
      <c r="U151" s="130"/>
      <c r="V151" s="130"/>
      <c r="W151" s="130"/>
      <c r="X151" s="130"/>
      <c r="Y151" s="121"/>
      <c r="Z151" s="121"/>
      <c r="AA151" s="121"/>
      <c r="AB151" s="121"/>
      <c r="AC151" s="121"/>
      <c r="AD151" s="121"/>
      <c r="AE151" s="121"/>
      <c r="AF151" s="121"/>
      <c r="AG151" s="121"/>
      <c r="AH151" s="121"/>
      <c r="AI151" s="121"/>
      <c r="AJ151" s="121"/>
      <c r="AK151" s="121"/>
      <c r="AL151" s="121"/>
      <c r="AM151" s="121"/>
      <c r="AN151" s="121"/>
      <c r="AO151" s="121"/>
    </row>
    <row r="152" spans="1:41">
      <c r="A152" s="126"/>
      <c r="B152" s="125"/>
      <c r="C152" s="125"/>
      <c r="D152" s="125">
        <f t="shared" si="2"/>
        <v>0</v>
      </c>
      <c r="E152" s="81"/>
      <c r="F152" s="130"/>
      <c r="G152" s="130"/>
      <c r="H152" s="130"/>
      <c r="I152" s="130"/>
      <c r="J152" s="130"/>
      <c r="K152" s="130"/>
      <c r="L152" s="130"/>
      <c r="M152" s="130"/>
      <c r="N152" s="130"/>
      <c r="O152" s="130"/>
      <c r="P152" s="130"/>
      <c r="Q152" s="130"/>
      <c r="R152" s="130"/>
      <c r="S152" s="130"/>
      <c r="T152" s="130"/>
      <c r="U152" s="130"/>
      <c r="V152" s="130"/>
      <c r="W152" s="130"/>
      <c r="X152" s="130"/>
      <c r="Y152" s="121"/>
      <c r="Z152" s="121"/>
      <c r="AA152" s="121"/>
      <c r="AB152" s="121"/>
      <c r="AC152" s="121"/>
      <c r="AD152" s="121"/>
      <c r="AE152" s="121"/>
      <c r="AF152" s="121"/>
      <c r="AG152" s="121"/>
      <c r="AH152" s="121"/>
      <c r="AI152" s="121"/>
      <c r="AJ152" s="121"/>
      <c r="AK152" s="121"/>
      <c r="AL152" s="121"/>
      <c r="AM152" s="121"/>
      <c r="AN152" s="121"/>
      <c r="AO152" s="121"/>
    </row>
    <row r="153" spans="1:41">
      <c r="A153" s="126"/>
      <c r="B153" s="125"/>
      <c r="C153" s="125"/>
      <c r="D153" s="125">
        <f t="shared" si="2"/>
        <v>0</v>
      </c>
      <c r="E153" s="81"/>
      <c r="F153" s="130"/>
      <c r="G153" s="130"/>
      <c r="H153" s="130"/>
      <c r="I153" s="130"/>
      <c r="J153" s="130"/>
      <c r="K153" s="130"/>
      <c r="L153" s="130"/>
      <c r="M153" s="130"/>
      <c r="N153" s="130"/>
      <c r="O153" s="130"/>
      <c r="P153" s="130"/>
      <c r="Q153" s="130"/>
      <c r="R153" s="130"/>
      <c r="S153" s="130"/>
      <c r="T153" s="130"/>
      <c r="U153" s="130"/>
      <c r="V153" s="130"/>
      <c r="W153" s="130"/>
      <c r="X153" s="130"/>
      <c r="Y153" s="121"/>
      <c r="Z153" s="121"/>
      <c r="AA153" s="121"/>
      <c r="AB153" s="121"/>
      <c r="AC153" s="121"/>
      <c r="AD153" s="121"/>
      <c r="AE153" s="121"/>
      <c r="AF153" s="121"/>
      <c r="AG153" s="121"/>
      <c r="AH153" s="121"/>
      <c r="AI153" s="121"/>
      <c r="AJ153" s="121"/>
      <c r="AK153" s="121"/>
      <c r="AL153" s="121"/>
      <c r="AM153" s="121"/>
      <c r="AN153" s="121"/>
      <c r="AO153" s="121"/>
    </row>
    <row r="154" spans="1:41">
      <c r="A154" s="126"/>
      <c r="B154" s="125"/>
      <c r="C154" s="125"/>
      <c r="D154" s="125">
        <f t="shared" si="2"/>
        <v>0</v>
      </c>
      <c r="E154" s="81"/>
      <c r="F154" s="130"/>
      <c r="G154" s="130"/>
      <c r="H154" s="130"/>
      <c r="I154" s="130"/>
      <c r="J154" s="130"/>
      <c r="K154" s="130"/>
      <c r="L154" s="130"/>
      <c r="M154" s="130"/>
      <c r="N154" s="130"/>
      <c r="O154" s="130"/>
      <c r="P154" s="130"/>
      <c r="Q154" s="130"/>
      <c r="R154" s="130"/>
      <c r="S154" s="130"/>
      <c r="T154" s="130"/>
      <c r="U154" s="130"/>
      <c r="V154" s="130"/>
      <c r="W154" s="130"/>
      <c r="X154" s="130"/>
      <c r="Y154" s="121"/>
      <c r="Z154" s="121"/>
      <c r="AA154" s="121"/>
      <c r="AB154" s="121"/>
      <c r="AC154" s="121"/>
      <c r="AD154" s="121"/>
      <c r="AE154" s="121"/>
      <c r="AF154" s="121"/>
      <c r="AG154" s="121"/>
      <c r="AH154" s="121"/>
      <c r="AI154" s="121"/>
      <c r="AJ154" s="121"/>
      <c r="AK154" s="121"/>
      <c r="AL154" s="121"/>
      <c r="AM154" s="121"/>
      <c r="AN154" s="121"/>
      <c r="AO154" s="121"/>
    </row>
    <row r="155" spans="1:41">
      <c r="A155" s="126"/>
      <c r="B155" s="125"/>
      <c r="C155" s="125"/>
      <c r="D155" s="125">
        <f t="shared" si="2"/>
        <v>0</v>
      </c>
      <c r="E155" s="81"/>
      <c r="F155" s="130"/>
      <c r="G155" s="130"/>
      <c r="H155" s="130"/>
      <c r="I155" s="130"/>
      <c r="J155" s="130"/>
      <c r="K155" s="130"/>
      <c r="L155" s="130"/>
      <c r="M155" s="130"/>
      <c r="N155" s="130"/>
      <c r="O155" s="130"/>
      <c r="P155" s="130"/>
      <c r="Q155" s="130"/>
      <c r="R155" s="130"/>
      <c r="S155" s="130"/>
      <c r="T155" s="130"/>
      <c r="U155" s="130"/>
      <c r="V155" s="130"/>
      <c r="W155" s="130"/>
      <c r="X155" s="130"/>
      <c r="Y155" s="121"/>
      <c r="Z155" s="121"/>
      <c r="AA155" s="121"/>
      <c r="AB155" s="121"/>
      <c r="AC155" s="121"/>
      <c r="AD155" s="121"/>
      <c r="AE155" s="121"/>
      <c r="AF155" s="121"/>
      <c r="AG155" s="121"/>
      <c r="AH155" s="121"/>
      <c r="AI155" s="121"/>
      <c r="AJ155" s="121"/>
      <c r="AK155" s="121"/>
      <c r="AL155" s="121"/>
      <c r="AM155" s="121"/>
      <c r="AN155" s="121"/>
      <c r="AO155" s="121"/>
    </row>
    <row r="156" spans="1:41">
      <c r="A156" s="126"/>
      <c r="B156" s="125"/>
      <c r="C156" s="125"/>
      <c r="D156" s="125">
        <f t="shared" si="2"/>
        <v>0</v>
      </c>
      <c r="E156" s="81"/>
      <c r="F156" s="130"/>
      <c r="G156" s="130"/>
      <c r="H156" s="130"/>
      <c r="I156" s="130"/>
      <c r="J156" s="130"/>
      <c r="K156" s="130"/>
      <c r="L156" s="130"/>
      <c r="M156" s="130"/>
      <c r="N156" s="130"/>
      <c r="O156" s="130"/>
      <c r="P156" s="130"/>
      <c r="Q156" s="130"/>
      <c r="R156" s="130"/>
      <c r="S156" s="130"/>
      <c r="T156" s="130"/>
      <c r="U156" s="130"/>
      <c r="V156" s="130"/>
      <c r="W156" s="130"/>
      <c r="X156" s="130"/>
      <c r="Y156" s="121"/>
      <c r="Z156" s="121"/>
      <c r="AA156" s="121"/>
      <c r="AB156" s="121"/>
      <c r="AC156" s="121"/>
      <c r="AD156" s="121"/>
      <c r="AE156" s="121"/>
      <c r="AF156" s="121"/>
      <c r="AG156" s="121"/>
      <c r="AH156" s="121"/>
      <c r="AI156" s="121"/>
      <c r="AJ156" s="121"/>
      <c r="AK156" s="121"/>
      <c r="AL156" s="121"/>
      <c r="AM156" s="121"/>
      <c r="AN156" s="121"/>
      <c r="AO156" s="121"/>
    </row>
    <row r="157" spans="1:41">
      <c r="A157" s="126"/>
      <c r="B157" s="125"/>
      <c r="C157" s="125"/>
      <c r="D157" s="125">
        <f t="shared" si="2"/>
        <v>0</v>
      </c>
      <c r="E157" s="81"/>
      <c r="F157" s="130"/>
      <c r="G157" s="130"/>
      <c r="H157" s="130"/>
      <c r="I157" s="130"/>
      <c r="J157" s="130"/>
      <c r="K157" s="130"/>
      <c r="L157" s="130"/>
      <c r="M157" s="130"/>
      <c r="N157" s="130"/>
      <c r="O157" s="130"/>
      <c r="P157" s="130"/>
      <c r="Q157" s="130"/>
      <c r="R157" s="130"/>
      <c r="S157" s="130"/>
      <c r="T157" s="130"/>
      <c r="U157" s="130"/>
      <c r="V157" s="130"/>
      <c r="W157" s="130"/>
      <c r="X157" s="130"/>
      <c r="Y157" s="121"/>
      <c r="Z157" s="121"/>
      <c r="AA157" s="121"/>
      <c r="AB157" s="121"/>
      <c r="AC157" s="121"/>
      <c r="AD157" s="121"/>
      <c r="AE157" s="121"/>
      <c r="AF157" s="121"/>
      <c r="AG157" s="121"/>
      <c r="AH157" s="121"/>
      <c r="AI157" s="121"/>
      <c r="AJ157" s="121"/>
      <c r="AK157" s="121"/>
      <c r="AL157" s="121"/>
      <c r="AM157" s="121"/>
      <c r="AN157" s="121"/>
      <c r="AO157" s="121"/>
    </row>
    <row r="158" spans="1:41">
      <c r="A158" s="126"/>
      <c r="B158" s="125"/>
      <c r="C158" s="125"/>
      <c r="D158" s="125">
        <f t="shared" si="2"/>
        <v>0</v>
      </c>
      <c r="E158" s="81"/>
      <c r="F158" s="130"/>
      <c r="G158" s="130"/>
      <c r="H158" s="130"/>
      <c r="I158" s="130"/>
      <c r="J158" s="130"/>
      <c r="K158" s="130"/>
      <c r="L158" s="130"/>
      <c r="M158" s="130"/>
      <c r="N158" s="130"/>
      <c r="O158" s="130"/>
      <c r="P158" s="130"/>
      <c r="Q158" s="130"/>
      <c r="R158" s="130"/>
      <c r="S158" s="130"/>
      <c r="T158" s="130"/>
      <c r="U158" s="130"/>
      <c r="V158" s="130"/>
      <c r="W158" s="130"/>
      <c r="X158" s="130"/>
      <c r="Y158" s="121"/>
      <c r="Z158" s="121"/>
      <c r="AA158" s="121"/>
      <c r="AB158" s="121"/>
      <c r="AC158" s="121"/>
      <c r="AD158" s="121"/>
      <c r="AE158" s="121"/>
      <c r="AF158" s="121"/>
      <c r="AG158" s="121"/>
      <c r="AH158" s="121"/>
      <c r="AI158" s="121"/>
      <c r="AJ158" s="121"/>
      <c r="AK158" s="121"/>
      <c r="AL158" s="121"/>
      <c r="AM158" s="121"/>
      <c r="AN158" s="121"/>
      <c r="AO158" s="121"/>
    </row>
    <row r="159" spans="1:41">
      <c r="A159" s="126"/>
      <c r="B159" s="125"/>
      <c r="C159" s="125"/>
      <c r="D159" s="125">
        <f t="shared" si="2"/>
        <v>0</v>
      </c>
      <c r="E159" s="81"/>
      <c r="F159" s="130"/>
      <c r="G159" s="130"/>
      <c r="H159" s="130"/>
      <c r="I159" s="130"/>
      <c r="J159" s="130"/>
      <c r="K159" s="130"/>
      <c r="L159" s="130"/>
      <c r="M159" s="130"/>
      <c r="N159" s="130"/>
      <c r="O159" s="130"/>
      <c r="P159" s="130"/>
      <c r="Q159" s="130"/>
      <c r="R159" s="130"/>
      <c r="S159" s="130"/>
      <c r="T159" s="130"/>
      <c r="U159" s="130"/>
      <c r="V159" s="130"/>
      <c r="W159" s="130"/>
      <c r="X159" s="130"/>
      <c r="Y159" s="121"/>
      <c r="Z159" s="121"/>
      <c r="AA159" s="121"/>
      <c r="AB159" s="121"/>
      <c r="AC159" s="121"/>
      <c r="AD159" s="121"/>
      <c r="AE159" s="121"/>
      <c r="AF159" s="121"/>
      <c r="AG159" s="121"/>
      <c r="AH159" s="121"/>
      <c r="AI159" s="121"/>
      <c r="AJ159" s="121"/>
      <c r="AK159" s="121"/>
      <c r="AL159" s="121"/>
      <c r="AM159" s="121"/>
      <c r="AN159" s="121"/>
      <c r="AO159" s="121"/>
    </row>
    <row r="160" spans="1:41">
      <c r="A160" s="126"/>
      <c r="B160" s="125"/>
      <c r="C160" s="125"/>
      <c r="D160" s="125">
        <f t="shared" si="2"/>
        <v>0</v>
      </c>
      <c r="E160" s="81"/>
      <c r="F160" s="130"/>
      <c r="G160" s="130"/>
      <c r="H160" s="130"/>
      <c r="I160" s="130"/>
      <c r="J160" s="130"/>
      <c r="K160" s="130"/>
      <c r="L160" s="130"/>
      <c r="M160" s="130"/>
      <c r="N160" s="130"/>
      <c r="O160" s="130"/>
      <c r="P160" s="130"/>
      <c r="Q160" s="130"/>
      <c r="R160" s="130"/>
      <c r="S160" s="130"/>
      <c r="T160" s="130"/>
      <c r="U160" s="130"/>
      <c r="V160" s="130"/>
      <c r="W160" s="130"/>
      <c r="X160" s="130"/>
      <c r="Y160" s="121"/>
      <c r="Z160" s="121"/>
      <c r="AA160" s="121"/>
      <c r="AB160" s="121"/>
      <c r="AC160" s="121"/>
      <c r="AD160" s="121"/>
      <c r="AE160" s="121"/>
      <c r="AF160" s="121"/>
      <c r="AG160" s="121"/>
      <c r="AH160" s="121"/>
      <c r="AI160" s="121"/>
      <c r="AJ160" s="121"/>
      <c r="AK160" s="121"/>
      <c r="AL160" s="121"/>
      <c r="AM160" s="121"/>
      <c r="AN160" s="121"/>
      <c r="AO160" s="121"/>
    </row>
    <row r="161" spans="1:41">
      <c r="A161" s="126"/>
      <c r="B161" s="125"/>
      <c r="C161" s="125"/>
      <c r="D161" s="125">
        <f t="shared" si="2"/>
        <v>0</v>
      </c>
      <c r="E161" s="81"/>
      <c r="F161" s="130"/>
      <c r="G161" s="130"/>
      <c r="H161" s="130"/>
      <c r="I161" s="130"/>
      <c r="J161" s="130"/>
      <c r="K161" s="130"/>
      <c r="L161" s="130"/>
      <c r="M161" s="130"/>
      <c r="N161" s="130"/>
      <c r="O161" s="130"/>
      <c r="P161" s="130"/>
      <c r="Q161" s="130"/>
      <c r="R161" s="130"/>
      <c r="S161" s="130"/>
      <c r="T161" s="130"/>
      <c r="U161" s="130"/>
      <c r="V161" s="130"/>
      <c r="W161" s="130"/>
      <c r="X161" s="130"/>
      <c r="Y161" s="121"/>
      <c r="Z161" s="121"/>
      <c r="AA161" s="121"/>
      <c r="AB161" s="121"/>
      <c r="AC161" s="121"/>
      <c r="AD161" s="121"/>
      <c r="AE161" s="121"/>
      <c r="AF161" s="121"/>
      <c r="AG161" s="121"/>
      <c r="AH161" s="121"/>
      <c r="AI161" s="121"/>
      <c r="AJ161" s="121"/>
      <c r="AK161" s="121"/>
      <c r="AL161" s="121"/>
      <c r="AM161" s="121"/>
      <c r="AN161" s="121"/>
      <c r="AO161" s="121"/>
    </row>
    <row r="162" spans="1:41">
      <c r="A162" s="126"/>
      <c r="B162" s="125"/>
      <c r="C162" s="125"/>
      <c r="D162" s="125">
        <f t="shared" si="2"/>
        <v>0</v>
      </c>
      <c r="E162" s="81"/>
      <c r="F162" s="130"/>
      <c r="G162" s="130"/>
      <c r="H162" s="130"/>
      <c r="I162" s="130"/>
      <c r="J162" s="130"/>
      <c r="K162" s="130"/>
      <c r="L162" s="130"/>
      <c r="M162" s="130"/>
      <c r="N162" s="130"/>
      <c r="O162" s="130"/>
      <c r="P162" s="130"/>
      <c r="Q162" s="130"/>
      <c r="R162" s="130"/>
      <c r="S162" s="130"/>
      <c r="T162" s="130"/>
      <c r="U162" s="130"/>
      <c r="V162" s="130"/>
      <c r="W162" s="130"/>
      <c r="X162" s="130"/>
      <c r="Y162" s="121"/>
      <c r="Z162" s="121"/>
      <c r="AA162" s="121"/>
      <c r="AB162" s="121"/>
      <c r="AC162" s="121"/>
      <c r="AD162" s="121"/>
      <c r="AE162" s="121"/>
      <c r="AF162" s="121"/>
      <c r="AG162" s="121"/>
      <c r="AH162" s="121"/>
      <c r="AI162" s="121"/>
      <c r="AJ162" s="121"/>
      <c r="AK162" s="121"/>
      <c r="AL162" s="121"/>
      <c r="AM162" s="121"/>
      <c r="AN162" s="121"/>
      <c r="AO162" s="121"/>
    </row>
    <row r="163" spans="1:41">
      <c r="A163" s="126"/>
      <c r="B163" s="125"/>
      <c r="C163" s="125"/>
      <c r="D163" s="125">
        <f t="shared" si="2"/>
        <v>0</v>
      </c>
      <c r="E163" s="81"/>
      <c r="F163" s="130"/>
      <c r="G163" s="130"/>
      <c r="H163" s="130"/>
      <c r="I163" s="130"/>
      <c r="J163" s="130"/>
      <c r="K163" s="130"/>
      <c r="L163" s="130"/>
      <c r="M163" s="130"/>
      <c r="N163" s="130"/>
      <c r="O163" s="130"/>
      <c r="P163" s="130"/>
      <c r="Q163" s="130"/>
      <c r="R163" s="130"/>
      <c r="S163" s="130"/>
      <c r="T163" s="130"/>
      <c r="U163" s="130"/>
      <c r="V163" s="130"/>
      <c r="W163" s="130"/>
      <c r="X163" s="130"/>
      <c r="Y163" s="121"/>
      <c r="Z163" s="121"/>
      <c r="AA163" s="121"/>
      <c r="AB163" s="121"/>
      <c r="AC163" s="121"/>
      <c r="AD163" s="121"/>
      <c r="AE163" s="121"/>
      <c r="AF163" s="121"/>
      <c r="AG163" s="121"/>
      <c r="AH163" s="121"/>
      <c r="AI163" s="121"/>
      <c r="AJ163" s="121"/>
      <c r="AK163" s="121"/>
      <c r="AL163" s="121"/>
      <c r="AM163" s="121"/>
      <c r="AN163" s="121"/>
      <c r="AO163" s="121"/>
    </row>
    <row r="164" spans="1:41">
      <c r="A164" s="126"/>
      <c r="B164" s="125"/>
      <c r="C164" s="125"/>
      <c r="D164" s="125">
        <f t="shared" si="2"/>
        <v>0</v>
      </c>
      <c r="E164" s="81"/>
      <c r="F164" s="130"/>
      <c r="G164" s="130"/>
      <c r="H164" s="130"/>
      <c r="I164" s="130"/>
      <c r="J164" s="130"/>
      <c r="K164" s="130"/>
      <c r="L164" s="130"/>
      <c r="M164" s="130"/>
      <c r="N164" s="130"/>
      <c r="O164" s="130"/>
      <c r="P164" s="130"/>
      <c r="Q164" s="130"/>
      <c r="R164" s="130"/>
      <c r="S164" s="130"/>
      <c r="T164" s="130"/>
      <c r="U164" s="130"/>
      <c r="V164" s="130"/>
      <c r="W164" s="130"/>
      <c r="X164" s="130"/>
      <c r="Y164" s="121"/>
      <c r="Z164" s="121"/>
      <c r="AA164" s="121"/>
      <c r="AB164" s="121"/>
      <c r="AC164" s="121"/>
      <c r="AD164" s="121"/>
      <c r="AE164" s="121"/>
      <c r="AF164" s="121"/>
      <c r="AG164" s="121"/>
      <c r="AH164" s="121"/>
      <c r="AI164" s="121"/>
      <c r="AJ164" s="121"/>
      <c r="AK164" s="121"/>
      <c r="AL164" s="121"/>
      <c r="AM164" s="121"/>
      <c r="AN164" s="121"/>
      <c r="AO164" s="121"/>
    </row>
    <row r="165" spans="1:41">
      <c r="A165" s="126"/>
      <c r="B165" s="125"/>
      <c r="C165" s="125"/>
      <c r="D165" s="125">
        <f t="shared" si="2"/>
        <v>0</v>
      </c>
      <c r="E165" s="81"/>
      <c r="F165" s="130"/>
      <c r="G165" s="130"/>
      <c r="H165" s="130"/>
      <c r="I165" s="130"/>
      <c r="J165" s="130"/>
      <c r="K165" s="130"/>
      <c r="L165" s="130"/>
      <c r="M165" s="130"/>
      <c r="N165" s="130"/>
      <c r="O165" s="130"/>
      <c r="P165" s="130"/>
      <c r="Q165" s="130"/>
      <c r="R165" s="130"/>
      <c r="S165" s="130"/>
      <c r="T165" s="130"/>
      <c r="U165" s="130"/>
      <c r="V165" s="130"/>
      <c r="W165" s="130"/>
      <c r="X165" s="130"/>
      <c r="Y165" s="121"/>
      <c r="Z165" s="121"/>
      <c r="AA165" s="121"/>
      <c r="AB165" s="121"/>
      <c r="AC165" s="121"/>
      <c r="AD165" s="121"/>
      <c r="AE165" s="121"/>
      <c r="AF165" s="121"/>
      <c r="AG165" s="121"/>
      <c r="AH165" s="121"/>
      <c r="AI165" s="121"/>
      <c r="AJ165" s="121"/>
      <c r="AK165" s="121"/>
      <c r="AL165" s="121"/>
      <c r="AM165" s="121"/>
      <c r="AN165" s="121"/>
      <c r="AO165" s="121"/>
    </row>
    <row r="166" spans="1:41">
      <c r="A166" s="126"/>
      <c r="B166" s="125"/>
      <c r="C166" s="125"/>
      <c r="D166" s="125">
        <f t="shared" si="2"/>
        <v>0</v>
      </c>
      <c r="E166" s="81"/>
      <c r="F166" s="130"/>
      <c r="G166" s="130"/>
      <c r="H166" s="130"/>
      <c r="I166" s="130"/>
      <c r="J166" s="130"/>
      <c r="K166" s="130"/>
      <c r="L166" s="130"/>
      <c r="M166" s="130"/>
      <c r="N166" s="130"/>
      <c r="O166" s="130"/>
      <c r="P166" s="130"/>
      <c r="Q166" s="130"/>
      <c r="R166" s="130"/>
      <c r="S166" s="130"/>
      <c r="T166" s="130"/>
      <c r="U166" s="130"/>
      <c r="V166" s="130"/>
      <c r="W166" s="130"/>
      <c r="X166" s="130"/>
      <c r="Y166" s="121"/>
      <c r="Z166" s="121"/>
      <c r="AA166" s="121"/>
      <c r="AB166" s="121"/>
      <c r="AC166" s="121"/>
      <c r="AD166" s="121"/>
      <c r="AE166" s="121"/>
      <c r="AF166" s="121"/>
      <c r="AG166" s="121"/>
      <c r="AH166" s="121"/>
      <c r="AI166" s="121"/>
      <c r="AJ166" s="121"/>
      <c r="AK166" s="121"/>
      <c r="AL166" s="121"/>
      <c r="AM166" s="121"/>
      <c r="AN166" s="121"/>
      <c r="AO166" s="121"/>
    </row>
    <row r="167" spans="1:41">
      <c r="A167" s="126"/>
      <c r="B167" s="125"/>
      <c r="C167" s="125"/>
      <c r="D167" s="125">
        <f t="shared" si="2"/>
        <v>0</v>
      </c>
      <c r="E167" s="81"/>
      <c r="F167" s="130"/>
      <c r="G167" s="130"/>
      <c r="H167" s="130"/>
      <c r="I167" s="130"/>
      <c r="J167" s="130"/>
      <c r="K167" s="130"/>
      <c r="L167" s="130"/>
      <c r="M167" s="130"/>
      <c r="N167" s="130"/>
      <c r="O167" s="130"/>
      <c r="P167" s="130"/>
      <c r="Q167" s="130"/>
      <c r="R167" s="130"/>
      <c r="S167" s="130"/>
      <c r="T167" s="130"/>
      <c r="U167" s="130"/>
      <c r="V167" s="130"/>
      <c r="W167" s="130"/>
      <c r="X167" s="130"/>
      <c r="Y167" s="121"/>
      <c r="Z167" s="121"/>
      <c r="AA167" s="121"/>
      <c r="AB167" s="121"/>
      <c r="AC167" s="121"/>
      <c r="AD167" s="121"/>
      <c r="AE167" s="121"/>
      <c r="AF167" s="121"/>
      <c r="AG167" s="121"/>
      <c r="AH167" s="121"/>
      <c r="AI167" s="121"/>
      <c r="AJ167" s="121"/>
      <c r="AK167" s="121"/>
      <c r="AL167" s="121"/>
      <c r="AM167" s="121"/>
      <c r="AN167" s="121"/>
      <c r="AO167" s="121"/>
    </row>
    <row r="168" spans="1:41">
      <c r="A168" s="126"/>
      <c r="B168" s="125"/>
      <c r="C168" s="125"/>
      <c r="D168" s="125">
        <f t="shared" si="2"/>
        <v>0</v>
      </c>
      <c r="E168" s="81"/>
      <c r="F168" s="130"/>
      <c r="G168" s="130"/>
      <c r="H168" s="130"/>
      <c r="I168" s="130"/>
      <c r="J168" s="130"/>
      <c r="K168" s="130"/>
      <c r="L168" s="130"/>
      <c r="M168" s="130"/>
      <c r="N168" s="130"/>
      <c r="O168" s="130"/>
      <c r="P168" s="130"/>
      <c r="Q168" s="130"/>
      <c r="R168" s="130"/>
      <c r="S168" s="130"/>
      <c r="T168" s="130"/>
      <c r="U168" s="130"/>
      <c r="V168" s="130"/>
      <c r="W168" s="130"/>
      <c r="X168" s="130"/>
      <c r="Y168" s="121"/>
      <c r="Z168" s="121"/>
      <c r="AA168" s="121"/>
      <c r="AB168" s="121"/>
      <c r="AC168" s="121"/>
      <c r="AD168" s="121"/>
      <c r="AE168" s="121"/>
      <c r="AF168" s="121"/>
      <c r="AG168" s="121"/>
      <c r="AH168" s="121"/>
      <c r="AI168" s="121"/>
      <c r="AJ168" s="121"/>
      <c r="AK168" s="121"/>
      <c r="AL168" s="121"/>
      <c r="AM168" s="121"/>
      <c r="AN168" s="121"/>
      <c r="AO168" s="121"/>
    </row>
    <row r="169" spans="1:41">
      <c r="A169" s="126"/>
      <c r="B169" s="125"/>
      <c r="C169" s="125"/>
      <c r="D169" s="125">
        <f t="shared" si="2"/>
        <v>0</v>
      </c>
      <c r="E169" s="81"/>
      <c r="F169" s="130"/>
      <c r="G169" s="130"/>
      <c r="H169" s="130"/>
      <c r="I169" s="130"/>
      <c r="J169" s="130"/>
      <c r="K169" s="130"/>
      <c r="L169" s="130"/>
      <c r="M169" s="130"/>
      <c r="N169" s="130"/>
      <c r="O169" s="130"/>
      <c r="P169" s="130"/>
      <c r="Q169" s="130"/>
      <c r="R169" s="130"/>
      <c r="S169" s="130"/>
      <c r="T169" s="130"/>
      <c r="U169" s="130"/>
      <c r="V169" s="130"/>
      <c r="W169" s="130"/>
      <c r="X169" s="130"/>
      <c r="Y169" s="121"/>
      <c r="Z169" s="121"/>
      <c r="AA169" s="121"/>
      <c r="AB169" s="121"/>
      <c r="AC169" s="121"/>
      <c r="AD169" s="121"/>
      <c r="AE169" s="121"/>
      <c r="AF169" s="121"/>
      <c r="AG169" s="121"/>
      <c r="AH169" s="121"/>
      <c r="AI169" s="121"/>
      <c r="AJ169" s="121"/>
      <c r="AK169" s="121"/>
      <c r="AL169" s="121"/>
      <c r="AM169" s="121"/>
      <c r="AN169" s="121"/>
      <c r="AO169" s="121"/>
    </row>
    <row r="170" spans="1:41">
      <c r="A170" s="126"/>
      <c r="B170" s="125"/>
      <c r="C170" s="125"/>
      <c r="D170" s="125">
        <f t="shared" si="2"/>
        <v>0</v>
      </c>
      <c r="E170" s="81"/>
      <c r="F170" s="130"/>
      <c r="G170" s="130"/>
      <c r="H170" s="130"/>
      <c r="I170" s="130"/>
      <c r="J170" s="130"/>
      <c r="K170" s="130"/>
      <c r="L170" s="130"/>
      <c r="M170" s="130"/>
      <c r="N170" s="130"/>
      <c r="O170" s="130"/>
      <c r="P170" s="130"/>
      <c r="Q170" s="130"/>
      <c r="R170" s="130"/>
      <c r="S170" s="130"/>
      <c r="T170" s="130"/>
      <c r="U170" s="130"/>
      <c r="V170" s="130"/>
      <c r="W170" s="130"/>
      <c r="X170" s="130"/>
      <c r="Y170" s="121"/>
      <c r="Z170" s="121"/>
      <c r="AA170" s="121"/>
      <c r="AB170" s="121"/>
      <c r="AC170" s="121"/>
      <c r="AD170" s="121"/>
      <c r="AE170" s="121"/>
      <c r="AF170" s="121"/>
      <c r="AG170" s="121"/>
      <c r="AH170" s="121"/>
      <c r="AI170" s="121"/>
      <c r="AJ170" s="121"/>
      <c r="AK170" s="121"/>
      <c r="AL170" s="121"/>
      <c r="AM170" s="121"/>
      <c r="AN170" s="121"/>
      <c r="AO170" s="121"/>
    </row>
    <row r="171" spans="1:41">
      <c r="A171" s="126"/>
      <c r="B171" s="125"/>
      <c r="C171" s="125"/>
      <c r="D171" s="125">
        <f t="shared" si="2"/>
        <v>0</v>
      </c>
      <c r="E171" s="81"/>
      <c r="F171" s="130"/>
      <c r="G171" s="130"/>
      <c r="H171" s="130"/>
      <c r="I171" s="130"/>
      <c r="J171" s="130"/>
      <c r="K171" s="130"/>
      <c r="L171" s="130"/>
      <c r="M171" s="130"/>
      <c r="N171" s="130"/>
      <c r="O171" s="130"/>
      <c r="P171" s="130"/>
      <c r="Q171" s="130"/>
      <c r="R171" s="130"/>
      <c r="S171" s="130"/>
      <c r="T171" s="130"/>
      <c r="U171" s="130"/>
      <c r="V171" s="130"/>
      <c r="W171" s="130"/>
      <c r="X171" s="130"/>
      <c r="Y171" s="121"/>
      <c r="Z171" s="121"/>
      <c r="AA171" s="121"/>
      <c r="AB171" s="121"/>
      <c r="AC171" s="121"/>
      <c r="AD171" s="121"/>
      <c r="AE171" s="121"/>
      <c r="AF171" s="121"/>
      <c r="AG171" s="121"/>
      <c r="AH171" s="121"/>
      <c r="AI171" s="121"/>
      <c r="AJ171" s="121"/>
      <c r="AK171" s="121"/>
      <c r="AL171" s="121"/>
      <c r="AM171" s="121"/>
      <c r="AN171" s="121"/>
      <c r="AO171" s="121"/>
    </row>
    <row r="172" spans="1:41">
      <c r="A172" s="126"/>
      <c r="B172" s="125"/>
      <c r="C172" s="125"/>
      <c r="D172" s="125">
        <f t="shared" si="2"/>
        <v>0</v>
      </c>
      <c r="E172" s="81"/>
      <c r="F172" s="130"/>
      <c r="G172" s="130"/>
      <c r="H172" s="130"/>
      <c r="I172" s="130"/>
      <c r="J172" s="130"/>
      <c r="K172" s="130"/>
      <c r="L172" s="130"/>
      <c r="M172" s="130"/>
      <c r="N172" s="130"/>
      <c r="O172" s="130"/>
      <c r="P172" s="130"/>
      <c r="Q172" s="130"/>
      <c r="R172" s="130"/>
      <c r="S172" s="130"/>
      <c r="T172" s="130"/>
      <c r="U172" s="130"/>
      <c r="V172" s="130"/>
      <c r="W172" s="130"/>
      <c r="X172" s="130"/>
      <c r="Y172" s="121"/>
      <c r="Z172" s="121"/>
      <c r="AA172" s="121"/>
      <c r="AB172" s="121"/>
      <c r="AC172" s="121"/>
      <c r="AD172" s="121"/>
      <c r="AE172" s="121"/>
      <c r="AF172" s="121"/>
      <c r="AG172" s="121"/>
      <c r="AH172" s="121"/>
      <c r="AI172" s="121"/>
      <c r="AJ172" s="121"/>
      <c r="AK172" s="121"/>
      <c r="AL172" s="121"/>
      <c r="AM172" s="121"/>
      <c r="AN172" s="121"/>
      <c r="AO172" s="121"/>
    </row>
    <row r="173" spans="1:41">
      <c r="A173" s="126"/>
      <c r="B173" s="125"/>
      <c r="C173" s="125"/>
      <c r="D173" s="125">
        <f t="shared" si="2"/>
        <v>0</v>
      </c>
      <c r="E173" s="81"/>
      <c r="F173" s="130"/>
      <c r="G173" s="130"/>
      <c r="H173" s="130"/>
      <c r="I173" s="130"/>
      <c r="J173" s="130"/>
      <c r="K173" s="130"/>
      <c r="L173" s="130"/>
      <c r="M173" s="130"/>
      <c r="N173" s="130"/>
      <c r="O173" s="130"/>
      <c r="P173" s="130"/>
      <c r="Q173" s="130"/>
      <c r="R173" s="130"/>
      <c r="S173" s="130"/>
      <c r="T173" s="130"/>
      <c r="U173" s="130"/>
      <c r="V173" s="130"/>
      <c r="W173" s="130"/>
      <c r="X173" s="130"/>
      <c r="Y173" s="121"/>
      <c r="Z173" s="121"/>
      <c r="AA173" s="121"/>
      <c r="AB173" s="121"/>
      <c r="AC173" s="121"/>
      <c r="AD173" s="121"/>
      <c r="AE173" s="121"/>
      <c r="AF173" s="121"/>
      <c r="AG173" s="121"/>
      <c r="AH173" s="121"/>
      <c r="AI173" s="121"/>
      <c r="AJ173" s="121"/>
      <c r="AK173" s="121"/>
      <c r="AL173" s="121"/>
      <c r="AM173" s="121"/>
      <c r="AN173" s="121"/>
      <c r="AO173" s="121"/>
    </row>
    <row r="174" spans="1:41">
      <c r="A174" s="126"/>
      <c r="B174" s="125"/>
      <c r="C174" s="125"/>
      <c r="D174" s="125">
        <f t="shared" si="2"/>
        <v>0</v>
      </c>
      <c r="E174" s="81"/>
      <c r="F174" s="130"/>
      <c r="G174" s="130"/>
      <c r="H174" s="130"/>
      <c r="I174" s="130"/>
      <c r="J174" s="130"/>
      <c r="K174" s="130"/>
      <c r="L174" s="130"/>
      <c r="M174" s="130"/>
      <c r="N174" s="130"/>
      <c r="O174" s="130"/>
      <c r="P174" s="130"/>
      <c r="Q174" s="130"/>
      <c r="R174" s="130"/>
      <c r="S174" s="130"/>
      <c r="T174" s="130"/>
      <c r="U174" s="130"/>
      <c r="V174" s="130"/>
      <c r="W174" s="130"/>
      <c r="X174" s="130"/>
      <c r="Y174" s="121"/>
      <c r="Z174" s="121"/>
      <c r="AA174" s="121"/>
      <c r="AB174" s="121"/>
      <c r="AC174" s="121"/>
      <c r="AD174" s="121"/>
      <c r="AE174" s="121"/>
      <c r="AF174" s="121"/>
      <c r="AG174" s="121"/>
      <c r="AH174" s="121"/>
      <c r="AI174" s="121"/>
      <c r="AJ174" s="121"/>
      <c r="AK174" s="121"/>
      <c r="AL174" s="121"/>
      <c r="AM174" s="121"/>
      <c r="AN174" s="121"/>
      <c r="AO174" s="121"/>
    </row>
    <row r="175" spans="1:41">
      <c r="A175" s="126"/>
      <c r="B175" s="125"/>
      <c r="C175" s="125"/>
      <c r="D175" s="125">
        <f t="shared" si="2"/>
        <v>0</v>
      </c>
      <c r="E175" s="81"/>
      <c r="F175" s="130"/>
      <c r="G175" s="130"/>
      <c r="H175" s="130"/>
      <c r="I175" s="130"/>
      <c r="J175" s="130"/>
      <c r="K175" s="130"/>
      <c r="L175" s="130"/>
      <c r="M175" s="130"/>
      <c r="N175" s="130"/>
      <c r="O175" s="130"/>
      <c r="P175" s="130"/>
      <c r="Q175" s="130"/>
      <c r="R175" s="130"/>
      <c r="S175" s="130"/>
      <c r="T175" s="130"/>
      <c r="U175" s="130"/>
      <c r="V175" s="130"/>
      <c r="W175" s="130"/>
      <c r="X175" s="130"/>
      <c r="Y175" s="121"/>
      <c r="Z175" s="121"/>
      <c r="AA175" s="121"/>
      <c r="AB175" s="121"/>
      <c r="AC175" s="121"/>
      <c r="AD175" s="121"/>
      <c r="AE175" s="121"/>
      <c r="AF175" s="121"/>
      <c r="AG175" s="121"/>
      <c r="AH175" s="121"/>
      <c r="AI175" s="121"/>
      <c r="AJ175" s="121"/>
      <c r="AK175" s="121"/>
      <c r="AL175" s="121"/>
      <c r="AM175" s="121"/>
      <c r="AN175" s="121"/>
      <c r="AO175" s="121"/>
    </row>
    <row r="176" spans="1:41">
      <c r="A176" s="126"/>
      <c r="B176" s="125"/>
      <c r="C176" s="125"/>
      <c r="D176" s="125">
        <f t="shared" si="2"/>
        <v>0</v>
      </c>
      <c r="E176" s="81"/>
      <c r="F176" s="130"/>
      <c r="G176" s="130"/>
      <c r="H176" s="130"/>
      <c r="I176" s="130"/>
      <c r="J176" s="130"/>
      <c r="K176" s="130"/>
      <c r="L176" s="130"/>
      <c r="M176" s="130"/>
      <c r="N176" s="130"/>
      <c r="O176" s="130"/>
      <c r="P176" s="130"/>
      <c r="Q176" s="130"/>
      <c r="R176" s="130"/>
      <c r="S176" s="130"/>
      <c r="T176" s="130"/>
      <c r="U176" s="130"/>
      <c r="V176" s="130"/>
      <c r="W176" s="130"/>
      <c r="X176" s="130"/>
      <c r="Y176" s="121"/>
      <c r="Z176" s="121"/>
      <c r="AA176" s="121"/>
      <c r="AB176" s="121"/>
      <c r="AC176" s="121"/>
      <c r="AD176" s="121"/>
      <c r="AE176" s="121"/>
      <c r="AF176" s="121"/>
      <c r="AG176" s="121"/>
      <c r="AH176" s="121"/>
      <c r="AI176" s="121"/>
      <c r="AJ176" s="121"/>
      <c r="AK176" s="121"/>
      <c r="AL176" s="121"/>
      <c r="AM176" s="121"/>
      <c r="AN176" s="121"/>
      <c r="AO176" s="121"/>
    </row>
    <row r="177" spans="1:41">
      <c r="A177" s="126"/>
      <c r="B177" s="125"/>
      <c r="C177" s="125"/>
      <c r="D177" s="125">
        <f t="shared" si="2"/>
        <v>0</v>
      </c>
      <c r="E177" s="81"/>
      <c r="F177" s="130"/>
      <c r="G177" s="130"/>
      <c r="H177" s="130"/>
      <c r="I177" s="130"/>
      <c r="J177" s="130"/>
      <c r="K177" s="130"/>
      <c r="L177" s="130"/>
      <c r="M177" s="130"/>
      <c r="N177" s="130"/>
      <c r="O177" s="130"/>
      <c r="P177" s="130"/>
      <c r="Q177" s="130"/>
      <c r="R177" s="130"/>
      <c r="S177" s="130"/>
      <c r="T177" s="130"/>
      <c r="U177" s="130"/>
      <c r="V177" s="130"/>
      <c r="W177" s="130"/>
      <c r="X177" s="130"/>
      <c r="Y177" s="121"/>
      <c r="Z177" s="121"/>
      <c r="AA177" s="121"/>
      <c r="AB177" s="121"/>
      <c r="AC177" s="121"/>
      <c r="AD177" s="121"/>
      <c r="AE177" s="121"/>
      <c r="AF177" s="121"/>
      <c r="AG177" s="121"/>
      <c r="AH177" s="121"/>
      <c r="AI177" s="121"/>
      <c r="AJ177" s="121"/>
      <c r="AK177" s="121"/>
      <c r="AL177" s="121"/>
      <c r="AM177" s="121"/>
      <c r="AN177" s="121"/>
      <c r="AO177" s="121"/>
    </row>
    <row r="178" spans="1:41">
      <c r="A178" s="126"/>
      <c r="B178" s="125"/>
      <c r="C178" s="125"/>
      <c r="D178" s="125">
        <f t="shared" si="2"/>
        <v>0</v>
      </c>
      <c r="E178" s="81"/>
      <c r="F178" s="130"/>
      <c r="G178" s="130"/>
      <c r="H178" s="130"/>
      <c r="I178" s="130"/>
      <c r="J178" s="130"/>
      <c r="K178" s="130"/>
      <c r="L178" s="130"/>
      <c r="M178" s="130"/>
      <c r="N178" s="130"/>
      <c r="O178" s="130"/>
      <c r="P178" s="130"/>
      <c r="Q178" s="130"/>
      <c r="R178" s="130"/>
      <c r="S178" s="130"/>
      <c r="T178" s="130"/>
      <c r="U178" s="130"/>
      <c r="V178" s="130"/>
      <c r="W178" s="130"/>
      <c r="X178" s="130"/>
      <c r="Y178" s="121"/>
      <c r="Z178" s="121"/>
      <c r="AA178" s="121"/>
      <c r="AB178" s="121"/>
      <c r="AC178" s="121"/>
      <c r="AD178" s="121"/>
      <c r="AE178" s="121"/>
      <c r="AF178" s="121"/>
      <c r="AG178" s="121"/>
      <c r="AH178" s="121"/>
      <c r="AI178" s="121"/>
      <c r="AJ178" s="121"/>
      <c r="AK178" s="121"/>
      <c r="AL178" s="121"/>
      <c r="AM178" s="121"/>
      <c r="AN178" s="121"/>
      <c r="AO178" s="121"/>
    </row>
    <row r="179" spans="1:41">
      <c r="A179" s="126"/>
      <c r="B179" s="125"/>
      <c r="C179" s="125"/>
      <c r="D179" s="125">
        <f t="shared" si="2"/>
        <v>0</v>
      </c>
      <c r="E179" s="81"/>
      <c r="F179" s="130"/>
      <c r="G179" s="130"/>
      <c r="H179" s="130"/>
      <c r="I179" s="130"/>
      <c r="J179" s="130"/>
      <c r="K179" s="130"/>
      <c r="L179" s="130"/>
      <c r="M179" s="130"/>
      <c r="N179" s="130"/>
      <c r="O179" s="130"/>
      <c r="P179" s="130"/>
      <c r="Q179" s="130"/>
      <c r="R179" s="130"/>
      <c r="S179" s="130"/>
      <c r="T179" s="130"/>
      <c r="U179" s="130"/>
      <c r="V179" s="130"/>
      <c r="W179" s="130"/>
      <c r="X179" s="130"/>
      <c r="Y179" s="121"/>
      <c r="Z179" s="121"/>
      <c r="AA179" s="121"/>
      <c r="AB179" s="121"/>
      <c r="AC179" s="121"/>
      <c r="AD179" s="121"/>
      <c r="AE179" s="121"/>
      <c r="AF179" s="121"/>
      <c r="AG179" s="121"/>
      <c r="AH179" s="121"/>
      <c r="AI179" s="121"/>
      <c r="AJ179" s="121"/>
      <c r="AK179" s="121"/>
      <c r="AL179" s="121"/>
      <c r="AM179" s="121"/>
      <c r="AN179" s="121"/>
      <c r="AO179" s="121"/>
    </row>
    <row r="180" spans="1:41">
      <c r="A180" s="126"/>
      <c r="B180" s="125"/>
      <c r="C180" s="125"/>
      <c r="D180" s="125">
        <f t="shared" si="2"/>
        <v>0</v>
      </c>
      <c r="E180" s="81"/>
      <c r="F180" s="130"/>
      <c r="G180" s="130"/>
      <c r="H180" s="130"/>
      <c r="I180" s="130"/>
      <c r="J180" s="130"/>
      <c r="K180" s="130"/>
      <c r="L180" s="130"/>
      <c r="M180" s="130"/>
      <c r="N180" s="130"/>
      <c r="O180" s="130"/>
      <c r="P180" s="130"/>
      <c r="Q180" s="130"/>
      <c r="R180" s="130"/>
      <c r="S180" s="130"/>
      <c r="T180" s="130"/>
      <c r="U180" s="130"/>
      <c r="V180" s="130"/>
      <c r="W180" s="130"/>
      <c r="X180" s="130"/>
      <c r="Y180" s="121"/>
      <c r="Z180" s="121"/>
      <c r="AA180" s="121"/>
      <c r="AB180" s="121"/>
      <c r="AC180" s="121"/>
      <c r="AD180" s="121"/>
      <c r="AE180" s="121"/>
      <c r="AF180" s="121"/>
      <c r="AG180" s="121"/>
      <c r="AH180" s="121"/>
      <c r="AI180" s="121"/>
      <c r="AJ180" s="121"/>
      <c r="AK180" s="121"/>
      <c r="AL180" s="121"/>
      <c r="AM180" s="121"/>
      <c r="AN180" s="121"/>
      <c r="AO180" s="121"/>
    </row>
    <row r="181" spans="1:41">
      <c r="A181" s="126"/>
      <c r="B181" s="125"/>
      <c r="C181" s="125"/>
      <c r="D181" s="125">
        <f t="shared" si="2"/>
        <v>0</v>
      </c>
      <c r="E181" s="81"/>
      <c r="F181" s="130"/>
      <c r="G181" s="130"/>
      <c r="H181" s="130"/>
      <c r="I181" s="130"/>
      <c r="J181" s="130"/>
      <c r="K181" s="130"/>
      <c r="L181" s="130"/>
      <c r="M181" s="130"/>
      <c r="N181" s="130"/>
      <c r="O181" s="130"/>
      <c r="P181" s="130"/>
      <c r="Q181" s="130"/>
      <c r="R181" s="130"/>
      <c r="S181" s="130"/>
      <c r="T181" s="130"/>
      <c r="U181" s="130"/>
      <c r="V181" s="130"/>
      <c r="W181" s="130"/>
      <c r="X181" s="130"/>
      <c r="Y181" s="121"/>
      <c r="Z181" s="121"/>
      <c r="AA181" s="121"/>
      <c r="AB181" s="121"/>
      <c r="AC181" s="121"/>
      <c r="AD181" s="121"/>
      <c r="AE181" s="121"/>
      <c r="AF181" s="121"/>
      <c r="AG181" s="121"/>
      <c r="AH181" s="121"/>
      <c r="AI181" s="121"/>
      <c r="AJ181" s="121"/>
      <c r="AK181" s="121"/>
      <c r="AL181" s="121"/>
      <c r="AM181" s="121"/>
      <c r="AN181" s="121"/>
      <c r="AO181" s="121"/>
    </row>
    <row r="182" spans="1:41">
      <c r="A182" s="126"/>
      <c r="B182" s="125"/>
      <c r="C182" s="125"/>
      <c r="D182" s="125">
        <f t="shared" si="2"/>
        <v>0</v>
      </c>
      <c r="E182" s="81"/>
      <c r="F182" s="130"/>
      <c r="G182" s="130"/>
      <c r="H182" s="130"/>
      <c r="I182" s="130"/>
      <c r="J182" s="130"/>
      <c r="K182" s="130"/>
      <c r="L182" s="130"/>
      <c r="M182" s="130"/>
      <c r="N182" s="130"/>
      <c r="O182" s="130"/>
      <c r="P182" s="130"/>
      <c r="Q182" s="130"/>
      <c r="R182" s="130"/>
      <c r="S182" s="130"/>
      <c r="T182" s="130"/>
      <c r="U182" s="130"/>
      <c r="V182" s="130"/>
      <c r="W182" s="130"/>
      <c r="X182" s="130"/>
      <c r="Y182" s="121"/>
      <c r="Z182" s="121"/>
      <c r="AA182" s="121"/>
      <c r="AB182" s="121"/>
      <c r="AC182" s="121"/>
      <c r="AD182" s="121"/>
      <c r="AE182" s="121"/>
      <c r="AF182" s="121"/>
      <c r="AG182" s="121"/>
      <c r="AH182" s="121"/>
      <c r="AI182" s="121"/>
      <c r="AJ182" s="121"/>
      <c r="AK182" s="121"/>
      <c r="AL182" s="121"/>
      <c r="AM182" s="121"/>
      <c r="AN182" s="121"/>
      <c r="AO182" s="121"/>
    </row>
    <row r="183" spans="1:41">
      <c r="A183" s="126"/>
      <c r="B183" s="125"/>
      <c r="C183" s="125"/>
      <c r="D183" s="125">
        <f t="shared" si="2"/>
        <v>0</v>
      </c>
      <c r="E183" s="81"/>
      <c r="F183" s="130"/>
      <c r="G183" s="130"/>
      <c r="H183" s="130"/>
      <c r="I183" s="130"/>
      <c r="J183" s="130"/>
      <c r="K183" s="130"/>
      <c r="L183" s="130"/>
      <c r="M183" s="130"/>
      <c r="N183" s="130"/>
      <c r="O183" s="130"/>
      <c r="P183" s="130"/>
      <c r="Q183" s="130"/>
      <c r="R183" s="130"/>
      <c r="S183" s="130"/>
      <c r="T183" s="130"/>
      <c r="U183" s="130"/>
      <c r="V183" s="130"/>
      <c r="W183" s="130"/>
      <c r="X183" s="130"/>
      <c r="Y183" s="121"/>
      <c r="Z183" s="121"/>
      <c r="AA183" s="121"/>
      <c r="AB183" s="121"/>
      <c r="AC183" s="121"/>
      <c r="AD183" s="121"/>
      <c r="AE183" s="121"/>
      <c r="AF183" s="121"/>
      <c r="AG183" s="121"/>
      <c r="AH183" s="121"/>
      <c r="AI183" s="121"/>
      <c r="AJ183" s="121"/>
      <c r="AK183" s="121"/>
      <c r="AL183" s="121"/>
      <c r="AM183" s="121"/>
      <c r="AN183" s="121"/>
      <c r="AO183" s="121"/>
    </row>
    <row r="184" spans="1:41">
      <c r="A184" s="126"/>
      <c r="B184" s="125"/>
      <c r="C184" s="125"/>
      <c r="D184" s="125">
        <f t="shared" si="2"/>
        <v>0</v>
      </c>
      <c r="E184" s="81"/>
      <c r="F184" s="130"/>
      <c r="G184" s="130"/>
      <c r="H184" s="130"/>
      <c r="I184" s="130"/>
      <c r="J184" s="130"/>
      <c r="K184" s="130"/>
      <c r="L184" s="130"/>
      <c r="M184" s="130"/>
      <c r="N184" s="130"/>
      <c r="O184" s="130"/>
      <c r="P184" s="130"/>
      <c r="Q184" s="130"/>
      <c r="R184" s="130"/>
      <c r="S184" s="130"/>
      <c r="T184" s="130"/>
      <c r="U184" s="130"/>
      <c r="V184" s="130"/>
      <c r="W184" s="130"/>
      <c r="X184" s="130"/>
      <c r="Y184" s="121"/>
      <c r="Z184" s="121"/>
      <c r="AA184" s="121"/>
      <c r="AB184" s="121"/>
      <c r="AC184" s="121"/>
      <c r="AD184" s="121"/>
      <c r="AE184" s="121"/>
      <c r="AF184" s="121"/>
      <c r="AG184" s="121"/>
      <c r="AH184" s="121"/>
      <c r="AI184" s="121"/>
      <c r="AJ184" s="121"/>
      <c r="AK184" s="121"/>
      <c r="AL184" s="121"/>
      <c r="AM184" s="121"/>
      <c r="AN184" s="121"/>
      <c r="AO184" s="121"/>
    </row>
    <row r="185" spans="1:41">
      <c r="A185" s="126"/>
      <c r="B185" s="125"/>
      <c r="C185" s="125"/>
      <c r="D185" s="125">
        <f t="shared" si="2"/>
        <v>0</v>
      </c>
      <c r="E185" s="81"/>
      <c r="F185" s="130"/>
      <c r="G185" s="130"/>
      <c r="H185" s="130"/>
      <c r="I185" s="130"/>
      <c r="J185" s="130"/>
      <c r="K185" s="130"/>
      <c r="L185" s="130"/>
      <c r="M185" s="130"/>
      <c r="N185" s="130"/>
      <c r="O185" s="130"/>
      <c r="P185" s="130"/>
      <c r="Q185" s="130"/>
      <c r="R185" s="130"/>
      <c r="S185" s="130"/>
      <c r="T185" s="130"/>
      <c r="U185" s="130"/>
      <c r="V185" s="130"/>
      <c r="W185" s="130"/>
      <c r="X185" s="130"/>
      <c r="Y185" s="121"/>
      <c r="Z185" s="121"/>
      <c r="AA185" s="121"/>
      <c r="AB185" s="121"/>
      <c r="AC185" s="121"/>
      <c r="AD185" s="121"/>
      <c r="AE185" s="121"/>
      <c r="AF185" s="121"/>
      <c r="AG185" s="121"/>
      <c r="AH185" s="121"/>
      <c r="AI185" s="121"/>
      <c r="AJ185" s="121"/>
      <c r="AK185" s="121"/>
      <c r="AL185" s="121"/>
      <c r="AM185" s="121"/>
      <c r="AN185" s="121"/>
      <c r="AO185" s="121"/>
    </row>
    <row r="186" spans="1:41">
      <c r="A186" s="126"/>
      <c r="B186" s="125"/>
      <c r="C186" s="125"/>
      <c r="D186" s="125">
        <f t="shared" si="2"/>
        <v>0</v>
      </c>
      <c r="E186" s="81"/>
      <c r="F186" s="130"/>
      <c r="G186" s="130"/>
      <c r="H186" s="130"/>
      <c r="I186" s="130"/>
      <c r="J186" s="130"/>
      <c r="K186" s="130"/>
      <c r="L186" s="130"/>
      <c r="M186" s="130"/>
      <c r="N186" s="130"/>
      <c r="O186" s="130"/>
      <c r="P186" s="130"/>
      <c r="Q186" s="130"/>
      <c r="R186" s="130"/>
      <c r="S186" s="130"/>
      <c r="T186" s="130"/>
      <c r="U186" s="130"/>
      <c r="V186" s="130"/>
      <c r="W186" s="130"/>
      <c r="X186" s="130"/>
      <c r="Y186" s="121"/>
      <c r="Z186" s="121"/>
      <c r="AA186" s="121"/>
      <c r="AB186" s="121"/>
      <c r="AC186" s="121"/>
      <c r="AD186" s="121"/>
      <c r="AE186" s="121"/>
      <c r="AF186" s="121"/>
      <c r="AG186" s="121"/>
      <c r="AH186" s="121"/>
      <c r="AI186" s="121"/>
      <c r="AJ186" s="121"/>
      <c r="AK186" s="121"/>
      <c r="AL186" s="121"/>
      <c r="AM186" s="121"/>
      <c r="AN186" s="121"/>
      <c r="AO186" s="121"/>
    </row>
    <row r="187" spans="1:41">
      <c r="A187" s="126"/>
      <c r="B187" s="125"/>
      <c r="C187" s="125"/>
      <c r="D187" s="125">
        <f t="shared" si="2"/>
        <v>0</v>
      </c>
      <c r="E187" s="81"/>
      <c r="F187" s="130"/>
      <c r="G187" s="130"/>
      <c r="H187" s="130"/>
      <c r="I187" s="130"/>
      <c r="J187" s="130"/>
      <c r="K187" s="130"/>
      <c r="L187" s="130"/>
      <c r="M187" s="130"/>
      <c r="N187" s="130"/>
      <c r="O187" s="130"/>
      <c r="P187" s="130"/>
      <c r="Q187" s="130"/>
      <c r="R187" s="130"/>
      <c r="S187" s="130"/>
      <c r="T187" s="130"/>
      <c r="U187" s="130"/>
      <c r="V187" s="130"/>
      <c r="W187" s="130"/>
      <c r="X187" s="130"/>
      <c r="Y187" s="121"/>
      <c r="Z187" s="121"/>
      <c r="AA187" s="121"/>
      <c r="AB187" s="121"/>
      <c r="AC187" s="121"/>
      <c r="AD187" s="121"/>
      <c r="AE187" s="121"/>
      <c r="AF187" s="121"/>
      <c r="AG187" s="121"/>
      <c r="AH187" s="121"/>
      <c r="AI187" s="121"/>
      <c r="AJ187" s="121"/>
      <c r="AK187" s="121"/>
      <c r="AL187" s="121"/>
      <c r="AM187" s="121"/>
      <c r="AN187" s="121"/>
      <c r="AO187" s="121"/>
    </row>
    <row r="188" spans="1:41">
      <c r="A188" s="126"/>
      <c r="B188" s="125"/>
      <c r="C188" s="125"/>
      <c r="D188" s="125">
        <f t="shared" si="2"/>
        <v>0</v>
      </c>
      <c r="E188" s="81"/>
      <c r="F188" s="130"/>
      <c r="G188" s="130"/>
      <c r="H188" s="130"/>
      <c r="I188" s="130"/>
      <c r="J188" s="130"/>
      <c r="K188" s="130"/>
      <c r="L188" s="130"/>
      <c r="M188" s="130"/>
      <c r="N188" s="130"/>
      <c r="O188" s="130"/>
      <c r="P188" s="130"/>
      <c r="Q188" s="130"/>
      <c r="R188" s="130"/>
      <c r="S188" s="130"/>
      <c r="T188" s="130"/>
      <c r="U188" s="130"/>
      <c r="V188" s="130"/>
      <c r="W188" s="130"/>
      <c r="X188" s="130"/>
      <c r="Y188" s="121"/>
      <c r="Z188" s="121"/>
      <c r="AA188" s="121"/>
      <c r="AB188" s="121"/>
      <c r="AC188" s="121"/>
      <c r="AD188" s="121"/>
      <c r="AE188" s="121"/>
      <c r="AF188" s="121"/>
      <c r="AG188" s="121"/>
      <c r="AH188" s="121"/>
      <c r="AI188" s="121"/>
      <c r="AJ188" s="121"/>
      <c r="AK188" s="121"/>
      <c r="AL188" s="121"/>
      <c r="AM188" s="121"/>
      <c r="AN188" s="121"/>
      <c r="AO188" s="121"/>
    </row>
    <row r="189" spans="1:41">
      <c r="A189" s="126"/>
      <c r="B189" s="125"/>
      <c r="C189" s="125"/>
      <c r="D189" s="125">
        <f t="shared" si="2"/>
        <v>0</v>
      </c>
      <c r="E189" s="81"/>
      <c r="F189" s="130"/>
      <c r="G189" s="130"/>
      <c r="H189" s="130"/>
      <c r="I189" s="130"/>
      <c r="J189" s="130"/>
      <c r="K189" s="130"/>
      <c r="L189" s="130"/>
      <c r="M189" s="130"/>
      <c r="N189" s="130"/>
      <c r="O189" s="130"/>
      <c r="P189" s="130"/>
      <c r="Q189" s="130"/>
      <c r="R189" s="130"/>
      <c r="S189" s="130"/>
      <c r="T189" s="130"/>
      <c r="U189" s="130"/>
      <c r="V189" s="130"/>
      <c r="W189" s="130"/>
      <c r="X189" s="130"/>
      <c r="Y189" s="121"/>
      <c r="Z189" s="121"/>
      <c r="AA189" s="121"/>
      <c r="AB189" s="121"/>
      <c r="AC189" s="121"/>
      <c r="AD189" s="121"/>
      <c r="AE189" s="121"/>
      <c r="AF189" s="121"/>
      <c r="AG189" s="121"/>
      <c r="AH189" s="121"/>
      <c r="AI189" s="121"/>
      <c r="AJ189" s="121"/>
      <c r="AK189" s="121"/>
      <c r="AL189" s="121"/>
      <c r="AM189" s="121"/>
      <c r="AN189" s="121"/>
      <c r="AO189" s="121"/>
    </row>
    <row r="190" spans="1:41">
      <c r="A190" s="126"/>
      <c r="B190" s="125"/>
      <c r="C190" s="125"/>
      <c r="D190" s="125">
        <f t="shared" si="2"/>
        <v>0</v>
      </c>
      <c r="E190" s="81"/>
      <c r="F190" s="130"/>
      <c r="G190" s="130"/>
      <c r="H190" s="130"/>
      <c r="I190" s="130"/>
      <c r="J190" s="130"/>
      <c r="K190" s="130"/>
      <c r="L190" s="130"/>
      <c r="M190" s="130"/>
      <c r="N190" s="130"/>
      <c r="O190" s="130"/>
      <c r="P190" s="130"/>
      <c r="Q190" s="130"/>
      <c r="R190" s="130"/>
      <c r="S190" s="130"/>
      <c r="T190" s="130"/>
      <c r="U190" s="130"/>
      <c r="V190" s="130"/>
      <c r="W190" s="130"/>
      <c r="X190" s="130"/>
      <c r="Y190" s="121"/>
      <c r="Z190" s="121"/>
      <c r="AA190" s="121"/>
      <c r="AB190" s="121"/>
      <c r="AC190" s="121"/>
      <c r="AD190" s="121"/>
      <c r="AE190" s="121"/>
      <c r="AF190" s="121"/>
      <c r="AG190" s="121"/>
      <c r="AH190" s="121"/>
      <c r="AI190" s="121"/>
      <c r="AJ190" s="121"/>
      <c r="AK190" s="121"/>
      <c r="AL190" s="121"/>
      <c r="AM190" s="121"/>
      <c r="AN190" s="121"/>
      <c r="AO190" s="121"/>
    </row>
    <row r="191" spans="1:41">
      <c r="A191" s="126"/>
      <c r="B191" s="125"/>
      <c r="C191" s="125"/>
      <c r="D191" s="125">
        <f t="shared" si="2"/>
        <v>0</v>
      </c>
      <c r="E191" s="81"/>
      <c r="F191" s="130"/>
      <c r="G191" s="130"/>
      <c r="H191" s="130"/>
      <c r="I191" s="130"/>
      <c r="J191" s="130"/>
      <c r="K191" s="130"/>
      <c r="L191" s="130"/>
      <c r="M191" s="130"/>
      <c r="N191" s="130"/>
      <c r="O191" s="130"/>
      <c r="P191" s="130"/>
      <c r="Q191" s="130"/>
      <c r="R191" s="130"/>
      <c r="S191" s="130"/>
      <c r="T191" s="130"/>
      <c r="U191" s="130"/>
      <c r="V191" s="130"/>
      <c r="W191" s="130"/>
      <c r="X191" s="130"/>
      <c r="Y191" s="121"/>
      <c r="Z191" s="121"/>
      <c r="AA191" s="121"/>
      <c r="AB191" s="121"/>
      <c r="AC191" s="121"/>
      <c r="AD191" s="121"/>
      <c r="AE191" s="121"/>
      <c r="AF191" s="121"/>
      <c r="AG191" s="121"/>
      <c r="AH191" s="121"/>
      <c r="AI191" s="121"/>
      <c r="AJ191" s="121"/>
      <c r="AK191" s="121"/>
      <c r="AL191" s="121"/>
      <c r="AM191" s="121"/>
      <c r="AN191" s="121"/>
      <c r="AO191" s="121"/>
    </row>
    <row r="192" spans="1:41">
      <c r="A192" s="126"/>
      <c r="B192" s="125"/>
      <c r="C192" s="125"/>
      <c r="D192" s="125">
        <f t="shared" si="2"/>
        <v>0</v>
      </c>
      <c r="E192" s="81"/>
      <c r="F192" s="130"/>
      <c r="G192" s="130"/>
      <c r="H192" s="130"/>
      <c r="I192" s="130"/>
      <c r="J192" s="130"/>
      <c r="K192" s="130"/>
      <c r="L192" s="130"/>
      <c r="M192" s="130"/>
      <c r="N192" s="130"/>
      <c r="O192" s="130"/>
      <c r="P192" s="130"/>
      <c r="Q192" s="130"/>
      <c r="R192" s="130"/>
      <c r="S192" s="130"/>
      <c r="T192" s="130"/>
      <c r="U192" s="130"/>
      <c r="V192" s="130"/>
      <c r="W192" s="130"/>
      <c r="X192" s="130"/>
      <c r="Y192" s="121"/>
      <c r="Z192" s="121"/>
      <c r="AA192" s="121"/>
      <c r="AB192" s="121"/>
      <c r="AC192" s="121"/>
      <c r="AD192" s="121"/>
      <c r="AE192" s="121"/>
      <c r="AF192" s="121"/>
      <c r="AG192" s="121"/>
      <c r="AH192" s="121"/>
      <c r="AI192" s="121"/>
      <c r="AJ192" s="121"/>
      <c r="AK192" s="121"/>
      <c r="AL192" s="121"/>
      <c r="AM192" s="121"/>
      <c r="AN192" s="121"/>
      <c r="AO192" s="121"/>
    </row>
    <row r="193" spans="1:41">
      <c r="A193" s="126"/>
      <c r="B193" s="125"/>
      <c r="C193" s="125"/>
      <c r="D193" s="125">
        <f t="shared" si="2"/>
        <v>0</v>
      </c>
      <c r="E193" s="81"/>
      <c r="F193" s="130"/>
      <c r="G193" s="130"/>
      <c r="H193" s="130"/>
      <c r="I193" s="130"/>
      <c r="J193" s="130"/>
      <c r="K193" s="130"/>
      <c r="L193" s="130"/>
      <c r="M193" s="130"/>
      <c r="N193" s="130"/>
      <c r="O193" s="130"/>
      <c r="P193" s="130"/>
      <c r="Q193" s="130"/>
      <c r="R193" s="130"/>
      <c r="S193" s="130"/>
      <c r="T193" s="130"/>
      <c r="U193" s="130"/>
      <c r="V193" s="130"/>
      <c r="W193" s="130"/>
      <c r="X193" s="130"/>
      <c r="Y193" s="121"/>
      <c r="Z193" s="121"/>
      <c r="AA193" s="121"/>
      <c r="AB193" s="121"/>
      <c r="AC193" s="121"/>
      <c r="AD193" s="121"/>
      <c r="AE193" s="121"/>
      <c r="AF193" s="121"/>
      <c r="AG193" s="121"/>
      <c r="AH193" s="121"/>
      <c r="AI193" s="121"/>
      <c r="AJ193" s="121"/>
      <c r="AK193" s="121"/>
      <c r="AL193" s="121"/>
      <c r="AM193" s="121"/>
      <c r="AN193" s="121"/>
      <c r="AO193" s="121"/>
    </row>
    <row r="194" spans="1:41">
      <c r="A194" s="126"/>
      <c r="B194" s="125"/>
      <c r="C194" s="125"/>
      <c r="D194" s="125">
        <f t="shared" si="2"/>
        <v>0</v>
      </c>
      <c r="E194" s="81"/>
      <c r="F194" s="130"/>
      <c r="G194" s="130"/>
      <c r="H194" s="130"/>
      <c r="I194" s="130"/>
      <c r="J194" s="130"/>
      <c r="K194" s="130"/>
      <c r="L194" s="130"/>
      <c r="M194" s="130"/>
      <c r="N194" s="130"/>
      <c r="O194" s="130"/>
      <c r="P194" s="130"/>
      <c r="Q194" s="130"/>
      <c r="R194" s="130"/>
      <c r="S194" s="130"/>
      <c r="T194" s="130"/>
      <c r="U194" s="130"/>
      <c r="V194" s="130"/>
      <c r="W194" s="130"/>
      <c r="X194" s="130"/>
      <c r="Y194" s="121"/>
      <c r="Z194" s="121"/>
      <c r="AA194" s="121"/>
      <c r="AB194" s="121"/>
      <c r="AC194" s="121"/>
      <c r="AD194" s="121"/>
      <c r="AE194" s="121"/>
      <c r="AF194" s="121"/>
      <c r="AG194" s="121"/>
      <c r="AH194" s="121"/>
      <c r="AI194" s="121"/>
      <c r="AJ194" s="121"/>
      <c r="AK194" s="121"/>
      <c r="AL194" s="121"/>
      <c r="AM194" s="121"/>
      <c r="AN194" s="121"/>
      <c r="AO194" s="121"/>
    </row>
    <row r="195" spans="1:41">
      <c r="A195" s="126"/>
      <c r="B195" s="125"/>
      <c r="C195" s="125"/>
      <c r="D195" s="125">
        <f t="shared" si="2"/>
        <v>0</v>
      </c>
      <c r="E195" s="81"/>
      <c r="F195" s="130"/>
      <c r="G195" s="130"/>
      <c r="H195" s="130"/>
      <c r="I195" s="130"/>
      <c r="J195" s="130"/>
      <c r="K195" s="130"/>
      <c r="L195" s="130"/>
      <c r="M195" s="130"/>
      <c r="N195" s="130"/>
      <c r="O195" s="130"/>
      <c r="P195" s="130"/>
      <c r="Q195" s="130"/>
      <c r="R195" s="130"/>
      <c r="S195" s="130"/>
      <c r="T195" s="130"/>
      <c r="U195" s="130"/>
      <c r="V195" s="130"/>
      <c r="W195" s="130"/>
      <c r="X195" s="130"/>
      <c r="Y195" s="121"/>
      <c r="Z195" s="121"/>
      <c r="AA195" s="121"/>
      <c r="AB195" s="121"/>
      <c r="AC195" s="121"/>
      <c r="AD195" s="121"/>
      <c r="AE195" s="121"/>
      <c r="AF195" s="121"/>
      <c r="AG195" s="121"/>
      <c r="AH195" s="121"/>
      <c r="AI195" s="121"/>
      <c r="AJ195" s="121"/>
      <c r="AK195" s="121"/>
      <c r="AL195" s="121"/>
      <c r="AM195" s="121"/>
      <c r="AN195" s="121"/>
      <c r="AO195" s="121"/>
    </row>
    <row r="196" spans="1:41">
      <c r="A196" s="126"/>
      <c r="B196" s="125"/>
      <c r="C196" s="125"/>
      <c r="D196" s="125">
        <f t="shared" si="2"/>
        <v>0</v>
      </c>
      <c r="E196" s="81"/>
      <c r="F196" s="130"/>
      <c r="G196" s="130"/>
      <c r="H196" s="130"/>
      <c r="I196" s="130"/>
      <c r="J196" s="130"/>
      <c r="K196" s="130"/>
      <c r="L196" s="130"/>
      <c r="M196" s="130"/>
      <c r="N196" s="130"/>
      <c r="O196" s="130"/>
      <c r="P196" s="130"/>
      <c r="Q196" s="130"/>
      <c r="R196" s="130"/>
      <c r="S196" s="130"/>
      <c r="T196" s="130"/>
      <c r="U196" s="130"/>
      <c r="V196" s="130"/>
      <c r="W196" s="130"/>
      <c r="X196" s="130"/>
      <c r="Y196" s="121"/>
      <c r="Z196" s="121"/>
      <c r="AA196" s="121"/>
      <c r="AB196" s="121"/>
      <c r="AC196" s="121"/>
      <c r="AD196" s="121"/>
      <c r="AE196" s="121"/>
      <c r="AF196" s="121"/>
      <c r="AG196" s="121"/>
      <c r="AH196" s="121"/>
      <c r="AI196" s="121"/>
      <c r="AJ196" s="121"/>
      <c r="AK196" s="121"/>
      <c r="AL196" s="121"/>
      <c r="AM196" s="121"/>
      <c r="AN196" s="121"/>
      <c r="AO196" s="121"/>
    </row>
    <row r="197" spans="1:41">
      <c r="A197" s="126"/>
      <c r="B197" s="125"/>
      <c r="C197" s="125"/>
      <c r="D197" s="125">
        <f t="shared" si="2"/>
        <v>0</v>
      </c>
      <c r="E197" s="81"/>
      <c r="F197" s="130"/>
      <c r="G197" s="130"/>
      <c r="H197" s="130"/>
      <c r="I197" s="130"/>
      <c r="J197" s="130"/>
      <c r="K197" s="130"/>
      <c r="L197" s="130"/>
      <c r="M197" s="130"/>
      <c r="N197" s="130"/>
      <c r="O197" s="130"/>
      <c r="P197" s="130"/>
      <c r="Q197" s="130"/>
      <c r="R197" s="130"/>
      <c r="S197" s="130"/>
      <c r="T197" s="130"/>
      <c r="U197" s="130"/>
      <c r="V197" s="130"/>
      <c r="W197" s="130"/>
      <c r="X197" s="130"/>
      <c r="Y197" s="121"/>
      <c r="Z197" s="121"/>
      <c r="AA197" s="121"/>
      <c r="AB197" s="121"/>
      <c r="AC197" s="121"/>
      <c r="AD197" s="121"/>
      <c r="AE197" s="121"/>
      <c r="AF197" s="121"/>
      <c r="AG197" s="121"/>
      <c r="AH197" s="121"/>
      <c r="AI197" s="121"/>
      <c r="AJ197" s="121"/>
      <c r="AK197" s="121"/>
      <c r="AL197" s="121"/>
      <c r="AM197" s="121"/>
      <c r="AN197" s="121"/>
      <c r="AO197" s="121"/>
    </row>
    <row r="198" spans="1:41">
      <c r="A198" s="126"/>
      <c r="B198" s="125"/>
      <c r="C198" s="125"/>
      <c r="D198" s="125">
        <f t="shared" si="2"/>
        <v>0</v>
      </c>
      <c r="E198" s="81"/>
      <c r="F198" s="130"/>
      <c r="G198" s="130"/>
      <c r="H198" s="130"/>
      <c r="I198" s="130"/>
      <c r="J198" s="130"/>
      <c r="K198" s="130"/>
      <c r="L198" s="130"/>
      <c r="M198" s="130"/>
      <c r="N198" s="130"/>
      <c r="O198" s="130"/>
      <c r="P198" s="130"/>
      <c r="Q198" s="130"/>
      <c r="R198" s="130"/>
      <c r="S198" s="130"/>
      <c r="T198" s="130"/>
      <c r="U198" s="130"/>
      <c r="V198" s="130"/>
      <c r="W198" s="130"/>
      <c r="X198" s="130"/>
      <c r="Y198" s="121"/>
      <c r="Z198" s="121"/>
      <c r="AA198" s="121"/>
      <c r="AB198" s="121"/>
      <c r="AC198" s="121"/>
      <c r="AD198" s="121"/>
      <c r="AE198" s="121"/>
      <c r="AF198" s="121"/>
      <c r="AG198" s="121"/>
      <c r="AH198" s="121"/>
      <c r="AI198" s="121"/>
      <c r="AJ198" s="121"/>
      <c r="AK198" s="121"/>
      <c r="AL198" s="121"/>
      <c r="AM198" s="121"/>
      <c r="AN198" s="121"/>
      <c r="AO198" s="121"/>
    </row>
    <row r="199" spans="1:41">
      <c r="A199" s="126"/>
      <c r="B199" s="125"/>
      <c r="C199" s="125"/>
      <c r="D199" s="125">
        <f t="shared" ref="D199:D203" si="3">B199+C199</f>
        <v>0</v>
      </c>
      <c r="E199" s="81"/>
      <c r="F199" s="130"/>
      <c r="G199" s="130"/>
      <c r="H199" s="130"/>
      <c r="I199" s="130"/>
      <c r="J199" s="130"/>
      <c r="K199" s="130"/>
      <c r="L199" s="130"/>
      <c r="M199" s="130"/>
      <c r="N199" s="130"/>
      <c r="O199" s="130"/>
      <c r="P199" s="130"/>
      <c r="Q199" s="130"/>
      <c r="R199" s="130"/>
      <c r="S199" s="130"/>
      <c r="T199" s="130"/>
      <c r="U199" s="130"/>
      <c r="V199" s="130"/>
      <c r="W199" s="130"/>
      <c r="X199" s="130"/>
      <c r="Y199" s="121"/>
      <c r="Z199" s="121"/>
      <c r="AA199" s="121"/>
      <c r="AB199" s="121"/>
      <c r="AC199" s="121"/>
      <c r="AD199" s="121"/>
      <c r="AE199" s="121"/>
      <c r="AF199" s="121"/>
      <c r="AG199" s="121"/>
      <c r="AH199" s="121"/>
      <c r="AI199" s="121"/>
      <c r="AJ199" s="121"/>
      <c r="AK199" s="121"/>
      <c r="AL199" s="121"/>
      <c r="AM199" s="121"/>
      <c r="AN199" s="121"/>
      <c r="AO199" s="121"/>
    </row>
    <row r="200" spans="1:41">
      <c r="A200" s="126"/>
      <c r="B200" s="125"/>
      <c r="C200" s="125"/>
      <c r="D200" s="125">
        <f t="shared" si="3"/>
        <v>0</v>
      </c>
      <c r="E200" s="81"/>
      <c r="F200" s="130"/>
      <c r="G200" s="130"/>
      <c r="H200" s="130"/>
      <c r="I200" s="130"/>
      <c r="J200" s="130"/>
      <c r="K200" s="130"/>
      <c r="L200" s="130"/>
      <c r="M200" s="130"/>
      <c r="N200" s="130"/>
      <c r="O200" s="130"/>
      <c r="P200" s="130"/>
      <c r="Q200" s="130"/>
      <c r="R200" s="130"/>
      <c r="S200" s="130"/>
      <c r="T200" s="130"/>
      <c r="U200" s="130"/>
      <c r="V200" s="130"/>
      <c r="W200" s="130"/>
      <c r="X200" s="130"/>
      <c r="Y200" s="121"/>
      <c r="Z200" s="121"/>
      <c r="AA200" s="121"/>
      <c r="AB200" s="121"/>
      <c r="AC200" s="121"/>
      <c r="AD200" s="121"/>
      <c r="AE200" s="121"/>
      <c r="AF200" s="121"/>
      <c r="AG200" s="121"/>
      <c r="AH200" s="121"/>
      <c r="AI200" s="121"/>
      <c r="AJ200" s="121"/>
      <c r="AK200" s="121"/>
      <c r="AL200" s="121"/>
      <c r="AM200" s="121"/>
      <c r="AN200" s="121"/>
      <c r="AO200" s="121"/>
    </row>
    <row r="201" spans="1:41">
      <c r="A201" s="126"/>
      <c r="B201" s="125"/>
      <c r="C201" s="125"/>
      <c r="D201" s="125">
        <f t="shared" si="3"/>
        <v>0</v>
      </c>
      <c r="E201" s="81"/>
      <c r="F201" s="130"/>
      <c r="G201" s="130"/>
      <c r="H201" s="130"/>
      <c r="I201" s="130"/>
      <c r="J201" s="130"/>
      <c r="K201" s="130"/>
      <c r="L201" s="130"/>
      <c r="M201" s="130"/>
      <c r="N201" s="130"/>
      <c r="O201" s="130"/>
      <c r="P201" s="130"/>
      <c r="Q201" s="130"/>
      <c r="R201" s="130"/>
      <c r="S201" s="130"/>
      <c r="T201" s="130"/>
      <c r="U201" s="130"/>
      <c r="V201" s="130"/>
      <c r="W201" s="130"/>
      <c r="X201" s="130"/>
      <c r="Y201" s="121"/>
      <c r="Z201" s="121"/>
      <c r="AA201" s="121"/>
      <c r="AB201" s="121"/>
      <c r="AC201" s="121"/>
      <c r="AD201" s="121"/>
      <c r="AE201" s="121"/>
      <c r="AF201" s="121"/>
      <c r="AG201" s="121"/>
      <c r="AH201" s="121"/>
      <c r="AI201" s="121"/>
      <c r="AJ201" s="121"/>
      <c r="AK201" s="121"/>
      <c r="AL201" s="121"/>
      <c r="AM201" s="121"/>
      <c r="AN201" s="121"/>
      <c r="AO201" s="121"/>
    </row>
    <row r="202" spans="1:41">
      <c r="A202" s="126"/>
      <c r="B202" s="125"/>
      <c r="C202" s="125"/>
      <c r="D202" s="125">
        <f t="shared" si="3"/>
        <v>0</v>
      </c>
      <c r="E202" s="81"/>
      <c r="F202" s="130"/>
      <c r="G202" s="130"/>
      <c r="H202" s="130"/>
      <c r="I202" s="130"/>
      <c r="J202" s="130"/>
      <c r="K202" s="130"/>
      <c r="L202" s="130"/>
      <c r="M202" s="130"/>
      <c r="N202" s="130"/>
      <c r="O202" s="130"/>
      <c r="P202" s="130"/>
      <c r="Q202" s="130"/>
      <c r="R202" s="130"/>
      <c r="S202" s="130"/>
      <c r="T202" s="130"/>
      <c r="U202" s="130"/>
      <c r="V202" s="130"/>
      <c r="W202" s="130"/>
      <c r="X202" s="130"/>
      <c r="Y202" s="121"/>
      <c r="Z202" s="121"/>
      <c r="AA202" s="121"/>
      <c r="AB202" s="121"/>
      <c r="AC202" s="121"/>
      <c r="AD202" s="121"/>
      <c r="AE202" s="121"/>
      <c r="AF202" s="121"/>
      <c r="AG202" s="121"/>
      <c r="AH202" s="121"/>
      <c r="AI202" s="121"/>
      <c r="AJ202" s="121"/>
      <c r="AK202" s="121"/>
      <c r="AL202" s="121"/>
      <c r="AM202" s="121"/>
      <c r="AN202" s="121"/>
      <c r="AO202" s="121"/>
    </row>
    <row r="203" spans="1:41">
      <c r="A203" s="126"/>
      <c r="B203" s="125"/>
      <c r="C203" s="125"/>
      <c r="D203" s="125">
        <f t="shared" si="3"/>
        <v>0</v>
      </c>
      <c r="E203" s="81"/>
      <c r="F203" s="130"/>
      <c r="G203" s="130"/>
      <c r="H203" s="130"/>
      <c r="I203" s="130"/>
      <c r="J203" s="130"/>
      <c r="K203" s="130"/>
      <c r="L203" s="130"/>
      <c r="M203" s="130"/>
      <c r="N203" s="130"/>
      <c r="O203" s="130"/>
      <c r="P203" s="130"/>
      <c r="Q203" s="130"/>
      <c r="R203" s="130"/>
      <c r="S203" s="130"/>
      <c r="T203" s="130"/>
      <c r="U203" s="130"/>
      <c r="V203" s="130"/>
      <c r="W203" s="130"/>
      <c r="X203" s="130"/>
      <c r="Y203" s="121"/>
      <c r="Z203" s="121"/>
      <c r="AA203" s="121"/>
      <c r="AB203" s="121"/>
      <c r="AC203" s="121"/>
      <c r="AD203" s="121"/>
      <c r="AE203" s="121"/>
      <c r="AF203" s="121"/>
      <c r="AG203" s="121"/>
      <c r="AH203" s="121"/>
      <c r="AI203" s="121"/>
      <c r="AJ203" s="121"/>
      <c r="AK203" s="121"/>
      <c r="AL203" s="121"/>
      <c r="AM203" s="121"/>
      <c r="AN203" s="121"/>
      <c r="AO203" s="121"/>
    </row>
    <row r="204" spans="1:41" s="124" customFormat="1">
      <c r="E204" s="127"/>
    </row>
  </sheetData>
  <sheetProtection sheet="1" objects="1" scenarios="1"/>
  <mergeCells count="3">
    <mergeCell ref="F4:W4"/>
    <mergeCell ref="X4:AO4"/>
    <mergeCell ref="B4:C4"/>
  </mergeCells>
  <conditionalFormatting sqref="F5:AO5">
    <cfRule type="expression" dxfId="0" priority="1">
      <formula>F5=0</formula>
    </cfRule>
  </conditionalFormatting>
  <pageMargins left="0.7" right="0.7" top="0.75" bottom="0.75" header="0.3" footer="0.3"/>
  <pageSetup paperSize="9" orientation="landscape" horizontalDpi="300" verticalDpi="300" r:id="rId1"/>
  <ignoredErrors>
    <ignoredError sqref="G5" formula="1"/>
  </ignoredErrors>
  <legacyDrawing r:id="rId2"/>
  <controls>
    <control shapeId="7169" r:id="rId3" name="cmdCacherAfficher3"/>
    <control shapeId="7170" r:id="rId4" name="cmdCacherAfficher4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LISTES</vt:lpstr>
      <vt:lpstr>Liste doc Qualité</vt:lpstr>
      <vt:lpstr>Liste doc Etudes</vt:lpstr>
      <vt:lpstr>Département Etudes</vt:lpstr>
      <vt:lpstr>Recap</vt:lpstr>
      <vt:lpstr>Approbation</vt:lpstr>
      <vt:lpstr>Recap!Zone_d_impression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COMPAQ</cp:lastModifiedBy>
  <cp:lastPrinted>2013-05-21T16:38:59Z</cp:lastPrinted>
  <dcterms:created xsi:type="dcterms:W3CDTF">2013-05-23T19:34:06Z</dcterms:created>
  <dcterms:modified xsi:type="dcterms:W3CDTF">2013-05-27T17:36:21Z</dcterms:modified>
</cp:coreProperties>
</file>