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sabio\Desktop\"/>
    </mc:Choice>
  </mc:AlternateContent>
  <bookViews>
    <workbookView xWindow="0" yWindow="0" windowWidth="16485" windowHeight="11655"/>
  </bookViews>
  <sheets>
    <sheet name="Feuil1" sheetId="1" r:id="rId1"/>
  </sheets>
  <definedNames>
    <definedName name="debut">Feuil1!$N$9:$Q$13</definedName>
    <definedName name="fin">Feuil1!$N$17:$Q$21</definedName>
    <definedName name="Liste_A">Feuil1!$S$9:$S$12</definedName>
    <definedName name="Liste_B">Feuil1!$S$17:$S$21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F9" i="1"/>
  <c r="G9" i="1"/>
  <c r="F10" i="1"/>
  <c r="G10" i="1"/>
  <c r="F11" i="1"/>
  <c r="G11" i="1"/>
  <c r="F12" i="1"/>
  <c r="G12" i="1"/>
  <c r="F13" i="1"/>
  <c r="G13" i="1"/>
  <c r="F14" i="1"/>
  <c r="G14" i="1"/>
  <c r="H14" i="1" s="1"/>
  <c r="F15" i="1"/>
  <c r="G15" i="1"/>
  <c r="F16" i="1"/>
  <c r="G16" i="1"/>
  <c r="F17" i="1"/>
  <c r="G17" i="1"/>
  <c r="F18" i="1"/>
  <c r="G18" i="1"/>
  <c r="F19" i="1"/>
  <c r="G19" i="1"/>
  <c r="F20" i="1"/>
  <c r="G20" i="1"/>
  <c r="H20" i="1" s="1"/>
  <c r="F21" i="1"/>
  <c r="G21" i="1"/>
  <c r="F22" i="1"/>
  <c r="G22" i="1"/>
  <c r="F23" i="1"/>
  <c r="G23" i="1"/>
  <c r="F24" i="1"/>
  <c r="G24" i="1"/>
  <c r="F25" i="1"/>
  <c r="G25" i="1"/>
  <c r="F26" i="1"/>
  <c r="G26" i="1"/>
  <c r="F27" i="1"/>
  <c r="G27" i="1"/>
  <c r="F28" i="1"/>
  <c r="G28" i="1"/>
  <c r="F29" i="1"/>
  <c r="G29" i="1"/>
  <c r="F30" i="1"/>
  <c r="G30" i="1"/>
  <c r="H30" i="1" s="1"/>
  <c r="F31" i="1"/>
  <c r="G31" i="1"/>
  <c r="F32" i="1"/>
  <c r="G32" i="1"/>
  <c r="F33" i="1"/>
  <c r="G33" i="1"/>
  <c r="F34" i="1"/>
  <c r="G34" i="1"/>
  <c r="F35" i="1"/>
  <c r="G35" i="1"/>
  <c r="F36" i="1"/>
  <c r="G36" i="1"/>
  <c r="H36" i="1" s="1"/>
  <c r="F37" i="1"/>
  <c r="G37" i="1"/>
  <c r="F7" i="1"/>
  <c r="G7" i="1"/>
  <c r="H18" i="1"/>
  <c r="H22" i="1"/>
  <c r="H34" i="1"/>
  <c r="H29" i="1" l="1"/>
  <c r="H21" i="1"/>
  <c r="H13" i="1"/>
  <c r="H37" i="1"/>
  <c r="H9" i="1"/>
  <c r="H25" i="1"/>
  <c r="H23" i="1"/>
  <c r="H33" i="1"/>
  <c r="H31" i="1"/>
  <c r="H28" i="1"/>
  <c r="H26" i="1"/>
  <c r="H17" i="1"/>
  <c r="H15" i="1"/>
  <c r="H12" i="1"/>
  <c r="H10" i="1"/>
  <c r="H35" i="1"/>
  <c r="H32" i="1"/>
  <c r="H27" i="1"/>
  <c r="H24" i="1"/>
  <c r="H19" i="1"/>
  <c r="H16" i="1"/>
  <c r="H11" i="1"/>
  <c r="H8" i="1"/>
  <c r="H7" i="1"/>
  <c r="K9" i="1" l="1"/>
</calcChain>
</file>

<file path=xl/sharedStrings.xml><?xml version="1.0" encoding="utf-8"?>
<sst xmlns="http://schemas.openxmlformats.org/spreadsheetml/2006/main" count="77" uniqueCount="23">
  <si>
    <t>MAI</t>
  </si>
  <si>
    <t>Début</t>
  </si>
  <si>
    <t>Fin</t>
  </si>
  <si>
    <t>Nbre</t>
  </si>
  <si>
    <t>A</t>
  </si>
  <si>
    <t>J</t>
  </si>
  <si>
    <t>V</t>
  </si>
  <si>
    <t>S</t>
  </si>
  <si>
    <t>D</t>
  </si>
  <si>
    <t>soir</t>
  </si>
  <si>
    <t>journée</t>
  </si>
  <si>
    <t>L</t>
  </si>
  <si>
    <t>M</t>
  </si>
  <si>
    <t>matin</t>
  </si>
  <si>
    <t>coupe</t>
  </si>
  <si>
    <t>Horaires B</t>
  </si>
  <si>
    <t>Horaires A</t>
  </si>
  <si>
    <t>formation</t>
  </si>
  <si>
    <t>repos</t>
  </si>
  <si>
    <t>Debut</t>
  </si>
  <si>
    <t>B</t>
  </si>
  <si>
    <t>"=SI(OU($B8="";$C8="");0;INDEX(fin;EQUIV($C8;Liste_B;0);EQUIV($B8;Liste_A;0)))</t>
  </si>
  <si>
    <t>Cases      non-vides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</si>
</sst>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]: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2" borderId="10" xfId="0" applyFill="1" applyBorder="1" applyAlignment="1">
      <alignment vertical="center"/>
    </xf>
    <xf numFmtId="0" fontId="0" fillId="2" borderId="11" xfId="0" applyFill="1" applyBorder="1" applyAlignment="1">
      <alignment vertical="center"/>
    </xf>
    <xf numFmtId="0" fontId="0" fillId="2" borderId="13" xfId="0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3" borderId="4" xfId="0" applyFill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164" fontId="0" fillId="0" borderId="13" xfId="0" applyNumberFormat="1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3" xfId="0" applyBorder="1" applyAlignment="1">
      <alignment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0" fontId="0" fillId="5" borderId="10" xfId="0" applyNumberFormat="1" applyFill="1" applyBorder="1" applyAlignment="1">
      <alignment horizontal="center" vertical="center"/>
    </xf>
    <xf numFmtId="0" fontId="0" fillId="5" borderId="11" xfId="0" applyNumberFormat="1" applyFill="1" applyBorder="1" applyAlignment="1">
      <alignment horizontal="center" vertical="center"/>
    </xf>
    <xf numFmtId="0" fontId="0" fillId="5" borderId="12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 applyAlignment="1">
      <alignment vertical="center"/>
    </xf>
    <xf numFmtId="0" fontId="0" fillId="4" borderId="17" xfId="0" applyNumberFormat="1" applyFill="1" applyBorder="1" applyAlignment="1">
      <alignment horizontal="center" vertical="center"/>
    </xf>
    <xf numFmtId="0" fontId="0" fillId="4" borderId="18" xfId="0" applyNumberFormat="1" applyFill="1" applyBorder="1" applyAlignment="1">
      <alignment horizontal="center" vertical="center"/>
    </xf>
    <xf numFmtId="0" fontId="0" fillId="6" borderId="14" xfId="0" applyNumberFormat="1" applyFill="1" applyBorder="1" applyAlignment="1">
      <alignment horizontal="center" vertical="center"/>
    </xf>
    <xf numFmtId="0" fontId="0" fillId="6" borderId="4" xfId="0" applyNumberFormat="1" applyFill="1" applyBorder="1" applyAlignment="1">
      <alignment horizontal="center" vertical="center"/>
    </xf>
    <xf numFmtId="0" fontId="0" fillId="4" borderId="10" xfId="0" applyNumberFormat="1" applyFill="1" applyBorder="1" applyAlignment="1">
      <alignment horizontal="center" vertical="center"/>
    </xf>
    <xf numFmtId="0" fontId="0" fillId="4" borderId="11" xfId="0" applyNumberFormat="1" applyFill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0" fontId="0" fillId="4" borderId="12" xfId="0" applyNumberFormat="1" applyFill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0" fontId="0" fillId="5" borderId="4" xfId="0" applyNumberFormat="1" applyFill="1" applyBorder="1" applyAlignment="1">
      <alignment horizontal="center" vertical="center"/>
    </xf>
    <xf numFmtId="20" fontId="0" fillId="0" borderId="11" xfId="0" applyNumberFormat="1" applyBorder="1" applyAlignment="1">
      <alignment horizontal="center" vertical="center"/>
    </xf>
    <xf numFmtId="165" fontId="0" fillId="0" borderId="21" xfId="0" applyNumberFormat="1" applyBorder="1" applyAlignment="1">
      <alignment horizontal="center" vertical="center"/>
    </xf>
    <xf numFmtId="0" fontId="0" fillId="4" borderId="13" xfId="0" applyNumberFormat="1" applyFill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0" fillId="5" borderId="7" xfId="0" applyNumberFormat="1" applyFill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21">
    <dxf>
      <fill>
        <patternFill>
          <bgColor theme="0" tint="-0.1499679555650502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37"/>
  <sheetViews>
    <sheetView tabSelected="1" workbookViewId="0">
      <selection activeCell="O29" sqref="O29"/>
    </sheetView>
  </sheetViews>
  <sheetFormatPr baseColWidth="10" defaultRowHeight="15" x14ac:dyDescent="0.25"/>
  <cols>
    <col min="1" max="1" width="3.7109375" customWidth="1"/>
    <col min="15" max="15" width="11.42578125" customWidth="1"/>
    <col min="18" max="18" width="3.7109375" customWidth="1"/>
  </cols>
  <sheetData>
    <row r="2" spans="2:21" x14ac:dyDescent="0.25">
      <c r="M2" t="s">
        <v>21</v>
      </c>
    </row>
    <row r="3" spans="2:21" ht="15.75" thickBot="1" x14ac:dyDescent="0.3"/>
    <row r="4" spans="2:21" ht="15" customHeight="1" x14ac:dyDescent="0.25">
      <c r="B4" s="1"/>
      <c r="C4" s="1"/>
      <c r="D4" s="2" t="s">
        <v>0</v>
      </c>
      <c r="E4" s="3"/>
      <c r="F4" s="4" t="s">
        <v>1</v>
      </c>
      <c r="G4" s="4" t="s">
        <v>2</v>
      </c>
      <c r="H4" s="4" t="s">
        <v>3</v>
      </c>
    </row>
    <row r="5" spans="2:21" ht="15.75" thickBot="1" x14ac:dyDescent="0.3">
      <c r="B5" s="1"/>
      <c r="C5" s="1"/>
      <c r="D5" s="5"/>
      <c r="E5" s="3"/>
      <c r="F5" s="6"/>
      <c r="G5" s="6"/>
      <c r="H5" s="6"/>
    </row>
    <row r="6" spans="2:21" ht="27" thickBot="1" x14ac:dyDescent="0.3">
      <c r="B6" s="7" t="s">
        <v>16</v>
      </c>
      <c r="C6" s="7" t="s">
        <v>15</v>
      </c>
      <c r="D6" s="8"/>
      <c r="E6" s="9"/>
      <c r="F6" s="10"/>
      <c r="G6" s="10"/>
      <c r="H6" s="10"/>
    </row>
    <row r="7" spans="2:21" ht="15.75" thickBot="1" x14ac:dyDescent="0.3">
      <c r="B7" s="11" t="s">
        <v>18</v>
      </c>
      <c r="C7" s="11" t="s">
        <v>18</v>
      </c>
      <c r="D7" s="12" t="s">
        <v>5</v>
      </c>
      <c r="E7" s="11">
        <v>1</v>
      </c>
      <c r="F7" s="13">
        <f>IF(OR($B7="",$C7=""),"",INDEX(debut,MATCH($C7,Liste_B,0),MATCH($B7,Liste_A,0)))</f>
        <v>0</v>
      </c>
      <c r="G7" s="13">
        <f>IF(OR($B7="",$C7=""),"",INDEX(fin,MATCH($C7,Liste_B,0),MATCH($B7,Liste_A,0)))</f>
        <v>0</v>
      </c>
      <c r="H7" s="14">
        <f>IF(OR($F7="",$G7=""),"-",$G7-$F7)</f>
        <v>0</v>
      </c>
      <c r="J7" s="38"/>
      <c r="N7" s="26" t="s">
        <v>19</v>
      </c>
      <c r="O7" s="27"/>
      <c r="P7" s="27"/>
      <c r="Q7" s="28"/>
      <c r="S7" s="39"/>
      <c r="T7" s="40" t="s">
        <v>4</v>
      </c>
      <c r="U7" s="41"/>
    </row>
    <row r="8" spans="2:21" ht="15.75" thickBot="1" x14ac:dyDescent="0.3">
      <c r="B8" s="15"/>
      <c r="C8" s="15"/>
      <c r="D8" s="16" t="s">
        <v>6</v>
      </c>
      <c r="E8" s="15">
        <v>2</v>
      </c>
      <c r="F8" s="13" t="str">
        <f>IF(OR($B8="",$C8=""),"",INDEX(debut,MATCH($C8,Liste_B,0),MATCH($B8,Liste_A,0)))</f>
        <v/>
      </c>
      <c r="G8" s="13" t="str">
        <f>IF(OR($B8="",$C8=""),"",INDEX(fin,MATCH($C8,Liste_B,0),MATCH($B8,Liste_A,0)))</f>
        <v/>
      </c>
      <c r="H8" s="14" t="str">
        <f t="shared" ref="H8:H37" si="0">IF(OR($F8="",$G8=""),"-",$G8-$F8)</f>
        <v>-</v>
      </c>
      <c r="M8" s="22"/>
      <c r="N8" s="23" t="s">
        <v>13</v>
      </c>
      <c r="O8" s="23" t="s">
        <v>14</v>
      </c>
      <c r="P8" s="23" t="s">
        <v>9</v>
      </c>
      <c r="Q8" s="23" t="s">
        <v>18</v>
      </c>
      <c r="S8" s="39"/>
      <c r="T8" s="42" t="s">
        <v>1</v>
      </c>
      <c r="U8" s="43" t="s">
        <v>2</v>
      </c>
    </row>
    <row r="9" spans="2:21" x14ac:dyDescent="0.25">
      <c r="B9" s="15"/>
      <c r="C9" s="15"/>
      <c r="D9" s="16" t="s">
        <v>7</v>
      </c>
      <c r="E9" s="15">
        <v>3</v>
      </c>
      <c r="F9" s="13" t="str">
        <f>IF(OR($B9="",$C9=""),"",INDEX(debut,MATCH($C9,Liste_B,0),MATCH($B9,Liste_A,0)))</f>
        <v/>
      </c>
      <c r="G9" s="13" t="str">
        <f>IF(OR($B9="",$C9=""),"",INDEX(fin,MATCH($C9,Liste_B,0),MATCH($B9,Liste_A,0)))</f>
        <v/>
      </c>
      <c r="H9" s="14" t="str">
        <f t="shared" si="0"/>
        <v>-</v>
      </c>
      <c r="J9" s="58" t="s">
        <v>22</v>
      </c>
      <c r="K9" s="18">
        <f>COUNT(H7:H37)</f>
        <v>1</v>
      </c>
      <c r="M9" s="19" t="s">
        <v>13</v>
      </c>
      <c r="N9" s="24">
        <v>0.26041666666666669</v>
      </c>
      <c r="O9" s="24">
        <v>0.375</v>
      </c>
      <c r="P9" s="24"/>
      <c r="Q9" s="24"/>
      <c r="S9" s="44" t="s">
        <v>13</v>
      </c>
      <c r="T9" s="52">
        <v>0.26041666666666669</v>
      </c>
      <c r="U9" s="33">
        <v>0.63541666666666663</v>
      </c>
    </row>
    <row r="10" spans="2:21" x14ac:dyDescent="0.25">
      <c r="B10" s="15"/>
      <c r="C10" s="15"/>
      <c r="D10" s="16" t="s">
        <v>8</v>
      </c>
      <c r="E10" s="15">
        <v>4</v>
      </c>
      <c r="F10" s="13" t="str">
        <f>IF(OR($B10="",$C10=""),"",INDEX(debut,MATCH($C10,Liste_B,0),MATCH($B10,Liste_A,0)))</f>
        <v/>
      </c>
      <c r="G10" s="13" t="str">
        <f>IF(OR($B10="",$C10=""),"",INDEX(fin,MATCH($C10,Liste_B,0),MATCH($B10,Liste_A,0)))</f>
        <v/>
      </c>
      <c r="H10" s="14" t="str">
        <f t="shared" si="0"/>
        <v>-</v>
      </c>
      <c r="J10" s="57"/>
      <c r="K10" s="18"/>
      <c r="M10" s="20" t="s">
        <v>10</v>
      </c>
      <c r="N10" s="25">
        <v>0.28472222222222221</v>
      </c>
      <c r="O10" s="25">
        <v>0.375</v>
      </c>
      <c r="P10" s="25">
        <v>0.54166666666666663</v>
      </c>
      <c r="Q10" s="25"/>
      <c r="S10" s="45" t="s">
        <v>14</v>
      </c>
      <c r="T10" s="46">
        <v>0.375</v>
      </c>
      <c r="U10" s="34">
        <v>0.84722222222222221</v>
      </c>
    </row>
    <row r="11" spans="2:21" x14ac:dyDescent="0.25">
      <c r="B11" s="15"/>
      <c r="C11" s="15"/>
      <c r="D11" s="16" t="s">
        <v>11</v>
      </c>
      <c r="E11" s="15">
        <v>5</v>
      </c>
      <c r="F11" s="13" t="str">
        <f>IF(OR($B11="",$C11=""),"",INDEX(debut,MATCH($C11,Liste_B,0),MATCH($B11,Liste_A,0)))</f>
        <v/>
      </c>
      <c r="G11" s="13" t="str">
        <f>IF(OR($B11="",$C11=""),"",INDEX(fin,MATCH($C11,Liste_B,0),MATCH($B11,Liste_A,0)))</f>
        <v/>
      </c>
      <c r="H11" s="14" t="str">
        <f t="shared" si="0"/>
        <v>-</v>
      </c>
      <c r="M11" s="20" t="s">
        <v>9</v>
      </c>
      <c r="N11" s="25">
        <v>0.47222222222222227</v>
      </c>
      <c r="O11" s="25">
        <v>0.47222222222222227</v>
      </c>
      <c r="P11" s="25">
        <v>0.54166666666666663</v>
      </c>
      <c r="Q11" s="25"/>
      <c r="S11" s="47" t="s">
        <v>9</v>
      </c>
      <c r="T11" s="48">
        <v>0.54166666666666663</v>
      </c>
      <c r="U11" s="49">
        <v>0.89583333333333337</v>
      </c>
    </row>
    <row r="12" spans="2:21" ht="15.75" thickBot="1" x14ac:dyDescent="0.3">
      <c r="B12" s="15"/>
      <c r="C12" s="15"/>
      <c r="D12" s="16" t="s">
        <v>12</v>
      </c>
      <c r="E12" s="15">
        <v>6</v>
      </c>
      <c r="F12" s="13" t="str">
        <f>IF(OR($B12="",$C12=""),"",INDEX(debut,MATCH($C12,Liste_B,0),MATCH($B12,Liste_A,0)))</f>
        <v/>
      </c>
      <c r="G12" s="13" t="str">
        <f>IF(OR($B12="",$C12=""),"",INDEX(fin,MATCH($C12,Liste_B,0),MATCH($B12,Liste_A,0)))</f>
        <v/>
      </c>
      <c r="H12" s="14" t="str">
        <f t="shared" si="0"/>
        <v>-</v>
      </c>
      <c r="M12" s="20" t="s">
        <v>17</v>
      </c>
      <c r="N12" s="25">
        <v>0.31944444444444448</v>
      </c>
      <c r="O12" s="25">
        <v>0.375</v>
      </c>
      <c r="P12" s="25">
        <v>0.54166666666666663</v>
      </c>
      <c r="Q12" s="25"/>
      <c r="S12" s="53" t="s">
        <v>18</v>
      </c>
      <c r="T12" s="54"/>
      <c r="U12" s="54"/>
    </row>
    <row r="13" spans="2:21" ht="15.75" thickBot="1" x14ac:dyDescent="0.3">
      <c r="B13" s="15"/>
      <c r="C13" s="15"/>
      <c r="D13" s="16" t="s">
        <v>12</v>
      </c>
      <c r="E13" s="15">
        <v>7</v>
      </c>
      <c r="F13" s="13" t="str">
        <f>IF(OR($B13="",$C13=""),"",INDEX(debut,MATCH($C13,Liste_B,0),MATCH($B13,Liste_A,0)))</f>
        <v/>
      </c>
      <c r="G13" s="13" t="str">
        <f>IF(OR($B13="",$C13=""),"",INDEX(fin,MATCH($C13,Liste_B,0),MATCH($B13,Liste_A,0)))</f>
        <v/>
      </c>
      <c r="H13" s="14" t="str">
        <f t="shared" si="0"/>
        <v>-</v>
      </c>
      <c r="M13" s="21" t="s">
        <v>18</v>
      </c>
      <c r="N13" s="29"/>
      <c r="O13" s="29"/>
      <c r="P13" s="29"/>
      <c r="Q13" s="29"/>
    </row>
    <row r="14" spans="2:21" ht="15.75" thickBot="1" x14ac:dyDescent="0.3">
      <c r="B14" s="15"/>
      <c r="C14" s="15"/>
      <c r="D14" s="16" t="s">
        <v>5</v>
      </c>
      <c r="E14" s="15">
        <v>8</v>
      </c>
      <c r="F14" s="13" t="str">
        <f>IF(OR($B14="",$C14=""),"",INDEX(debut,MATCH($C14,Liste_B,0),MATCH($B14,Liste_A,0)))</f>
        <v/>
      </c>
      <c r="G14" s="13" t="str">
        <f>IF(OR($B14="",$C14=""),"",INDEX(fin,MATCH($C14,Liste_B,0),MATCH($B14,Liste_A,0)))</f>
        <v/>
      </c>
      <c r="H14" s="14" t="str">
        <f t="shared" si="0"/>
        <v>-</v>
      </c>
    </row>
    <row r="15" spans="2:21" ht="15.75" thickBot="1" x14ac:dyDescent="0.3">
      <c r="B15" s="15"/>
      <c r="C15" s="15"/>
      <c r="D15" s="16" t="s">
        <v>6</v>
      </c>
      <c r="E15" s="15">
        <v>9</v>
      </c>
      <c r="F15" s="13" t="str">
        <f>IF(OR($B15="",$C15=""),"",INDEX(debut,MATCH($C15,Liste_B,0),MATCH($B15,Liste_A,0)))</f>
        <v/>
      </c>
      <c r="G15" s="13" t="str">
        <f>IF(OR($B15="",$C15=""),"",INDEX(fin,MATCH($C15,Liste_B,0),MATCH($B15,Liste_A,0)))</f>
        <v/>
      </c>
      <c r="H15" s="14" t="str">
        <f t="shared" si="0"/>
        <v>-</v>
      </c>
      <c r="N15" s="26" t="s">
        <v>2</v>
      </c>
      <c r="O15" s="27"/>
      <c r="P15" s="27"/>
      <c r="Q15" s="28"/>
      <c r="S15" s="39"/>
      <c r="T15" s="50" t="s">
        <v>20</v>
      </c>
      <c r="U15" s="50"/>
    </row>
    <row r="16" spans="2:21" ht="15.75" thickBot="1" x14ac:dyDescent="0.3">
      <c r="B16" s="15"/>
      <c r="C16" s="15"/>
      <c r="D16" s="16" t="s">
        <v>7</v>
      </c>
      <c r="E16" s="15">
        <v>10</v>
      </c>
      <c r="F16" s="13" t="str">
        <f>IF(OR($B16="",$C16=""),"",INDEX(debut,MATCH($C16,Liste_B,0),MATCH($B16,Liste_A,0)))</f>
        <v/>
      </c>
      <c r="G16" s="13" t="str">
        <f>IF(OR($B16="",$C16=""),"",INDEX(fin,MATCH($C16,Liste_B,0),MATCH($B16,Liste_A,0)))</f>
        <v/>
      </c>
      <c r="H16" s="14" t="str">
        <f t="shared" si="0"/>
        <v>-</v>
      </c>
      <c r="M16" s="22"/>
      <c r="N16" s="23" t="s">
        <v>13</v>
      </c>
      <c r="O16" s="23" t="s">
        <v>14</v>
      </c>
      <c r="P16" s="23" t="s">
        <v>9</v>
      </c>
      <c r="Q16" s="23" t="s">
        <v>18</v>
      </c>
      <c r="S16" s="39"/>
      <c r="T16" s="43" t="s">
        <v>1</v>
      </c>
      <c r="U16" s="43" t="s">
        <v>2</v>
      </c>
    </row>
    <row r="17" spans="2:21" x14ac:dyDescent="0.25">
      <c r="B17" s="15"/>
      <c r="C17" s="15"/>
      <c r="D17" s="16" t="s">
        <v>8</v>
      </c>
      <c r="E17" s="15">
        <v>11</v>
      </c>
      <c r="F17" s="13" t="str">
        <f>IF(OR($B17="",$C17=""),"",INDEX(debut,MATCH($C17,Liste_B,0),MATCH($B17,Liste_A,0)))</f>
        <v/>
      </c>
      <c r="G17" s="13" t="str">
        <f>IF(OR($B17="",$C17=""),"",INDEX(fin,MATCH($C17,Liste_B,0),MATCH($B17,Liste_A,0)))</f>
        <v/>
      </c>
      <c r="H17" s="14" t="str">
        <f t="shared" si="0"/>
        <v>-</v>
      </c>
      <c r="M17" s="19" t="s">
        <v>13</v>
      </c>
      <c r="N17" s="24">
        <v>0.53125</v>
      </c>
      <c r="O17" s="24">
        <v>0.53125</v>
      </c>
      <c r="P17" s="24"/>
      <c r="Q17" s="30"/>
      <c r="S17" s="35" t="s">
        <v>13</v>
      </c>
      <c r="T17" s="33">
        <v>0.18055555555555555</v>
      </c>
      <c r="U17" s="33">
        <v>0.53125</v>
      </c>
    </row>
    <row r="18" spans="2:21" x14ac:dyDescent="0.25">
      <c r="B18" s="15"/>
      <c r="C18" s="15"/>
      <c r="D18" s="16" t="s">
        <v>11</v>
      </c>
      <c r="E18" s="15">
        <v>12</v>
      </c>
      <c r="F18" s="13" t="str">
        <f>IF(OR($B18="",$C18=""),"",INDEX(debut,MATCH($C18,Liste_B,0),MATCH($B18,Liste_A,0)))</f>
        <v/>
      </c>
      <c r="G18" s="13" t="str">
        <f>IF(OR($B18="",$C18=""),"",INDEX(fin,MATCH($C18,Liste_B,0),MATCH($B18,Liste_A,0)))</f>
        <v/>
      </c>
      <c r="H18" s="14" t="str">
        <f t="shared" si="0"/>
        <v>-</v>
      </c>
      <c r="M18" s="20" t="s">
        <v>10</v>
      </c>
      <c r="N18" s="25">
        <v>0.63888888888888895</v>
      </c>
      <c r="O18" s="25">
        <v>0.67708333333333337</v>
      </c>
      <c r="P18" s="25">
        <v>0.67708333333333337</v>
      </c>
      <c r="Q18" s="31"/>
      <c r="S18" s="36" t="s">
        <v>10</v>
      </c>
      <c r="T18" s="34">
        <v>0.28472222222222221</v>
      </c>
      <c r="U18" s="34">
        <v>0.67361111111111116</v>
      </c>
    </row>
    <row r="19" spans="2:21" x14ac:dyDescent="0.25">
      <c r="B19" s="15"/>
      <c r="C19" s="15"/>
      <c r="D19" s="16" t="s">
        <v>12</v>
      </c>
      <c r="E19" s="15">
        <v>13</v>
      </c>
      <c r="F19" s="13" t="str">
        <f>IF(OR($B19="",$C19=""),"",INDEX(debut,MATCH($C19,Liste_B,0),MATCH($B19,Liste_A,0)))</f>
        <v/>
      </c>
      <c r="G19" s="13" t="str">
        <f>IF(OR($B19="",$C19=""),"",INDEX(fin,MATCH($C19,Liste_B,0),MATCH($B19,Liste_A,0)))</f>
        <v/>
      </c>
      <c r="H19" s="14" t="str">
        <f t="shared" si="0"/>
        <v>-</v>
      </c>
      <c r="M19" s="20" t="s">
        <v>9</v>
      </c>
      <c r="N19" s="25">
        <v>0.63888888888888895</v>
      </c>
      <c r="O19" s="25">
        <v>0.80902777777777779</v>
      </c>
      <c r="P19" s="25">
        <v>0.80902777777777779</v>
      </c>
      <c r="Q19" s="31"/>
      <c r="S19" s="37" t="s">
        <v>9</v>
      </c>
      <c r="T19" s="49">
        <v>0.47222222222222227</v>
      </c>
      <c r="U19" s="49">
        <v>0.80902777777777779</v>
      </c>
    </row>
    <row r="20" spans="2:21" x14ac:dyDescent="0.25">
      <c r="B20" s="15"/>
      <c r="C20" s="15"/>
      <c r="D20" s="16" t="s">
        <v>12</v>
      </c>
      <c r="E20" s="15">
        <v>14</v>
      </c>
      <c r="F20" s="13" t="str">
        <f>IF(OR($B20="",$C20=""),"",INDEX(debut,MATCH($C20,Liste_B,0),MATCH($B20,Liste_A,0)))</f>
        <v/>
      </c>
      <c r="G20" s="13" t="str">
        <f>IF(OR($B20="",$C20=""),"",INDEX(fin,MATCH($C20,Liste_B,0),MATCH($B20,Liste_A,0)))</f>
        <v/>
      </c>
      <c r="H20" s="14" t="str">
        <f t="shared" si="0"/>
        <v>-</v>
      </c>
      <c r="M20" s="20" t="s">
        <v>17</v>
      </c>
      <c r="N20" s="25">
        <v>0.63888888888888895</v>
      </c>
      <c r="O20" s="25">
        <v>0.71875</v>
      </c>
      <c r="P20" s="25">
        <v>0.71875</v>
      </c>
      <c r="Q20" s="31"/>
      <c r="S20" s="36" t="s">
        <v>17</v>
      </c>
      <c r="T20" s="51">
        <v>0.31944444444444448</v>
      </c>
      <c r="U20" s="51">
        <v>0.71875</v>
      </c>
    </row>
    <row r="21" spans="2:21" ht="15.75" thickBot="1" x14ac:dyDescent="0.3">
      <c r="B21" s="15"/>
      <c r="C21" s="15"/>
      <c r="D21" s="16" t="s">
        <v>5</v>
      </c>
      <c r="E21" s="15">
        <v>15</v>
      </c>
      <c r="F21" s="13" t="str">
        <f>IF(OR($B21="",$C21=""),"",INDEX(debut,MATCH($C21,Liste_B,0),MATCH($B21,Liste_A,0)))</f>
        <v/>
      </c>
      <c r="G21" s="13" t="str">
        <f>IF(OR($B21="",$C21=""),"",INDEX(fin,MATCH($C21,Liste_B,0),MATCH($B21,Liste_A,0)))</f>
        <v/>
      </c>
      <c r="H21" s="14" t="str">
        <f t="shared" si="0"/>
        <v>-</v>
      </c>
      <c r="M21" s="21" t="s">
        <v>18</v>
      </c>
      <c r="N21" s="32"/>
      <c r="O21" s="32"/>
      <c r="P21" s="32"/>
      <c r="Q21" s="32"/>
      <c r="S21" s="55" t="s">
        <v>18</v>
      </c>
      <c r="T21" s="56"/>
      <c r="U21" s="56"/>
    </row>
    <row r="22" spans="2:21" x14ac:dyDescent="0.25">
      <c r="B22" s="15"/>
      <c r="C22" s="15"/>
      <c r="D22" s="16" t="s">
        <v>6</v>
      </c>
      <c r="E22" s="15">
        <v>16</v>
      </c>
      <c r="F22" s="13" t="str">
        <f>IF(OR($B22="",$C22=""),"",INDEX(debut,MATCH($C22,Liste_B,0),MATCH($B22,Liste_A,0)))</f>
        <v/>
      </c>
      <c r="G22" s="13" t="str">
        <f>IF(OR($B22="",$C22=""),"",INDEX(fin,MATCH($C22,Liste_B,0),MATCH($B22,Liste_A,0)))</f>
        <v/>
      </c>
      <c r="H22" s="14" t="str">
        <f t="shared" si="0"/>
        <v>-</v>
      </c>
    </row>
    <row r="23" spans="2:21" x14ac:dyDescent="0.25">
      <c r="B23" s="15"/>
      <c r="C23" s="15"/>
      <c r="D23" s="16" t="s">
        <v>7</v>
      </c>
      <c r="E23" s="15">
        <v>17</v>
      </c>
      <c r="F23" s="13" t="str">
        <f>IF(OR($B23="",$C23=""),"",INDEX(debut,MATCH($C23,Liste_B,0),MATCH($B23,Liste_A,0)))</f>
        <v/>
      </c>
      <c r="G23" s="13" t="str">
        <f>IF(OR($B23="",$C23=""),"",INDEX(fin,MATCH($C23,Liste_B,0),MATCH($B23,Liste_A,0)))</f>
        <v/>
      </c>
      <c r="H23" s="14" t="str">
        <f t="shared" si="0"/>
        <v>-</v>
      </c>
    </row>
    <row r="24" spans="2:21" x14ac:dyDescent="0.25">
      <c r="B24" s="15"/>
      <c r="C24" s="15"/>
      <c r="D24" s="16" t="s">
        <v>8</v>
      </c>
      <c r="E24" s="15">
        <v>18</v>
      </c>
      <c r="F24" s="13" t="str">
        <f>IF(OR($B24="",$C24=""),"",INDEX(debut,MATCH($C24,Liste_B,0),MATCH($B24,Liste_A,0)))</f>
        <v/>
      </c>
      <c r="G24" s="13" t="str">
        <f>IF(OR($B24="",$C24=""),"",INDEX(fin,MATCH($C24,Liste_B,0),MATCH($B24,Liste_A,0)))</f>
        <v/>
      </c>
      <c r="H24" s="14" t="str">
        <f t="shared" si="0"/>
        <v>-</v>
      </c>
    </row>
    <row r="25" spans="2:21" x14ac:dyDescent="0.25">
      <c r="B25" s="15"/>
      <c r="C25" s="15"/>
      <c r="D25" s="16" t="s">
        <v>11</v>
      </c>
      <c r="E25" s="15">
        <v>19</v>
      </c>
      <c r="F25" s="13" t="str">
        <f>IF(OR($B25="",$C25=""),"",INDEX(debut,MATCH($C25,Liste_B,0),MATCH($B25,Liste_A,0)))</f>
        <v/>
      </c>
      <c r="G25" s="13" t="str">
        <f>IF(OR($B25="",$C25=""),"",INDEX(fin,MATCH($C25,Liste_B,0),MATCH($B25,Liste_A,0)))</f>
        <v/>
      </c>
      <c r="H25" s="14" t="str">
        <f t="shared" si="0"/>
        <v>-</v>
      </c>
    </row>
    <row r="26" spans="2:21" x14ac:dyDescent="0.25">
      <c r="B26" s="15"/>
      <c r="C26" s="15"/>
      <c r="D26" s="16" t="s">
        <v>12</v>
      </c>
      <c r="E26" s="15">
        <v>20</v>
      </c>
      <c r="F26" s="13" t="str">
        <f>IF(OR($B26="",$C26=""),"",INDEX(debut,MATCH($C26,Liste_B,0),MATCH($B26,Liste_A,0)))</f>
        <v/>
      </c>
      <c r="G26" s="13" t="str">
        <f>IF(OR($B26="",$C26=""),"",INDEX(fin,MATCH($C26,Liste_B,0),MATCH($B26,Liste_A,0)))</f>
        <v/>
      </c>
      <c r="H26" s="14" t="str">
        <f t="shared" si="0"/>
        <v>-</v>
      </c>
    </row>
    <row r="27" spans="2:21" x14ac:dyDescent="0.25">
      <c r="B27" s="15"/>
      <c r="C27" s="15"/>
      <c r="D27" s="16" t="s">
        <v>12</v>
      </c>
      <c r="E27" s="15">
        <v>21</v>
      </c>
      <c r="F27" s="13" t="str">
        <f>IF(OR($B27="",$C27=""),"",INDEX(debut,MATCH($C27,Liste_B,0),MATCH($B27,Liste_A,0)))</f>
        <v/>
      </c>
      <c r="G27" s="13" t="str">
        <f>IF(OR($B27="",$C27=""),"",INDEX(fin,MATCH($C27,Liste_B,0),MATCH($B27,Liste_A,0)))</f>
        <v/>
      </c>
      <c r="H27" s="14" t="str">
        <f t="shared" si="0"/>
        <v>-</v>
      </c>
    </row>
    <row r="28" spans="2:21" x14ac:dyDescent="0.25">
      <c r="B28" s="15"/>
      <c r="C28" s="15"/>
      <c r="D28" s="16" t="s">
        <v>5</v>
      </c>
      <c r="E28" s="15">
        <v>22</v>
      </c>
      <c r="F28" s="13" t="str">
        <f>IF(OR($B28="",$C28=""),"",INDEX(debut,MATCH($C28,Liste_B,0),MATCH($B28,Liste_A,0)))</f>
        <v/>
      </c>
      <c r="G28" s="13" t="str">
        <f>IF(OR($B28="",$C28=""),"",INDEX(fin,MATCH($C28,Liste_B,0),MATCH($B28,Liste_A,0)))</f>
        <v/>
      </c>
      <c r="H28" s="14" t="str">
        <f t="shared" si="0"/>
        <v>-</v>
      </c>
    </row>
    <row r="29" spans="2:21" x14ac:dyDescent="0.25">
      <c r="B29" s="15"/>
      <c r="C29" s="15"/>
      <c r="D29" s="16" t="s">
        <v>6</v>
      </c>
      <c r="E29" s="15">
        <v>23</v>
      </c>
      <c r="F29" s="13" t="str">
        <f>IF(OR($B29="",$C29=""),"",INDEX(debut,MATCH($C29,Liste_B,0),MATCH($B29,Liste_A,0)))</f>
        <v/>
      </c>
      <c r="G29" s="13" t="str">
        <f>IF(OR($B29="",$C29=""),"",INDEX(fin,MATCH($C29,Liste_B,0),MATCH($B29,Liste_A,0)))</f>
        <v/>
      </c>
      <c r="H29" s="14" t="str">
        <f t="shared" si="0"/>
        <v>-</v>
      </c>
    </row>
    <row r="30" spans="2:21" x14ac:dyDescent="0.25">
      <c r="B30" s="15"/>
      <c r="C30" s="15"/>
      <c r="D30" s="16" t="s">
        <v>7</v>
      </c>
      <c r="E30" s="15">
        <v>24</v>
      </c>
      <c r="F30" s="13" t="str">
        <f>IF(OR($B30="",$C30=""),"",INDEX(debut,MATCH($C30,Liste_B,0),MATCH($B30,Liste_A,0)))</f>
        <v/>
      </c>
      <c r="G30" s="13" t="str">
        <f>IF(OR($B30="",$C30=""),"",INDEX(fin,MATCH($C30,Liste_B,0),MATCH($B30,Liste_A,0)))</f>
        <v/>
      </c>
      <c r="H30" s="14" t="str">
        <f t="shared" si="0"/>
        <v>-</v>
      </c>
    </row>
    <row r="31" spans="2:21" x14ac:dyDescent="0.25">
      <c r="B31" s="15"/>
      <c r="C31" s="15"/>
      <c r="D31" s="16" t="s">
        <v>8</v>
      </c>
      <c r="E31" s="15">
        <v>25</v>
      </c>
      <c r="F31" s="13" t="str">
        <f>IF(OR($B31="",$C31=""),"",INDEX(debut,MATCH($C31,Liste_B,0),MATCH($B31,Liste_A,0)))</f>
        <v/>
      </c>
      <c r="G31" s="13" t="str">
        <f>IF(OR($B31="",$C31=""),"",INDEX(fin,MATCH($C31,Liste_B,0),MATCH($B31,Liste_A,0)))</f>
        <v/>
      </c>
      <c r="H31" s="14" t="str">
        <f t="shared" si="0"/>
        <v>-</v>
      </c>
    </row>
    <row r="32" spans="2:21" x14ac:dyDescent="0.25">
      <c r="B32" s="15"/>
      <c r="C32" s="15"/>
      <c r="D32" s="16" t="s">
        <v>11</v>
      </c>
      <c r="E32" s="15">
        <v>26</v>
      </c>
      <c r="F32" s="13" t="str">
        <f>IF(OR($B32="",$C32=""),"",INDEX(debut,MATCH($C32,Liste_B,0),MATCH($B32,Liste_A,0)))</f>
        <v/>
      </c>
      <c r="G32" s="13" t="str">
        <f>IF(OR($B32="",$C32=""),"",INDEX(fin,MATCH($C32,Liste_B,0),MATCH($B32,Liste_A,0)))</f>
        <v/>
      </c>
      <c r="H32" s="14" t="str">
        <f t="shared" si="0"/>
        <v>-</v>
      </c>
    </row>
    <row r="33" spans="2:8" x14ac:dyDescent="0.25">
      <c r="B33" s="15"/>
      <c r="C33" s="15"/>
      <c r="D33" s="16" t="s">
        <v>12</v>
      </c>
      <c r="E33" s="15">
        <v>27</v>
      </c>
      <c r="F33" s="13" t="str">
        <f>IF(OR($B33="",$C33=""),"",INDEX(debut,MATCH($C33,Liste_B,0),MATCH($B33,Liste_A,0)))</f>
        <v/>
      </c>
      <c r="G33" s="13" t="str">
        <f>IF(OR($B33="",$C33=""),"",INDEX(fin,MATCH($C33,Liste_B,0),MATCH($B33,Liste_A,0)))</f>
        <v/>
      </c>
      <c r="H33" s="14" t="str">
        <f t="shared" si="0"/>
        <v>-</v>
      </c>
    </row>
    <row r="34" spans="2:8" x14ac:dyDescent="0.25">
      <c r="B34" s="15"/>
      <c r="C34" s="15"/>
      <c r="D34" s="16" t="s">
        <v>12</v>
      </c>
      <c r="E34" s="15">
        <v>28</v>
      </c>
      <c r="F34" s="13" t="str">
        <f>IF(OR($B34="",$C34=""),"",INDEX(debut,MATCH($C34,Liste_B,0),MATCH($B34,Liste_A,0)))</f>
        <v/>
      </c>
      <c r="G34" s="13" t="str">
        <f>IF(OR($B34="",$C34=""),"",INDEX(fin,MATCH($C34,Liste_B,0),MATCH($B34,Liste_A,0)))</f>
        <v/>
      </c>
      <c r="H34" s="14" t="str">
        <f t="shared" si="0"/>
        <v>-</v>
      </c>
    </row>
    <row r="35" spans="2:8" x14ac:dyDescent="0.25">
      <c r="B35" s="15"/>
      <c r="C35" s="15"/>
      <c r="D35" s="16" t="s">
        <v>5</v>
      </c>
      <c r="E35" s="15">
        <v>29</v>
      </c>
      <c r="F35" s="13" t="str">
        <f>IF(OR($B35="",$C35=""),"",INDEX(debut,MATCH($C35,Liste_B,0),MATCH($B35,Liste_A,0)))</f>
        <v/>
      </c>
      <c r="G35" s="13" t="str">
        <f>IF(OR($B35="",$C35=""),"",INDEX(fin,MATCH($C35,Liste_B,0),MATCH($B35,Liste_A,0)))</f>
        <v/>
      </c>
      <c r="H35" s="14" t="str">
        <f t="shared" si="0"/>
        <v>-</v>
      </c>
    </row>
    <row r="36" spans="2:8" x14ac:dyDescent="0.25">
      <c r="B36" s="15"/>
      <c r="C36" s="15"/>
      <c r="D36" s="16" t="s">
        <v>6</v>
      </c>
      <c r="E36" s="16">
        <v>30</v>
      </c>
      <c r="F36" s="13" t="str">
        <f>IF(OR($B36="",$C36=""),"",INDEX(debut,MATCH($C36,Liste_B,0),MATCH($B36,Liste_A,0)))</f>
        <v/>
      </c>
      <c r="G36" s="13" t="str">
        <f>IF(OR($B36="",$C36=""),"",INDEX(fin,MATCH($C36,Liste_B,0),MATCH($B36,Liste_A,0)))</f>
        <v/>
      </c>
      <c r="H36" s="14" t="str">
        <f t="shared" si="0"/>
        <v>-</v>
      </c>
    </row>
    <row r="37" spans="2:8" ht="15.75" thickBot="1" x14ac:dyDescent="0.3">
      <c r="B37" s="15" t="s">
        <v>14</v>
      </c>
      <c r="C37" s="15"/>
      <c r="D37" s="17" t="s">
        <v>7</v>
      </c>
      <c r="E37" s="17">
        <v>31</v>
      </c>
      <c r="F37" s="13" t="str">
        <f>IF(OR($B37="",$C37=""),"",INDEX(debut,MATCH($C37,Liste_B,0),MATCH($B37,Liste_A,0)))</f>
        <v/>
      </c>
      <c r="G37" s="13" t="str">
        <f>IF(OR($B37="",$C37=""),"",INDEX(fin,MATCH($C37,Liste_B,0),MATCH($B37,Liste_A,0)))</f>
        <v/>
      </c>
      <c r="H37" s="14" t="str">
        <f t="shared" si="0"/>
        <v>-</v>
      </c>
    </row>
  </sheetData>
  <mergeCells count="10">
    <mergeCell ref="K9:K10"/>
    <mergeCell ref="N7:Q7"/>
    <mergeCell ref="N15:Q15"/>
    <mergeCell ref="T7:U7"/>
    <mergeCell ref="T15:U15"/>
    <mergeCell ref="D4:E5"/>
    <mergeCell ref="F4:F6"/>
    <mergeCell ref="G4:G6"/>
    <mergeCell ref="H4:H6"/>
    <mergeCell ref="J9:J10"/>
  </mergeCells>
  <conditionalFormatting sqref="D7:E37">
    <cfRule type="expression" dxfId="11" priority="1">
      <formula>$D7="D"</formula>
    </cfRule>
    <cfRule type="expression" dxfId="10" priority="2">
      <formula>$D7="S"</formula>
    </cfRule>
    <cfRule type="expression" dxfId="9" priority="3">
      <formula>MOD(ROW(),2)</formula>
    </cfRule>
  </conditionalFormatting>
  <conditionalFormatting sqref="B7:C37">
    <cfRule type="expression" dxfId="8" priority="7">
      <formula>$D7="D"</formula>
    </cfRule>
    <cfRule type="expression" dxfId="7" priority="8">
      <formula>$D7="S"</formula>
    </cfRule>
    <cfRule type="expression" dxfId="6" priority="9">
      <formula>MOD(ROW(),2)</formula>
    </cfRule>
  </conditionalFormatting>
  <conditionalFormatting sqref="F7:H37">
    <cfRule type="expression" dxfId="5" priority="13">
      <formula>$D7="D"</formula>
    </cfRule>
    <cfRule type="expression" dxfId="4" priority="14">
      <formula>$D7="S"</formula>
    </cfRule>
    <cfRule type="expression" dxfId="3" priority="15">
      <formula>MOD(ROW(),2)</formula>
    </cfRule>
  </conditionalFormatting>
  <dataValidations count="2">
    <dataValidation type="list" allowBlank="1" showInputMessage="1" showErrorMessage="1" sqref="C7:C37">
      <formula1>Liste_B</formula1>
    </dataValidation>
    <dataValidation type="list" allowBlank="1" showInputMessage="1" showErrorMessage="1" sqref="B7:B37">
      <formula1>Liste_A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debut</vt:lpstr>
      <vt:lpstr>fin</vt:lpstr>
      <vt:lpstr>Liste_A</vt:lpstr>
      <vt:lpstr>Liste_B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elsabio</dc:creator>
  <cp:lastModifiedBy>elsabio</cp:lastModifiedBy>
  <dcterms:created xsi:type="dcterms:W3CDTF">2014-05-21T18:11:30Z</dcterms:created>
  <dcterms:modified xsi:type="dcterms:W3CDTF">2014-05-21T19:35:46Z</dcterms:modified>
</cp:coreProperties>
</file>