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95" windowWidth="16755" windowHeight="10425" activeTab="1"/>
  </bookViews>
  <sheets>
    <sheet name="Fériés" sheetId="4" r:id="rId1"/>
    <sheet name="2013" sheetId="1" r:id="rId2"/>
    <sheet name="Feuil2" sheetId="2" r:id="rId3"/>
    <sheet name="Feuil3" sheetId="3" r:id="rId4"/>
  </sheets>
  <externalReferences>
    <externalReference r:id="rId5"/>
    <externalReference r:id="rId6"/>
  </externalReferences>
  <definedNames>
    <definedName name="ABS_Janvier">'[1]2013'!$A$12:$A$48</definedName>
    <definedName name="AccessDatabase" hidden="1">"C:\Mes Documents\2000.mdb"</definedName>
    <definedName name="Alsace">Fériés!$D$6:$D$18</definedName>
    <definedName name="AMP_100">'[1]2013'!$W$10</definedName>
    <definedName name="AMP_25">'[1]2013'!$U$10</definedName>
    <definedName name="AMP_75">'[1]2013'!$V$10</definedName>
    <definedName name="AMPCCN_100">'[1]2013'!$Y$10</definedName>
    <definedName name="AMPCCN_65">'[1]2013'!$X$10</definedName>
    <definedName name="An_C">[2]Calendrier!$T$2</definedName>
    <definedName name="An_JF">Fériés!$D$2</definedName>
    <definedName name="ANNEE" comment="Année de la prèmier saisi">[1]Matrice!$G$14</definedName>
    <definedName name="Août">'[1]2013'!$F$324:$F$360</definedName>
    <definedName name="Avril">'[1]2013'!$F$144:$F$180</definedName>
    <definedName name="Button_1">"X2000_base_Liste1"</definedName>
    <definedName name="Congé_sans_solde">[1]Matrice!$K$11</definedName>
    <definedName name="CP" comment="Nombre d'heures d'une journée CP">[1]Matrice!$K$8</definedName>
    <definedName name="DateFinAnnee" comment="Trouve la ligne qui a la date du 31 décembre">'[1]2013'!$F$504:$F$540</definedName>
    <definedName name="DbN">TIMEVALUE([1]Matrice!$G$21)</definedName>
    <definedName name="Demie_Journee_abs">[1]Matrice!$K$12</definedName>
    <definedName name="DimPaquesetPentecôte">[1]Matrice!$G$23</definedName>
    <definedName name="Entreprise">[1]Matrice!$C$3</definedName>
    <definedName name="FdN">tempasval([1]Matrice!$G$22)</definedName>
    <definedName name="Fériés" comment="Donne la liste des jours fériés de l'année">Fériés!$D$6:$D$16</definedName>
    <definedName name="Février">'[1]2013'!$F$57:$F$90</definedName>
    <definedName name="Formation" comment="Formation exterieur">[1]Matrice!$K$10</definedName>
    <definedName name="France">Fériés!$D$6:$D$16</definedName>
    <definedName name="Heures_Theoriques" comment="Heures à réaliser dans le mois Heures Payées - CP - Maladie">[1]Matrice!$G$16</definedName>
    <definedName name="HS" comment="Quand est-ce que les Heures supp sont mis dans le compteur modulation.">[1]Matrice!$G$15</definedName>
    <definedName name="IndemAmpCCN100">[1]Matrice!$G$19</definedName>
    <definedName name="IndemAmpCCN65">[1]Matrice!$G$18</definedName>
    <definedName name="Janvier">'[1]2013'!$F$12:$F$48</definedName>
    <definedName name="JoursFériés">Fériés!$D$6:$D$16</definedName>
    <definedName name="Juillet">'[1]2013'!$F$279:$F$315</definedName>
    <definedName name="Juin">'[1]2013'!$F$234:$F$270</definedName>
    <definedName name="LdeP">Fériés!$D$7</definedName>
    <definedName name="Mai">'[1]2013'!$F$189:$F$225</definedName>
    <definedName name="Maladie" comment="Nombre d'heures absence deduite">[1]Matrice!$K$9</definedName>
    <definedName name="Mars">'[1]2013'!$F$99:$F$135</definedName>
    <definedName name="Modulation_Août">'[1]2013'!$AC$364</definedName>
    <definedName name="Modulation_Avril">'[1]2013'!$AC$184</definedName>
    <definedName name="Modulation_Février">'[1]2013'!$AC$94</definedName>
    <definedName name="Modulation_Janvier">'[1]2013'!$AC$52</definedName>
    <definedName name="Modulation_Juillet">'[1]2013'!$AC$319</definedName>
    <definedName name="Modulation_Juin">'[1]2013'!$AC$274</definedName>
    <definedName name="Modulation_Mai">'[1]2013'!$AC$229</definedName>
    <definedName name="Modulation_Mars">'[1]2013'!$AC$139</definedName>
    <definedName name="Modulation_Novembre">'[1]2013'!$AC$499</definedName>
    <definedName name="Modulation_Octobre">'[1]2013'!$AC$454</definedName>
    <definedName name="Modulation_Septembre">'[1]2013'!$AC$409</definedName>
    <definedName name="Noël">Fériés!$D$16</definedName>
    <definedName name="NOM">[1]Matrice!$C$4</definedName>
    <definedName name="Novembre">'[1]2013'!$F$459:$F$495</definedName>
    <definedName name="Octobre">'[1]2013'!$F$414:$F$450</definedName>
    <definedName name="Paques">[1]Matrice!$C$10</definedName>
    <definedName name="Pjour">[1]Calendrier!$A$9</definedName>
    <definedName name="RCR">[1]Matrice!$K$14</definedName>
    <definedName name="RD">[1]Matrice!$K$13</definedName>
    <definedName name="RHN">[1]Matrice!$G$11</definedName>
    <definedName name="RHR">[1]Matrice!$G$10</definedName>
    <definedName name="RJN">[1]Matrice!$G$9</definedName>
    <definedName name="RJR" comment="Repos journalier réduit">[1]Matrice!$G$8</definedName>
    <definedName name="Saisir_Année">[1]Matrice!$C$8</definedName>
    <definedName name="Septembre">'[1]2013'!$F$369:$F$405</definedName>
    <definedName name="Temps_Annexe" comment="Dans ce temps sont inclus les temps de PS = 10 min, FS = 10 min et entretien = 20 min">[1]Matrice!$G$13</definedName>
    <definedName name="TYPE_ABS">[1]Matrice!$L$8:$L$24</definedName>
    <definedName name="TYPE_TRAVAIL">[1]Matrice!$P$8:$P$10</definedName>
    <definedName name="Variable_Conduite">[1]Matrice!$G$12</definedName>
    <definedName name="_xlnm.Print_Area" localSheetId="0">Fériés!$C$2:$D$21</definedName>
  </definedNames>
  <calcPr calcId="145621"/>
</workbook>
</file>

<file path=xl/calcChain.xml><?xml version="1.0" encoding="utf-8"?>
<calcChain xmlns="http://schemas.openxmlformats.org/spreadsheetml/2006/main">
  <c r="J28" i="1" l="1"/>
  <c r="C18" i="1"/>
  <c r="D25" i="4"/>
  <c r="D6" i="4"/>
  <c r="D8" i="4"/>
  <c r="D9" i="4"/>
  <c r="D10" i="4"/>
  <c r="D11" i="4"/>
  <c r="D12" i="4"/>
  <c r="D13" i="4"/>
  <c r="D14" i="4"/>
  <c r="D15" i="4"/>
  <c r="D16" i="4"/>
  <c r="D17" i="4"/>
  <c r="D18" i="4"/>
  <c r="D20" i="4" a="1"/>
  <c r="D20" i="4"/>
  <c r="D21" i="4" a="1"/>
  <c r="D21" i="4"/>
</calcChain>
</file>

<file path=xl/sharedStrings.xml><?xml version="1.0" encoding="utf-8"?>
<sst xmlns="http://schemas.openxmlformats.org/spreadsheetml/2006/main" count="33" uniqueCount="27">
  <si>
    <t>Date</t>
  </si>
  <si>
    <t>Hours</t>
  </si>
  <si>
    <t>http://forum.excel-pratique.com/excel/verifier-si-des-cellules-sont-vide-dans-une-range-t35386.html</t>
  </si>
  <si>
    <t>Jours Fériés</t>
  </si>
  <si>
    <r>
      <t>Jours ouvrés fériés</t>
    </r>
    <r>
      <rPr>
        <b/>
        <sz val="11"/>
        <color indexed="12"/>
        <rFont val="Arial"/>
        <family val="2"/>
      </rPr>
      <t xml:space="preserve"> (Alsace) </t>
    </r>
    <r>
      <rPr>
        <b/>
        <sz val="14"/>
        <color indexed="12"/>
        <rFont val="Arial"/>
        <family val="2"/>
      </rPr>
      <t>:</t>
    </r>
  </si>
  <si>
    <t>Jours ouvrés fériés :</t>
  </si>
  <si>
    <r>
      <t>Saint Etienne</t>
    </r>
    <r>
      <rPr>
        <b/>
        <sz val="11"/>
        <color indexed="12"/>
        <rFont val="Arial"/>
        <family val="2"/>
      </rPr>
      <t xml:space="preserve"> (Alsace)</t>
    </r>
  </si>
  <si>
    <r>
      <t xml:space="preserve">Vendredi Saint </t>
    </r>
    <r>
      <rPr>
        <b/>
        <sz val="11"/>
        <color indexed="12"/>
        <rFont val="Arial"/>
        <family val="2"/>
      </rPr>
      <t>(Alsace)</t>
    </r>
  </si>
  <si>
    <t>Noël</t>
  </si>
  <si>
    <t>Armistice</t>
  </si>
  <si>
    <t>Toussaint</t>
  </si>
  <si>
    <t>Assomption</t>
  </si>
  <si>
    <t>Fête Nationale</t>
  </si>
  <si>
    <t>Lundi de Pentecôte</t>
  </si>
  <si>
    <t>Ascension</t>
  </si>
  <si>
    <t>Victoire de 1945</t>
  </si>
  <si>
    <t>Fête du Travail</t>
  </si>
  <si>
    <t>Lundi de Pâques</t>
  </si>
  <si>
    <t>Jour de l'An</t>
  </si>
  <si>
    <t>Absence</t>
  </si>
  <si>
    <t>CP</t>
  </si>
  <si>
    <t>total</t>
  </si>
  <si>
    <r>
      <t xml:space="preserve">je voudrais que le total de CP soit affiche sans compter les dimanche ni les jours fériés qui sont pris dans l'onglet Fériés soit donc au total </t>
    </r>
    <r>
      <rPr>
        <b/>
        <sz val="11"/>
        <color rgb="FFFF0000"/>
        <rFont val="Alstom"/>
      </rPr>
      <t>4</t>
    </r>
    <r>
      <rPr>
        <sz val="11"/>
        <rFont val="Alstom"/>
      </rPr>
      <t xml:space="preserve"> jours au lieu de 6 car 1/1/2013 est un jours fériés que le 6/01 c'est un dimanche. De plus cette functions vas aller sur les autres mois dans cette feuille puis aussi sur les autres feuilles.</t>
    </r>
  </si>
  <si>
    <t>Donc comment puis j'adapte la function =ET(NB.SI(Fériés;$B8)&gt;0;ESTNUM($E8)) qui me dit ue c'est bien le jours féries d'après la liste sur la feuille qu'elle soit dynamique et qu'elle prend la valeur de l'année le nom du l'onglet.</t>
  </si>
  <si>
    <t xml:space="preserve">CP acuis au 1 juin n-1 : </t>
  </si>
  <si>
    <t>Aujourd'hui</t>
  </si>
  <si>
    <t>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</si>
</sst>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[$-40C]d\-mmm\-yy;@"/>
    <numFmt numFmtId="165" formatCode="dddd\ dd\ mmmm\ yyyy"/>
    <numFmt numFmtId="166" formatCode="_-* #,##0.00\ [$€-1]_-;\-* #,##0.00\ [$€-1]_-;_-* &quot;-&quot;??\ [$€-1]_-"/>
    <numFmt numFmtId="167" formatCode="#,##0\ [$€-1];[Red]\-#,##0\ [$€-1]"/>
    <numFmt numFmtId="168" formatCode="_-* #,##0.00\ [$€]_-;\-* #,##0.00\ [$€]_-;_-* &quot;-&quot;??\ [$€]_-;_-@_-"/>
    <numFmt numFmtId="169" formatCode="_-* #,##0.00\ _F_-;\-* #,##0.00\ _F_-;_-* &quot;-&quot;??\ _F_-;_-@_-"/>
    <numFmt numFmtId="170" formatCode="#,##0.00\ [$€-1]"/>
    <numFmt numFmtId="171" formatCode="ddd\ dd\ mmm\ yyyy"/>
  </numFmts>
  <fonts count="17">
    <font>
      <sz val="11"/>
      <name val="Alstom"/>
    </font>
    <font>
      <sz val="11"/>
      <color theme="1"/>
      <name val="Calibri"/>
      <family val="2"/>
      <scheme val="minor"/>
    </font>
    <font>
      <b/>
      <sz val="11"/>
      <name val="Alstom"/>
    </font>
    <font>
      <b/>
      <i/>
      <u/>
      <sz val="11"/>
      <name val="Alstom"/>
    </font>
    <font>
      <u/>
      <sz val="11"/>
      <color indexed="12"/>
      <name val="Alstom"/>
    </font>
    <font>
      <sz val="10"/>
      <name val="Arial"/>
      <family val="2"/>
    </font>
    <font>
      <b/>
      <sz val="26"/>
      <color indexed="12"/>
      <name val="Times New Roman"/>
      <family val="1"/>
    </font>
    <font>
      <sz val="10"/>
      <name val="Times New Roman"/>
      <family val="1"/>
    </font>
    <font>
      <b/>
      <sz val="16"/>
      <color indexed="12"/>
      <name val="Arial"/>
      <family val="2"/>
    </font>
    <font>
      <b/>
      <sz val="14"/>
      <color indexed="12"/>
      <name val="Arial"/>
      <family val="2"/>
    </font>
    <font>
      <b/>
      <sz val="11"/>
      <color indexed="12"/>
      <name val="Arial"/>
      <family val="2"/>
    </font>
    <font>
      <b/>
      <sz val="14"/>
      <color indexed="57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b/>
      <sz val="11"/>
      <color rgb="FFFF0000"/>
      <name val="Alstom"/>
    </font>
  </fonts>
  <fills count="9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</patternFill>
    </fill>
    <fill>
      <patternFill patternType="solid">
        <fgColor indexed="26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12"/>
      </left>
      <right/>
      <top/>
      <bottom/>
      <diagonal/>
    </border>
    <border>
      <left/>
      <right style="double">
        <color indexed="12"/>
      </right>
      <top style="double">
        <color indexed="12"/>
      </top>
      <bottom style="double">
        <color indexed="12"/>
      </bottom>
      <diagonal/>
    </border>
    <border>
      <left style="double">
        <color indexed="12"/>
      </left>
      <right/>
      <top style="double">
        <color indexed="12"/>
      </top>
      <bottom style="double">
        <color indexed="12"/>
      </bottom>
      <diagonal/>
    </border>
    <border>
      <left/>
      <right style="double">
        <color indexed="12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0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44" fontId="14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5" fillId="7" borderId="0" applyNumberFormat="0" applyFont="0" applyBorder="0" applyAlignment="0" applyProtection="0"/>
    <xf numFmtId="169" fontId="5" fillId="0" borderId="0" applyFont="0" applyFill="0" applyBorder="0" applyAlignment="0" applyProtection="0"/>
    <xf numFmtId="170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1" fillId="0" borderId="0"/>
    <xf numFmtId="0" fontId="14" fillId="0" borderId="0"/>
    <xf numFmtId="0" fontId="15" fillId="0" borderId="0"/>
    <xf numFmtId="9" fontId="1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8" borderId="0" applyNumberFormat="0" applyFont="0" applyBorder="0" applyAlignment="0" applyProtection="0"/>
  </cellStyleXfs>
  <cellXfs count="47">
    <xf numFmtId="0" fontId="0" fillId="0" borderId="0" xfId="0"/>
    <xf numFmtId="0" fontId="3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/>
    </xf>
    <xf numFmtId="20" fontId="0" fillId="2" borderId="0" xfId="0" applyNumberFormat="1" applyFill="1"/>
    <xf numFmtId="20" fontId="0" fillId="3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164" fontId="0" fillId="0" borderId="0" xfId="0" applyNumberFormat="1" applyFill="1" applyAlignment="1">
      <alignment horizontal="center"/>
    </xf>
    <xf numFmtId="20" fontId="0" fillId="0" borderId="0" xfId="0" applyNumberFormat="1" applyFill="1"/>
    <xf numFmtId="20" fontId="0" fillId="0" borderId="0" xfId="0" applyNumberFormat="1" applyFill="1" applyAlignment="1">
      <alignment horizontal="center"/>
    </xf>
    <xf numFmtId="20" fontId="0" fillId="0" borderId="1" xfId="0" applyNumberFormat="1" applyFill="1" applyBorder="1" applyAlignment="1">
      <alignment horizontal="left"/>
    </xf>
    <xf numFmtId="0" fontId="4" fillId="0" borderId="0" xfId="1" applyAlignment="1" applyProtection="1"/>
    <xf numFmtId="0" fontId="0" fillId="0" borderId="0" xfId="0" applyAlignment="1">
      <alignment horizontal="center"/>
    </xf>
    <xf numFmtId="0" fontId="5" fillId="0" borderId="0" xfId="2" applyProtection="1">
      <protection hidden="1"/>
    </xf>
    <xf numFmtId="0" fontId="5" fillId="0" borderId="0" xfId="2" applyAlignment="1" applyProtection="1">
      <alignment horizontal="center"/>
      <protection hidden="1"/>
    </xf>
    <xf numFmtId="0" fontId="6" fillId="0" borderId="2" xfId="2" applyFont="1" applyBorder="1" applyAlignment="1" applyProtection="1">
      <alignment horizontal="center" vertical="center"/>
      <protection hidden="1"/>
    </xf>
    <xf numFmtId="0" fontId="6" fillId="5" borderId="3" xfId="2" applyFont="1" applyFill="1" applyBorder="1" applyAlignment="1" applyProtection="1">
      <alignment horizontal="center" vertical="center" wrapText="1"/>
      <protection hidden="1"/>
    </xf>
    <xf numFmtId="0" fontId="6" fillId="5" borderId="4" xfId="2" applyFont="1" applyFill="1" applyBorder="1" applyAlignment="1" applyProtection="1">
      <alignment horizontal="right" vertical="center"/>
      <protection hidden="1"/>
    </xf>
    <xf numFmtId="0" fontId="7" fillId="0" borderId="5" xfId="2" applyFont="1" applyBorder="1" applyAlignment="1" applyProtection="1">
      <alignment horizontal="right" vertical="center"/>
      <protection hidden="1"/>
    </xf>
    <xf numFmtId="0" fontId="5" fillId="0" borderId="0" xfId="2"/>
    <xf numFmtId="0" fontId="5" fillId="0" borderId="0" xfId="2" applyAlignment="1">
      <alignment horizontal="center"/>
    </xf>
    <xf numFmtId="0" fontId="5" fillId="0" borderId="0" xfId="2" quotePrefix="1" applyNumberFormat="1" applyAlignment="1" applyProtection="1">
      <alignment horizontal="center"/>
      <protection hidden="1"/>
    </xf>
    <xf numFmtId="0" fontId="8" fillId="6" borderId="6" xfId="2" applyFont="1" applyFill="1" applyBorder="1" applyAlignment="1" applyProtection="1">
      <alignment horizontal="center"/>
      <protection hidden="1"/>
    </xf>
    <xf numFmtId="0" fontId="9" fillId="6" borderId="7" xfId="2" applyFont="1" applyFill="1" applyBorder="1" applyAlignment="1" applyProtection="1">
      <alignment horizontal="right" vertical="center"/>
      <protection hidden="1"/>
    </xf>
    <xf numFmtId="0" fontId="11" fillId="0" borderId="0" xfId="2" applyFont="1" applyFill="1" applyProtection="1">
      <protection hidden="1"/>
    </xf>
    <xf numFmtId="0" fontId="12" fillId="5" borderId="6" xfId="2" applyFont="1" applyFill="1" applyBorder="1" applyAlignment="1">
      <alignment horizontal="center"/>
    </xf>
    <xf numFmtId="0" fontId="12" fillId="5" borderId="7" xfId="2" applyFont="1" applyFill="1" applyBorder="1" applyAlignment="1" applyProtection="1">
      <alignment horizontal="right" vertical="center"/>
      <protection hidden="1"/>
    </xf>
    <xf numFmtId="0" fontId="5" fillId="0" borderId="0" xfId="2" applyAlignment="1" applyProtection="1">
      <alignment horizontal="center" vertical="center"/>
      <protection hidden="1"/>
    </xf>
    <xf numFmtId="0" fontId="5" fillId="0" borderId="0" xfId="2" applyFill="1" applyAlignment="1" applyProtection="1">
      <alignment horizontal="center" vertical="center"/>
      <protection hidden="1"/>
    </xf>
    <xf numFmtId="165" fontId="8" fillId="6" borderId="8" xfId="2" applyNumberFormat="1" applyFont="1" applyFill="1" applyBorder="1" applyAlignment="1" applyProtection="1">
      <alignment horizontal="left" vertical="center"/>
      <protection hidden="1"/>
    </xf>
    <xf numFmtId="0" fontId="8" fillId="6" borderId="9" xfId="2" applyFont="1" applyFill="1" applyBorder="1" applyAlignment="1" applyProtection="1">
      <alignment vertical="center"/>
      <protection hidden="1"/>
    </xf>
    <xf numFmtId="0" fontId="5" fillId="0" borderId="0" xfId="2" applyFill="1" applyAlignment="1" applyProtection="1">
      <alignment vertical="center"/>
      <protection hidden="1"/>
    </xf>
    <xf numFmtId="165" fontId="8" fillId="6" borderId="10" xfId="2" applyNumberFormat="1" applyFont="1" applyFill="1" applyBorder="1" applyAlignment="1" applyProtection="1">
      <alignment horizontal="left" vertical="center"/>
      <protection hidden="1"/>
    </xf>
    <xf numFmtId="0" fontId="8" fillId="6" borderId="11" xfId="2" applyFont="1" applyFill="1" applyBorder="1" applyAlignment="1" applyProtection="1">
      <alignment vertical="center"/>
      <protection hidden="1"/>
    </xf>
    <xf numFmtId="165" fontId="13" fillId="5" borderId="8" xfId="2" applyNumberFormat="1" applyFont="1" applyFill="1" applyBorder="1" applyAlignment="1" applyProtection="1">
      <alignment horizontal="left" vertical="center"/>
      <protection hidden="1"/>
    </xf>
    <xf numFmtId="0" fontId="13" fillId="5" borderId="9" xfId="2" applyFont="1" applyFill="1" applyBorder="1" applyAlignment="1" applyProtection="1">
      <alignment vertical="center"/>
      <protection hidden="1"/>
    </xf>
    <xf numFmtId="165" fontId="13" fillId="5" borderId="12" xfId="2" applyNumberFormat="1" applyFont="1" applyFill="1" applyBorder="1" applyAlignment="1" applyProtection="1">
      <alignment horizontal="left" vertical="center"/>
      <protection hidden="1"/>
    </xf>
    <xf numFmtId="0" fontId="13" fillId="5" borderId="13" xfId="2" applyFont="1" applyFill="1" applyBorder="1" applyAlignment="1" applyProtection="1">
      <alignment vertical="center"/>
      <protection hidden="1"/>
    </xf>
    <xf numFmtId="165" fontId="13" fillId="5" borderId="12" xfId="2" quotePrefix="1" applyNumberFormat="1" applyFont="1" applyFill="1" applyBorder="1" applyAlignment="1" applyProtection="1">
      <alignment horizontal="left" vertical="center"/>
      <protection hidden="1"/>
    </xf>
    <xf numFmtId="165" fontId="13" fillId="5" borderId="10" xfId="2" applyNumberFormat="1" applyFont="1" applyFill="1" applyBorder="1" applyAlignment="1" applyProtection="1">
      <alignment horizontal="left" vertical="center"/>
      <protection hidden="1"/>
    </xf>
    <xf numFmtId="0" fontId="13" fillId="5" borderId="11" xfId="2" applyFont="1" applyFill="1" applyBorder="1" applyAlignment="1" applyProtection="1">
      <alignment vertical="center"/>
      <protection hidden="1"/>
    </xf>
    <xf numFmtId="171" fontId="5" fillId="0" borderId="14" xfId="0" applyNumberFormat="1" applyFont="1" applyBorder="1" applyAlignment="1" applyProtection="1">
      <alignment horizontal="center" vertical="center"/>
      <protection locked="0" hidden="1"/>
    </xf>
    <xf numFmtId="0" fontId="0" fillId="0" borderId="0" xfId="0" applyNumberFormat="1" applyFill="1"/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0">
    <cellStyle name="Currency 2" xfId="3"/>
    <cellStyle name="Euro" xfId="4"/>
    <cellStyle name="Euro 2" xfId="5"/>
    <cellStyle name="Euro 3" xfId="6"/>
    <cellStyle name="Euro_exercicescalcul" xfId="7"/>
    <cellStyle name="GreyOrWhite" xfId="8"/>
    <cellStyle name="Lien hypertexte" xfId="1" builtinId="8"/>
    <cellStyle name="Milliers 2" xfId="9"/>
    <cellStyle name="Monétaire 2" xfId="10"/>
    <cellStyle name="Monétaire 3" xfId="11"/>
    <cellStyle name="Normal" xfId="0" builtinId="0"/>
    <cellStyle name="Normal 2" xfId="12"/>
    <cellStyle name="Normal 3" xfId="13"/>
    <cellStyle name="Normal 3 2" xfId="14"/>
    <cellStyle name="Normal 4" xfId="15"/>
    <cellStyle name="Normal 5" xfId="2"/>
    <cellStyle name="Percent 2" xfId="16"/>
    <cellStyle name="Pourcentage 2" xfId="17"/>
    <cellStyle name="Pourcentage 2 2" xfId="18"/>
    <cellStyle name="Yellow" xfId="19"/>
  </cellStyles>
  <dxfs count="66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condense val="0"/>
        <extend val="0"/>
        <color indexed="10"/>
      </font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9"/>
        </left>
        <right style="thin">
          <color indexed="64"/>
        </right>
        <top style="thin">
          <color indexed="9"/>
        </top>
        <bottom style="thin">
          <color indexed="64"/>
        </bottom>
      </border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499984740745262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499984740745262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499984740745262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499984740745262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499984740745262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 val="0"/>
        <i/>
      </font>
      <fill>
        <patternFill>
          <bgColor rgb="FFC0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theme="0" tint="-0.499984740745262"/>
        </patternFill>
      </fill>
    </dxf>
    <dxf>
      <font>
        <color auto="1"/>
      </font>
      <fill>
        <patternFill>
          <fgColor theme="0"/>
          <bgColor theme="0" tint="-0.14996795556505021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152400</xdr:rowOff>
        </xdr:from>
        <xdr:to>
          <xdr:col>4</xdr:col>
          <xdr:colOff>371475</xdr:colOff>
          <xdr:row>2</xdr:row>
          <xdr:rowOff>28575</xdr:rowOff>
        </xdr:to>
        <xdr:sp macro="" textlink="">
          <xdr:nvSpPr>
            <xdr:cNvPr id="4097" name="spbJF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Berthelet\Berthelet\Berthelet%20feuille%20de%20calcul\Synthese%20d'activit&#233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Nunizgb/Downloads/calendrierMJM/CalendrierFerieFete%201.0%20-%20Cop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mes"/>
      <sheetName val="Avec HS"/>
      <sheetName val="paye convention "/>
      <sheetName val="paye SEDENTAIRE"/>
      <sheetName val="base"/>
      <sheetName val="ANNEE 2000"/>
      <sheetName val="Dialogue1"/>
      <sheetName val="Fériés 2013-2015"/>
      <sheetName val="Fériés 2013"/>
      <sheetName val="Calendrier"/>
      <sheetName val="Formules"/>
      <sheetName val="volume horaire annuel"/>
      <sheetName val="ex fériés"/>
      <sheetName val="Infos"/>
      <sheetName val="donnes horaire"/>
      <sheetName val="Feuil1"/>
      <sheetName val="Fériés"/>
      <sheetName val="Matrice"/>
      <sheetName val="2012"/>
      <sheetName val="2013"/>
      <sheetName val="2014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9">
          <cell r="A9">
            <v>42826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>
        <row r="3">
          <cell r="C3" t="str">
            <v>Berthelet</v>
          </cell>
        </row>
        <row r="4">
          <cell r="C4" t="str">
            <v>Kulisic</v>
          </cell>
        </row>
        <row r="8">
          <cell r="C8">
            <v>2013</v>
          </cell>
          <cell r="G8">
            <v>9</v>
          </cell>
          <cell r="K8">
            <v>5.833333333333333</v>
          </cell>
          <cell r="L8" t="str">
            <v>CP</v>
          </cell>
          <cell r="P8" t="str">
            <v>OCC</v>
          </cell>
        </row>
        <row r="9">
          <cell r="G9">
            <v>11</v>
          </cell>
          <cell r="K9">
            <v>5.833333333333333</v>
          </cell>
          <cell r="L9" t="str">
            <v>M</v>
          </cell>
          <cell r="P9" t="str">
            <v>REG</v>
          </cell>
        </row>
        <row r="10">
          <cell r="C10">
            <v>41364</v>
          </cell>
          <cell r="G10">
            <v>24</v>
          </cell>
          <cell r="K10">
            <v>7</v>
          </cell>
          <cell r="L10" t="str">
            <v>F</v>
          </cell>
          <cell r="P10" t="str">
            <v>STEX</v>
          </cell>
        </row>
        <row r="11">
          <cell r="G11">
            <v>45</v>
          </cell>
          <cell r="K11">
            <v>7</v>
          </cell>
          <cell r="L11" t="str">
            <v>CSS</v>
          </cell>
        </row>
        <row r="12">
          <cell r="G12">
            <v>0.2</v>
          </cell>
          <cell r="K12">
            <v>3.5</v>
          </cell>
          <cell r="L12" t="str">
            <v>1/2</v>
          </cell>
        </row>
        <row r="13">
          <cell r="G13">
            <v>2.0833333333333332E-2</v>
          </cell>
          <cell r="K13">
            <v>24</v>
          </cell>
          <cell r="L13" t="str">
            <v>RD</v>
          </cell>
        </row>
        <row r="14">
          <cell r="G14">
            <v>2013</v>
          </cell>
          <cell r="K14">
            <v>24</v>
          </cell>
          <cell r="L14" t="str">
            <v>RC</v>
          </cell>
        </row>
        <row r="15">
          <cell r="G15">
            <v>42</v>
          </cell>
        </row>
        <row r="16">
          <cell r="G16">
            <v>151.66999999999999</v>
          </cell>
        </row>
        <row r="18">
          <cell r="G18">
            <v>0.65</v>
          </cell>
        </row>
        <row r="19">
          <cell r="G19">
            <v>1</v>
          </cell>
        </row>
        <row r="21">
          <cell r="G21" t="str">
            <v>21 H 00</v>
          </cell>
        </row>
        <row r="22">
          <cell r="G22" t="str">
            <v>6h 0</v>
          </cell>
        </row>
        <row r="23">
          <cell r="G23" t="b">
            <v>1</v>
          </cell>
        </row>
      </sheetData>
      <sheetData sheetId="18"/>
      <sheetData sheetId="19">
        <row r="10">
          <cell r="U10">
            <v>0.25</v>
          </cell>
          <cell r="V10">
            <v>0.75</v>
          </cell>
          <cell r="W10">
            <v>1</v>
          </cell>
          <cell r="X10">
            <v>0.65</v>
          </cell>
          <cell r="Y10">
            <v>1</v>
          </cell>
        </row>
        <row r="12">
          <cell r="A12" t="str">
            <v/>
          </cell>
        </row>
        <row r="13">
          <cell r="A13" t="str">
            <v/>
          </cell>
        </row>
        <row r="14">
          <cell r="A14" t="str">
            <v>JFT</v>
          </cell>
          <cell r="F14">
            <v>41275</v>
          </cell>
        </row>
        <row r="15">
          <cell r="A15" t="str">
            <v>RJN</v>
          </cell>
          <cell r="F15">
            <v>41276</v>
          </cell>
        </row>
        <row r="16">
          <cell r="A16" t="str">
            <v>RJN</v>
          </cell>
          <cell r="F16">
            <v>41277</v>
          </cell>
        </row>
        <row r="17">
          <cell r="A17" t="str">
            <v>R</v>
          </cell>
          <cell r="F17">
            <v>41278</v>
          </cell>
        </row>
        <row r="18">
          <cell r="A18" t="str">
            <v>RHR</v>
          </cell>
          <cell r="F18">
            <v>41279</v>
          </cell>
        </row>
        <row r="19">
          <cell r="A19" t="str">
            <v>RJN</v>
          </cell>
          <cell r="F19">
            <v>41280</v>
          </cell>
        </row>
        <row r="20">
          <cell r="A20" t="str">
            <v>MRJ</v>
          </cell>
          <cell r="F20">
            <v>41281</v>
          </cell>
        </row>
        <row r="21">
          <cell r="A21" t="str">
            <v>MRJ</v>
          </cell>
          <cell r="F21">
            <v>41282</v>
          </cell>
        </row>
        <row r="22">
          <cell r="A22" t="str">
            <v>MRJ</v>
          </cell>
          <cell r="F22">
            <v>41283</v>
          </cell>
        </row>
        <row r="23">
          <cell r="A23" t="str">
            <v>MRJ</v>
          </cell>
          <cell r="F23">
            <v>41284</v>
          </cell>
        </row>
        <row r="24">
          <cell r="A24" t="str">
            <v>MRJ</v>
          </cell>
          <cell r="F24">
            <v>41285</v>
          </cell>
        </row>
        <row r="25">
          <cell r="A25" t="str">
            <v>MRJ</v>
          </cell>
          <cell r="F25">
            <v>41286</v>
          </cell>
        </row>
        <row r="26">
          <cell r="A26" t="str">
            <v>MRJ</v>
          </cell>
          <cell r="F26">
            <v>41287</v>
          </cell>
        </row>
        <row r="27">
          <cell r="A27" t="str">
            <v>MRJ</v>
          </cell>
          <cell r="F27">
            <v>41288</v>
          </cell>
        </row>
        <row r="28">
          <cell r="A28" t="str">
            <v>MRJ</v>
          </cell>
          <cell r="F28">
            <v>41289</v>
          </cell>
        </row>
        <row r="29">
          <cell r="A29" t="str">
            <v>MRJ</v>
          </cell>
          <cell r="F29">
            <v>41290</v>
          </cell>
        </row>
        <row r="30">
          <cell r="A30" t="str">
            <v>MRJ</v>
          </cell>
          <cell r="F30">
            <v>41291</v>
          </cell>
        </row>
        <row r="31">
          <cell r="A31" t="str">
            <v>MRJ</v>
          </cell>
          <cell r="F31">
            <v>41292</v>
          </cell>
        </row>
        <row r="32">
          <cell r="A32" t="str">
            <v>MRJ</v>
          </cell>
          <cell r="F32">
            <v>41293</v>
          </cell>
        </row>
        <row r="33">
          <cell r="A33" t="str">
            <v>MRJ</v>
          </cell>
          <cell r="F33">
            <v>41294</v>
          </cell>
        </row>
        <row r="34">
          <cell r="A34" t="str">
            <v>MRJ</v>
          </cell>
          <cell r="F34">
            <v>41295</v>
          </cell>
        </row>
        <row r="35">
          <cell r="A35" t="str">
            <v>MRJ</v>
          </cell>
          <cell r="F35">
            <v>41296</v>
          </cell>
        </row>
        <row r="36">
          <cell r="A36" t="str">
            <v>MRJ</v>
          </cell>
          <cell r="F36">
            <v>41297</v>
          </cell>
        </row>
        <row r="37">
          <cell r="A37" t="str">
            <v>MRJ</v>
          </cell>
          <cell r="F37">
            <v>41298</v>
          </cell>
        </row>
        <row r="38">
          <cell r="A38" t="str">
            <v>MRJ</v>
          </cell>
          <cell r="F38">
            <v>41299</v>
          </cell>
        </row>
        <row r="39">
          <cell r="A39" t="str">
            <v>MRJ</v>
          </cell>
          <cell r="F39">
            <v>41300</v>
          </cell>
        </row>
        <row r="40">
          <cell r="A40" t="str">
            <v>MRJ</v>
          </cell>
          <cell r="F40">
            <v>41301</v>
          </cell>
        </row>
        <row r="41">
          <cell r="A41" t="str">
            <v>MRJ</v>
          </cell>
          <cell r="F41">
            <v>41302</v>
          </cell>
        </row>
        <row r="42">
          <cell r="A42" t="str">
            <v>MRJ</v>
          </cell>
          <cell r="F42">
            <v>41303</v>
          </cell>
        </row>
        <row r="43">
          <cell r="A43" t="str">
            <v>MRJ</v>
          </cell>
          <cell r="F43">
            <v>41304</v>
          </cell>
        </row>
        <row r="44">
          <cell r="A44" t="str">
            <v>R</v>
          </cell>
          <cell r="F44">
            <v>41305</v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52">
          <cell r="AC52">
            <v>102.38999999999999</v>
          </cell>
        </row>
        <row r="60">
          <cell r="F60">
            <v>41306</v>
          </cell>
        </row>
        <row r="61">
          <cell r="F61">
            <v>41307</v>
          </cell>
        </row>
        <row r="62">
          <cell r="F62">
            <v>41308</v>
          </cell>
        </row>
        <row r="63">
          <cell r="F63">
            <v>41309</v>
          </cell>
        </row>
        <row r="64">
          <cell r="F64">
            <v>41310</v>
          </cell>
        </row>
        <row r="65">
          <cell r="F65">
            <v>41311</v>
          </cell>
        </row>
        <row r="66">
          <cell r="F66">
            <v>41312</v>
          </cell>
        </row>
        <row r="67">
          <cell r="F67">
            <v>41313</v>
          </cell>
        </row>
        <row r="68">
          <cell r="F68">
            <v>41314</v>
          </cell>
        </row>
        <row r="69">
          <cell r="F69">
            <v>41315</v>
          </cell>
        </row>
        <row r="70">
          <cell r="F70">
            <v>41316</v>
          </cell>
        </row>
        <row r="71">
          <cell r="F71">
            <v>41317</v>
          </cell>
        </row>
        <row r="72">
          <cell r="F72">
            <v>41318</v>
          </cell>
        </row>
        <row r="73">
          <cell r="F73">
            <v>41319</v>
          </cell>
        </row>
        <row r="74">
          <cell r="F74">
            <v>41320</v>
          </cell>
        </row>
        <row r="75">
          <cell r="F75">
            <v>41321</v>
          </cell>
        </row>
        <row r="76">
          <cell r="F76">
            <v>41322</v>
          </cell>
        </row>
        <row r="77">
          <cell r="F77">
            <v>41323</v>
          </cell>
        </row>
        <row r="78">
          <cell r="F78">
            <v>41324</v>
          </cell>
        </row>
        <row r="79">
          <cell r="F79">
            <v>41325</v>
          </cell>
        </row>
        <row r="80">
          <cell r="F80">
            <v>41326</v>
          </cell>
        </row>
        <row r="81">
          <cell r="F81">
            <v>41327</v>
          </cell>
        </row>
        <row r="82">
          <cell r="F82">
            <v>41328</v>
          </cell>
        </row>
        <row r="83">
          <cell r="F83">
            <v>41329</v>
          </cell>
        </row>
        <row r="84">
          <cell r="F84">
            <v>41330</v>
          </cell>
        </row>
        <row r="85">
          <cell r="F85">
            <v>41331</v>
          </cell>
        </row>
        <row r="86">
          <cell r="F86">
            <v>41332</v>
          </cell>
        </row>
        <row r="87">
          <cell r="F87">
            <v>41333</v>
          </cell>
        </row>
        <row r="94">
          <cell r="AC94">
            <v>-40.53</v>
          </cell>
        </row>
        <row r="101">
          <cell r="F101">
            <v>41334</v>
          </cell>
        </row>
        <row r="102">
          <cell r="F102">
            <v>41335</v>
          </cell>
        </row>
        <row r="103">
          <cell r="F103">
            <v>41336</v>
          </cell>
        </row>
        <row r="104">
          <cell r="F104">
            <v>41337</v>
          </cell>
        </row>
        <row r="105">
          <cell r="F105">
            <v>41338</v>
          </cell>
        </row>
        <row r="106">
          <cell r="F106">
            <v>41339</v>
          </cell>
        </row>
        <row r="107">
          <cell r="F107">
            <v>41340</v>
          </cell>
        </row>
        <row r="108">
          <cell r="F108">
            <v>41341</v>
          </cell>
        </row>
        <row r="109">
          <cell r="F109">
            <v>41342</v>
          </cell>
        </row>
        <row r="110">
          <cell r="F110">
            <v>41343</v>
          </cell>
        </row>
        <row r="111">
          <cell r="F111">
            <v>41344</v>
          </cell>
        </row>
        <row r="112">
          <cell r="F112">
            <v>41345</v>
          </cell>
        </row>
        <row r="113">
          <cell r="F113">
            <v>41346</v>
          </cell>
        </row>
        <row r="114">
          <cell r="F114">
            <v>41347</v>
          </cell>
        </row>
        <row r="115">
          <cell r="F115">
            <v>41348</v>
          </cell>
        </row>
        <row r="116">
          <cell r="F116">
            <v>41349</v>
          </cell>
        </row>
        <row r="117">
          <cell r="F117">
            <v>41350</v>
          </cell>
        </row>
        <row r="118">
          <cell r="F118">
            <v>41351</v>
          </cell>
        </row>
        <row r="119">
          <cell r="F119">
            <v>41352</v>
          </cell>
        </row>
        <row r="120">
          <cell r="F120">
            <v>41353</v>
          </cell>
        </row>
        <row r="121">
          <cell r="F121">
            <v>41354</v>
          </cell>
        </row>
        <row r="122">
          <cell r="F122">
            <v>41355</v>
          </cell>
        </row>
        <row r="123">
          <cell r="F123">
            <v>41356</v>
          </cell>
        </row>
        <row r="124">
          <cell r="F124">
            <v>41357</v>
          </cell>
        </row>
        <row r="125">
          <cell r="F125">
            <v>41358</v>
          </cell>
        </row>
        <row r="126">
          <cell r="F126">
            <v>41359</v>
          </cell>
        </row>
        <row r="127">
          <cell r="F127">
            <v>41360</v>
          </cell>
        </row>
        <row r="128">
          <cell r="F128">
            <v>41361</v>
          </cell>
        </row>
        <row r="129">
          <cell r="F129">
            <v>41362</v>
          </cell>
        </row>
        <row r="130">
          <cell r="F130">
            <v>41363</v>
          </cell>
        </row>
        <row r="131">
          <cell r="F131">
            <v>41364</v>
          </cell>
        </row>
        <row r="132">
          <cell r="F132">
            <v>41729</v>
          </cell>
        </row>
        <row r="133">
          <cell r="F133">
            <v>42094</v>
          </cell>
        </row>
        <row r="134">
          <cell r="F134">
            <v>42460</v>
          </cell>
        </row>
        <row r="135">
          <cell r="F135">
            <v>42825</v>
          </cell>
        </row>
        <row r="139">
          <cell r="AC139">
            <v>-192.2</v>
          </cell>
        </row>
        <row r="144">
          <cell r="F144">
            <v>41730</v>
          </cell>
        </row>
        <row r="145">
          <cell r="F145">
            <v>42095</v>
          </cell>
        </row>
        <row r="146">
          <cell r="F146">
            <v>42461</v>
          </cell>
        </row>
        <row r="147">
          <cell r="F147">
            <v>42826</v>
          </cell>
        </row>
        <row r="148">
          <cell r="F148">
            <v>42827</v>
          </cell>
        </row>
        <row r="149">
          <cell r="F149">
            <v>41365</v>
          </cell>
        </row>
        <row r="150">
          <cell r="F150">
            <v>41366</v>
          </cell>
        </row>
        <row r="151">
          <cell r="F151">
            <v>41367</v>
          </cell>
        </row>
        <row r="152">
          <cell r="F152">
            <v>41368</v>
          </cell>
        </row>
        <row r="153">
          <cell r="F153">
            <v>41369</v>
          </cell>
        </row>
        <row r="154">
          <cell r="F154">
            <v>41370</v>
          </cell>
        </row>
        <row r="155">
          <cell r="F155">
            <v>41371</v>
          </cell>
        </row>
        <row r="156">
          <cell r="F156">
            <v>41372</v>
          </cell>
        </row>
        <row r="157">
          <cell r="F157">
            <v>41373</v>
          </cell>
        </row>
        <row r="158">
          <cell r="F158">
            <v>41374</v>
          </cell>
        </row>
        <row r="159">
          <cell r="F159">
            <v>41375</v>
          </cell>
        </row>
        <row r="160">
          <cell r="F160">
            <v>41376</v>
          </cell>
        </row>
        <row r="161">
          <cell r="F161">
            <v>41377</v>
          </cell>
        </row>
        <row r="162">
          <cell r="F162">
            <v>41378</v>
          </cell>
        </row>
        <row r="163">
          <cell r="F163">
            <v>41379</v>
          </cell>
        </row>
        <row r="164">
          <cell r="F164">
            <v>41380</v>
          </cell>
        </row>
        <row r="165">
          <cell r="F165">
            <v>41381</v>
          </cell>
        </row>
        <row r="166">
          <cell r="F166">
            <v>41382</v>
          </cell>
        </row>
        <row r="167">
          <cell r="F167">
            <v>41383</v>
          </cell>
        </row>
        <row r="168">
          <cell r="F168">
            <v>41384</v>
          </cell>
        </row>
        <row r="169">
          <cell r="F169">
            <v>41385</v>
          </cell>
        </row>
        <row r="170">
          <cell r="F170">
            <v>41386</v>
          </cell>
        </row>
        <row r="171">
          <cell r="F171">
            <v>41387</v>
          </cell>
        </row>
        <row r="172">
          <cell r="F172">
            <v>41388</v>
          </cell>
        </row>
        <row r="173">
          <cell r="F173">
            <v>41389</v>
          </cell>
        </row>
        <row r="174">
          <cell r="F174">
            <v>41390</v>
          </cell>
        </row>
        <row r="175">
          <cell r="F175">
            <v>41391</v>
          </cell>
        </row>
        <row r="176">
          <cell r="F176">
            <v>41392</v>
          </cell>
        </row>
        <row r="177">
          <cell r="F177">
            <v>41393</v>
          </cell>
        </row>
        <row r="178">
          <cell r="F178">
            <v>41394</v>
          </cell>
        </row>
        <row r="184">
          <cell r="AC184">
            <v>-341.56999999999994</v>
          </cell>
        </row>
        <row r="189">
          <cell r="F189">
            <v>41395</v>
          </cell>
        </row>
        <row r="190">
          <cell r="F190">
            <v>41396</v>
          </cell>
        </row>
        <row r="191">
          <cell r="F191">
            <v>41397</v>
          </cell>
        </row>
        <row r="192">
          <cell r="F192">
            <v>41398</v>
          </cell>
        </row>
        <row r="193">
          <cell r="F193">
            <v>41399</v>
          </cell>
        </row>
        <row r="194">
          <cell r="F194">
            <v>41400</v>
          </cell>
        </row>
        <row r="195">
          <cell r="F195">
            <v>41401</v>
          </cell>
        </row>
        <row r="196">
          <cell r="F196">
            <v>41402</v>
          </cell>
        </row>
        <row r="197">
          <cell r="F197">
            <v>41403</v>
          </cell>
        </row>
        <row r="198">
          <cell r="F198">
            <v>41404</v>
          </cell>
        </row>
        <row r="199">
          <cell r="F199">
            <v>41405</v>
          </cell>
        </row>
        <row r="200">
          <cell r="F200">
            <v>41406</v>
          </cell>
        </row>
        <row r="201">
          <cell r="F201">
            <v>41407</v>
          </cell>
        </row>
        <row r="202">
          <cell r="F202">
            <v>41408</v>
          </cell>
        </row>
        <row r="203">
          <cell r="F203">
            <v>41409</v>
          </cell>
        </row>
        <row r="204">
          <cell r="F204">
            <v>41410</v>
          </cell>
        </row>
        <row r="205">
          <cell r="F205">
            <v>41411</v>
          </cell>
        </row>
        <row r="206">
          <cell r="F206">
            <v>41412</v>
          </cell>
        </row>
        <row r="207">
          <cell r="F207">
            <v>41413</v>
          </cell>
        </row>
        <row r="208">
          <cell r="F208">
            <v>41414</v>
          </cell>
        </row>
        <row r="209">
          <cell r="F209">
            <v>41415</v>
          </cell>
        </row>
        <row r="210">
          <cell r="F210">
            <v>41416</v>
          </cell>
        </row>
        <row r="211">
          <cell r="F211">
            <v>41417</v>
          </cell>
        </row>
        <row r="212">
          <cell r="F212">
            <v>41418</v>
          </cell>
        </row>
        <row r="213">
          <cell r="F213">
            <v>41419</v>
          </cell>
        </row>
        <row r="214">
          <cell r="F214">
            <v>41420</v>
          </cell>
        </row>
        <row r="215">
          <cell r="F215">
            <v>41421</v>
          </cell>
        </row>
        <row r="216">
          <cell r="F216">
            <v>41422</v>
          </cell>
        </row>
        <row r="217">
          <cell r="F217">
            <v>41423</v>
          </cell>
        </row>
        <row r="218">
          <cell r="F218">
            <v>41424</v>
          </cell>
        </row>
        <row r="219">
          <cell r="F219">
            <v>41425</v>
          </cell>
        </row>
        <row r="229">
          <cell r="AC229">
            <v>-491.93999999999994</v>
          </cell>
        </row>
        <row r="234">
          <cell r="F234">
            <v>41426</v>
          </cell>
        </row>
        <row r="235">
          <cell r="F235">
            <v>41427</v>
          </cell>
        </row>
        <row r="236">
          <cell r="F236">
            <v>41428</v>
          </cell>
        </row>
        <row r="237">
          <cell r="F237">
            <v>41426</v>
          </cell>
        </row>
        <row r="238">
          <cell r="F238">
            <v>41427</v>
          </cell>
        </row>
        <row r="239">
          <cell r="F239">
            <v>41428</v>
          </cell>
        </row>
        <row r="240">
          <cell r="F240">
            <v>41429</v>
          </cell>
        </row>
        <row r="241">
          <cell r="F241">
            <v>41430</v>
          </cell>
        </row>
        <row r="242">
          <cell r="F242">
            <v>41431</v>
          </cell>
        </row>
        <row r="243">
          <cell r="F243">
            <v>41432</v>
          </cell>
        </row>
        <row r="244">
          <cell r="F244">
            <v>41433</v>
          </cell>
        </row>
        <row r="245">
          <cell r="F245">
            <v>41434</v>
          </cell>
        </row>
        <row r="246">
          <cell r="F246">
            <v>41435</v>
          </cell>
        </row>
        <row r="247">
          <cell r="F247">
            <v>41436</v>
          </cell>
        </row>
        <row r="248">
          <cell r="F248">
            <v>41437</v>
          </cell>
        </row>
        <row r="249">
          <cell r="F249">
            <v>41438</v>
          </cell>
        </row>
        <row r="250">
          <cell r="F250">
            <v>41439</v>
          </cell>
        </row>
        <row r="251">
          <cell r="F251">
            <v>41440</v>
          </cell>
        </row>
        <row r="252">
          <cell r="F252">
            <v>41441</v>
          </cell>
        </row>
        <row r="253">
          <cell r="F253">
            <v>41442</v>
          </cell>
        </row>
        <row r="254">
          <cell r="F254">
            <v>41443</v>
          </cell>
        </row>
        <row r="255">
          <cell r="F255">
            <v>41444</v>
          </cell>
        </row>
        <row r="256">
          <cell r="F256">
            <v>41445</v>
          </cell>
        </row>
        <row r="257">
          <cell r="F257">
            <v>41446</v>
          </cell>
        </row>
        <row r="258">
          <cell r="F258">
            <v>41447</v>
          </cell>
        </row>
        <row r="259">
          <cell r="F259">
            <v>41448</v>
          </cell>
        </row>
        <row r="260">
          <cell r="F260">
            <v>41449</v>
          </cell>
        </row>
        <row r="261">
          <cell r="F261">
            <v>41450</v>
          </cell>
        </row>
        <row r="262">
          <cell r="F262">
            <v>41451</v>
          </cell>
        </row>
        <row r="263">
          <cell r="F263">
            <v>41452</v>
          </cell>
        </row>
        <row r="264">
          <cell r="F264">
            <v>41453</v>
          </cell>
        </row>
        <row r="265">
          <cell r="F265">
            <v>41454</v>
          </cell>
        </row>
        <row r="266">
          <cell r="F266">
            <v>41455</v>
          </cell>
        </row>
        <row r="274">
          <cell r="AC274">
            <v>-643.6099999999999</v>
          </cell>
        </row>
        <row r="284">
          <cell r="F284">
            <v>41456</v>
          </cell>
        </row>
        <row r="285">
          <cell r="F285">
            <v>41457</v>
          </cell>
        </row>
        <row r="286">
          <cell r="F286">
            <v>41458</v>
          </cell>
        </row>
        <row r="287">
          <cell r="F287">
            <v>41459</v>
          </cell>
        </row>
        <row r="288">
          <cell r="F288">
            <v>41460</v>
          </cell>
        </row>
        <row r="289">
          <cell r="F289">
            <v>41461</v>
          </cell>
        </row>
        <row r="290">
          <cell r="F290">
            <v>41462</v>
          </cell>
        </row>
        <row r="291">
          <cell r="F291">
            <v>41463</v>
          </cell>
        </row>
        <row r="292">
          <cell r="F292">
            <v>41464</v>
          </cell>
        </row>
        <row r="293">
          <cell r="F293">
            <v>41465</v>
          </cell>
        </row>
        <row r="294">
          <cell r="F294">
            <v>41466</v>
          </cell>
        </row>
        <row r="295">
          <cell r="F295">
            <v>41467</v>
          </cell>
        </row>
        <row r="296">
          <cell r="F296">
            <v>41468</v>
          </cell>
        </row>
        <row r="297">
          <cell r="F297">
            <v>41469</v>
          </cell>
        </row>
        <row r="298">
          <cell r="F298">
            <v>41470</v>
          </cell>
        </row>
        <row r="299">
          <cell r="F299">
            <v>41471</v>
          </cell>
        </row>
        <row r="300">
          <cell r="F300">
            <v>41472</v>
          </cell>
        </row>
        <row r="301">
          <cell r="F301">
            <v>41473</v>
          </cell>
        </row>
        <row r="302">
          <cell r="F302">
            <v>41474</v>
          </cell>
        </row>
        <row r="303">
          <cell r="F303">
            <v>41475</v>
          </cell>
        </row>
        <row r="304">
          <cell r="F304">
            <v>41476</v>
          </cell>
        </row>
        <row r="305">
          <cell r="F305">
            <v>41477</v>
          </cell>
        </row>
        <row r="306">
          <cell r="F306">
            <v>41478</v>
          </cell>
        </row>
        <row r="307">
          <cell r="F307">
            <v>41479</v>
          </cell>
        </row>
        <row r="308">
          <cell r="F308">
            <v>41480</v>
          </cell>
        </row>
        <row r="309">
          <cell r="F309">
            <v>41481</v>
          </cell>
        </row>
        <row r="310">
          <cell r="F310">
            <v>41482</v>
          </cell>
        </row>
        <row r="311">
          <cell r="F311">
            <v>41483</v>
          </cell>
        </row>
        <row r="312">
          <cell r="F312">
            <v>41484</v>
          </cell>
        </row>
        <row r="313">
          <cell r="F313">
            <v>41485</v>
          </cell>
        </row>
        <row r="314">
          <cell r="F314">
            <v>41486</v>
          </cell>
        </row>
        <row r="319">
          <cell r="AC319">
            <v>-795.27999999999986</v>
          </cell>
        </row>
        <row r="325">
          <cell r="F325">
            <v>41487</v>
          </cell>
        </row>
        <row r="326">
          <cell r="F326">
            <v>41488</v>
          </cell>
        </row>
        <row r="327">
          <cell r="F327">
            <v>41489</v>
          </cell>
        </row>
        <row r="328">
          <cell r="F328">
            <v>41490</v>
          </cell>
        </row>
        <row r="329">
          <cell r="F329">
            <v>41491</v>
          </cell>
        </row>
        <row r="330">
          <cell r="F330">
            <v>41492</v>
          </cell>
        </row>
        <row r="331">
          <cell r="F331">
            <v>41493</v>
          </cell>
        </row>
        <row r="332">
          <cell r="F332">
            <v>41494</v>
          </cell>
        </row>
        <row r="333">
          <cell r="F333">
            <v>41495</v>
          </cell>
        </row>
        <row r="334">
          <cell r="F334">
            <v>41496</v>
          </cell>
        </row>
        <row r="335">
          <cell r="F335">
            <v>41497</v>
          </cell>
        </row>
        <row r="336">
          <cell r="F336">
            <v>41498</v>
          </cell>
        </row>
        <row r="337">
          <cell r="F337">
            <v>41499</v>
          </cell>
        </row>
        <row r="338">
          <cell r="F338">
            <v>41500</v>
          </cell>
        </row>
        <row r="339">
          <cell r="F339">
            <v>41501</v>
          </cell>
        </row>
        <row r="340">
          <cell r="F340">
            <v>41502</v>
          </cell>
        </row>
        <row r="341">
          <cell r="F341">
            <v>41503</v>
          </cell>
        </row>
        <row r="342">
          <cell r="F342">
            <v>41504</v>
          </cell>
        </row>
        <row r="343">
          <cell r="F343">
            <v>41505</v>
          </cell>
        </row>
        <row r="344">
          <cell r="F344">
            <v>41506</v>
          </cell>
        </row>
        <row r="345">
          <cell r="F345">
            <v>41507</v>
          </cell>
        </row>
        <row r="346">
          <cell r="F346">
            <v>41508</v>
          </cell>
        </row>
        <row r="347">
          <cell r="F347">
            <v>41509</v>
          </cell>
        </row>
        <row r="348">
          <cell r="F348">
            <v>41510</v>
          </cell>
        </row>
        <row r="349">
          <cell r="F349">
            <v>41511</v>
          </cell>
        </row>
        <row r="350">
          <cell r="F350">
            <v>41512</v>
          </cell>
        </row>
        <row r="351">
          <cell r="F351">
            <v>41513</v>
          </cell>
        </row>
        <row r="352">
          <cell r="F352">
            <v>41514</v>
          </cell>
        </row>
        <row r="353">
          <cell r="F353">
            <v>41515</v>
          </cell>
        </row>
        <row r="354">
          <cell r="F354">
            <v>41516</v>
          </cell>
        </row>
        <row r="355">
          <cell r="F355">
            <v>41517</v>
          </cell>
        </row>
        <row r="364">
          <cell r="AC364">
            <v>-946.94999999999982</v>
          </cell>
        </row>
        <row r="373">
          <cell r="F373">
            <v>41518</v>
          </cell>
        </row>
        <row r="374">
          <cell r="F374">
            <v>41519</v>
          </cell>
        </row>
        <row r="375">
          <cell r="F375">
            <v>41520</v>
          </cell>
        </row>
        <row r="376">
          <cell r="F376">
            <v>41521</v>
          </cell>
        </row>
        <row r="377">
          <cell r="F377">
            <v>41522</v>
          </cell>
        </row>
        <row r="378">
          <cell r="F378">
            <v>41523</v>
          </cell>
        </row>
        <row r="379">
          <cell r="F379">
            <v>41524</v>
          </cell>
        </row>
        <row r="380">
          <cell r="F380">
            <v>41525</v>
          </cell>
        </row>
        <row r="381">
          <cell r="F381">
            <v>41526</v>
          </cell>
        </row>
        <row r="382">
          <cell r="F382">
            <v>41527</v>
          </cell>
        </row>
        <row r="383">
          <cell r="F383">
            <v>41528</v>
          </cell>
        </row>
        <row r="384">
          <cell r="F384">
            <v>41529</v>
          </cell>
        </row>
        <row r="385">
          <cell r="F385">
            <v>41530</v>
          </cell>
        </row>
        <row r="386">
          <cell r="F386">
            <v>41531</v>
          </cell>
        </row>
        <row r="387">
          <cell r="F387">
            <v>41532</v>
          </cell>
        </row>
        <row r="388">
          <cell r="F388">
            <v>41533</v>
          </cell>
        </row>
        <row r="389">
          <cell r="F389">
            <v>41534</v>
          </cell>
        </row>
        <row r="390">
          <cell r="F390">
            <v>41535</v>
          </cell>
        </row>
        <row r="391">
          <cell r="F391">
            <v>41536</v>
          </cell>
        </row>
        <row r="392">
          <cell r="F392">
            <v>41537</v>
          </cell>
        </row>
        <row r="393">
          <cell r="F393">
            <v>41538</v>
          </cell>
        </row>
        <row r="394">
          <cell r="F394">
            <v>41539</v>
          </cell>
        </row>
        <row r="395">
          <cell r="F395">
            <v>41540</v>
          </cell>
        </row>
        <row r="396">
          <cell r="F396">
            <v>41541</v>
          </cell>
        </row>
        <row r="397">
          <cell r="F397">
            <v>41542</v>
          </cell>
        </row>
        <row r="398">
          <cell r="F398">
            <v>41543</v>
          </cell>
        </row>
        <row r="399">
          <cell r="F399">
            <v>41544</v>
          </cell>
        </row>
        <row r="400">
          <cell r="F400">
            <v>41545</v>
          </cell>
        </row>
        <row r="401">
          <cell r="F401">
            <v>41546</v>
          </cell>
        </row>
        <row r="402">
          <cell r="F402">
            <v>41547</v>
          </cell>
        </row>
        <row r="409">
          <cell r="AC409">
            <v>-1098.6199999999999</v>
          </cell>
        </row>
        <row r="420">
          <cell r="F420">
            <v>41548</v>
          </cell>
        </row>
        <row r="421">
          <cell r="F421">
            <v>41549</v>
          </cell>
        </row>
        <row r="422">
          <cell r="F422">
            <v>41550</v>
          </cell>
        </row>
        <row r="423">
          <cell r="F423">
            <v>41551</v>
          </cell>
        </row>
        <row r="424">
          <cell r="F424">
            <v>41552</v>
          </cell>
        </row>
        <row r="425">
          <cell r="F425">
            <v>41553</v>
          </cell>
        </row>
        <row r="426">
          <cell r="F426">
            <v>41554</v>
          </cell>
        </row>
        <row r="427">
          <cell r="F427">
            <v>41555</v>
          </cell>
        </row>
        <row r="428">
          <cell r="F428">
            <v>41556</v>
          </cell>
        </row>
        <row r="429">
          <cell r="F429">
            <v>41557</v>
          </cell>
        </row>
        <row r="430">
          <cell r="F430">
            <v>41558</v>
          </cell>
        </row>
        <row r="431">
          <cell r="F431">
            <v>41559</v>
          </cell>
        </row>
        <row r="432">
          <cell r="F432">
            <v>41560</v>
          </cell>
        </row>
        <row r="433">
          <cell r="F433">
            <v>41561</v>
          </cell>
        </row>
        <row r="434">
          <cell r="F434">
            <v>41562</v>
          </cell>
        </row>
        <row r="435">
          <cell r="F435">
            <v>41563</v>
          </cell>
        </row>
        <row r="436">
          <cell r="F436">
            <v>41564</v>
          </cell>
        </row>
        <row r="437">
          <cell r="F437">
            <v>41565</v>
          </cell>
        </row>
        <row r="438">
          <cell r="F438">
            <v>41566</v>
          </cell>
        </row>
        <row r="439">
          <cell r="F439">
            <v>41567</v>
          </cell>
        </row>
        <row r="440">
          <cell r="F440">
            <v>41568</v>
          </cell>
        </row>
        <row r="441">
          <cell r="F441">
            <v>41569</v>
          </cell>
        </row>
        <row r="442">
          <cell r="F442">
            <v>41570</v>
          </cell>
        </row>
        <row r="443">
          <cell r="F443">
            <v>41571</v>
          </cell>
        </row>
        <row r="444">
          <cell r="F444">
            <v>41572</v>
          </cell>
        </row>
        <row r="445">
          <cell r="F445">
            <v>41573</v>
          </cell>
        </row>
        <row r="446">
          <cell r="F446">
            <v>41574</v>
          </cell>
        </row>
        <row r="447">
          <cell r="F447">
            <v>41575</v>
          </cell>
        </row>
        <row r="448">
          <cell r="F448">
            <v>41576</v>
          </cell>
        </row>
        <row r="449">
          <cell r="F449">
            <v>41577</v>
          </cell>
        </row>
        <row r="450">
          <cell r="F450">
            <v>41578</v>
          </cell>
        </row>
        <row r="454">
          <cell r="AC454">
            <v>-1250.29</v>
          </cell>
        </row>
        <row r="461">
          <cell r="F461">
            <v>41579</v>
          </cell>
        </row>
        <row r="462">
          <cell r="F462">
            <v>41580</v>
          </cell>
        </row>
        <row r="463">
          <cell r="F463">
            <v>41581</v>
          </cell>
        </row>
        <row r="464">
          <cell r="F464">
            <v>41582</v>
          </cell>
        </row>
        <row r="465">
          <cell r="F465">
            <v>41583</v>
          </cell>
        </row>
        <row r="466">
          <cell r="F466">
            <v>41584</v>
          </cell>
        </row>
        <row r="467">
          <cell r="F467">
            <v>41585</v>
          </cell>
        </row>
        <row r="468">
          <cell r="F468">
            <v>41586</v>
          </cell>
        </row>
        <row r="469">
          <cell r="F469">
            <v>41587</v>
          </cell>
        </row>
        <row r="470">
          <cell r="F470">
            <v>41588</v>
          </cell>
        </row>
        <row r="471">
          <cell r="F471">
            <v>41589</v>
          </cell>
        </row>
        <row r="472">
          <cell r="F472">
            <v>41590</v>
          </cell>
        </row>
        <row r="473">
          <cell r="F473">
            <v>41591</v>
          </cell>
        </row>
        <row r="474">
          <cell r="F474">
            <v>41592</v>
          </cell>
        </row>
        <row r="475">
          <cell r="F475">
            <v>41593</v>
          </cell>
        </row>
        <row r="476">
          <cell r="F476">
            <v>41594</v>
          </cell>
        </row>
        <row r="477">
          <cell r="F477">
            <v>41595</v>
          </cell>
        </row>
        <row r="478">
          <cell r="F478">
            <v>41596</v>
          </cell>
        </row>
        <row r="479">
          <cell r="F479">
            <v>41597</v>
          </cell>
        </row>
        <row r="480">
          <cell r="F480">
            <v>41598</v>
          </cell>
        </row>
        <row r="481">
          <cell r="F481">
            <v>41599</v>
          </cell>
        </row>
        <row r="482">
          <cell r="F482">
            <v>41600</v>
          </cell>
        </row>
        <row r="483">
          <cell r="F483">
            <v>41601</v>
          </cell>
        </row>
        <row r="484">
          <cell r="F484">
            <v>41602</v>
          </cell>
        </row>
        <row r="485">
          <cell r="F485">
            <v>41603</v>
          </cell>
        </row>
        <row r="486">
          <cell r="F486">
            <v>41604</v>
          </cell>
        </row>
        <row r="487">
          <cell r="F487">
            <v>41605</v>
          </cell>
        </row>
        <row r="488">
          <cell r="F488">
            <v>41606</v>
          </cell>
        </row>
        <row r="489">
          <cell r="F489">
            <v>41607</v>
          </cell>
        </row>
        <row r="490">
          <cell r="F490">
            <v>41608</v>
          </cell>
        </row>
        <row r="499">
          <cell r="AC499">
            <v>-1401.96</v>
          </cell>
        </row>
        <row r="508">
          <cell r="F508">
            <v>41609</v>
          </cell>
        </row>
        <row r="509">
          <cell r="F509">
            <v>41610</v>
          </cell>
        </row>
        <row r="510">
          <cell r="F510">
            <v>41611</v>
          </cell>
        </row>
        <row r="511">
          <cell r="F511">
            <v>41612</v>
          </cell>
        </row>
        <row r="512">
          <cell r="F512">
            <v>41613</v>
          </cell>
        </row>
        <row r="513">
          <cell r="F513">
            <v>41614</v>
          </cell>
        </row>
        <row r="514">
          <cell r="F514">
            <v>41615</v>
          </cell>
        </row>
        <row r="515">
          <cell r="F515">
            <v>41616</v>
          </cell>
        </row>
        <row r="516">
          <cell r="F516">
            <v>41617</v>
          </cell>
        </row>
        <row r="517">
          <cell r="F517">
            <v>41618</v>
          </cell>
        </row>
        <row r="518">
          <cell r="F518">
            <v>41619</v>
          </cell>
        </row>
        <row r="519">
          <cell r="F519">
            <v>41620</v>
          </cell>
        </row>
        <row r="520">
          <cell r="F520">
            <v>41621</v>
          </cell>
        </row>
        <row r="521">
          <cell r="F521">
            <v>41622</v>
          </cell>
        </row>
        <row r="522">
          <cell r="F522">
            <v>41623</v>
          </cell>
        </row>
        <row r="523">
          <cell r="F523">
            <v>41624</v>
          </cell>
        </row>
        <row r="524">
          <cell r="F524">
            <v>41625</v>
          </cell>
        </row>
        <row r="525">
          <cell r="F525">
            <v>41626</v>
          </cell>
        </row>
        <row r="526">
          <cell r="F526">
            <v>41627</v>
          </cell>
        </row>
        <row r="527">
          <cell r="F527">
            <v>41628</v>
          </cell>
        </row>
        <row r="528">
          <cell r="F528">
            <v>41629</v>
          </cell>
        </row>
        <row r="529">
          <cell r="F529">
            <v>41630</v>
          </cell>
        </row>
        <row r="530">
          <cell r="F530">
            <v>41631</v>
          </cell>
        </row>
        <row r="531">
          <cell r="F531">
            <v>41632</v>
          </cell>
        </row>
        <row r="532">
          <cell r="F532">
            <v>41633</v>
          </cell>
        </row>
        <row r="533">
          <cell r="F533">
            <v>41634</v>
          </cell>
        </row>
        <row r="534">
          <cell r="F534">
            <v>41635</v>
          </cell>
        </row>
        <row r="535">
          <cell r="F535">
            <v>41636</v>
          </cell>
        </row>
        <row r="536">
          <cell r="F536">
            <v>41637</v>
          </cell>
        </row>
        <row r="537">
          <cell r="F537">
            <v>41638</v>
          </cell>
        </row>
        <row r="538">
          <cell r="F538">
            <v>41639</v>
          </cell>
        </row>
      </sheetData>
      <sheetData sheetId="20"/>
      <sheetData sheetId="2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Calendrier"/>
      <sheetName val="Fériés"/>
    </sheetNames>
    <sheetDataSet>
      <sheetData sheetId="0"/>
      <sheetData sheetId="1">
        <row r="2">
          <cell r="T2">
            <v>2011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verifier-si-des-cellules-sont-vide-dans-une-range-t3538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JF"/>
  <dimension ref="A1:G26"/>
  <sheetViews>
    <sheetView workbookViewId="0">
      <selection activeCell="D6" sqref="D6"/>
    </sheetView>
  </sheetViews>
  <sheetFormatPr baseColWidth="10" defaultRowHeight="12.75"/>
  <cols>
    <col min="1" max="1" width="13.375" style="15" customWidth="1"/>
    <col min="2" max="2" width="4.625" style="15" customWidth="1"/>
    <col min="3" max="3" width="33.875" style="15" customWidth="1"/>
    <col min="4" max="4" width="38.125" style="15" customWidth="1"/>
    <col min="5" max="5" width="7.375" style="16" customWidth="1"/>
    <col min="6" max="6" width="11" style="16"/>
    <col min="7" max="256" width="11" style="15"/>
    <col min="257" max="257" width="13.375" style="15" customWidth="1"/>
    <col min="258" max="258" width="4.625" style="15" customWidth="1"/>
    <col min="259" max="259" width="33.875" style="15" customWidth="1"/>
    <col min="260" max="260" width="38.125" style="15" customWidth="1"/>
    <col min="261" max="261" width="7.375" style="15" customWidth="1"/>
    <col min="262" max="512" width="11" style="15"/>
    <col min="513" max="513" width="13.375" style="15" customWidth="1"/>
    <col min="514" max="514" width="4.625" style="15" customWidth="1"/>
    <col min="515" max="515" width="33.875" style="15" customWidth="1"/>
    <col min="516" max="516" width="38.125" style="15" customWidth="1"/>
    <col min="517" max="517" width="7.375" style="15" customWidth="1"/>
    <col min="518" max="768" width="11" style="15"/>
    <col min="769" max="769" width="13.375" style="15" customWidth="1"/>
    <col min="770" max="770" width="4.625" style="15" customWidth="1"/>
    <col min="771" max="771" width="33.875" style="15" customWidth="1"/>
    <col min="772" max="772" width="38.125" style="15" customWidth="1"/>
    <col min="773" max="773" width="7.375" style="15" customWidth="1"/>
    <col min="774" max="1024" width="11" style="15"/>
    <col min="1025" max="1025" width="13.375" style="15" customWidth="1"/>
    <col min="1026" max="1026" width="4.625" style="15" customWidth="1"/>
    <col min="1027" max="1027" width="33.875" style="15" customWidth="1"/>
    <col min="1028" max="1028" width="38.125" style="15" customWidth="1"/>
    <col min="1029" max="1029" width="7.375" style="15" customWidth="1"/>
    <col min="1030" max="1280" width="11" style="15"/>
    <col min="1281" max="1281" width="13.375" style="15" customWidth="1"/>
    <col min="1282" max="1282" width="4.625" style="15" customWidth="1"/>
    <col min="1283" max="1283" width="33.875" style="15" customWidth="1"/>
    <col min="1284" max="1284" width="38.125" style="15" customWidth="1"/>
    <col min="1285" max="1285" width="7.375" style="15" customWidth="1"/>
    <col min="1286" max="1536" width="11" style="15"/>
    <col min="1537" max="1537" width="13.375" style="15" customWidth="1"/>
    <col min="1538" max="1538" width="4.625" style="15" customWidth="1"/>
    <col min="1539" max="1539" width="33.875" style="15" customWidth="1"/>
    <col min="1540" max="1540" width="38.125" style="15" customWidth="1"/>
    <col min="1541" max="1541" width="7.375" style="15" customWidth="1"/>
    <col min="1542" max="1792" width="11" style="15"/>
    <col min="1793" max="1793" width="13.375" style="15" customWidth="1"/>
    <col min="1794" max="1794" width="4.625" style="15" customWidth="1"/>
    <col min="1795" max="1795" width="33.875" style="15" customWidth="1"/>
    <col min="1796" max="1796" width="38.125" style="15" customWidth="1"/>
    <col min="1797" max="1797" width="7.375" style="15" customWidth="1"/>
    <col min="1798" max="2048" width="11" style="15"/>
    <col min="2049" max="2049" width="13.375" style="15" customWidth="1"/>
    <col min="2050" max="2050" width="4.625" style="15" customWidth="1"/>
    <col min="2051" max="2051" width="33.875" style="15" customWidth="1"/>
    <col min="2052" max="2052" width="38.125" style="15" customWidth="1"/>
    <col min="2053" max="2053" width="7.375" style="15" customWidth="1"/>
    <col min="2054" max="2304" width="11" style="15"/>
    <col min="2305" max="2305" width="13.375" style="15" customWidth="1"/>
    <col min="2306" max="2306" width="4.625" style="15" customWidth="1"/>
    <col min="2307" max="2307" width="33.875" style="15" customWidth="1"/>
    <col min="2308" max="2308" width="38.125" style="15" customWidth="1"/>
    <col min="2309" max="2309" width="7.375" style="15" customWidth="1"/>
    <col min="2310" max="2560" width="11" style="15"/>
    <col min="2561" max="2561" width="13.375" style="15" customWidth="1"/>
    <col min="2562" max="2562" width="4.625" style="15" customWidth="1"/>
    <col min="2563" max="2563" width="33.875" style="15" customWidth="1"/>
    <col min="2564" max="2564" width="38.125" style="15" customWidth="1"/>
    <col min="2565" max="2565" width="7.375" style="15" customWidth="1"/>
    <col min="2566" max="2816" width="11" style="15"/>
    <col min="2817" max="2817" width="13.375" style="15" customWidth="1"/>
    <col min="2818" max="2818" width="4.625" style="15" customWidth="1"/>
    <col min="2819" max="2819" width="33.875" style="15" customWidth="1"/>
    <col min="2820" max="2820" width="38.125" style="15" customWidth="1"/>
    <col min="2821" max="2821" width="7.375" style="15" customWidth="1"/>
    <col min="2822" max="3072" width="11" style="15"/>
    <col min="3073" max="3073" width="13.375" style="15" customWidth="1"/>
    <col min="3074" max="3074" width="4.625" style="15" customWidth="1"/>
    <col min="3075" max="3075" width="33.875" style="15" customWidth="1"/>
    <col min="3076" max="3076" width="38.125" style="15" customWidth="1"/>
    <col min="3077" max="3077" width="7.375" style="15" customWidth="1"/>
    <col min="3078" max="3328" width="11" style="15"/>
    <col min="3329" max="3329" width="13.375" style="15" customWidth="1"/>
    <col min="3330" max="3330" width="4.625" style="15" customWidth="1"/>
    <col min="3331" max="3331" width="33.875" style="15" customWidth="1"/>
    <col min="3332" max="3332" width="38.125" style="15" customWidth="1"/>
    <col min="3333" max="3333" width="7.375" style="15" customWidth="1"/>
    <col min="3334" max="3584" width="11" style="15"/>
    <col min="3585" max="3585" width="13.375" style="15" customWidth="1"/>
    <col min="3586" max="3586" width="4.625" style="15" customWidth="1"/>
    <col min="3587" max="3587" width="33.875" style="15" customWidth="1"/>
    <col min="3588" max="3588" width="38.125" style="15" customWidth="1"/>
    <col min="3589" max="3589" width="7.375" style="15" customWidth="1"/>
    <col min="3590" max="3840" width="11" style="15"/>
    <col min="3841" max="3841" width="13.375" style="15" customWidth="1"/>
    <col min="3842" max="3842" width="4.625" style="15" customWidth="1"/>
    <col min="3843" max="3843" width="33.875" style="15" customWidth="1"/>
    <col min="3844" max="3844" width="38.125" style="15" customWidth="1"/>
    <col min="3845" max="3845" width="7.375" style="15" customWidth="1"/>
    <col min="3846" max="4096" width="11" style="15"/>
    <col min="4097" max="4097" width="13.375" style="15" customWidth="1"/>
    <col min="4098" max="4098" width="4.625" style="15" customWidth="1"/>
    <col min="4099" max="4099" width="33.875" style="15" customWidth="1"/>
    <col min="4100" max="4100" width="38.125" style="15" customWidth="1"/>
    <col min="4101" max="4101" width="7.375" style="15" customWidth="1"/>
    <col min="4102" max="4352" width="11" style="15"/>
    <col min="4353" max="4353" width="13.375" style="15" customWidth="1"/>
    <col min="4354" max="4354" width="4.625" style="15" customWidth="1"/>
    <col min="4355" max="4355" width="33.875" style="15" customWidth="1"/>
    <col min="4356" max="4356" width="38.125" style="15" customWidth="1"/>
    <col min="4357" max="4357" width="7.375" style="15" customWidth="1"/>
    <col min="4358" max="4608" width="11" style="15"/>
    <col min="4609" max="4609" width="13.375" style="15" customWidth="1"/>
    <col min="4610" max="4610" width="4.625" style="15" customWidth="1"/>
    <col min="4611" max="4611" width="33.875" style="15" customWidth="1"/>
    <col min="4612" max="4612" width="38.125" style="15" customWidth="1"/>
    <col min="4613" max="4613" width="7.375" style="15" customWidth="1"/>
    <col min="4614" max="4864" width="11" style="15"/>
    <col min="4865" max="4865" width="13.375" style="15" customWidth="1"/>
    <col min="4866" max="4866" width="4.625" style="15" customWidth="1"/>
    <col min="4867" max="4867" width="33.875" style="15" customWidth="1"/>
    <col min="4868" max="4868" width="38.125" style="15" customWidth="1"/>
    <col min="4869" max="4869" width="7.375" style="15" customWidth="1"/>
    <col min="4870" max="5120" width="11" style="15"/>
    <col min="5121" max="5121" width="13.375" style="15" customWidth="1"/>
    <col min="5122" max="5122" width="4.625" style="15" customWidth="1"/>
    <col min="5123" max="5123" width="33.875" style="15" customWidth="1"/>
    <col min="5124" max="5124" width="38.125" style="15" customWidth="1"/>
    <col min="5125" max="5125" width="7.375" style="15" customWidth="1"/>
    <col min="5126" max="5376" width="11" style="15"/>
    <col min="5377" max="5377" width="13.375" style="15" customWidth="1"/>
    <col min="5378" max="5378" width="4.625" style="15" customWidth="1"/>
    <col min="5379" max="5379" width="33.875" style="15" customWidth="1"/>
    <col min="5380" max="5380" width="38.125" style="15" customWidth="1"/>
    <col min="5381" max="5381" width="7.375" style="15" customWidth="1"/>
    <col min="5382" max="5632" width="11" style="15"/>
    <col min="5633" max="5633" width="13.375" style="15" customWidth="1"/>
    <col min="5634" max="5634" width="4.625" style="15" customWidth="1"/>
    <col min="5635" max="5635" width="33.875" style="15" customWidth="1"/>
    <col min="5636" max="5636" width="38.125" style="15" customWidth="1"/>
    <col min="5637" max="5637" width="7.375" style="15" customWidth="1"/>
    <col min="5638" max="5888" width="11" style="15"/>
    <col min="5889" max="5889" width="13.375" style="15" customWidth="1"/>
    <col min="5890" max="5890" width="4.625" style="15" customWidth="1"/>
    <col min="5891" max="5891" width="33.875" style="15" customWidth="1"/>
    <col min="5892" max="5892" width="38.125" style="15" customWidth="1"/>
    <col min="5893" max="5893" width="7.375" style="15" customWidth="1"/>
    <col min="5894" max="6144" width="11" style="15"/>
    <col min="6145" max="6145" width="13.375" style="15" customWidth="1"/>
    <col min="6146" max="6146" width="4.625" style="15" customWidth="1"/>
    <col min="6147" max="6147" width="33.875" style="15" customWidth="1"/>
    <col min="6148" max="6148" width="38.125" style="15" customWidth="1"/>
    <col min="6149" max="6149" width="7.375" style="15" customWidth="1"/>
    <col min="6150" max="6400" width="11" style="15"/>
    <col min="6401" max="6401" width="13.375" style="15" customWidth="1"/>
    <col min="6402" max="6402" width="4.625" style="15" customWidth="1"/>
    <col min="6403" max="6403" width="33.875" style="15" customWidth="1"/>
    <col min="6404" max="6404" width="38.125" style="15" customWidth="1"/>
    <col min="6405" max="6405" width="7.375" style="15" customWidth="1"/>
    <col min="6406" max="6656" width="11" style="15"/>
    <col min="6657" max="6657" width="13.375" style="15" customWidth="1"/>
    <col min="6658" max="6658" width="4.625" style="15" customWidth="1"/>
    <col min="6659" max="6659" width="33.875" style="15" customWidth="1"/>
    <col min="6660" max="6660" width="38.125" style="15" customWidth="1"/>
    <col min="6661" max="6661" width="7.375" style="15" customWidth="1"/>
    <col min="6662" max="6912" width="11" style="15"/>
    <col min="6913" max="6913" width="13.375" style="15" customWidth="1"/>
    <col min="6914" max="6914" width="4.625" style="15" customWidth="1"/>
    <col min="6915" max="6915" width="33.875" style="15" customWidth="1"/>
    <col min="6916" max="6916" width="38.125" style="15" customWidth="1"/>
    <col min="6917" max="6917" width="7.375" style="15" customWidth="1"/>
    <col min="6918" max="7168" width="11" style="15"/>
    <col min="7169" max="7169" width="13.375" style="15" customWidth="1"/>
    <col min="7170" max="7170" width="4.625" style="15" customWidth="1"/>
    <col min="7171" max="7171" width="33.875" style="15" customWidth="1"/>
    <col min="7172" max="7172" width="38.125" style="15" customWidth="1"/>
    <col min="7173" max="7173" width="7.375" style="15" customWidth="1"/>
    <col min="7174" max="7424" width="11" style="15"/>
    <col min="7425" max="7425" width="13.375" style="15" customWidth="1"/>
    <col min="7426" max="7426" width="4.625" style="15" customWidth="1"/>
    <col min="7427" max="7427" width="33.875" style="15" customWidth="1"/>
    <col min="7428" max="7428" width="38.125" style="15" customWidth="1"/>
    <col min="7429" max="7429" width="7.375" style="15" customWidth="1"/>
    <col min="7430" max="7680" width="11" style="15"/>
    <col min="7681" max="7681" width="13.375" style="15" customWidth="1"/>
    <col min="7682" max="7682" width="4.625" style="15" customWidth="1"/>
    <col min="7683" max="7683" width="33.875" style="15" customWidth="1"/>
    <col min="7684" max="7684" width="38.125" style="15" customWidth="1"/>
    <col min="7685" max="7685" width="7.375" style="15" customWidth="1"/>
    <col min="7686" max="7936" width="11" style="15"/>
    <col min="7937" max="7937" width="13.375" style="15" customWidth="1"/>
    <col min="7938" max="7938" width="4.625" style="15" customWidth="1"/>
    <col min="7939" max="7939" width="33.875" style="15" customWidth="1"/>
    <col min="7940" max="7940" width="38.125" style="15" customWidth="1"/>
    <col min="7941" max="7941" width="7.375" style="15" customWidth="1"/>
    <col min="7942" max="8192" width="11" style="15"/>
    <col min="8193" max="8193" width="13.375" style="15" customWidth="1"/>
    <col min="8194" max="8194" width="4.625" style="15" customWidth="1"/>
    <col min="8195" max="8195" width="33.875" style="15" customWidth="1"/>
    <col min="8196" max="8196" width="38.125" style="15" customWidth="1"/>
    <col min="8197" max="8197" width="7.375" style="15" customWidth="1"/>
    <col min="8198" max="8448" width="11" style="15"/>
    <col min="8449" max="8449" width="13.375" style="15" customWidth="1"/>
    <col min="8450" max="8450" width="4.625" style="15" customWidth="1"/>
    <col min="8451" max="8451" width="33.875" style="15" customWidth="1"/>
    <col min="8452" max="8452" width="38.125" style="15" customWidth="1"/>
    <col min="8453" max="8453" width="7.375" style="15" customWidth="1"/>
    <col min="8454" max="8704" width="11" style="15"/>
    <col min="8705" max="8705" width="13.375" style="15" customWidth="1"/>
    <col min="8706" max="8706" width="4.625" style="15" customWidth="1"/>
    <col min="8707" max="8707" width="33.875" style="15" customWidth="1"/>
    <col min="8708" max="8708" width="38.125" style="15" customWidth="1"/>
    <col min="8709" max="8709" width="7.375" style="15" customWidth="1"/>
    <col min="8710" max="8960" width="11" style="15"/>
    <col min="8961" max="8961" width="13.375" style="15" customWidth="1"/>
    <col min="8962" max="8962" width="4.625" style="15" customWidth="1"/>
    <col min="8963" max="8963" width="33.875" style="15" customWidth="1"/>
    <col min="8964" max="8964" width="38.125" style="15" customWidth="1"/>
    <col min="8965" max="8965" width="7.375" style="15" customWidth="1"/>
    <col min="8966" max="9216" width="11" style="15"/>
    <col min="9217" max="9217" width="13.375" style="15" customWidth="1"/>
    <col min="9218" max="9218" width="4.625" style="15" customWidth="1"/>
    <col min="9219" max="9219" width="33.875" style="15" customWidth="1"/>
    <col min="9220" max="9220" width="38.125" style="15" customWidth="1"/>
    <col min="9221" max="9221" width="7.375" style="15" customWidth="1"/>
    <col min="9222" max="9472" width="11" style="15"/>
    <col min="9473" max="9473" width="13.375" style="15" customWidth="1"/>
    <col min="9474" max="9474" width="4.625" style="15" customWidth="1"/>
    <col min="9475" max="9475" width="33.875" style="15" customWidth="1"/>
    <col min="9476" max="9476" width="38.125" style="15" customWidth="1"/>
    <col min="9477" max="9477" width="7.375" style="15" customWidth="1"/>
    <col min="9478" max="9728" width="11" style="15"/>
    <col min="9729" max="9729" width="13.375" style="15" customWidth="1"/>
    <col min="9730" max="9730" width="4.625" style="15" customWidth="1"/>
    <col min="9731" max="9731" width="33.875" style="15" customWidth="1"/>
    <col min="9732" max="9732" width="38.125" style="15" customWidth="1"/>
    <col min="9733" max="9733" width="7.375" style="15" customWidth="1"/>
    <col min="9734" max="9984" width="11" style="15"/>
    <col min="9985" max="9985" width="13.375" style="15" customWidth="1"/>
    <col min="9986" max="9986" width="4.625" style="15" customWidth="1"/>
    <col min="9987" max="9987" width="33.875" style="15" customWidth="1"/>
    <col min="9988" max="9988" width="38.125" style="15" customWidth="1"/>
    <col min="9989" max="9989" width="7.375" style="15" customWidth="1"/>
    <col min="9990" max="10240" width="11" style="15"/>
    <col min="10241" max="10241" width="13.375" style="15" customWidth="1"/>
    <col min="10242" max="10242" width="4.625" style="15" customWidth="1"/>
    <col min="10243" max="10243" width="33.875" style="15" customWidth="1"/>
    <col min="10244" max="10244" width="38.125" style="15" customWidth="1"/>
    <col min="10245" max="10245" width="7.375" style="15" customWidth="1"/>
    <col min="10246" max="10496" width="11" style="15"/>
    <col min="10497" max="10497" width="13.375" style="15" customWidth="1"/>
    <col min="10498" max="10498" width="4.625" style="15" customWidth="1"/>
    <col min="10499" max="10499" width="33.875" style="15" customWidth="1"/>
    <col min="10500" max="10500" width="38.125" style="15" customWidth="1"/>
    <col min="10501" max="10501" width="7.375" style="15" customWidth="1"/>
    <col min="10502" max="10752" width="11" style="15"/>
    <col min="10753" max="10753" width="13.375" style="15" customWidth="1"/>
    <col min="10754" max="10754" width="4.625" style="15" customWidth="1"/>
    <col min="10755" max="10755" width="33.875" style="15" customWidth="1"/>
    <col min="10756" max="10756" width="38.125" style="15" customWidth="1"/>
    <col min="10757" max="10757" width="7.375" style="15" customWidth="1"/>
    <col min="10758" max="11008" width="11" style="15"/>
    <col min="11009" max="11009" width="13.375" style="15" customWidth="1"/>
    <col min="11010" max="11010" width="4.625" style="15" customWidth="1"/>
    <col min="11011" max="11011" width="33.875" style="15" customWidth="1"/>
    <col min="11012" max="11012" width="38.125" style="15" customWidth="1"/>
    <col min="11013" max="11013" width="7.375" style="15" customWidth="1"/>
    <col min="11014" max="11264" width="11" style="15"/>
    <col min="11265" max="11265" width="13.375" style="15" customWidth="1"/>
    <col min="11266" max="11266" width="4.625" style="15" customWidth="1"/>
    <col min="11267" max="11267" width="33.875" style="15" customWidth="1"/>
    <col min="11268" max="11268" width="38.125" style="15" customWidth="1"/>
    <col min="11269" max="11269" width="7.375" style="15" customWidth="1"/>
    <col min="11270" max="11520" width="11" style="15"/>
    <col min="11521" max="11521" width="13.375" style="15" customWidth="1"/>
    <col min="11522" max="11522" width="4.625" style="15" customWidth="1"/>
    <col min="11523" max="11523" width="33.875" style="15" customWidth="1"/>
    <col min="11524" max="11524" width="38.125" style="15" customWidth="1"/>
    <col min="11525" max="11525" width="7.375" style="15" customWidth="1"/>
    <col min="11526" max="11776" width="11" style="15"/>
    <col min="11777" max="11777" width="13.375" style="15" customWidth="1"/>
    <col min="11778" max="11778" width="4.625" style="15" customWidth="1"/>
    <col min="11779" max="11779" width="33.875" style="15" customWidth="1"/>
    <col min="11780" max="11780" width="38.125" style="15" customWidth="1"/>
    <col min="11781" max="11781" width="7.375" style="15" customWidth="1"/>
    <col min="11782" max="12032" width="11" style="15"/>
    <col min="12033" max="12033" width="13.375" style="15" customWidth="1"/>
    <col min="12034" max="12034" width="4.625" style="15" customWidth="1"/>
    <col min="12035" max="12035" width="33.875" style="15" customWidth="1"/>
    <col min="12036" max="12036" width="38.125" style="15" customWidth="1"/>
    <col min="12037" max="12037" width="7.375" style="15" customWidth="1"/>
    <col min="12038" max="12288" width="11" style="15"/>
    <col min="12289" max="12289" width="13.375" style="15" customWidth="1"/>
    <col min="12290" max="12290" width="4.625" style="15" customWidth="1"/>
    <col min="12291" max="12291" width="33.875" style="15" customWidth="1"/>
    <col min="12292" max="12292" width="38.125" style="15" customWidth="1"/>
    <col min="12293" max="12293" width="7.375" style="15" customWidth="1"/>
    <col min="12294" max="12544" width="11" style="15"/>
    <col min="12545" max="12545" width="13.375" style="15" customWidth="1"/>
    <col min="12546" max="12546" width="4.625" style="15" customWidth="1"/>
    <col min="12547" max="12547" width="33.875" style="15" customWidth="1"/>
    <col min="12548" max="12548" width="38.125" style="15" customWidth="1"/>
    <col min="12549" max="12549" width="7.375" style="15" customWidth="1"/>
    <col min="12550" max="12800" width="11" style="15"/>
    <col min="12801" max="12801" width="13.375" style="15" customWidth="1"/>
    <col min="12802" max="12802" width="4.625" style="15" customWidth="1"/>
    <col min="12803" max="12803" width="33.875" style="15" customWidth="1"/>
    <col min="12804" max="12804" width="38.125" style="15" customWidth="1"/>
    <col min="12805" max="12805" width="7.375" style="15" customWidth="1"/>
    <col min="12806" max="13056" width="11" style="15"/>
    <col min="13057" max="13057" width="13.375" style="15" customWidth="1"/>
    <col min="13058" max="13058" width="4.625" style="15" customWidth="1"/>
    <col min="13059" max="13059" width="33.875" style="15" customWidth="1"/>
    <col min="13060" max="13060" width="38.125" style="15" customWidth="1"/>
    <col min="13061" max="13061" width="7.375" style="15" customWidth="1"/>
    <col min="13062" max="13312" width="11" style="15"/>
    <col min="13313" max="13313" width="13.375" style="15" customWidth="1"/>
    <col min="13314" max="13314" width="4.625" style="15" customWidth="1"/>
    <col min="13315" max="13315" width="33.875" style="15" customWidth="1"/>
    <col min="13316" max="13316" width="38.125" style="15" customWidth="1"/>
    <col min="13317" max="13317" width="7.375" style="15" customWidth="1"/>
    <col min="13318" max="13568" width="11" style="15"/>
    <col min="13569" max="13569" width="13.375" style="15" customWidth="1"/>
    <col min="13570" max="13570" width="4.625" style="15" customWidth="1"/>
    <col min="13571" max="13571" width="33.875" style="15" customWidth="1"/>
    <col min="13572" max="13572" width="38.125" style="15" customWidth="1"/>
    <col min="13573" max="13573" width="7.375" style="15" customWidth="1"/>
    <col min="13574" max="13824" width="11" style="15"/>
    <col min="13825" max="13825" width="13.375" style="15" customWidth="1"/>
    <col min="13826" max="13826" width="4.625" style="15" customWidth="1"/>
    <col min="13827" max="13827" width="33.875" style="15" customWidth="1"/>
    <col min="13828" max="13828" width="38.125" style="15" customWidth="1"/>
    <col min="13829" max="13829" width="7.375" style="15" customWidth="1"/>
    <col min="13830" max="14080" width="11" style="15"/>
    <col min="14081" max="14081" width="13.375" style="15" customWidth="1"/>
    <col min="14082" max="14082" width="4.625" style="15" customWidth="1"/>
    <col min="14083" max="14083" width="33.875" style="15" customWidth="1"/>
    <col min="14084" max="14084" width="38.125" style="15" customWidth="1"/>
    <col min="14085" max="14085" width="7.375" style="15" customWidth="1"/>
    <col min="14086" max="14336" width="11" style="15"/>
    <col min="14337" max="14337" width="13.375" style="15" customWidth="1"/>
    <col min="14338" max="14338" width="4.625" style="15" customWidth="1"/>
    <col min="14339" max="14339" width="33.875" style="15" customWidth="1"/>
    <col min="14340" max="14340" width="38.125" style="15" customWidth="1"/>
    <col min="14341" max="14341" width="7.375" style="15" customWidth="1"/>
    <col min="14342" max="14592" width="11" style="15"/>
    <col min="14593" max="14593" width="13.375" style="15" customWidth="1"/>
    <col min="14594" max="14594" width="4.625" style="15" customWidth="1"/>
    <col min="14595" max="14595" width="33.875" style="15" customWidth="1"/>
    <col min="14596" max="14596" width="38.125" style="15" customWidth="1"/>
    <col min="14597" max="14597" width="7.375" style="15" customWidth="1"/>
    <col min="14598" max="14848" width="11" style="15"/>
    <col min="14849" max="14849" width="13.375" style="15" customWidth="1"/>
    <col min="14850" max="14850" width="4.625" style="15" customWidth="1"/>
    <col min="14851" max="14851" width="33.875" style="15" customWidth="1"/>
    <col min="14852" max="14852" width="38.125" style="15" customWidth="1"/>
    <col min="14853" max="14853" width="7.375" style="15" customWidth="1"/>
    <col min="14854" max="15104" width="11" style="15"/>
    <col min="15105" max="15105" width="13.375" style="15" customWidth="1"/>
    <col min="15106" max="15106" width="4.625" style="15" customWidth="1"/>
    <col min="15107" max="15107" width="33.875" style="15" customWidth="1"/>
    <col min="15108" max="15108" width="38.125" style="15" customWidth="1"/>
    <col min="15109" max="15109" width="7.375" style="15" customWidth="1"/>
    <col min="15110" max="15360" width="11" style="15"/>
    <col min="15361" max="15361" width="13.375" style="15" customWidth="1"/>
    <col min="15362" max="15362" width="4.625" style="15" customWidth="1"/>
    <col min="15363" max="15363" width="33.875" style="15" customWidth="1"/>
    <col min="15364" max="15364" width="38.125" style="15" customWidth="1"/>
    <col min="15365" max="15365" width="7.375" style="15" customWidth="1"/>
    <col min="15366" max="15616" width="11" style="15"/>
    <col min="15617" max="15617" width="13.375" style="15" customWidth="1"/>
    <col min="15618" max="15618" width="4.625" style="15" customWidth="1"/>
    <col min="15619" max="15619" width="33.875" style="15" customWidth="1"/>
    <col min="15620" max="15620" width="38.125" style="15" customWidth="1"/>
    <col min="15621" max="15621" width="7.375" style="15" customWidth="1"/>
    <col min="15622" max="15872" width="11" style="15"/>
    <col min="15873" max="15873" width="13.375" style="15" customWidth="1"/>
    <col min="15874" max="15874" width="4.625" style="15" customWidth="1"/>
    <col min="15875" max="15875" width="33.875" style="15" customWidth="1"/>
    <col min="15876" max="15876" width="38.125" style="15" customWidth="1"/>
    <col min="15877" max="15877" width="7.375" style="15" customWidth="1"/>
    <col min="15878" max="16128" width="11" style="15"/>
    <col min="16129" max="16129" width="13.375" style="15" customWidth="1"/>
    <col min="16130" max="16130" width="4.625" style="15" customWidth="1"/>
    <col min="16131" max="16131" width="33.875" style="15" customWidth="1"/>
    <col min="16132" max="16132" width="38.125" style="15" customWidth="1"/>
    <col min="16133" max="16133" width="7.375" style="15" customWidth="1"/>
    <col min="16134" max="16384" width="11" style="15"/>
  </cols>
  <sheetData>
    <row r="1" spans="1:7" ht="12.75" customHeight="1" thickBot="1">
      <c r="A1" s="21"/>
    </row>
    <row r="2" spans="1:7" ht="35.25" customHeight="1" thickTop="1" thickBot="1">
      <c r="A2" s="21"/>
      <c r="B2" s="20"/>
      <c r="C2" s="19" t="s">
        <v>3</v>
      </c>
      <c r="D2" s="18">
        <v>2013</v>
      </c>
      <c r="E2" s="17"/>
    </row>
    <row r="3" spans="1:7" s="21" customFormat="1" ht="13.5" thickTop="1">
      <c r="E3" s="22"/>
      <c r="F3" s="22"/>
    </row>
    <row r="4" spans="1:7" s="21" customFormat="1">
      <c r="E4" s="22"/>
      <c r="F4" s="22"/>
    </row>
    <row r="5" spans="1:7" s="21" customFormat="1" ht="13.5" thickBot="1">
      <c r="E5" s="22"/>
      <c r="F5" s="22"/>
    </row>
    <row r="6" spans="1:7" ht="18">
      <c r="A6" s="21"/>
      <c r="B6" s="33"/>
      <c r="C6" s="42" t="s">
        <v>18</v>
      </c>
      <c r="D6" s="41">
        <f>DATE(An_JF,1,1)</f>
        <v>41275</v>
      </c>
      <c r="E6" s="30"/>
      <c r="F6" s="29"/>
    </row>
    <row r="7" spans="1:7" ht="18">
      <c r="A7" s="21"/>
      <c r="B7" s="33"/>
      <c r="C7" s="39" t="s">
        <v>17</v>
      </c>
      <c r="D7" s="38">
        <v>41365</v>
      </c>
      <c r="E7" s="30"/>
      <c r="F7" s="29"/>
    </row>
    <row r="8" spans="1:7" ht="18">
      <c r="A8" s="21"/>
      <c r="B8" s="33"/>
      <c r="C8" s="39" t="s">
        <v>16</v>
      </c>
      <c r="D8" s="38">
        <f>DATE(An_JF,5,1)</f>
        <v>41395</v>
      </c>
      <c r="E8" s="30"/>
    </row>
    <row r="9" spans="1:7" ht="18">
      <c r="A9" s="21"/>
      <c r="B9" s="33"/>
      <c r="C9" s="39" t="s">
        <v>15</v>
      </c>
      <c r="D9" s="38">
        <f>DATE(An_JF,5,8)</f>
        <v>41402</v>
      </c>
      <c r="E9" s="30"/>
      <c r="F9" s="29"/>
    </row>
    <row r="10" spans="1:7" ht="18">
      <c r="A10" s="21"/>
      <c r="B10" s="33"/>
      <c r="C10" s="39" t="s">
        <v>14</v>
      </c>
      <c r="D10" s="40">
        <f>LdeP+38</f>
        <v>41403</v>
      </c>
      <c r="E10" s="30"/>
      <c r="F10" s="29"/>
    </row>
    <row r="11" spans="1:7" ht="18">
      <c r="A11" s="21"/>
      <c r="B11" s="33"/>
      <c r="C11" s="39" t="s">
        <v>13</v>
      </c>
      <c r="D11" s="40">
        <f>LdeP+49</f>
        <v>41414</v>
      </c>
      <c r="E11" s="30"/>
      <c r="F11" s="29"/>
    </row>
    <row r="12" spans="1:7" ht="18">
      <c r="A12" s="21"/>
      <c r="B12" s="33"/>
      <c r="C12" s="39" t="s">
        <v>12</v>
      </c>
      <c r="D12" s="38">
        <f>DATE(An_JF,7,14)</f>
        <v>41469</v>
      </c>
      <c r="E12" s="30"/>
      <c r="F12" s="29"/>
      <c r="G12" s="29"/>
    </row>
    <row r="13" spans="1:7" ht="18">
      <c r="A13" s="21"/>
      <c r="B13" s="33"/>
      <c r="C13" s="39" t="s">
        <v>11</v>
      </c>
      <c r="D13" s="38">
        <f>DATE(An_JF,8,15)</f>
        <v>41501</v>
      </c>
      <c r="E13" s="30"/>
      <c r="F13" s="29"/>
    </row>
    <row r="14" spans="1:7" ht="18">
      <c r="A14" s="21"/>
      <c r="B14" s="33"/>
      <c r="C14" s="39" t="s">
        <v>10</v>
      </c>
      <c r="D14" s="38">
        <f>DATE(An_JF,11,1)</f>
        <v>41579</v>
      </c>
      <c r="E14" s="30"/>
      <c r="F14" s="29"/>
    </row>
    <row r="15" spans="1:7" ht="18">
      <c r="A15" s="21"/>
      <c r="B15" s="33"/>
      <c r="C15" s="39" t="s">
        <v>9</v>
      </c>
      <c r="D15" s="38">
        <f>DATE(An_JF,11,11)</f>
        <v>41589</v>
      </c>
      <c r="E15" s="30"/>
      <c r="F15" s="29"/>
    </row>
    <row r="16" spans="1:7" ht="18.75" thickBot="1">
      <c r="A16" s="21"/>
      <c r="B16" s="33"/>
      <c r="C16" s="37" t="s">
        <v>8</v>
      </c>
      <c r="D16" s="36">
        <f>DATE(An_JF,12,25)</f>
        <v>41633</v>
      </c>
      <c r="E16" s="30"/>
      <c r="F16" s="29"/>
    </row>
    <row r="17" spans="1:6" ht="20.25">
      <c r="A17" s="21"/>
      <c r="B17" s="33"/>
      <c r="C17" s="35" t="s">
        <v>7</v>
      </c>
      <c r="D17" s="34">
        <f>LdeP-3</f>
        <v>41362</v>
      </c>
      <c r="E17" s="30"/>
      <c r="F17" s="29"/>
    </row>
    <row r="18" spans="1:6" ht="21" thickBot="1">
      <c r="A18" s="21"/>
      <c r="B18" s="33"/>
      <c r="C18" s="32" t="s">
        <v>6</v>
      </c>
      <c r="D18" s="31">
        <f>Noël+1</f>
        <v>41634</v>
      </c>
      <c r="E18" s="30"/>
      <c r="F18" s="29"/>
    </row>
    <row r="19" spans="1:6" s="21" customFormat="1" ht="13.5" thickBot="1">
      <c r="E19" s="22"/>
      <c r="F19" s="22"/>
    </row>
    <row r="20" spans="1:6" s="21" customFormat="1" ht="21" thickBot="1">
      <c r="C20" s="28" t="s">
        <v>5</v>
      </c>
      <c r="D20" s="27">
        <f t="array" ref="D20">SUM(1-(WEEKDAY(France,2)&gt;5))-AND(WEEKDAY(D10,2)&lt;6,OR(D10=D8:D9))</f>
        <v>10</v>
      </c>
      <c r="E20" s="22"/>
      <c r="F20" s="22"/>
    </row>
    <row r="21" spans="1:6" ht="21" thickBot="1">
      <c r="A21" s="21"/>
      <c r="B21" s="26"/>
      <c r="C21" s="25" t="s">
        <v>4</v>
      </c>
      <c r="D21" s="24">
        <f t="array" ref="D21">SUM(1-(WEEKDAY(Alsace,2)&gt;5))-AND(WEEKDAY(D10,2)&lt;6,OR(D10=D8:D9))</f>
        <v>12</v>
      </c>
      <c r="E21" s="23"/>
      <c r="F21" s="22"/>
    </row>
    <row r="24" spans="1:6" ht="13.5" thickBot="1"/>
    <row r="25" spans="1:6" ht="35.25" customHeight="1" thickTop="1" thickBot="1">
      <c r="A25" s="21"/>
      <c r="B25" s="20"/>
      <c r="C25" s="19" t="s">
        <v>3</v>
      </c>
      <c r="D25" s="18">
        <f>An_JF</f>
        <v>2013</v>
      </c>
      <c r="E25" s="17"/>
    </row>
    <row r="26" spans="1:6" ht="13.5" thickTop="1"/>
  </sheetData>
  <conditionalFormatting sqref="C13">
    <cfRule type="cellIs" dxfId="11" priority="1" stopIfTrue="1" operator="equal">
      <formula>"A*"</formula>
    </cfRule>
  </conditionalFormatting>
  <conditionalFormatting sqref="D17:D18">
    <cfRule type="expression" dxfId="10" priority="2" stopIfTrue="1">
      <formula>WEEKDAY(D17,2)&gt;5</formula>
    </cfRule>
  </conditionalFormatting>
  <conditionalFormatting sqref="D6:D16">
    <cfRule type="expression" dxfId="9" priority="3" stopIfTrue="1">
      <formula>WEEKDAY(D6,2)&gt;5</formula>
    </cfRule>
  </conditionalFormatting>
  <printOptions horizontalCentered="1"/>
  <pageMargins left="0" right="0" top="0.78740157480314965" bottom="0.78740157480314965" header="0.51181102362204722" footer="0.51181102362204722"/>
  <pageSetup paperSize="9" orientation="landscape" horizontalDpi="4294967293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4097" r:id="rId4" name="spbJF">
          <controlPr defaultSize="0" print="0" autoFill="0" autoLine="0" r:id="rId5">
            <anchor moveWithCells="1" sizeWithCells="1">
              <from>
                <xdr:col>4</xdr:col>
                <xdr:colOff>9525</xdr:colOff>
                <xdr:row>0</xdr:row>
                <xdr:rowOff>152400</xdr:rowOff>
              </from>
              <to>
                <xdr:col>4</xdr:col>
                <xdr:colOff>371475</xdr:colOff>
                <xdr:row>2</xdr:row>
                <xdr:rowOff>28575</xdr:rowOff>
              </to>
            </anchor>
          </controlPr>
        </control>
      </mc:Choice>
      <mc:Fallback>
        <control shapeId="4097" r:id="rId4" name="spbJF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8"/>
  <sheetViews>
    <sheetView tabSelected="1" workbookViewId="0">
      <selection activeCell="C28" sqref="C28"/>
    </sheetView>
  </sheetViews>
  <sheetFormatPr baseColWidth="10" defaultRowHeight="14.25"/>
  <cols>
    <col min="2" max="2" width="15.25" bestFit="1" customWidth="1"/>
  </cols>
  <sheetData>
    <row r="1" spans="1:15">
      <c r="A1" s="1"/>
      <c r="B1" s="2"/>
      <c r="C1" s="2"/>
      <c r="D1" s="2"/>
      <c r="E1" s="2"/>
      <c r="F1" s="2"/>
    </row>
    <row r="2" spans="1:15">
      <c r="A2" s="2"/>
      <c r="B2" s="2"/>
      <c r="C2" s="2"/>
      <c r="D2" s="2"/>
      <c r="E2" s="2"/>
      <c r="F2" s="2"/>
    </row>
    <row r="3" spans="1:15" ht="15">
      <c r="A3" s="3"/>
      <c r="B3" s="2"/>
      <c r="C3" s="2"/>
      <c r="D3" s="3"/>
      <c r="E3" s="2"/>
      <c r="F3" s="2"/>
    </row>
    <row r="4" spans="1:15" ht="15">
      <c r="A4" s="2"/>
      <c r="B4" s="2"/>
      <c r="C4" s="3"/>
      <c r="D4" s="3"/>
      <c r="E4" s="2"/>
      <c r="F4" s="2"/>
      <c r="K4" s="13" t="s">
        <v>2</v>
      </c>
    </row>
    <row r="5" spans="1:15">
      <c r="A5" s="2"/>
      <c r="B5" s="2"/>
      <c r="C5" s="2"/>
      <c r="D5" s="2"/>
      <c r="E5" s="2"/>
      <c r="F5" s="2"/>
    </row>
    <row r="6" spans="1:15">
      <c r="A6" s="2"/>
      <c r="B6" s="2"/>
      <c r="C6" s="2"/>
      <c r="D6" s="2"/>
      <c r="E6" s="2"/>
      <c r="F6" s="2"/>
    </row>
    <row r="7" spans="1:15">
      <c r="B7" s="7" t="s">
        <v>0</v>
      </c>
      <c r="C7" s="7" t="s">
        <v>19</v>
      </c>
      <c r="D7" s="7"/>
      <c r="E7" s="14" t="s">
        <v>1</v>
      </c>
      <c r="F7" s="14"/>
    </row>
    <row r="8" spans="1:15">
      <c r="B8" s="43">
        <v>41275</v>
      </c>
      <c r="C8" s="4" t="s">
        <v>20</v>
      </c>
      <c r="E8" s="5"/>
      <c r="F8" s="5"/>
    </row>
    <row r="9" spans="1:15">
      <c r="B9" s="43">
        <v>41276</v>
      </c>
      <c r="C9" s="4" t="s">
        <v>20</v>
      </c>
      <c r="E9" s="5"/>
      <c r="F9" s="5"/>
    </row>
    <row r="10" spans="1:15">
      <c r="B10" s="43">
        <v>41277</v>
      </c>
      <c r="C10" s="4" t="s">
        <v>20</v>
      </c>
      <c r="E10" s="5"/>
      <c r="F10" s="5"/>
    </row>
    <row r="11" spans="1:15">
      <c r="B11" s="43">
        <v>41278</v>
      </c>
      <c r="C11" s="4" t="s">
        <v>20</v>
      </c>
      <c r="E11" s="12"/>
      <c r="F11" s="5"/>
      <c r="J11" s="46" t="s">
        <v>23</v>
      </c>
      <c r="K11" s="46"/>
      <c r="L11" s="46"/>
      <c r="M11" s="46"/>
      <c r="N11" s="46"/>
      <c r="O11" s="46"/>
    </row>
    <row r="12" spans="1:15">
      <c r="B12" s="43">
        <v>41279</v>
      </c>
      <c r="C12" s="4" t="s">
        <v>20</v>
      </c>
      <c r="E12" s="5"/>
      <c r="F12" s="5"/>
      <c r="J12" s="46"/>
      <c r="K12" s="46"/>
      <c r="L12" s="46"/>
      <c r="M12" s="46"/>
      <c r="N12" s="46"/>
      <c r="O12" s="46"/>
    </row>
    <row r="13" spans="1:15">
      <c r="B13" s="43">
        <v>41280</v>
      </c>
      <c r="C13" s="4" t="s">
        <v>20</v>
      </c>
      <c r="E13" s="5"/>
      <c r="F13" s="5"/>
      <c r="J13" s="46"/>
      <c r="K13" s="46"/>
      <c r="L13" s="46"/>
      <c r="M13" s="46"/>
      <c r="N13" s="46"/>
      <c r="O13" s="46"/>
    </row>
    <row r="14" spans="1:15">
      <c r="B14" s="43">
        <v>41281</v>
      </c>
      <c r="C14" s="4"/>
      <c r="E14" s="5"/>
      <c r="F14" s="5"/>
      <c r="J14" s="46"/>
      <c r="K14" s="46"/>
      <c r="L14" s="46"/>
      <c r="M14" s="46"/>
      <c r="N14" s="46"/>
      <c r="O14" s="46"/>
    </row>
    <row r="15" spans="1:15">
      <c r="B15" s="43">
        <v>41282</v>
      </c>
      <c r="C15" s="4"/>
      <c r="E15" s="5"/>
      <c r="F15" s="5"/>
      <c r="J15" s="46"/>
      <c r="K15" s="46"/>
      <c r="L15" s="46"/>
      <c r="M15" s="46"/>
      <c r="N15" s="46"/>
      <c r="O15" s="46"/>
    </row>
    <row r="16" spans="1:15">
      <c r="B16" s="43">
        <v>41283</v>
      </c>
      <c r="C16" s="4"/>
      <c r="E16" s="5"/>
      <c r="F16" s="5"/>
      <c r="J16" s="46"/>
      <c r="K16" s="46"/>
      <c r="L16" s="46"/>
      <c r="M16" s="46"/>
      <c r="N16" s="46"/>
      <c r="O16" s="46"/>
    </row>
    <row r="17" spans="1:15">
      <c r="B17" s="43">
        <v>41284</v>
      </c>
      <c r="C17" s="4"/>
      <c r="E17" s="5"/>
      <c r="F17" s="5"/>
      <c r="J17" s="46"/>
      <c r="K17" s="46"/>
      <c r="L17" s="46"/>
      <c r="M17" s="46"/>
      <c r="N17" s="46"/>
      <c r="O17" s="46"/>
    </row>
    <row r="18" spans="1:15" ht="14.25" customHeight="1">
      <c r="A18" s="8"/>
      <c r="B18" s="9" t="s">
        <v>21</v>
      </c>
      <c r="C18" s="44">
        <f>COUNTIF(C8:C17,"CP")</f>
        <v>6</v>
      </c>
      <c r="D18" s="45" t="s">
        <v>22</v>
      </c>
      <c r="E18" s="45"/>
      <c r="F18" s="45"/>
      <c r="G18" s="45"/>
      <c r="H18" s="45"/>
      <c r="J18" s="46"/>
      <c r="K18" s="46"/>
      <c r="L18" s="46"/>
      <c r="M18" s="46"/>
      <c r="N18" s="46"/>
      <c r="O18" s="46"/>
    </row>
    <row r="19" spans="1:15">
      <c r="A19" s="8"/>
      <c r="B19" s="9"/>
      <c r="C19" s="10"/>
      <c r="D19" s="45"/>
      <c r="E19" s="45"/>
      <c r="F19" s="45"/>
      <c r="G19" s="45"/>
      <c r="H19" s="45"/>
      <c r="J19" s="46"/>
      <c r="K19" s="46"/>
      <c r="L19" s="46"/>
      <c r="M19" s="46"/>
      <c r="N19" s="46"/>
      <c r="O19" s="46"/>
    </row>
    <row r="20" spans="1:15">
      <c r="A20" s="8"/>
      <c r="B20" s="9"/>
      <c r="C20" s="10"/>
      <c r="D20" s="45"/>
      <c r="E20" s="45"/>
      <c r="F20" s="45"/>
      <c r="G20" s="45"/>
      <c r="H20" s="45"/>
    </row>
    <row r="21" spans="1:15">
      <c r="A21" s="8"/>
      <c r="B21" s="9"/>
      <c r="C21" s="10"/>
      <c r="D21" s="45"/>
      <c r="E21" s="45"/>
      <c r="F21" s="45"/>
      <c r="G21" s="45"/>
      <c r="H21" s="45"/>
    </row>
    <row r="22" spans="1:15">
      <c r="A22" s="8"/>
      <c r="B22" s="9"/>
      <c r="C22" s="10"/>
      <c r="D22" s="45"/>
      <c r="E22" s="45"/>
      <c r="F22" s="45"/>
      <c r="G22" s="45"/>
      <c r="H22" s="45"/>
    </row>
    <row r="23" spans="1:15">
      <c r="A23" s="8"/>
      <c r="B23" s="9"/>
      <c r="C23" s="10"/>
      <c r="D23" s="45"/>
      <c r="E23" s="45"/>
      <c r="F23" s="45"/>
      <c r="G23" s="45"/>
      <c r="H23" s="45"/>
    </row>
    <row r="24" spans="1:15">
      <c r="A24" s="8"/>
      <c r="B24" s="9"/>
      <c r="C24" s="10"/>
      <c r="D24" s="8"/>
      <c r="E24" s="11"/>
      <c r="F24" s="11"/>
    </row>
    <row r="25" spans="1:15">
      <c r="B25" s="6"/>
      <c r="C25" s="4"/>
      <c r="E25" s="5"/>
      <c r="F25" s="5"/>
      <c r="G25" s="8"/>
    </row>
    <row r="26" spans="1:15">
      <c r="B26" s="6"/>
      <c r="C26" s="4"/>
      <c r="E26" s="5"/>
      <c r="F26" s="5"/>
    </row>
    <row r="27" spans="1:15">
      <c r="B27" s="6">
        <v>41308</v>
      </c>
      <c r="C27" s="4" t="s">
        <v>26</v>
      </c>
      <c r="E27" s="5"/>
      <c r="F27" s="5"/>
      <c r="I27" t="s">
        <v>24</v>
      </c>
      <c r="K27">
        <v>30</v>
      </c>
    </row>
    <row r="28" spans="1:15">
      <c r="B28" s="6">
        <v>41309</v>
      </c>
      <c r="C28" s="4"/>
      <c r="E28" s="5"/>
      <c r="F28" s="5"/>
      <c r="I28" t="s">
        <v>25</v>
      </c>
      <c r="J28">
        <f>30-COUNTIF(C:C,"CP")</f>
        <v>23</v>
      </c>
    </row>
    <row r="29" spans="1:15">
      <c r="B29" s="6">
        <v>41310</v>
      </c>
      <c r="C29" s="4"/>
      <c r="E29" s="5"/>
      <c r="F29" s="5"/>
    </row>
    <row r="30" spans="1:15">
      <c r="B30" s="6">
        <v>41311</v>
      </c>
      <c r="C30" s="4"/>
      <c r="E30" s="5"/>
      <c r="F30" s="5"/>
    </row>
    <row r="31" spans="1:15">
      <c r="B31" s="6"/>
      <c r="C31" s="4"/>
      <c r="E31" s="5"/>
      <c r="F31" s="5"/>
    </row>
    <row r="32" spans="1:15">
      <c r="B32" s="6"/>
      <c r="C32" s="4"/>
      <c r="E32" s="5"/>
      <c r="F32" s="5"/>
    </row>
    <row r="33" spans="1:7">
      <c r="A33" s="8"/>
      <c r="B33" s="9"/>
      <c r="C33" s="10"/>
      <c r="D33" s="8"/>
      <c r="E33" s="11"/>
      <c r="F33" s="11"/>
      <c r="G33" s="8"/>
    </row>
    <row r="34" spans="1:7">
      <c r="A34" s="8"/>
      <c r="B34" s="9"/>
      <c r="C34" s="10"/>
      <c r="D34" s="8"/>
      <c r="E34" s="11"/>
      <c r="F34" s="11"/>
      <c r="G34" s="8"/>
    </row>
    <row r="35" spans="1:7">
      <c r="B35" s="6"/>
      <c r="C35" s="4"/>
      <c r="E35" s="5"/>
      <c r="F35" s="5"/>
    </row>
    <row r="36" spans="1:7">
      <c r="B36" s="6"/>
      <c r="C36" s="4"/>
      <c r="E36" s="5"/>
      <c r="F36" s="5"/>
    </row>
    <row r="37" spans="1:7">
      <c r="B37" s="6"/>
      <c r="C37" s="4"/>
      <c r="E37" s="5"/>
      <c r="F37" s="5"/>
    </row>
    <row r="38" spans="1:7">
      <c r="B38" s="6">
        <v>41337</v>
      </c>
      <c r="C38" s="4"/>
      <c r="E38" s="5"/>
      <c r="F38" s="5"/>
    </row>
    <row r="39" spans="1:7">
      <c r="B39" s="6">
        <v>41338</v>
      </c>
      <c r="C39" s="4"/>
      <c r="E39" s="5"/>
      <c r="F39" s="5"/>
    </row>
    <row r="40" spans="1:7">
      <c r="B40" s="6">
        <v>41339</v>
      </c>
      <c r="C40" s="4"/>
      <c r="E40" s="5"/>
      <c r="F40" s="5"/>
    </row>
    <row r="41" spans="1:7">
      <c r="B41" s="6">
        <v>41340</v>
      </c>
      <c r="C41" s="4"/>
      <c r="E41" s="5"/>
      <c r="F41" s="5"/>
    </row>
    <row r="42" spans="1:7">
      <c r="B42" s="6">
        <v>41341</v>
      </c>
      <c r="C42" s="4"/>
      <c r="E42" s="5"/>
      <c r="F42" s="5"/>
    </row>
    <row r="43" spans="1:7">
      <c r="B43" s="6">
        <v>41342</v>
      </c>
      <c r="C43" s="4"/>
      <c r="E43" s="5"/>
      <c r="F43" s="5"/>
    </row>
    <row r="44" spans="1:7">
      <c r="B44" s="6">
        <v>41343</v>
      </c>
      <c r="C44" s="4"/>
      <c r="E44" s="5"/>
      <c r="F44" s="5"/>
    </row>
    <row r="45" spans="1:7">
      <c r="B45" s="6"/>
      <c r="C45" s="4"/>
      <c r="E45" s="5"/>
      <c r="F45" s="5"/>
    </row>
    <row r="46" spans="1:7">
      <c r="B46" s="6"/>
      <c r="C46" s="4"/>
      <c r="E46" s="5"/>
      <c r="F46" s="5"/>
    </row>
    <row r="47" spans="1:7">
      <c r="B47" s="6"/>
      <c r="C47" s="4"/>
      <c r="E47" s="5"/>
      <c r="F47" s="5"/>
    </row>
    <row r="48" spans="1:7">
      <c r="E48" s="5"/>
      <c r="F48" s="5"/>
    </row>
  </sheetData>
  <mergeCells count="3">
    <mergeCell ref="E7:F7"/>
    <mergeCell ref="D18:H23"/>
    <mergeCell ref="J11:O19"/>
  </mergeCells>
  <phoneticPr fontId="0" type="noConversion"/>
  <conditionalFormatting sqref="B8:B17">
    <cfRule type="expression" dxfId="8" priority="1">
      <formula>AND(COUNTIF(Fériés,$B8)&gt;0,ISNUMBER($E8))</formula>
    </cfRule>
    <cfRule type="expression" dxfId="7" priority="2">
      <formula>COUNTIF(Fériés,$B8)&gt;1</formula>
    </cfRule>
    <cfRule type="containsBlanks" dxfId="6" priority="3">
      <formula>LEN(TRIM(B8))=0</formula>
    </cfRule>
    <cfRule type="containsText" dxfId="5" priority="4" operator="containsText" text="sam">
      <formula>NOT(ISERROR(SEARCH("sam",B8)))</formula>
    </cfRule>
    <cfRule type="expression" dxfId="4" priority="5">
      <formula>ISBLANK(C8)</formula>
    </cfRule>
    <cfRule type="expression" dxfId="3" priority="6">
      <formula>WEEKDAY(B8,2)&gt;5</formula>
    </cfRule>
    <cfRule type="containsText" dxfId="2" priority="7" operator="containsText" text="sam">
      <formula>NOT(ISERROR(SEARCH("sam",B8)))</formula>
    </cfRule>
    <cfRule type="expression" dxfId="1" priority="8">
      <formula>WEEKDAY(B8,2)&gt;5</formula>
    </cfRule>
    <cfRule type="containsBlanks" dxfId="0" priority="9">
      <formula>LEN(TRIM(B8))=0</formula>
    </cfRule>
  </conditionalFormatting>
  <hyperlinks>
    <hyperlink ref="K4" r:id="rId1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Fériés</vt:lpstr>
      <vt:lpstr>2013</vt:lpstr>
      <vt:lpstr>Feuil2</vt:lpstr>
      <vt:lpstr>Feuil3</vt:lpstr>
      <vt:lpstr>Alsace</vt:lpstr>
      <vt:lpstr>An_JF</vt:lpstr>
      <vt:lpstr>Fériés</vt:lpstr>
      <vt:lpstr>France</vt:lpstr>
      <vt:lpstr>JoursFériés</vt:lpstr>
      <vt:lpstr>LdeP</vt:lpstr>
      <vt:lpstr>Noël</vt:lpstr>
      <vt:lpstr>Fériés!Zone_d_impression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Gravot</dc:creator>
  <cp:lastModifiedBy>Nunizgb</cp:lastModifiedBy>
  <dcterms:created xsi:type="dcterms:W3CDTF">2009-06-17T17:11:41Z</dcterms:created>
  <dcterms:modified xsi:type="dcterms:W3CDTF">2012-12-28T14:15:01Z</dcterms:modified>
</cp:coreProperties>
</file>