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7905" windowHeight="55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U3" i="1" l="1"/>
  <c r="L20" i="1" l="1"/>
  <c r="L21" i="1"/>
  <c r="L22" i="1"/>
  <c r="L23" i="1"/>
  <c r="L19" i="1"/>
  <c r="N20" i="1"/>
  <c r="N21" i="1"/>
  <c r="N22" i="1"/>
  <c r="N23" i="1"/>
  <c r="N19" i="1"/>
  <c r="AU4" i="1" l="1"/>
  <c r="AX4" i="1" s="1"/>
  <c r="AV4" i="1"/>
  <c r="AW4" i="1"/>
  <c r="AU5" i="1"/>
  <c r="AV5" i="1"/>
  <c r="AW5" i="1"/>
  <c r="AX5" i="1" s="1"/>
  <c r="AU6" i="1"/>
  <c r="AV6" i="1"/>
  <c r="AW6" i="1"/>
  <c r="AU7" i="1"/>
  <c r="AV7" i="1"/>
  <c r="AW7" i="1"/>
  <c r="AU8" i="1"/>
  <c r="AV8" i="1"/>
  <c r="AW8" i="1"/>
  <c r="AU9" i="1"/>
  <c r="AV9" i="1"/>
  <c r="AW9" i="1"/>
  <c r="AU10" i="1"/>
  <c r="AV10" i="1"/>
  <c r="AW10" i="1"/>
  <c r="AU11" i="1"/>
  <c r="AV11" i="1"/>
  <c r="AW11" i="1"/>
  <c r="AU12" i="1"/>
  <c r="AV12" i="1"/>
  <c r="AW12" i="1"/>
  <c r="AU13" i="1"/>
  <c r="AV13" i="1"/>
  <c r="AW13" i="1"/>
  <c r="AU14" i="1"/>
  <c r="AV14" i="1"/>
  <c r="AW14" i="1"/>
  <c r="AW3" i="1"/>
  <c r="AV3" i="1"/>
  <c r="AX3" i="1"/>
  <c r="E24" i="1"/>
  <c r="F24" i="1"/>
  <c r="G24" i="1"/>
  <c r="H24" i="1"/>
  <c r="I24" i="1"/>
  <c r="J24" i="1"/>
  <c r="K24" i="1"/>
  <c r="E25" i="1"/>
  <c r="F25" i="1"/>
  <c r="G25" i="1"/>
  <c r="H25" i="1"/>
  <c r="I25" i="1"/>
  <c r="J25" i="1"/>
  <c r="K25" i="1"/>
  <c r="C24" i="1"/>
  <c r="D24" i="1"/>
  <c r="C25" i="1"/>
  <c r="D25" i="1"/>
  <c r="B24" i="1"/>
  <c r="AX6" i="1" l="1"/>
  <c r="AX14" i="1"/>
  <c r="AX10" i="1"/>
  <c r="AX7" i="1"/>
  <c r="AX11" i="1"/>
  <c r="AX12" i="1"/>
  <c r="AX8" i="1"/>
  <c r="AX13" i="1"/>
  <c r="AX9" i="1"/>
  <c r="B25" i="1"/>
</calcChain>
</file>

<file path=xl/sharedStrings.xml><?xml version="1.0" encoding="utf-8"?>
<sst xmlns="http://schemas.openxmlformats.org/spreadsheetml/2006/main" count="62" uniqueCount="32">
  <si>
    <t>Total</t>
  </si>
  <si>
    <t>Moyenne</t>
  </si>
  <si>
    <t>Ne se prononce pas</t>
  </si>
  <si>
    <t>Introduction to key market access provisions under the GATT 1994</t>
  </si>
  <si>
    <t>Current market access conditions for non-agricultural products (NAMA)</t>
  </si>
  <si>
    <t>Focus on metals and steel</t>
  </si>
  <si>
    <t>Focus on provisions in December 2011 Accession Agreement</t>
  </si>
  <si>
    <t>Focus on oil and gas</t>
  </si>
  <si>
    <t>Protective measures (Anti-dumping, subsidies and coutervailing measures, safeguards)</t>
  </si>
  <si>
    <t>Regulatory barriers to trade for industrial goods</t>
  </si>
  <si>
    <t>Regulatory barriers to trade for industrial goods. Case studies and exercises</t>
  </si>
  <si>
    <t>Political economy of trade liberalization, unilateral, regional and multilateral</t>
  </si>
  <si>
    <t>Overview of WTO Dispute Settlement Mechanism</t>
  </si>
  <si>
    <t>Study of selected cases</t>
  </si>
  <si>
    <t>Educational Frame</t>
  </si>
  <si>
    <t>Interest</t>
  </si>
  <si>
    <t>Formative value</t>
  </si>
  <si>
    <t>Welcome</t>
  </si>
  <si>
    <t>Quality of interpretation</t>
  </si>
  <si>
    <t>Hotel</t>
  </si>
  <si>
    <t>General satisfaction</t>
  </si>
  <si>
    <t>Lunches</t>
  </si>
  <si>
    <t>Grades</t>
  </si>
  <si>
    <t>Average - Interest of the topic</t>
  </si>
  <si>
    <t>Average - Informative value</t>
  </si>
  <si>
    <t>Average - Overall</t>
  </si>
  <si>
    <t>Average - Contribution of the lecturer</t>
  </si>
  <si>
    <t>State  support of exports</t>
  </si>
  <si>
    <t>Evaluation of organisation</t>
  </si>
  <si>
    <t>Count Educationnal Frame</t>
  </si>
  <si>
    <t>count Interest</t>
  </si>
  <si>
    <t>Count Formative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</si>
</sst>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8"/>
      <name val="Arial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7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/>
    <xf numFmtId="0" fontId="20" fillId="23" borderId="7" applyNumberFormat="0" applyFont="0" applyAlignment="0" applyProtection="0"/>
  </cellStyleXfs>
  <cellXfs count="131">
    <xf numFmtId="0" fontId="0" fillId="0" borderId="0" xfId="0"/>
    <xf numFmtId="0" fontId="20" fillId="0" borderId="0" xfId="1" applyFont="1"/>
    <xf numFmtId="0" fontId="25" fillId="0" borderId="13" xfId="1" applyFont="1" applyBorder="1" applyAlignment="1">
      <alignment wrapText="1"/>
    </xf>
    <xf numFmtId="2" fontId="22" fillId="24" borderId="18" xfId="1" applyNumberFormat="1" applyFont="1" applyFill="1" applyBorder="1" applyAlignment="1">
      <alignment horizontal="center" vertical="center" wrapText="1"/>
    </xf>
    <xf numFmtId="0" fontId="22" fillId="24" borderId="18" xfId="1" applyNumberFormat="1" applyFont="1" applyFill="1" applyBorder="1" applyAlignment="1">
      <alignment horizontal="center" vertical="center" wrapText="1"/>
    </xf>
    <xf numFmtId="0" fontId="21" fillId="25" borderId="14" xfId="1" applyNumberFormat="1" applyFont="1" applyFill="1" applyBorder="1" applyAlignment="1">
      <alignment horizontal="center" vertical="center" wrapText="1"/>
    </xf>
    <xf numFmtId="0" fontId="21" fillId="27" borderId="25" xfId="1" applyFont="1" applyFill="1" applyBorder="1" applyAlignment="1">
      <alignment horizontal="center" vertical="center" wrapText="1"/>
    </xf>
    <xf numFmtId="0" fontId="21" fillId="27" borderId="26" xfId="1" applyFont="1" applyFill="1" applyBorder="1" applyAlignment="1">
      <alignment horizontal="center" vertical="center" wrapText="1"/>
    </xf>
    <xf numFmtId="0" fontId="21" fillId="27" borderId="27" xfId="1" applyFont="1" applyFill="1" applyBorder="1" applyAlignment="1">
      <alignment horizontal="center" vertical="center" wrapText="1"/>
    </xf>
    <xf numFmtId="0" fontId="21" fillId="27" borderId="25" xfId="1" applyNumberFormat="1" applyFont="1" applyFill="1" applyBorder="1" applyAlignment="1">
      <alignment horizontal="center" vertical="center" wrapText="1"/>
    </xf>
    <xf numFmtId="0" fontId="21" fillId="27" borderId="26" xfId="1" applyNumberFormat="1" applyFont="1" applyFill="1" applyBorder="1" applyAlignment="1">
      <alignment horizontal="center" vertical="center" wrapText="1"/>
    </xf>
    <xf numFmtId="0" fontId="21" fillId="27" borderId="27" xfId="1" applyNumberFormat="1" applyFont="1" applyFill="1" applyBorder="1" applyAlignment="1">
      <alignment horizontal="center" vertical="center" wrapText="1"/>
    </xf>
    <xf numFmtId="0" fontId="21" fillId="27" borderId="28" xfId="1" applyNumberFormat="1" applyFont="1" applyFill="1" applyBorder="1" applyAlignment="1">
      <alignment horizontal="center" vertical="center" wrapText="1"/>
    </xf>
    <xf numFmtId="0" fontId="21" fillId="27" borderId="14" xfId="1" applyFont="1" applyFill="1" applyBorder="1" applyAlignment="1">
      <alignment horizontal="center" vertical="center" wrapText="1"/>
    </xf>
    <xf numFmtId="0" fontId="21" fillId="27" borderId="15" xfId="1" applyFont="1" applyFill="1" applyBorder="1" applyAlignment="1">
      <alignment horizontal="center" vertical="center" wrapText="1"/>
    </xf>
    <xf numFmtId="0" fontId="21" fillId="27" borderId="16" xfId="1" applyFont="1" applyFill="1" applyBorder="1" applyAlignment="1">
      <alignment horizontal="center" vertical="center" wrapText="1"/>
    </xf>
    <xf numFmtId="0" fontId="21" fillId="27" borderId="14" xfId="1" applyNumberFormat="1" applyFont="1" applyFill="1" applyBorder="1" applyAlignment="1">
      <alignment horizontal="center" vertical="center" wrapText="1"/>
    </xf>
    <xf numFmtId="0" fontId="21" fillId="27" borderId="15" xfId="1" applyNumberFormat="1" applyFont="1" applyFill="1" applyBorder="1" applyAlignment="1">
      <alignment horizontal="center" vertical="center" wrapText="1"/>
    </xf>
    <xf numFmtId="0" fontId="21" fillId="27" borderId="16" xfId="1" applyNumberFormat="1" applyFont="1" applyFill="1" applyBorder="1" applyAlignment="1">
      <alignment horizontal="center" vertical="center" wrapText="1"/>
    </xf>
    <xf numFmtId="0" fontId="21" fillId="27" borderId="29" xfId="1" applyNumberFormat="1" applyFont="1" applyFill="1" applyBorder="1" applyAlignment="1">
      <alignment horizontal="center" vertical="center" wrapText="1"/>
    </xf>
    <xf numFmtId="0" fontId="21" fillId="27" borderId="30" xfId="1" applyFont="1" applyFill="1" applyBorder="1" applyAlignment="1">
      <alignment horizontal="center" vertical="center" wrapText="1"/>
    </xf>
    <xf numFmtId="0" fontId="21" fillId="27" borderId="31" xfId="1" applyFont="1" applyFill="1" applyBorder="1" applyAlignment="1">
      <alignment horizontal="center" vertical="center" wrapText="1"/>
    </xf>
    <xf numFmtId="0" fontId="21" fillId="27" borderId="32" xfId="1" applyFont="1" applyFill="1" applyBorder="1" applyAlignment="1">
      <alignment horizontal="center" vertical="center" wrapText="1"/>
    </xf>
    <xf numFmtId="0" fontId="21" fillId="27" borderId="30" xfId="1" applyNumberFormat="1" applyFont="1" applyFill="1" applyBorder="1" applyAlignment="1">
      <alignment horizontal="center" vertical="center" wrapText="1"/>
    </xf>
    <xf numFmtId="0" fontId="21" fillId="27" borderId="31" xfId="1" applyNumberFormat="1" applyFont="1" applyFill="1" applyBorder="1" applyAlignment="1">
      <alignment horizontal="center" vertical="center" wrapText="1"/>
    </xf>
    <xf numFmtId="0" fontId="21" fillId="27" borderId="32" xfId="1" applyNumberFormat="1" applyFont="1" applyFill="1" applyBorder="1" applyAlignment="1">
      <alignment horizontal="center" vertical="center" wrapText="1"/>
    </xf>
    <xf numFmtId="0" fontId="21" fillId="27" borderId="33" xfId="1" applyNumberFormat="1" applyFont="1" applyFill="1" applyBorder="1" applyAlignment="1">
      <alignment horizontal="center" vertical="center" wrapText="1"/>
    </xf>
    <xf numFmtId="0" fontId="20" fillId="27" borderId="25" xfId="1" applyFont="1" applyFill="1" applyBorder="1" applyAlignment="1">
      <alignment horizontal="center" vertical="center" wrapText="1"/>
    </xf>
    <xf numFmtId="0" fontId="20" fillId="27" borderId="26" xfId="1" applyFont="1" applyFill="1" applyBorder="1" applyAlignment="1">
      <alignment horizontal="center" vertical="center" wrapText="1"/>
    </xf>
    <xf numFmtId="0" fontId="20" fillId="27" borderId="27" xfId="1" applyFont="1" applyFill="1" applyBorder="1" applyAlignment="1">
      <alignment horizontal="center" vertical="center" wrapText="1"/>
    </xf>
    <xf numFmtId="0" fontId="20" fillId="27" borderId="14" xfId="1" applyFont="1" applyFill="1" applyBorder="1" applyAlignment="1">
      <alignment horizontal="center" vertical="center" wrapText="1"/>
    </xf>
    <xf numFmtId="0" fontId="20" fillId="27" borderId="15" xfId="1" applyFont="1" applyFill="1" applyBorder="1" applyAlignment="1">
      <alignment horizontal="center" vertical="center" wrapText="1"/>
    </xf>
    <xf numFmtId="0" fontId="20" fillId="27" borderId="16" xfId="1" applyFont="1" applyFill="1" applyBorder="1" applyAlignment="1">
      <alignment horizontal="center" vertical="center" wrapText="1"/>
    </xf>
    <xf numFmtId="0" fontId="22" fillId="25" borderId="0" xfId="1" applyFont="1" applyFill="1" applyAlignment="1">
      <alignment wrapText="1"/>
    </xf>
    <xf numFmtId="0" fontId="23" fillId="0" borderId="12" xfId="1" applyFont="1" applyBorder="1" applyAlignment="1">
      <alignment horizontal="center" vertical="center" wrapText="1"/>
    </xf>
    <xf numFmtId="0" fontId="23" fillId="0" borderId="10" xfId="1" applyFont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Border="1"/>
    <xf numFmtId="0" fontId="23" fillId="0" borderId="0" xfId="1" applyFont="1" applyFill="1" applyBorder="1" applyAlignment="1">
      <alignment vertical="center" wrapText="1"/>
    </xf>
    <xf numFmtId="0" fontId="0" fillId="0" borderId="0" xfId="0" applyFill="1"/>
    <xf numFmtId="0" fontId="23" fillId="0" borderId="11" xfId="1" applyFont="1" applyBorder="1" applyAlignment="1">
      <alignment horizontal="center" vertical="center" wrapText="1"/>
    </xf>
    <xf numFmtId="2" fontId="23" fillId="0" borderId="21" xfId="1" applyNumberFormat="1" applyFont="1" applyBorder="1" applyAlignment="1">
      <alignment horizontal="center" vertical="center" wrapText="1"/>
    </xf>
    <xf numFmtId="0" fontId="23" fillId="26" borderId="17" xfId="1" applyFont="1" applyFill="1" applyBorder="1" applyAlignment="1">
      <alignment horizontal="center" vertical="center" wrapText="1"/>
    </xf>
    <xf numFmtId="0" fontId="23" fillId="26" borderId="18" xfId="1" applyFont="1" applyFill="1" applyBorder="1" applyAlignment="1">
      <alignment horizontal="center" vertical="center" wrapText="1"/>
    </xf>
    <xf numFmtId="0" fontId="23" fillId="26" borderId="19" xfId="1" applyFont="1" applyFill="1" applyBorder="1" applyAlignment="1">
      <alignment horizontal="center" vertical="center" wrapText="1"/>
    </xf>
    <xf numFmtId="0" fontId="23" fillId="26" borderId="20" xfId="1" applyFont="1" applyFill="1" applyBorder="1" applyAlignment="1">
      <alignment horizontal="center" vertical="center" wrapText="1"/>
    </xf>
    <xf numFmtId="0" fontId="21" fillId="25" borderId="16" xfId="1" applyNumberFormat="1" applyFont="1" applyFill="1" applyBorder="1" applyAlignment="1">
      <alignment horizontal="center" vertical="center" wrapText="1"/>
    </xf>
    <xf numFmtId="2" fontId="22" fillId="0" borderId="0" xfId="1" applyNumberFormat="1" applyFont="1" applyFill="1" applyBorder="1" applyAlignment="1">
      <alignment horizontal="center" vertical="center" wrapText="1"/>
    </xf>
    <xf numFmtId="0" fontId="20" fillId="0" borderId="0" xfId="43" applyFont="1" applyFill="1" applyBorder="1" applyAlignment="1">
      <alignment horizontal="left" vertical="center" wrapText="1"/>
    </xf>
    <xf numFmtId="0" fontId="20" fillId="0" borderId="0" xfId="43" applyFont="1" applyFill="1" applyBorder="1" applyAlignment="1">
      <alignment horizontal="center" vertical="center" wrapText="1"/>
    </xf>
    <xf numFmtId="0" fontId="24" fillId="0" borderId="0" xfId="43" applyFont="1" applyFill="1" applyBorder="1" applyAlignment="1">
      <alignment horizontal="center" vertical="center" wrapText="1"/>
    </xf>
    <xf numFmtId="0" fontId="24" fillId="0" borderId="0" xfId="43" applyNumberFormat="1" applyFont="1" applyFill="1" applyBorder="1" applyAlignment="1">
      <alignment horizontal="center" vertical="center" wrapText="1"/>
    </xf>
    <xf numFmtId="0" fontId="22" fillId="0" borderId="0" xfId="43" applyNumberFormat="1" applyFont="1" applyFill="1" applyBorder="1" applyAlignment="1">
      <alignment horizontal="center" vertical="center" wrapText="1"/>
    </xf>
    <xf numFmtId="2" fontId="22" fillId="0" borderId="0" xfId="43" applyNumberFormat="1" applyFont="1" applyFill="1" applyBorder="1" applyAlignment="1">
      <alignment horizontal="center" vertical="center" wrapText="1"/>
    </xf>
    <xf numFmtId="0" fontId="20" fillId="0" borderId="0" xfId="43" applyFont="1" applyFill="1" applyBorder="1"/>
    <xf numFmtId="0" fontId="24" fillId="26" borderId="41" xfId="1" applyFont="1" applyFill="1" applyBorder="1" applyAlignment="1">
      <alignment horizontal="center" vertical="center" wrapText="1"/>
    </xf>
    <xf numFmtId="0" fontId="24" fillId="26" borderId="42" xfId="1" applyFont="1" applyFill="1" applyBorder="1" applyAlignment="1">
      <alignment horizontal="center" vertical="center" wrapText="1"/>
    </xf>
    <xf numFmtId="0" fontId="20" fillId="27" borderId="44" xfId="1" applyFont="1" applyFill="1" applyBorder="1" applyAlignment="1">
      <alignment horizontal="center" vertical="center" wrapText="1"/>
    </xf>
    <xf numFmtId="0" fontId="21" fillId="27" borderId="45" xfId="1" applyFont="1" applyFill="1" applyBorder="1" applyAlignment="1">
      <alignment horizontal="center" vertical="center" wrapText="1"/>
    </xf>
    <xf numFmtId="0" fontId="21" fillId="27" borderId="46" xfId="1" applyFont="1" applyFill="1" applyBorder="1" applyAlignment="1">
      <alignment horizontal="center" vertical="center" wrapText="1"/>
    </xf>
    <xf numFmtId="0" fontId="21" fillId="27" borderId="47" xfId="1" applyFont="1" applyFill="1" applyBorder="1" applyAlignment="1">
      <alignment horizontal="center" vertical="center" wrapText="1"/>
    </xf>
    <xf numFmtId="0" fontId="21" fillId="27" borderId="48" xfId="1" applyFont="1" applyFill="1" applyBorder="1" applyAlignment="1">
      <alignment horizontal="center" vertical="center" wrapText="1"/>
    </xf>
    <xf numFmtId="0" fontId="21" fillId="27" borderId="49" xfId="1" applyFont="1" applyFill="1" applyBorder="1" applyAlignment="1">
      <alignment horizontal="center" vertical="center" wrapText="1"/>
    </xf>
    <xf numFmtId="0" fontId="21" fillId="27" borderId="50" xfId="1" applyFont="1" applyFill="1" applyBorder="1" applyAlignment="1">
      <alignment horizontal="center" vertical="center" wrapText="1"/>
    </xf>
    <xf numFmtId="0" fontId="21" fillId="27" borderId="51" xfId="1" applyFont="1" applyFill="1" applyBorder="1" applyAlignment="1">
      <alignment horizontal="center" vertical="center" wrapText="1"/>
    </xf>
    <xf numFmtId="0" fontId="21" fillId="27" borderId="52" xfId="1" applyFont="1" applyFill="1" applyBorder="1" applyAlignment="1">
      <alignment horizontal="center" vertical="center" wrapText="1"/>
    </xf>
    <xf numFmtId="0" fontId="20" fillId="27" borderId="53" xfId="1" applyFont="1" applyFill="1" applyBorder="1" applyAlignment="1">
      <alignment horizontal="center" vertical="center" wrapText="1"/>
    </xf>
    <xf numFmtId="0" fontId="20" fillId="27" borderId="41" xfId="1" applyFont="1" applyFill="1" applyBorder="1" applyAlignment="1">
      <alignment horizontal="center" vertical="center" wrapText="1"/>
    </xf>
    <xf numFmtId="0" fontId="20" fillId="27" borderId="55" xfId="1" applyFont="1" applyFill="1" applyBorder="1" applyAlignment="1">
      <alignment horizontal="center" vertical="center" wrapText="1"/>
    </xf>
    <xf numFmtId="0" fontId="20" fillId="27" borderId="54" xfId="1" applyFont="1" applyFill="1" applyBorder="1" applyAlignment="1">
      <alignment horizontal="center" vertical="center" wrapText="1"/>
    </xf>
    <xf numFmtId="164" fontId="22" fillId="24" borderId="35" xfId="1" applyNumberFormat="1" applyFont="1" applyFill="1" applyBorder="1" applyAlignment="1">
      <alignment horizontal="center" vertical="center" wrapText="1"/>
    </xf>
    <xf numFmtId="164" fontId="22" fillId="24" borderId="56" xfId="1" applyNumberFormat="1" applyFont="1" applyFill="1" applyBorder="1" applyAlignment="1">
      <alignment horizontal="center" vertical="center" wrapText="1"/>
    </xf>
    <xf numFmtId="164" fontId="22" fillId="24" borderId="54" xfId="1" applyNumberFormat="1" applyFont="1" applyFill="1" applyBorder="1" applyAlignment="1">
      <alignment horizontal="center" vertical="center" wrapText="1"/>
    </xf>
    <xf numFmtId="164" fontId="22" fillId="24" borderId="57" xfId="1" applyNumberFormat="1" applyFont="1" applyFill="1" applyBorder="1" applyAlignment="1">
      <alignment horizontal="center" vertical="center" wrapText="1"/>
    </xf>
    <xf numFmtId="164" fontId="22" fillId="24" borderId="52" xfId="1" applyNumberFormat="1" applyFont="1" applyFill="1" applyBorder="1" applyAlignment="1">
      <alignment horizontal="center" vertical="center" wrapText="1"/>
    </xf>
    <xf numFmtId="164" fontId="22" fillId="24" borderId="34" xfId="1" applyNumberFormat="1" applyFont="1" applyFill="1" applyBorder="1" applyAlignment="1">
      <alignment horizontal="center" vertical="center" wrapText="1"/>
    </xf>
    <xf numFmtId="0" fontId="23" fillId="24" borderId="58" xfId="1" applyFont="1" applyFill="1" applyBorder="1" applyAlignment="1">
      <alignment vertical="center" wrapText="1"/>
    </xf>
    <xf numFmtId="0" fontId="23" fillId="24" borderId="36" xfId="1" applyFont="1" applyFill="1" applyBorder="1" applyAlignment="1">
      <alignment vertical="center" wrapText="1"/>
    </xf>
    <xf numFmtId="0" fontId="23" fillId="24" borderId="59" xfId="1" applyFont="1" applyFill="1" applyBorder="1" applyAlignment="1">
      <alignment vertical="center" wrapText="1"/>
    </xf>
    <xf numFmtId="0" fontId="23" fillId="24" borderId="38" xfId="1" applyFont="1" applyFill="1" applyBorder="1" applyAlignment="1">
      <alignment vertical="center" wrapText="1"/>
    </xf>
    <xf numFmtId="0" fontId="21" fillId="27" borderId="34" xfId="1" applyFont="1" applyFill="1" applyBorder="1" applyAlignment="1">
      <alignment horizontal="center" vertical="center" wrapText="1"/>
    </xf>
    <xf numFmtId="0" fontId="21" fillId="27" borderId="60" xfId="1" applyFont="1" applyFill="1" applyBorder="1" applyAlignment="1">
      <alignment horizontal="center" vertical="center" wrapText="1"/>
    </xf>
    <xf numFmtId="0" fontId="22" fillId="24" borderId="60" xfId="1" applyNumberFormat="1" applyFont="1" applyFill="1" applyBorder="1" applyAlignment="1">
      <alignment horizontal="right" vertical="center" wrapText="1"/>
    </xf>
    <xf numFmtId="0" fontId="22" fillId="24" borderId="39" xfId="1" applyNumberFormat="1" applyFont="1" applyFill="1" applyBorder="1" applyAlignment="1">
      <alignment vertical="center" wrapText="1"/>
    </xf>
    <xf numFmtId="0" fontId="22" fillId="24" borderId="59" xfId="1" applyNumberFormat="1" applyFont="1" applyFill="1" applyBorder="1" applyAlignment="1">
      <alignment horizontal="right" vertical="center" wrapText="1"/>
    </xf>
    <xf numFmtId="0" fontId="22" fillId="24" borderId="38" xfId="1" applyNumberFormat="1" applyFont="1" applyFill="1" applyBorder="1" applyAlignment="1">
      <alignment vertical="center" wrapText="1"/>
    </xf>
    <xf numFmtId="0" fontId="22" fillId="24" borderId="66" xfId="1" applyNumberFormat="1" applyFont="1" applyFill="1" applyBorder="1" applyAlignment="1">
      <alignment horizontal="right" vertical="center" wrapText="1"/>
    </xf>
    <xf numFmtId="0" fontId="22" fillId="24" borderId="40" xfId="1" applyNumberFormat="1" applyFont="1" applyFill="1" applyBorder="1" applyAlignment="1">
      <alignment vertical="center" wrapText="1"/>
    </xf>
    <xf numFmtId="0" fontId="21" fillId="27" borderId="66" xfId="1" applyFont="1" applyFill="1" applyBorder="1" applyAlignment="1">
      <alignment horizontal="center" vertical="center" wrapText="1"/>
    </xf>
    <xf numFmtId="0" fontId="22" fillId="24" borderId="34" xfId="1" applyNumberFormat="1" applyFont="1" applyFill="1" applyBorder="1" applyAlignment="1">
      <alignment horizontal="right" vertical="center" wrapText="1"/>
    </xf>
    <xf numFmtId="0" fontId="22" fillId="24" borderId="61" xfId="1" applyNumberFormat="1" applyFont="1" applyFill="1" applyBorder="1" applyAlignment="1">
      <alignment horizontal="right" vertical="center" wrapText="1"/>
    </xf>
    <xf numFmtId="2" fontId="22" fillId="24" borderId="0" xfId="1" applyNumberFormat="1" applyFont="1" applyFill="1" applyBorder="1" applyAlignment="1">
      <alignment horizontal="center" vertical="center" wrapText="1"/>
    </xf>
    <xf numFmtId="2" fontId="22" fillId="24" borderId="55" xfId="1" applyNumberFormat="1" applyFont="1" applyFill="1" applyBorder="1" applyAlignment="1">
      <alignment horizontal="center" vertical="center" wrapText="1"/>
    </xf>
    <xf numFmtId="2" fontId="22" fillId="24" borderId="37" xfId="1" applyNumberFormat="1" applyFont="1" applyFill="1" applyBorder="1" applyAlignment="1">
      <alignment horizontal="center" vertical="center" wrapText="1"/>
    </xf>
    <xf numFmtId="2" fontId="22" fillId="0" borderId="55" xfId="1" applyNumberFormat="1" applyFont="1" applyFill="1" applyBorder="1" applyAlignment="1">
      <alignment horizontal="center" vertical="center" wrapText="1"/>
    </xf>
    <xf numFmtId="0" fontId="0" fillId="0" borderId="55" xfId="0" applyBorder="1"/>
    <xf numFmtId="0" fontId="20" fillId="24" borderId="0" xfId="1" applyNumberFormat="1" applyFont="1" applyFill="1" applyBorder="1" applyAlignment="1">
      <alignment vertical="center" wrapText="1"/>
    </xf>
    <xf numFmtId="0" fontId="23" fillId="0" borderId="10" xfId="1" applyFont="1" applyBorder="1" applyAlignment="1">
      <alignment horizontal="center" vertical="center" textRotation="90" wrapText="1"/>
    </xf>
    <xf numFmtId="0" fontId="23" fillId="0" borderId="12" xfId="1" applyFont="1" applyBorder="1" applyAlignment="1">
      <alignment horizontal="center" vertical="center" textRotation="90" wrapText="1"/>
    </xf>
    <xf numFmtId="0" fontId="23" fillId="0" borderId="11" xfId="1" applyFont="1" applyBorder="1" applyAlignment="1">
      <alignment horizontal="center" vertical="center" textRotation="90" wrapText="1"/>
    </xf>
    <xf numFmtId="0" fontId="22" fillId="0" borderId="0" xfId="1" applyFont="1" applyFill="1" applyBorder="1" applyAlignment="1">
      <alignment horizontal="left" vertical="center" wrapText="1"/>
    </xf>
    <xf numFmtId="1" fontId="22" fillId="0" borderId="0" xfId="1" applyNumberFormat="1" applyFont="1" applyFill="1" applyBorder="1" applyAlignment="1">
      <alignment horizontal="center" vertical="center"/>
    </xf>
    <xf numFmtId="2" fontId="22" fillId="0" borderId="0" xfId="1" applyNumberFormat="1" applyFont="1" applyFill="1" applyBorder="1" applyAlignment="1">
      <alignment horizontal="center" vertical="center"/>
    </xf>
    <xf numFmtId="0" fontId="20" fillId="27" borderId="30" xfId="1" applyFont="1" applyFill="1" applyBorder="1" applyAlignment="1">
      <alignment horizontal="center" vertical="center" wrapText="1"/>
    </xf>
    <xf numFmtId="0" fontId="20" fillId="27" borderId="31" xfId="1" applyFont="1" applyFill="1" applyBorder="1" applyAlignment="1">
      <alignment horizontal="center" vertical="center" wrapText="1"/>
    </xf>
    <xf numFmtId="0" fontId="20" fillId="27" borderId="32" xfId="1" applyFont="1" applyFill="1" applyBorder="1" applyAlignment="1">
      <alignment horizontal="center" vertical="center" wrapText="1"/>
    </xf>
    <xf numFmtId="0" fontId="21" fillId="25" borderId="30" xfId="1" applyNumberFormat="1" applyFont="1" applyFill="1" applyBorder="1" applyAlignment="1">
      <alignment horizontal="center" vertical="center" wrapText="1"/>
    </xf>
    <xf numFmtId="0" fontId="21" fillId="25" borderId="31" xfId="1" applyNumberFormat="1" applyFont="1" applyFill="1" applyBorder="1" applyAlignment="1">
      <alignment horizontal="center" vertical="center" wrapText="1"/>
    </xf>
    <xf numFmtId="0" fontId="21" fillId="25" borderId="32" xfId="1" applyNumberFormat="1" applyFont="1" applyFill="1" applyBorder="1" applyAlignment="1">
      <alignment horizontal="center" vertical="center" wrapText="1"/>
    </xf>
    <xf numFmtId="0" fontId="22" fillId="24" borderId="19" xfId="1" applyNumberFormat="1" applyFont="1" applyFill="1" applyBorder="1" applyAlignment="1">
      <alignment horizontal="center" vertical="center" wrapText="1"/>
    </xf>
    <xf numFmtId="0" fontId="23" fillId="0" borderId="67" xfId="1" applyFont="1" applyBorder="1" applyAlignment="1">
      <alignment horizontal="center" vertical="center" wrapText="1"/>
    </xf>
    <xf numFmtId="0" fontId="22" fillId="24" borderId="64" xfId="1" applyNumberFormat="1" applyFont="1" applyFill="1" applyBorder="1" applyAlignment="1">
      <alignment horizontal="center" vertical="center" wrapText="1"/>
    </xf>
    <xf numFmtId="0" fontId="22" fillId="24" borderId="65" xfId="1" applyNumberFormat="1" applyFont="1" applyFill="1" applyBorder="1" applyAlignment="1">
      <alignment horizontal="center" vertical="center" wrapText="1"/>
    </xf>
    <xf numFmtId="0" fontId="22" fillId="24" borderId="0" xfId="1" applyNumberFormat="1" applyFont="1" applyFill="1" applyBorder="1" applyAlignment="1">
      <alignment horizontal="center" vertical="center" wrapText="1"/>
    </xf>
    <xf numFmtId="0" fontId="22" fillId="24" borderId="35" xfId="1" applyNumberFormat="1" applyFont="1" applyFill="1" applyBorder="1" applyAlignment="1">
      <alignment horizontal="center" vertical="center" wrapText="1"/>
    </xf>
    <xf numFmtId="0" fontId="22" fillId="24" borderId="58" xfId="1" applyNumberFormat="1" applyFont="1" applyFill="1" applyBorder="1" applyAlignment="1">
      <alignment horizontal="center" vertical="center" wrapText="1"/>
    </xf>
    <xf numFmtId="0" fontId="22" fillId="24" borderId="39" xfId="1" applyNumberFormat="1" applyFont="1" applyFill="1" applyBorder="1" applyAlignment="1">
      <alignment horizontal="center" vertical="center" wrapText="1"/>
    </xf>
    <xf numFmtId="2" fontId="22" fillId="25" borderId="42" xfId="1" applyNumberFormat="1" applyFont="1" applyFill="1" applyBorder="1" applyAlignment="1">
      <alignment horizontal="center" vertical="center" wrapText="1"/>
    </xf>
    <xf numFmtId="2" fontId="22" fillId="25" borderId="43" xfId="1" applyNumberFormat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wrapText="1"/>
    </xf>
    <xf numFmtId="0" fontId="1" fillId="0" borderId="42" xfId="0" applyFont="1" applyBorder="1" applyAlignment="1">
      <alignment horizontal="center" wrapText="1"/>
    </xf>
    <xf numFmtId="0" fontId="1" fillId="0" borderId="43" xfId="0" applyFont="1" applyBorder="1" applyAlignment="1">
      <alignment horizontal="center" wrapText="1"/>
    </xf>
    <xf numFmtId="0" fontId="23" fillId="24" borderId="22" xfId="1" applyFont="1" applyFill="1" applyBorder="1" applyAlignment="1">
      <alignment horizontal="center" vertical="center" wrapText="1"/>
    </xf>
    <xf numFmtId="0" fontId="23" fillId="24" borderId="12" xfId="1" applyFont="1" applyFill="1" applyBorder="1" applyAlignment="1">
      <alignment horizontal="center" vertical="center" wrapText="1"/>
    </xf>
    <xf numFmtId="0" fontId="23" fillId="24" borderId="23" xfId="1" applyFont="1" applyFill="1" applyBorder="1" applyAlignment="1">
      <alignment horizontal="center" vertical="center" wrapText="1"/>
    </xf>
    <xf numFmtId="0" fontId="23" fillId="24" borderId="24" xfId="1" applyFont="1" applyFill="1" applyBorder="1" applyAlignment="1">
      <alignment horizontal="center" vertical="center" wrapText="1"/>
    </xf>
    <xf numFmtId="0" fontId="23" fillId="24" borderId="13" xfId="1" applyFont="1" applyFill="1" applyBorder="1" applyAlignment="1">
      <alignment horizontal="center" vertical="center" wrapText="1"/>
    </xf>
    <xf numFmtId="2" fontId="22" fillId="25" borderId="0" xfId="1" applyNumberFormat="1" applyFont="1" applyFill="1" applyBorder="1" applyAlignment="1">
      <alignment horizontal="center" vertical="center" wrapText="1"/>
    </xf>
    <xf numFmtId="0" fontId="22" fillId="24" borderId="61" xfId="1" applyNumberFormat="1" applyFont="1" applyFill="1" applyBorder="1" applyAlignment="1">
      <alignment horizontal="center" vertical="center" wrapText="1"/>
    </xf>
    <xf numFmtId="0" fontId="22" fillId="24" borderId="62" xfId="1" applyNumberFormat="1" applyFont="1" applyFill="1" applyBorder="1" applyAlignment="1">
      <alignment horizontal="center" vertical="center" wrapText="1"/>
    </xf>
    <xf numFmtId="0" fontId="22" fillId="24" borderId="63" xfId="1" applyNumberFormat="1" applyFont="1" applyFill="1" applyBorder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Note 3" xfId="44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themeOverride" Target="../theme/themeOverrid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Sheet1!$A$5</c:f>
              <c:strCache>
                <c:ptCount val="1"/>
                <c:pt idx="0">
                  <c:v>Focus on metals and steel</c:v>
                </c:pt>
              </c:strCache>
            </c:strRef>
          </c:tx>
          <c:spPr>
            <a:blipFill>
              <a:blip xmlns:r="http://schemas.openxmlformats.org/officeDocument/2006/relationships" r:embed="rId2"/>
              <a:tile tx="0" ty="0" sx="100000" sy="100000" flip="none" algn="tl"/>
            </a:blipFill>
            <a:ln>
              <a:solidFill>
                <a:schemeClr val="tx1"/>
              </a:solidFill>
            </a:ln>
            <a:effectLst>
              <a:outerShdw blurRad="40000" dist="23000" dir="5400000" rotWithShape="0">
                <a:schemeClr val="bg1">
                  <a:alpha val="35000"/>
                </a:schemeClr>
              </a:outerShdw>
            </a:effectLst>
          </c:spPr>
          <c:invertIfNegative val="0"/>
          <c:dLbls>
            <c:dLbl>
              <c:idx val="0"/>
              <c:layout>
                <c:manualLayout>
                  <c:x val="2.2489964959926246E-3"/>
                  <c:y val="-3.2617724669713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2488194096543577E-3"/>
                  <c:y val="-3.261772466971343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1.39790248584486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pPr>
              <a:noFill/>
              <a:ln w="0">
                <a:noFill/>
              </a:ln>
              <a:effectLst>
                <a:outerShdw blurRad="50800" dist="50800" dir="5400000" algn="ctr" rotWithShape="0">
                  <a:srgbClr val="000000">
                    <a:alpha val="0"/>
                  </a:srgbClr>
                </a:outerShdw>
              </a:effectLst>
            </c:spPr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Sheet1!$AU$2:$AX$2</c:f>
              <c:strCache>
                <c:ptCount val="4"/>
                <c:pt idx="0">
                  <c:v>Average - Contribution of the lecturer</c:v>
                </c:pt>
                <c:pt idx="1">
                  <c:v>Average - Interest of the topic</c:v>
                </c:pt>
                <c:pt idx="2">
                  <c:v>Average - Informative value</c:v>
                </c:pt>
                <c:pt idx="3">
                  <c:v>Average - Overall</c:v>
                </c:pt>
              </c:strCache>
            </c:strRef>
          </c:cat>
          <c:val>
            <c:numRef>
              <c:f>Sheet1!$AU$5:$AX$5</c:f>
              <c:numCache>
                <c:formatCode>0.00</c:formatCode>
                <c:ptCount val="4"/>
                <c:pt idx="0">
                  <c:v>2.4</c:v>
                </c:pt>
                <c:pt idx="1">
                  <c:v>2.6</c:v>
                </c:pt>
                <c:pt idx="2">
                  <c:v>2.2000000000000002</c:v>
                </c:pt>
                <c:pt idx="3">
                  <c:v>2.4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100"/>
        <c:axId val="60236544"/>
        <c:axId val="60238080"/>
      </c:barChart>
      <c:catAx>
        <c:axId val="60236544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60238080"/>
        <c:crosses val="autoZero"/>
        <c:auto val="1"/>
        <c:lblAlgn val="ctr"/>
        <c:lblOffset val="100"/>
        <c:noMultiLvlLbl val="0"/>
      </c:catAx>
      <c:valAx>
        <c:axId val="60238080"/>
        <c:scaling>
          <c:orientation val="minMax"/>
          <c:max val="4"/>
          <c:min val="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60236544"/>
        <c:crosses val="autoZero"/>
        <c:crossBetween val="between"/>
        <c:majorUnit val="0.5"/>
      </c:valAx>
    </c:plotArea>
    <c:plotVisOnly val="1"/>
    <c:dispBlanksAs val="gap"/>
    <c:showDLblsOverMax val="0"/>
  </c:chart>
  <c:spPr>
    <a:solidFill>
      <a:schemeClr val="lt1"/>
    </a:solidFill>
    <a:ln w="4445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fr-CH" sz="1600"/>
              <a:t>Focus on provisions in December 2011 Accession Agreement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Sheet1!$A$6</c:f>
              <c:strCache>
                <c:ptCount val="1"/>
                <c:pt idx="0">
                  <c:v>Focus on provisions in December 2011 Accession Agreement</c:v>
                </c:pt>
              </c:strCache>
            </c:strRef>
          </c:tx>
          <c:spPr>
            <a:blipFill>
              <a:blip xmlns:r="http://schemas.openxmlformats.org/officeDocument/2006/relationships" r:embed="rId2"/>
              <a:tile tx="0" ty="0" sx="100000" sy="100000" flip="none" algn="tl"/>
            </a:blipFill>
            <a:ln>
              <a:solidFill>
                <a:schemeClr val="tx1"/>
              </a:solidFill>
            </a:ln>
            <a:effectLst>
              <a:outerShdw blurRad="40000" dist="23000" dir="5400000" rotWithShape="0">
                <a:schemeClr val="bg1">
                  <a:alpha val="35000"/>
                </a:schemeClr>
              </a:outerShdw>
            </a:effectLst>
          </c:spPr>
          <c:invertIfNegative val="0"/>
          <c:dLbls>
            <c:dLbl>
              <c:idx val="0"/>
              <c:layout>
                <c:manualLayout>
                  <c:x val="4.5736696574685403E-4"/>
                  <c:y val="-6.678240740740740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2488855030754471E-3"/>
                  <c:y val="1.06147875816993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3.313816267247639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pPr>
              <a:noFill/>
              <a:ln w="0">
                <a:noFill/>
              </a:ln>
              <a:effectLst>
                <a:outerShdw blurRad="50800" dist="50800" dir="5400000" algn="ctr" rotWithShape="0">
                  <a:srgbClr val="000000">
                    <a:alpha val="0"/>
                  </a:srgbClr>
                </a:outerShdw>
              </a:effectLst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Sheet1!$AU$2:$AX$2</c:f>
              <c:strCache>
                <c:ptCount val="4"/>
                <c:pt idx="0">
                  <c:v>Average - Contribution of the lecturer</c:v>
                </c:pt>
                <c:pt idx="1">
                  <c:v>Average - Interest of the topic</c:v>
                </c:pt>
                <c:pt idx="2">
                  <c:v>Average - Informative value</c:v>
                </c:pt>
                <c:pt idx="3">
                  <c:v>Average - Overall</c:v>
                </c:pt>
              </c:strCache>
            </c:strRef>
          </c:cat>
          <c:val>
            <c:numRef>
              <c:f>Sheet1!$AU$6:$AX$6</c:f>
              <c:numCache>
                <c:formatCode>0.00</c:formatCode>
                <c:ptCount val="4"/>
                <c:pt idx="0">
                  <c:v>3.9</c:v>
                </c:pt>
                <c:pt idx="1">
                  <c:v>3.6</c:v>
                </c:pt>
                <c:pt idx="2">
                  <c:v>3.8</c:v>
                </c:pt>
                <c:pt idx="3">
                  <c:v>3.7666666666666671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100"/>
        <c:axId val="60254464"/>
        <c:axId val="60284928"/>
      </c:barChart>
      <c:catAx>
        <c:axId val="60254464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60284928"/>
        <c:crosses val="autoZero"/>
        <c:auto val="1"/>
        <c:lblAlgn val="ctr"/>
        <c:lblOffset val="100"/>
        <c:noMultiLvlLbl val="0"/>
      </c:catAx>
      <c:valAx>
        <c:axId val="60284928"/>
        <c:scaling>
          <c:orientation val="minMax"/>
          <c:max val="4"/>
          <c:min val="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60254464"/>
        <c:crosses val="autoZero"/>
        <c:crossBetween val="between"/>
        <c:majorUnit val="0.5"/>
      </c:valAx>
    </c:plotArea>
    <c:plotVisOnly val="1"/>
    <c:dispBlanksAs val="gap"/>
    <c:showDLblsOverMax val="0"/>
  </c:chart>
  <c:spPr>
    <a:solidFill>
      <a:schemeClr val="lt1"/>
    </a:solidFill>
    <a:ln w="4445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Sheet1!$A$7</c:f>
              <c:strCache>
                <c:ptCount val="1"/>
                <c:pt idx="0">
                  <c:v>Focus on oil and gas</c:v>
                </c:pt>
              </c:strCache>
            </c:strRef>
          </c:tx>
          <c:spPr>
            <a:blipFill>
              <a:blip xmlns:r="http://schemas.openxmlformats.org/officeDocument/2006/relationships" r:embed="rId2"/>
              <a:tile tx="0" ty="0" sx="100000" sy="100000" flip="none" algn="tl"/>
            </a:blipFill>
            <a:ln>
              <a:solidFill>
                <a:schemeClr val="tx1"/>
              </a:solidFill>
            </a:ln>
            <a:effectLst>
              <a:outerShdw blurRad="40000" dist="23000" dir="5400000" rotWithShape="0">
                <a:schemeClr val="bg1">
                  <a:alpha val="35000"/>
                </a:schemeClr>
              </a:outerShdw>
            </a:effectLst>
          </c:spPr>
          <c:invertIfNegative val="0"/>
          <c:dLbls>
            <c:dLbl>
              <c:idx val="0"/>
              <c:layout>
                <c:manualLayout>
                  <c:x val="2.2489964959926246E-3"/>
                  <c:y val="-3.2617724669713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4.2902842078189297E-3"/>
                  <c:y val="-1.03905390539053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1.39790248584486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pPr>
              <a:noFill/>
              <a:ln w="0">
                <a:noFill/>
              </a:ln>
              <a:effectLst>
                <a:outerShdw blurRad="50800" dist="50800" dir="5400000" algn="ctr" rotWithShape="0">
                  <a:srgbClr val="000000">
                    <a:alpha val="0"/>
                  </a:srgbClr>
                </a:outerShdw>
              </a:effectLst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Sheet1!$AU$2:$AX$2</c:f>
              <c:strCache>
                <c:ptCount val="4"/>
                <c:pt idx="0">
                  <c:v>Average - Contribution of the lecturer</c:v>
                </c:pt>
                <c:pt idx="1">
                  <c:v>Average - Interest of the topic</c:v>
                </c:pt>
                <c:pt idx="2">
                  <c:v>Average - Informative value</c:v>
                </c:pt>
                <c:pt idx="3">
                  <c:v>Average - Overall</c:v>
                </c:pt>
              </c:strCache>
            </c:strRef>
          </c:cat>
          <c:val>
            <c:numRef>
              <c:f>Sheet1!$AU$7:$AX$7</c:f>
              <c:numCache>
                <c:formatCode>0.00</c:formatCode>
                <c:ptCount val="4"/>
                <c:pt idx="0">
                  <c:v>3.8</c:v>
                </c:pt>
                <c:pt idx="1">
                  <c:v>3.7</c:v>
                </c:pt>
                <c:pt idx="2">
                  <c:v>3.9</c:v>
                </c:pt>
                <c:pt idx="3">
                  <c:v>3.8000000000000003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100"/>
        <c:axId val="60129280"/>
        <c:axId val="60130816"/>
      </c:barChart>
      <c:catAx>
        <c:axId val="60129280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60130816"/>
        <c:crosses val="autoZero"/>
        <c:auto val="1"/>
        <c:lblAlgn val="ctr"/>
        <c:lblOffset val="100"/>
        <c:noMultiLvlLbl val="0"/>
      </c:catAx>
      <c:valAx>
        <c:axId val="60130816"/>
        <c:scaling>
          <c:orientation val="minMax"/>
          <c:max val="4"/>
          <c:min val="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60129280"/>
        <c:crosses val="autoZero"/>
        <c:crossBetween val="between"/>
        <c:majorUnit val="0.5"/>
      </c:valAx>
    </c:plotArea>
    <c:plotVisOnly val="1"/>
    <c:dispBlanksAs val="gap"/>
    <c:showDLblsOverMax val="0"/>
  </c:chart>
  <c:spPr>
    <a:solidFill>
      <a:schemeClr val="lt1"/>
    </a:solidFill>
    <a:ln w="4445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 sz="1600"/>
              <a:t>Protective measures 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8413708847736621E-2"/>
          <c:y val="0.17347559755975597"/>
          <c:w val="0.90912937242798353"/>
          <c:h val="0.7469774477447744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Sheet1!$A$8</c:f>
              <c:strCache>
                <c:ptCount val="1"/>
                <c:pt idx="0">
                  <c:v>Protective measures (Anti-dumping, subsidies and coutervailing measures, safeguards)</c:v>
                </c:pt>
              </c:strCache>
            </c:strRef>
          </c:tx>
          <c:spPr>
            <a:blipFill>
              <a:blip xmlns:r="http://schemas.openxmlformats.org/officeDocument/2006/relationships" r:embed="rId2"/>
              <a:tile tx="0" ty="0" sx="100000" sy="100000" flip="none" algn="tl"/>
            </a:blipFill>
            <a:ln>
              <a:solidFill>
                <a:schemeClr val="tx1"/>
              </a:solidFill>
            </a:ln>
            <a:effectLst>
              <a:outerShdw blurRad="40000" dist="23000" dir="5400000" rotWithShape="0">
                <a:schemeClr val="bg1">
                  <a:alpha val="35000"/>
                </a:schemeClr>
              </a:outerShdw>
            </a:effectLst>
          </c:spPr>
          <c:invertIfNegative val="0"/>
          <c:dLbls>
            <c:dLbl>
              <c:idx val="0"/>
              <c:layout>
                <c:manualLayout>
                  <c:x val="2.4393845375234482E-3"/>
                  <c:y val="6.79117342097260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-1.45409013801720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4.2902842078189297E-3"/>
                  <c:y val="2.310731073107310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1.39790248584486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pPr>
              <a:noFill/>
              <a:ln w="0">
                <a:noFill/>
              </a:ln>
              <a:effectLst>
                <a:outerShdw blurRad="50800" dist="50800" dir="5400000" algn="ctr" rotWithShape="0">
                  <a:srgbClr val="000000">
                    <a:alpha val="0"/>
                  </a:srgbClr>
                </a:outerShdw>
              </a:effectLst>
            </c:spPr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Sheet1!$AU$2:$AX$2</c:f>
              <c:strCache>
                <c:ptCount val="4"/>
                <c:pt idx="0">
                  <c:v>Average - Contribution of the lecturer</c:v>
                </c:pt>
                <c:pt idx="1">
                  <c:v>Average - Interest of the topic</c:v>
                </c:pt>
                <c:pt idx="2">
                  <c:v>Average - Informative value</c:v>
                </c:pt>
                <c:pt idx="3">
                  <c:v>Average - Overall</c:v>
                </c:pt>
              </c:strCache>
            </c:strRef>
          </c:cat>
          <c:val>
            <c:numRef>
              <c:f>Sheet1!$AU$8:$AX$8</c:f>
              <c:numCache>
                <c:formatCode>0.00</c:formatCode>
                <c:ptCount val="4"/>
                <c:pt idx="0">
                  <c:v>3.6</c:v>
                </c:pt>
                <c:pt idx="1">
                  <c:v>3.4</c:v>
                </c:pt>
                <c:pt idx="2">
                  <c:v>3.6</c:v>
                </c:pt>
                <c:pt idx="3">
                  <c:v>3.5333333333333332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100"/>
        <c:axId val="60560896"/>
        <c:axId val="60562432"/>
      </c:barChart>
      <c:catAx>
        <c:axId val="60560896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60562432"/>
        <c:crosses val="autoZero"/>
        <c:auto val="1"/>
        <c:lblAlgn val="ctr"/>
        <c:lblOffset val="100"/>
        <c:noMultiLvlLbl val="0"/>
      </c:catAx>
      <c:valAx>
        <c:axId val="60562432"/>
        <c:scaling>
          <c:orientation val="minMax"/>
          <c:max val="4"/>
          <c:min val="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60560896"/>
        <c:crosses val="autoZero"/>
        <c:crossBetween val="between"/>
        <c:majorUnit val="0.5"/>
      </c:valAx>
    </c:plotArea>
    <c:plotVisOnly val="1"/>
    <c:dispBlanksAs val="gap"/>
    <c:showDLblsOverMax val="0"/>
  </c:chart>
  <c:spPr>
    <a:solidFill>
      <a:schemeClr val="lt1"/>
    </a:solidFill>
    <a:ln w="4445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 sz="1600"/>
              <a:t>Current market access conditions for non-agricultural products 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3085739282589675E-2"/>
          <c:y val="0.32431722076407116"/>
          <c:w val="0.87635870516185477"/>
          <c:h val="0.503198089822105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Sheet1!$A$4</c:f>
              <c:strCache>
                <c:ptCount val="1"/>
                <c:pt idx="0">
                  <c:v>Current market access conditions for non-agricultural products (NAMA)</c:v>
                </c:pt>
              </c:strCache>
            </c:strRef>
          </c:tx>
          <c:spPr>
            <a:blipFill>
              <a:blip xmlns:r="http://schemas.openxmlformats.org/officeDocument/2006/relationships" r:embed="rId2"/>
              <a:tile tx="0" ty="0" sx="100000" sy="100000" flip="none" algn="tl"/>
            </a:blipFill>
            <a:ln>
              <a:solidFill>
                <a:schemeClr val="tx1"/>
              </a:solidFill>
            </a:ln>
            <a:effectLst>
              <a:outerShdw blurRad="40000" dist="23000" dir="5400000" rotWithShape="0">
                <a:schemeClr val="bg1">
                  <a:alpha val="35000"/>
                </a:schemeClr>
              </a:outerShdw>
            </a:effectLst>
          </c:spPr>
          <c:invertIfNegative val="0"/>
          <c:dLbls>
            <c:dLbl>
              <c:idx val="0"/>
              <c:layout>
                <c:manualLayout>
                  <c:x val="2.2489964959926246E-3"/>
                  <c:y val="-3.2617724669713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2488194096543577E-3"/>
                  <c:y val="-3.261772466971343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1.39790248584486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pPr>
              <a:noFill/>
              <a:ln w="0">
                <a:noFill/>
              </a:ln>
              <a:effectLst>
                <a:outerShdw blurRad="50800" dist="50800" dir="5400000" algn="ctr" rotWithShape="0">
                  <a:srgbClr val="000000">
                    <a:alpha val="0"/>
                  </a:srgbClr>
                </a:outerShdw>
              </a:effectLst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Sheet1!$AU$2:$AX$2</c:f>
              <c:strCache>
                <c:ptCount val="4"/>
                <c:pt idx="0">
                  <c:v>Average - Contribution of the lecturer</c:v>
                </c:pt>
                <c:pt idx="1">
                  <c:v>Average - Interest of the topic</c:v>
                </c:pt>
                <c:pt idx="2">
                  <c:v>Average - Informative value</c:v>
                </c:pt>
                <c:pt idx="3">
                  <c:v>Average - Overall</c:v>
                </c:pt>
              </c:strCache>
            </c:strRef>
          </c:cat>
          <c:val>
            <c:numRef>
              <c:f>Sheet1!$AU$4:$AX$4</c:f>
              <c:numCache>
                <c:formatCode>0.00</c:formatCode>
                <c:ptCount val="4"/>
                <c:pt idx="0">
                  <c:v>3.9</c:v>
                </c:pt>
                <c:pt idx="1">
                  <c:v>3.9</c:v>
                </c:pt>
                <c:pt idx="2">
                  <c:v>3.7</c:v>
                </c:pt>
                <c:pt idx="3">
                  <c:v>3.8333333333333335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100"/>
        <c:axId val="60582912"/>
        <c:axId val="60617472"/>
      </c:barChart>
      <c:catAx>
        <c:axId val="60582912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60617472"/>
        <c:crosses val="autoZero"/>
        <c:auto val="1"/>
        <c:lblAlgn val="ctr"/>
        <c:lblOffset val="100"/>
        <c:noMultiLvlLbl val="0"/>
      </c:catAx>
      <c:valAx>
        <c:axId val="60617472"/>
        <c:scaling>
          <c:orientation val="minMax"/>
          <c:max val="4"/>
          <c:min val="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60582912"/>
        <c:crosses val="autoZero"/>
        <c:crossBetween val="between"/>
        <c:majorUnit val="0.5"/>
      </c:valAx>
    </c:plotArea>
    <c:plotVisOnly val="1"/>
    <c:dispBlanksAs val="gap"/>
    <c:showDLblsOverMax val="0"/>
  </c:chart>
  <c:spPr>
    <a:solidFill>
      <a:schemeClr val="lt1"/>
    </a:solidFill>
    <a:ln w="4445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Evaluation of organisation</c:v>
          </c:tx>
          <c:spPr>
            <a:blipFill>
              <a:blip xmlns:r="http://schemas.openxmlformats.org/officeDocument/2006/relationships" r:embed="rId2"/>
              <a:tile tx="0" ty="0" sx="100000" sy="100000" flip="none" algn="tl"/>
            </a:blipFill>
            <a:ln>
              <a:solidFill>
                <a:schemeClr val="tx1"/>
              </a:solidFill>
            </a:ln>
            <a:effectLst>
              <a:outerShdw blurRad="40000" dist="23000" dir="5400000" rotWithShape="0">
                <a:schemeClr val="bg1">
                  <a:alpha val="35000"/>
                </a:schemeClr>
              </a:outerShdw>
            </a:effectLst>
          </c:spPr>
          <c:invertIfNegative val="0"/>
          <c:dLbls>
            <c:dLbl>
              <c:idx val="0"/>
              <c:layout>
                <c:manualLayout>
                  <c:x val="2.2489964959926246E-3"/>
                  <c:y val="-3.2617724669713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2488194096543577E-3"/>
                  <c:y val="-3.261772466971343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1.39790248584486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pPr>
              <a:noFill/>
              <a:ln w="0">
                <a:noFill/>
              </a:ln>
              <a:effectLst>
                <a:outerShdw blurRad="50800" dist="50800" dir="5400000" algn="ctr" rotWithShape="0">
                  <a:srgbClr val="000000">
                    <a:alpha val="0"/>
                  </a:srgbClr>
                </a:outerShdw>
              </a:effectLst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Sheet1!$A$19:$A$23</c:f>
              <c:strCache>
                <c:ptCount val="5"/>
                <c:pt idx="0">
                  <c:v>Welcome</c:v>
                </c:pt>
                <c:pt idx="1">
                  <c:v>Quality of interpretation</c:v>
                </c:pt>
                <c:pt idx="2">
                  <c:v>Hotel</c:v>
                </c:pt>
                <c:pt idx="3">
                  <c:v>Lunches</c:v>
                </c:pt>
                <c:pt idx="4">
                  <c:v>General satisfaction</c:v>
                </c:pt>
              </c:strCache>
            </c:strRef>
          </c:cat>
          <c:val>
            <c:numRef>
              <c:f>Sheet1!$N$19:$N$23</c:f>
              <c:numCache>
                <c:formatCode>General</c:formatCode>
                <c:ptCount val="5"/>
                <c:pt idx="0">
                  <c:v>3.5</c:v>
                </c:pt>
                <c:pt idx="1">
                  <c:v>3.45</c:v>
                </c:pt>
                <c:pt idx="2">
                  <c:v>3.2</c:v>
                </c:pt>
                <c:pt idx="3">
                  <c:v>2.9</c:v>
                </c:pt>
                <c:pt idx="4">
                  <c:v>3.3333333333333335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100"/>
        <c:axId val="60654720"/>
        <c:axId val="60656256"/>
      </c:barChart>
      <c:catAx>
        <c:axId val="60654720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60656256"/>
        <c:crosses val="autoZero"/>
        <c:auto val="1"/>
        <c:lblAlgn val="ctr"/>
        <c:lblOffset val="100"/>
        <c:noMultiLvlLbl val="0"/>
      </c:catAx>
      <c:valAx>
        <c:axId val="60656256"/>
        <c:scaling>
          <c:orientation val="minMax"/>
          <c:max val="4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0654720"/>
        <c:crosses val="autoZero"/>
        <c:crossBetween val="between"/>
        <c:majorUnit val="0.5"/>
      </c:valAx>
    </c:plotArea>
    <c:plotVisOnly val="1"/>
    <c:dispBlanksAs val="gap"/>
    <c:showDLblsOverMax val="0"/>
  </c:chart>
  <c:spPr>
    <a:solidFill>
      <a:schemeClr val="lt1"/>
    </a:solidFill>
    <a:ln w="4445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Sheet1!$AX$2</c:f>
              <c:strCache>
                <c:ptCount val="1"/>
                <c:pt idx="0">
                  <c:v>Average - Overall</c:v>
                </c:pt>
              </c:strCache>
            </c:strRef>
          </c:tx>
          <c:spPr>
            <a:blipFill>
              <a:blip xmlns:r="http://schemas.openxmlformats.org/officeDocument/2006/relationships" r:embed="rId2"/>
              <a:tile tx="0" ty="0" sx="100000" sy="100000" flip="none" algn="tl"/>
            </a:blipFill>
            <a:ln>
              <a:solidFill>
                <a:schemeClr val="tx1"/>
              </a:solidFill>
            </a:ln>
            <a:effectLst>
              <a:outerShdw blurRad="40000" dist="23000" dir="5400000" rotWithShape="0">
                <a:schemeClr val="bg1">
                  <a:alpha val="35000"/>
                </a:schemeClr>
              </a:outerShdw>
            </a:effectLst>
          </c:spPr>
          <c:invertIfNegative val="0"/>
          <c:dLbls>
            <c:dLbl>
              <c:idx val="0"/>
              <c:layout>
                <c:manualLayout>
                  <c:x val="2.2489964959926246E-3"/>
                  <c:y val="-3.2617724669713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2488194096543577E-3"/>
                  <c:y val="-3.261772466971343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1.39790248584486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pPr>
              <a:noFill/>
              <a:ln w="0">
                <a:noFill/>
              </a:ln>
              <a:effectLst>
                <a:outerShdw blurRad="50800" dist="50800" dir="5400000" algn="ctr" rotWithShape="0">
                  <a:srgbClr val="000000">
                    <a:alpha val="0"/>
                  </a:srgbClr>
                </a:outerShdw>
              </a:effectLst>
            </c:spPr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Sheet1!$A$3:$A$14</c:f>
              <c:strCache>
                <c:ptCount val="12"/>
                <c:pt idx="0">
                  <c:v>Introduction to key market access provisions under the GATT 1994</c:v>
                </c:pt>
                <c:pt idx="1">
                  <c:v>Current market access conditions for non-agricultural products (NAMA)</c:v>
                </c:pt>
                <c:pt idx="2">
                  <c:v>Focus on metals and steel</c:v>
                </c:pt>
                <c:pt idx="3">
                  <c:v>Focus on provisions in December 2011 Accession Agreement</c:v>
                </c:pt>
                <c:pt idx="4">
                  <c:v>Focus on oil and gas</c:v>
                </c:pt>
                <c:pt idx="5">
                  <c:v>Protective measures (Anti-dumping, subsidies and coutervailing measures, safeguards)</c:v>
                </c:pt>
                <c:pt idx="6">
                  <c:v>Regulatory barriers to trade for industrial goods</c:v>
                </c:pt>
                <c:pt idx="7">
                  <c:v>Regulatory barriers to trade for industrial goods. Case studies and exercises</c:v>
                </c:pt>
                <c:pt idx="8">
                  <c:v>State  support of exports</c:v>
                </c:pt>
                <c:pt idx="9">
                  <c:v>Political economy of trade liberalization, unilateral, regional and multilateral</c:v>
                </c:pt>
                <c:pt idx="10">
                  <c:v>Overview of WTO Dispute Settlement Mechanism</c:v>
                </c:pt>
                <c:pt idx="11">
                  <c:v>Study of selected cases</c:v>
                </c:pt>
              </c:strCache>
            </c:strRef>
          </c:cat>
          <c:val>
            <c:numRef>
              <c:f>Sheet1!$AX$3:$AX$14</c:f>
              <c:numCache>
                <c:formatCode>0.00</c:formatCode>
                <c:ptCount val="12"/>
                <c:pt idx="0">
                  <c:v>3.8333333333333335</c:v>
                </c:pt>
                <c:pt idx="1">
                  <c:v>3.8333333333333335</c:v>
                </c:pt>
                <c:pt idx="2">
                  <c:v>2.4</c:v>
                </c:pt>
                <c:pt idx="3">
                  <c:v>3.7666666666666671</c:v>
                </c:pt>
                <c:pt idx="4">
                  <c:v>3.8000000000000003</c:v>
                </c:pt>
                <c:pt idx="5">
                  <c:v>3.5333333333333332</c:v>
                </c:pt>
                <c:pt idx="6">
                  <c:v>3.9</c:v>
                </c:pt>
                <c:pt idx="7">
                  <c:v>3.8666666666666667</c:v>
                </c:pt>
                <c:pt idx="8">
                  <c:v>3.4166666666666665</c:v>
                </c:pt>
                <c:pt idx="9">
                  <c:v>3.6851851851851851</c:v>
                </c:pt>
                <c:pt idx="10">
                  <c:v>3.8333333333333335</c:v>
                </c:pt>
                <c:pt idx="11">
                  <c:v>3.592592592592593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100"/>
        <c:axId val="60680448"/>
        <c:axId val="60985344"/>
      </c:barChart>
      <c:catAx>
        <c:axId val="60680448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60985344"/>
        <c:crosses val="autoZero"/>
        <c:auto val="1"/>
        <c:lblAlgn val="ctr"/>
        <c:lblOffset val="100"/>
        <c:noMultiLvlLbl val="0"/>
      </c:catAx>
      <c:valAx>
        <c:axId val="60985344"/>
        <c:scaling>
          <c:orientation val="minMax"/>
          <c:max val="4"/>
          <c:min val="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60680448"/>
        <c:crosses val="autoZero"/>
        <c:crossBetween val="between"/>
        <c:majorUnit val="0.5"/>
      </c:valAx>
    </c:plotArea>
    <c:plotVisOnly val="1"/>
    <c:dispBlanksAs val="gap"/>
    <c:showDLblsOverMax val="0"/>
  </c:chart>
  <c:spPr>
    <a:solidFill>
      <a:schemeClr val="lt1"/>
    </a:solidFill>
    <a:ln w="4445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 sz="1600"/>
              <a:t>Introduction to key market access provisions under the GATT 1994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0070573622402888E-2"/>
          <c:y val="0.33039056826434277"/>
          <c:w val="0.92021115627822947"/>
          <c:h val="0.5622292574437182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Sheet1!$A$3</c:f>
              <c:strCache>
                <c:ptCount val="1"/>
                <c:pt idx="0">
                  <c:v>Introduction to key market access provisions under the GATT 1994</c:v>
                </c:pt>
              </c:strCache>
            </c:strRef>
          </c:tx>
          <c:spPr>
            <a:blipFill>
              <a:blip xmlns:r="http://schemas.openxmlformats.org/officeDocument/2006/relationships" r:embed="rId2"/>
              <a:tile tx="0" ty="0" sx="100000" sy="100000" flip="none" algn="tl"/>
            </a:blipFill>
            <a:ln>
              <a:solidFill>
                <a:schemeClr val="tx1"/>
              </a:solidFill>
            </a:ln>
            <a:effectLst>
              <a:outerShdw blurRad="40000" dist="23000" dir="5400000" rotWithShape="0">
                <a:schemeClr val="bg1">
                  <a:alpha val="35000"/>
                </a:schemeClr>
              </a:outerShdw>
            </a:effectLst>
          </c:spPr>
          <c:invertIfNegative val="0"/>
          <c:dLbls>
            <c:dLbl>
              <c:idx val="0"/>
              <c:layout>
                <c:manualLayout>
                  <c:x val="5.0266768292682928E-3"/>
                  <c:y val="-8.766112926652141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1.7925700090334236E-3"/>
                  <c:y val="-1.729302832244008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2488990514905149E-3"/>
                  <c:y val="-3.36617193173565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1.39790248584486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pPr>
              <a:noFill/>
              <a:ln w="0">
                <a:noFill/>
              </a:ln>
              <a:effectLst>
                <a:outerShdw blurRad="50800" dist="50800" dir="5400000" algn="ctr" rotWithShape="0">
                  <a:srgbClr val="000000">
                    <a:alpha val="0"/>
                  </a:srgbClr>
                </a:outerShdw>
              </a:effectLst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Sheet1!$AU$2:$AX$2</c:f>
              <c:strCache>
                <c:ptCount val="4"/>
                <c:pt idx="0">
                  <c:v>Average - Contribution of the lecturer</c:v>
                </c:pt>
                <c:pt idx="1">
                  <c:v>Average - Interest of the topic</c:v>
                </c:pt>
                <c:pt idx="2">
                  <c:v>Average - Informative value</c:v>
                </c:pt>
                <c:pt idx="3">
                  <c:v>Average - Overall</c:v>
                </c:pt>
              </c:strCache>
            </c:strRef>
          </c:cat>
          <c:val>
            <c:numRef>
              <c:f>Sheet1!$AU$3:$AX$3</c:f>
              <c:numCache>
                <c:formatCode>0.00</c:formatCode>
                <c:ptCount val="4"/>
                <c:pt idx="0">
                  <c:v>4</c:v>
                </c:pt>
                <c:pt idx="1">
                  <c:v>3.8</c:v>
                </c:pt>
                <c:pt idx="2">
                  <c:v>3.7</c:v>
                </c:pt>
                <c:pt idx="3">
                  <c:v>3.8333333333333335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100"/>
        <c:axId val="60992896"/>
        <c:axId val="61027456"/>
      </c:barChart>
      <c:catAx>
        <c:axId val="60992896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61027456"/>
        <c:crosses val="autoZero"/>
        <c:auto val="1"/>
        <c:lblAlgn val="ctr"/>
        <c:lblOffset val="100"/>
        <c:noMultiLvlLbl val="0"/>
      </c:catAx>
      <c:valAx>
        <c:axId val="61027456"/>
        <c:scaling>
          <c:orientation val="minMax"/>
          <c:max val="4"/>
          <c:min val="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60992896"/>
        <c:crosses val="autoZero"/>
        <c:crossBetween val="between"/>
        <c:majorUnit val="0.5"/>
      </c:valAx>
    </c:plotArea>
    <c:plotVisOnly val="1"/>
    <c:dispBlanksAs val="gap"/>
    <c:showDLblsOverMax val="0"/>
  </c:chart>
  <c:spPr>
    <a:solidFill>
      <a:schemeClr val="lt1"/>
    </a:solidFill>
    <a:ln w="4445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Sheet1!$A$8</c:f>
              <c:strCache>
                <c:ptCount val="1"/>
                <c:pt idx="0">
                  <c:v>Protective measures (Anti-dumping, subsidies and coutervailing measures, safeguards)</c:v>
                </c:pt>
              </c:strCache>
            </c:strRef>
          </c:tx>
          <c:spPr>
            <a:blipFill>
              <a:blip xmlns:r="http://schemas.openxmlformats.org/officeDocument/2006/relationships" r:embed="rId2"/>
              <a:tile tx="0" ty="0" sx="100000" sy="100000" flip="none" algn="tl"/>
            </a:blipFill>
            <a:ln>
              <a:solidFill>
                <a:schemeClr val="tx1"/>
              </a:solidFill>
            </a:ln>
            <a:effectLst>
              <a:outerShdw blurRad="40000" dist="23000" dir="5400000" rotWithShape="0">
                <a:schemeClr val="bg1">
                  <a:alpha val="35000"/>
                </a:schemeClr>
              </a:outerShdw>
            </a:effectLst>
          </c:spPr>
          <c:invertIfNegative val="0"/>
          <c:dLbls>
            <c:dLbl>
              <c:idx val="0"/>
              <c:layout>
                <c:manualLayout>
                  <c:x val="2.2489964959926246E-3"/>
                  <c:y val="-3.2617724669713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2488194096543577E-3"/>
                  <c:y val="-3.261772466971343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1.39790248584486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pPr>
              <a:noFill/>
              <a:ln w="0">
                <a:noFill/>
              </a:ln>
              <a:effectLst>
                <a:outerShdw blurRad="50800" dist="50800" dir="5400000" algn="ctr" rotWithShape="0">
                  <a:srgbClr val="000000">
                    <a:alpha val="0"/>
                  </a:srgbClr>
                </a:outerShdw>
              </a:effectLst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Sheet1!$AU$2:$AX$2</c:f>
              <c:strCache>
                <c:ptCount val="4"/>
                <c:pt idx="0">
                  <c:v>Average - Contribution of the lecturer</c:v>
                </c:pt>
                <c:pt idx="1">
                  <c:v>Average - Interest of the topic</c:v>
                </c:pt>
                <c:pt idx="2">
                  <c:v>Average - Informative value</c:v>
                </c:pt>
                <c:pt idx="3">
                  <c:v>Average - Overall</c:v>
                </c:pt>
              </c:strCache>
            </c:strRef>
          </c:cat>
          <c:val>
            <c:numRef>
              <c:f>Sheet1!$AU$8:$AX$8</c:f>
              <c:numCache>
                <c:formatCode>0.00</c:formatCode>
                <c:ptCount val="4"/>
                <c:pt idx="0">
                  <c:v>3.6</c:v>
                </c:pt>
                <c:pt idx="1">
                  <c:v>3.4</c:v>
                </c:pt>
                <c:pt idx="2">
                  <c:v>3.6</c:v>
                </c:pt>
                <c:pt idx="3">
                  <c:v>3.5333333333333332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100"/>
        <c:axId val="60752640"/>
        <c:axId val="60754176"/>
      </c:barChart>
      <c:catAx>
        <c:axId val="60752640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60754176"/>
        <c:crosses val="autoZero"/>
        <c:auto val="1"/>
        <c:lblAlgn val="ctr"/>
        <c:lblOffset val="100"/>
        <c:noMultiLvlLbl val="0"/>
      </c:catAx>
      <c:valAx>
        <c:axId val="60754176"/>
        <c:scaling>
          <c:orientation val="minMax"/>
          <c:max val="4"/>
          <c:min val="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60752640"/>
        <c:crosses val="autoZero"/>
        <c:crossBetween val="between"/>
        <c:majorUnit val="0.5"/>
      </c:valAx>
    </c:plotArea>
    <c:plotVisOnly val="1"/>
    <c:dispBlanksAs val="gap"/>
    <c:showDLblsOverMax val="0"/>
  </c:chart>
  <c:spPr>
    <a:solidFill>
      <a:schemeClr val="lt1"/>
    </a:solidFill>
    <a:ln w="4445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Regulatory barriers to trade for industrial goods </a:t>
            </a:r>
          </a:p>
          <a:p>
            <a:pPr>
              <a:defRPr/>
            </a:pPr>
            <a:r>
              <a:rPr lang="en-US"/>
              <a:t>TBT and SBS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Sheet1!$A$9</c:f>
              <c:strCache>
                <c:ptCount val="1"/>
                <c:pt idx="0">
                  <c:v>Regulatory barriers to trade for industrial goods</c:v>
                </c:pt>
              </c:strCache>
            </c:strRef>
          </c:tx>
          <c:spPr>
            <a:blipFill>
              <a:blip xmlns:r="http://schemas.openxmlformats.org/officeDocument/2006/relationships" r:embed="rId2"/>
              <a:tile tx="0" ty="0" sx="100000" sy="100000" flip="none" algn="tl"/>
            </a:blipFill>
            <a:ln>
              <a:solidFill>
                <a:schemeClr val="tx1"/>
              </a:solidFill>
            </a:ln>
            <a:effectLst>
              <a:outerShdw blurRad="40000" dist="23000" dir="5400000" rotWithShape="0">
                <a:schemeClr val="bg1">
                  <a:alpha val="35000"/>
                </a:schemeClr>
              </a:outerShdw>
            </a:effectLst>
          </c:spPr>
          <c:invertIfNegative val="0"/>
          <c:dLbls>
            <c:dLbl>
              <c:idx val="0"/>
              <c:layout>
                <c:manualLayout>
                  <c:x val="2.249026578635517E-3"/>
                  <c:y val="-1.53247549019607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-8.646514161220043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4.5722589018678406E-4"/>
                  <c:y val="4.0214233841684823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5.332470951343500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pPr>
              <a:noFill/>
              <a:ln w="0">
                <a:noFill/>
              </a:ln>
              <a:effectLst>
                <a:outerShdw blurRad="50800" dist="50800" dir="5400000" algn="ctr" rotWithShape="0">
                  <a:srgbClr val="000000">
                    <a:alpha val="0"/>
                  </a:srgbClr>
                </a:outerShdw>
              </a:effectLst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Sheet1!$AU$2:$AX$2</c:f>
              <c:strCache>
                <c:ptCount val="4"/>
                <c:pt idx="0">
                  <c:v>Average - Contribution of the lecturer</c:v>
                </c:pt>
                <c:pt idx="1">
                  <c:v>Average - Interest of the topic</c:v>
                </c:pt>
                <c:pt idx="2">
                  <c:v>Average - Informative value</c:v>
                </c:pt>
                <c:pt idx="3">
                  <c:v>Average - Overall</c:v>
                </c:pt>
              </c:strCache>
            </c:strRef>
          </c:cat>
          <c:val>
            <c:numRef>
              <c:f>Sheet1!$AU$9:$AX$9</c:f>
              <c:numCache>
                <c:formatCode>0.00</c:formatCode>
                <c:ptCount val="4"/>
                <c:pt idx="0">
                  <c:v>3.9</c:v>
                </c:pt>
                <c:pt idx="1">
                  <c:v>3.9</c:v>
                </c:pt>
                <c:pt idx="2">
                  <c:v>3.9</c:v>
                </c:pt>
                <c:pt idx="3">
                  <c:v>3.9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100"/>
        <c:axId val="60791040"/>
        <c:axId val="60796928"/>
      </c:barChart>
      <c:catAx>
        <c:axId val="60791040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60796928"/>
        <c:crosses val="autoZero"/>
        <c:auto val="1"/>
        <c:lblAlgn val="ctr"/>
        <c:lblOffset val="100"/>
        <c:noMultiLvlLbl val="0"/>
      </c:catAx>
      <c:valAx>
        <c:axId val="60796928"/>
        <c:scaling>
          <c:orientation val="minMax"/>
          <c:max val="4"/>
          <c:min val="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60791040"/>
        <c:crosses val="autoZero"/>
        <c:crossBetween val="between"/>
        <c:majorUnit val="0.5"/>
      </c:valAx>
    </c:plotArea>
    <c:plotVisOnly val="1"/>
    <c:dispBlanksAs val="gap"/>
    <c:showDLblsOverMax val="0"/>
  </c:chart>
  <c:spPr>
    <a:solidFill>
      <a:schemeClr val="lt1"/>
    </a:solidFill>
    <a:ln w="4445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Sheet1!$A$10</c:f>
              <c:strCache>
                <c:ptCount val="1"/>
                <c:pt idx="0">
                  <c:v>Regulatory barriers to trade for industrial goods. Case studies and exercises</c:v>
                </c:pt>
              </c:strCache>
            </c:strRef>
          </c:tx>
          <c:spPr>
            <a:blipFill>
              <a:blip xmlns:r="http://schemas.openxmlformats.org/officeDocument/2006/relationships" r:embed="rId2"/>
              <a:tile tx="0" ty="0" sx="100000" sy="100000" flip="none" algn="tl"/>
            </a:blipFill>
            <a:ln>
              <a:solidFill>
                <a:schemeClr val="tx1"/>
              </a:solidFill>
            </a:ln>
            <a:effectLst>
              <a:outerShdw blurRad="40000" dist="23000" dir="5400000" rotWithShape="0">
                <a:schemeClr val="bg1">
                  <a:alpha val="35000"/>
                </a:schemeClr>
              </a:outerShdw>
            </a:effectLst>
          </c:spPr>
          <c:invertIfNegative val="0"/>
          <c:dLbls>
            <c:dLbl>
              <c:idx val="0"/>
              <c:layout>
                <c:manualLayout>
                  <c:x val="2.2489964959926246E-3"/>
                  <c:y val="-3.2617724669713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2488194096543577E-3"/>
                  <c:y val="-3.261772466971343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1.39790248584486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pPr>
              <a:noFill/>
              <a:ln w="0">
                <a:noFill/>
              </a:ln>
              <a:effectLst>
                <a:outerShdw blurRad="50800" dist="50800" dir="5400000" algn="ctr" rotWithShape="0">
                  <a:srgbClr val="000000">
                    <a:alpha val="0"/>
                  </a:srgbClr>
                </a:outerShdw>
              </a:effectLst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Sheet1!$AU$2:$AX$2</c:f>
              <c:strCache>
                <c:ptCount val="4"/>
                <c:pt idx="0">
                  <c:v>Average - Contribution of the lecturer</c:v>
                </c:pt>
                <c:pt idx="1">
                  <c:v>Average - Interest of the topic</c:v>
                </c:pt>
                <c:pt idx="2">
                  <c:v>Average - Informative value</c:v>
                </c:pt>
                <c:pt idx="3">
                  <c:v>Average - Overall</c:v>
                </c:pt>
              </c:strCache>
            </c:strRef>
          </c:cat>
          <c:val>
            <c:numRef>
              <c:f>Sheet1!$AU$10:$AX$10</c:f>
              <c:numCache>
                <c:formatCode>0.00</c:formatCode>
                <c:ptCount val="4"/>
                <c:pt idx="0">
                  <c:v>3.9</c:v>
                </c:pt>
                <c:pt idx="1">
                  <c:v>3.9</c:v>
                </c:pt>
                <c:pt idx="2">
                  <c:v>3.8</c:v>
                </c:pt>
                <c:pt idx="3">
                  <c:v>3.8666666666666667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100"/>
        <c:axId val="60837888"/>
        <c:axId val="60839424"/>
      </c:barChart>
      <c:catAx>
        <c:axId val="60837888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60839424"/>
        <c:crosses val="autoZero"/>
        <c:auto val="1"/>
        <c:lblAlgn val="ctr"/>
        <c:lblOffset val="100"/>
        <c:noMultiLvlLbl val="0"/>
      </c:catAx>
      <c:valAx>
        <c:axId val="60839424"/>
        <c:scaling>
          <c:orientation val="minMax"/>
          <c:max val="4"/>
          <c:min val="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60837888"/>
        <c:crosses val="autoZero"/>
        <c:crossBetween val="between"/>
        <c:majorUnit val="0.5"/>
      </c:valAx>
    </c:plotArea>
    <c:plotVisOnly val="1"/>
    <c:dispBlanksAs val="gap"/>
    <c:showDLblsOverMax val="0"/>
  </c:chart>
  <c:spPr>
    <a:solidFill>
      <a:schemeClr val="lt1"/>
    </a:solidFill>
    <a:ln w="4445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Sheet1!$A$11</c:f>
              <c:strCache>
                <c:ptCount val="1"/>
                <c:pt idx="0">
                  <c:v>State  support of exports</c:v>
                </c:pt>
              </c:strCache>
            </c:strRef>
          </c:tx>
          <c:spPr>
            <a:blipFill>
              <a:blip xmlns:r="http://schemas.openxmlformats.org/officeDocument/2006/relationships" r:embed="rId2"/>
              <a:tile tx="0" ty="0" sx="100000" sy="100000" flip="none" algn="tl"/>
            </a:blipFill>
            <a:ln>
              <a:solidFill>
                <a:schemeClr val="tx1"/>
              </a:solidFill>
            </a:ln>
            <a:effectLst>
              <a:outerShdw blurRad="40000" dist="23000" dir="5400000" rotWithShape="0">
                <a:schemeClr val="bg1">
                  <a:alpha val="35000"/>
                </a:schemeClr>
              </a:outerShdw>
            </a:effectLst>
          </c:spPr>
          <c:invertIfNegative val="0"/>
          <c:dLbls>
            <c:dLbl>
              <c:idx val="0"/>
              <c:layout>
                <c:manualLayout>
                  <c:x val="2.2489964959926246E-3"/>
                  <c:y val="-3.2617724669713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2488194096543577E-3"/>
                  <c:y val="-3.261772466971343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1.39790248584486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pPr>
              <a:noFill/>
              <a:ln w="0">
                <a:noFill/>
              </a:ln>
              <a:effectLst>
                <a:outerShdw blurRad="50800" dist="50800" dir="5400000" algn="ctr" rotWithShape="0">
                  <a:srgbClr val="000000">
                    <a:alpha val="0"/>
                  </a:srgbClr>
                </a:outerShdw>
              </a:effectLst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Sheet1!$AU$2:$AX$2</c:f>
              <c:strCache>
                <c:ptCount val="4"/>
                <c:pt idx="0">
                  <c:v>Average - Contribution of the lecturer</c:v>
                </c:pt>
                <c:pt idx="1">
                  <c:v>Average - Interest of the topic</c:v>
                </c:pt>
                <c:pt idx="2">
                  <c:v>Average - Informative value</c:v>
                </c:pt>
                <c:pt idx="3">
                  <c:v>Average - Overall</c:v>
                </c:pt>
              </c:strCache>
            </c:strRef>
          </c:cat>
          <c:val>
            <c:numRef>
              <c:f>Sheet1!$AU$11:$AX$11</c:f>
              <c:numCache>
                <c:formatCode>0.00</c:formatCode>
                <c:ptCount val="4"/>
                <c:pt idx="0">
                  <c:v>3.35</c:v>
                </c:pt>
                <c:pt idx="1">
                  <c:v>3.6</c:v>
                </c:pt>
                <c:pt idx="2">
                  <c:v>3.3</c:v>
                </c:pt>
                <c:pt idx="3">
                  <c:v>3.4166666666666665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100"/>
        <c:axId val="60876288"/>
        <c:axId val="60877824"/>
      </c:barChart>
      <c:catAx>
        <c:axId val="60876288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60877824"/>
        <c:crosses val="autoZero"/>
        <c:auto val="1"/>
        <c:lblAlgn val="ctr"/>
        <c:lblOffset val="100"/>
        <c:noMultiLvlLbl val="0"/>
      </c:catAx>
      <c:valAx>
        <c:axId val="60877824"/>
        <c:scaling>
          <c:orientation val="minMax"/>
          <c:max val="4"/>
          <c:min val="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60876288"/>
        <c:crosses val="autoZero"/>
        <c:crossBetween val="between"/>
        <c:majorUnit val="0.5"/>
      </c:valAx>
    </c:plotArea>
    <c:plotVisOnly val="1"/>
    <c:dispBlanksAs val="gap"/>
    <c:showDLblsOverMax val="0"/>
  </c:chart>
  <c:spPr>
    <a:solidFill>
      <a:schemeClr val="lt1"/>
    </a:solidFill>
    <a:ln w="4445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Political economy of trade liberalization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Sheet1!$A$12</c:f>
              <c:strCache>
                <c:ptCount val="1"/>
                <c:pt idx="0">
                  <c:v>Political economy of trade liberalization, unilateral, regional and multilateral</c:v>
                </c:pt>
              </c:strCache>
            </c:strRef>
          </c:tx>
          <c:spPr>
            <a:blipFill>
              <a:blip xmlns:r="http://schemas.openxmlformats.org/officeDocument/2006/relationships" r:embed="rId2"/>
              <a:tile tx="0" ty="0" sx="100000" sy="100000" flip="none" algn="tl"/>
            </a:blipFill>
            <a:ln>
              <a:solidFill>
                <a:schemeClr val="tx1"/>
              </a:solidFill>
            </a:ln>
            <a:effectLst>
              <a:outerShdw blurRad="40000" dist="23000" dir="5400000" rotWithShape="0">
                <a:schemeClr val="bg1">
                  <a:alpha val="35000"/>
                </a:schemeClr>
              </a:outerShdw>
            </a:effectLst>
          </c:spPr>
          <c:invertIfNegative val="0"/>
          <c:dLbls>
            <c:dLbl>
              <c:idx val="0"/>
              <c:layout>
                <c:manualLayout>
                  <c:x val="2.2489964959926246E-3"/>
                  <c:y val="-3.2617724669713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2488194096543577E-3"/>
                  <c:y val="-3.261772466971343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1.39790248584486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pPr>
              <a:noFill/>
              <a:ln w="0">
                <a:noFill/>
              </a:ln>
              <a:effectLst>
                <a:outerShdw blurRad="50800" dist="50800" dir="5400000" algn="ctr" rotWithShape="0">
                  <a:srgbClr val="000000">
                    <a:alpha val="0"/>
                  </a:srgbClr>
                </a:outerShdw>
              </a:effectLst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Sheet1!$AU$2:$AX$2</c:f>
              <c:strCache>
                <c:ptCount val="4"/>
                <c:pt idx="0">
                  <c:v>Average - Contribution of the lecturer</c:v>
                </c:pt>
                <c:pt idx="1">
                  <c:v>Average - Interest of the topic</c:v>
                </c:pt>
                <c:pt idx="2">
                  <c:v>Average - Informative value</c:v>
                </c:pt>
                <c:pt idx="3">
                  <c:v>Average - Overall</c:v>
                </c:pt>
              </c:strCache>
            </c:strRef>
          </c:cat>
          <c:val>
            <c:numRef>
              <c:f>Sheet1!$AU$12:$AX$12</c:f>
              <c:numCache>
                <c:formatCode>0.00</c:formatCode>
                <c:ptCount val="4"/>
                <c:pt idx="0">
                  <c:v>3.7777777777777777</c:v>
                </c:pt>
                <c:pt idx="1">
                  <c:v>3.5</c:v>
                </c:pt>
                <c:pt idx="2">
                  <c:v>3.7777777777777777</c:v>
                </c:pt>
                <c:pt idx="3">
                  <c:v>3.6851851851851851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100"/>
        <c:axId val="60935168"/>
        <c:axId val="60936960"/>
      </c:barChart>
      <c:catAx>
        <c:axId val="60935168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60936960"/>
        <c:crosses val="autoZero"/>
        <c:auto val="1"/>
        <c:lblAlgn val="ctr"/>
        <c:lblOffset val="100"/>
        <c:noMultiLvlLbl val="0"/>
      </c:catAx>
      <c:valAx>
        <c:axId val="60936960"/>
        <c:scaling>
          <c:orientation val="minMax"/>
          <c:max val="4"/>
          <c:min val="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60935168"/>
        <c:crosses val="autoZero"/>
        <c:crossBetween val="between"/>
        <c:majorUnit val="0.5"/>
      </c:valAx>
    </c:plotArea>
    <c:plotVisOnly val="1"/>
    <c:dispBlanksAs val="gap"/>
    <c:showDLblsOverMax val="0"/>
  </c:chart>
  <c:spPr>
    <a:solidFill>
      <a:schemeClr val="lt1"/>
    </a:solidFill>
    <a:ln w="4445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Sheet1!$A$13</c:f>
              <c:strCache>
                <c:ptCount val="1"/>
                <c:pt idx="0">
                  <c:v>Overview of WTO Dispute Settlement Mechanism</c:v>
                </c:pt>
              </c:strCache>
            </c:strRef>
          </c:tx>
          <c:spPr>
            <a:blipFill>
              <a:blip xmlns:r="http://schemas.openxmlformats.org/officeDocument/2006/relationships" r:embed="rId2"/>
              <a:tile tx="0" ty="0" sx="100000" sy="100000" flip="none" algn="tl"/>
            </a:blipFill>
            <a:ln>
              <a:solidFill>
                <a:schemeClr val="tx1"/>
              </a:solidFill>
            </a:ln>
            <a:effectLst>
              <a:outerShdw blurRad="40000" dist="23000" dir="5400000" rotWithShape="0">
                <a:schemeClr val="bg1">
                  <a:alpha val="35000"/>
                </a:schemeClr>
              </a:outerShdw>
            </a:effectLst>
          </c:spPr>
          <c:invertIfNegative val="0"/>
          <c:dLbls>
            <c:dLbl>
              <c:idx val="0"/>
              <c:layout>
                <c:manualLayout>
                  <c:x val="5.8323458044128437E-3"/>
                  <c:y val="-1.244258351488743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4.0405451159641103E-3"/>
                  <c:y val="-9.560412127814088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5.3749788386659898E-3"/>
                  <c:y val="-1.686115649963689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pPr>
              <a:noFill/>
              <a:ln w="0">
                <a:noFill/>
              </a:ln>
              <a:effectLst>
                <a:outerShdw blurRad="50800" dist="50800" dir="5400000" algn="ctr" rotWithShape="0">
                  <a:srgbClr val="000000">
                    <a:alpha val="0"/>
                  </a:srgbClr>
                </a:outerShdw>
              </a:effectLst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Sheet1!$AU$2:$AX$2</c:f>
              <c:strCache>
                <c:ptCount val="4"/>
                <c:pt idx="0">
                  <c:v>Average - Contribution of the lecturer</c:v>
                </c:pt>
                <c:pt idx="1">
                  <c:v>Average - Interest of the topic</c:v>
                </c:pt>
                <c:pt idx="2">
                  <c:v>Average - Informative value</c:v>
                </c:pt>
                <c:pt idx="3">
                  <c:v>Average - Overall</c:v>
                </c:pt>
              </c:strCache>
            </c:strRef>
          </c:cat>
          <c:val>
            <c:numRef>
              <c:f>Sheet1!$AU$13:$AX$13</c:f>
              <c:numCache>
                <c:formatCode>0.00</c:formatCode>
                <c:ptCount val="4"/>
                <c:pt idx="0">
                  <c:v>3.9</c:v>
                </c:pt>
                <c:pt idx="1">
                  <c:v>3.9</c:v>
                </c:pt>
                <c:pt idx="2">
                  <c:v>3.7</c:v>
                </c:pt>
                <c:pt idx="3">
                  <c:v>3.8333333333333335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100"/>
        <c:axId val="61379328"/>
        <c:axId val="61380864"/>
      </c:barChart>
      <c:catAx>
        <c:axId val="61379328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61380864"/>
        <c:crosses val="autoZero"/>
        <c:auto val="1"/>
        <c:lblAlgn val="ctr"/>
        <c:lblOffset val="100"/>
        <c:noMultiLvlLbl val="0"/>
      </c:catAx>
      <c:valAx>
        <c:axId val="61380864"/>
        <c:scaling>
          <c:orientation val="minMax"/>
          <c:max val="4"/>
          <c:min val="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61379328"/>
        <c:crosses val="autoZero"/>
        <c:crossBetween val="between"/>
        <c:majorUnit val="0.5"/>
      </c:valAx>
    </c:plotArea>
    <c:plotVisOnly val="1"/>
    <c:dispBlanksAs val="gap"/>
    <c:showDLblsOverMax val="0"/>
  </c:chart>
  <c:spPr>
    <a:solidFill>
      <a:schemeClr val="lt1"/>
    </a:solidFill>
    <a:ln w="4445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Sheet1!$A$14</c:f>
              <c:strCache>
                <c:ptCount val="1"/>
                <c:pt idx="0">
                  <c:v>Study of selected cases</c:v>
                </c:pt>
              </c:strCache>
            </c:strRef>
          </c:tx>
          <c:spPr>
            <a:blipFill>
              <a:blip xmlns:r="http://schemas.openxmlformats.org/officeDocument/2006/relationships" r:embed="rId2"/>
              <a:tile tx="0" ty="0" sx="100000" sy="100000" flip="none" algn="tl"/>
            </a:blipFill>
            <a:ln>
              <a:solidFill>
                <a:schemeClr val="tx1"/>
              </a:solidFill>
            </a:ln>
            <a:effectLst>
              <a:outerShdw blurRad="40000" dist="23000" dir="5400000" rotWithShape="0">
                <a:schemeClr val="bg1">
                  <a:alpha val="35000"/>
                </a:schemeClr>
              </a:outerShdw>
            </a:effectLst>
          </c:spPr>
          <c:invertIfNegative val="0"/>
          <c:dLbls>
            <c:dLbl>
              <c:idx val="0"/>
              <c:layout>
                <c:manualLayout>
                  <c:x val="2.2489964959926246E-3"/>
                  <c:y val="-3.2617724669713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2488194096543577E-3"/>
                  <c:y val="-3.261772466971343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1.39790248584486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pPr>
              <a:noFill/>
              <a:ln w="0">
                <a:noFill/>
              </a:ln>
              <a:effectLst>
                <a:outerShdw blurRad="50800" dist="50800" dir="5400000" algn="ctr" rotWithShape="0">
                  <a:srgbClr val="000000">
                    <a:alpha val="0"/>
                  </a:srgbClr>
                </a:outerShdw>
              </a:effectLst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Sheet1!$AU$2:$AX$2</c:f>
              <c:strCache>
                <c:ptCount val="4"/>
                <c:pt idx="0">
                  <c:v>Average - Contribution of the lecturer</c:v>
                </c:pt>
                <c:pt idx="1">
                  <c:v>Average - Interest of the topic</c:v>
                </c:pt>
                <c:pt idx="2">
                  <c:v>Average - Informative value</c:v>
                </c:pt>
                <c:pt idx="3">
                  <c:v>Average - Overall</c:v>
                </c:pt>
              </c:strCache>
            </c:strRef>
          </c:cat>
          <c:val>
            <c:numRef>
              <c:f>Sheet1!$AU$14:$AX$14</c:f>
              <c:numCache>
                <c:formatCode>0.00</c:formatCode>
                <c:ptCount val="4"/>
                <c:pt idx="0">
                  <c:v>3.5555555555555554</c:v>
                </c:pt>
                <c:pt idx="1">
                  <c:v>3.7777777777777777</c:v>
                </c:pt>
                <c:pt idx="2">
                  <c:v>3.4444444444444446</c:v>
                </c:pt>
                <c:pt idx="3">
                  <c:v>3.592592592592593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100"/>
        <c:axId val="61151488"/>
        <c:axId val="61153280"/>
      </c:barChart>
      <c:catAx>
        <c:axId val="61151488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61153280"/>
        <c:crosses val="autoZero"/>
        <c:auto val="1"/>
        <c:lblAlgn val="ctr"/>
        <c:lblOffset val="100"/>
        <c:noMultiLvlLbl val="0"/>
      </c:catAx>
      <c:valAx>
        <c:axId val="61153280"/>
        <c:scaling>
          <c:orientation val="minMax"/>
          <c:max val="4"/>
          <c:min val="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61151488"/>
        <c:crosses val="autoZero"/>
        <c:crossBetween val="between"/>
        <c:majorUnit val="0.5"/>
      </c:valAx>
    </c:plotArea>
    <c:plotVisOnly val="1"/>
    <c:dispBlanksAs val="gap"/>
    <c:showDLblsOverMax val="0"/>
  </c:chart>
  <c:spPr>
    <a:solidFill>
      <a:schemeClr val="lt1"/>
    </a:solidFill>
    <a:ln w="4445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Sheet1!$A$17</c:f>
              <c:strCache>
                <c:ptCount val="1"/>
                <c:pt idx="0">
                  <c:v>Evaluation of organisation</c:v>
                </c:pt>
              </c:strCache>
            </c:strRef>
          </c:tx>
          <c:spPr>
            <a:blipFill>
              <a:blip xmlns:r="http://schemas.openxmlformats.org/officeDocument/2006/relationships" r:embed="rId2"/>
              <a:tile tx="0" ty="0" sx="100000" sy="100000" flip="none" algn="tl"/>
            </a:blipFill>
            <a:ln>
              <a:solidFill>
                <a:schemeClr val="tx1"/>
              </a:solidFill>
            </a:ln>
            <a:effectLst>
              <a:outerShdw blurRad="40000" dist="23000" dir="5400000" rotWithShape="0">
                <a:schemeClr val="bg1">
                  <a:alpha val="35000"/>
                </a:schemeClr>
              </a:outerShdw>
            </a:effectLst>
          </c:spPr>
          <c:invertIfNegative val="0"/>
          <c:dLbls>
            <c:dLbl>
              <c:idx val="0"/>
              <c:layout>
                <c:manualLayout>
                  <c:x val="2.2489964959926246E-3"/>
                  <c:y val="-3.2617724669713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2488194096543577E-3"/>
                  <c:y val="-3.261772466971343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1.39790248584486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pPr>
              <a:noFill/>
              <a:ln w="0">
                <a:noFill/>
              </a:ln>
              <a:effectLst>
                <a:outerShdw blurRad="50800" dist="50800" dir="5400000" algn="ctr" rotWithShape="0">
                  <a:srgbClr val="000000">
                    <a:alpha val="0"/>
                  </a:srgbClr>
                </a:outerShdw>
              </a:effectLst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Sheet1!$A$19:$A$23</c:f>
              <c:strCache>
                <c:ptCount val="5"/>
                <c:pt idx="0">
                  <c:v>Welcome</c:v>
                </c:pt>
                <c:pt idx="1">
                  <c:v>Quality of interpretation</c:v>
                </c:pt>
                <c:pt idx="2">
                  <c:v>Hotel</c:v>
                </c:pt>
                <c:pt idx="3">
                  <c:v>Lunches</c:v>
                </c:pt>
                <c:pt idx="4">
                  <c:v>General satisfaction</c:v>
                </c:pt>
              </c:strCache>
            </c:strRef>
          </c:cat>
          <c:val>
            <c:numRef>
              <c:f>Sheet1!$N$19:$N$23</c:f>
              <c:numCache>
                <c:formatCode>General</c:formatCode>
                <c:ptCount val="5"/>
                <c:pt idx="0">
                  <c:v>3.5</c:v>
                </c:pt>
                <c:pt idx="1">
                  <c:v>3.45</c:v>
                </c:pt>
                <c:pt idx="2">
                  <c:v>3.2</c:v>
                </c:pt>
                <c:pt idx="3">
                  <c:v>2.9</c:v>
                </c:pt>
                <c:pt idx="4">
                  <c:v>3.3333333333333335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100"/>
        <c:axId val="61202816"/>
        <c:axId val="61204352"/>
      </c:barChart>
      <c:catAx>
        <c:axId val="61202816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61204352"/>
        <c:crosses val="autoZero"/>
        <c:auto val="1"/>
        <c:lblAlgn val="ctr"/>
        <c:lblOffset val="100"/>
        <c:noMultiLvlLbl val="0"/>
      </c:catAx>
      <c:valAx>
        <c:axId val="61204352"/>
        <c:scaling>
          <c:orientation val="minMax"/>
          <c:max val="4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1202816"/>
        <c:crosses val="autoZero"/>
        <c:crossBetween val="between"/>
        <c:majorUnit val="0.5"/>
      </c:valAx>
    </c:plotArea>
    <c:plotVisOnly val="1"/>
    <c:dispBlanksAs val="gap"/>
    <c:showDLblsOverMax val="0"/>
  </c:chart>
  <c:spPr>
    <a:solidFill>
      <a:sysClr val="window" lastClr="FFFFFF"/>
    </a:solidFill>
    <a:ln w="4445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367391</xdr:colOff>
      <xdr:row>42</xdr:row>
      <xdr:rowOff>176892</xdr:rowOff>
    </xdr:from>
    <xdr:to>
      <xdr:col>59</xdr:col>
      <xdr:colOff>420898</xdr:colOff>
      <xdr:row>65</xdr:row>
      <xdr:rowOff>65721</xdr:rowOff>
    </xdr:to>
    <xdr:graphicFrame macro="">
      <xdr:nvGraphicFramePr>
        <xdr:cNvPr id="9" name="Chart 8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59</xdr:col>
      <xdr:colOff>462642</xdr:colOff>
      <xdr:row>42</xdr:row>
      <xdr:rowOff>163284</xdr:rowOff>
    </xdr:from>
    <xdr:to>
      <xdr:col>71</xdr:col>
      <xdr:colOff>203185</xdr:colOff>
      <xdr:row>65</xdr:row>
      <xdr:rowOff>52113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40822</xdr:colOff>
      <xdr:row>65</xdr:row>
      <xdr:rowOff>136069</xdr:rowOff>
    </xdr:from>
    <xdr:to>
      <xdr:col>16</xdr:col>
      <xdr:colOff>366472</xdr:colOff>
      <xdr:row>88</xdr:row>
      <xdr:rowOff>160969</xdr:rowOff>
    </xdr:to>
    <xdr:graphicFrame macro="">
      <xdr:nvGraphicFramePr>
        <xdr:cNvPr id="14" name="Chart 1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54427</xdr:colOff>
      <xdr:row>65</xdr:row>
      <xdr:rowOff>136072</xdr:rowOff>
    </xdr:from>
    <xdr:to>
      <xdr:col>46</xdr:col>
      <xdr:colOff>284827</xdr:colOff>
      <xdr:row>88</xdr:row>
      <xdr:rowOff>160972</xdr:rowOff>
    </xdr:to>
    <xdr:graphicFrame macro="">
      <xdr:nvGraphicFramePr>
        <xdr:cNvPr id="15" name="Chart 14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54426</xdr:colOff>
      <xdr:row>42</xdr:row>
      <xdr:rowOff>176892</xdr:rowOff>
    </xdr:from>
    <xdr:to>
      <xdr:col>46</xdr:col>
      <xdr:colOff>285749</xdr:colOff>
      <xdr:row>65</xdr:row>
      <xdr:rowOff>67136</xdr:rowOff>
    </xdr:to>
    <xdr:graphicFrame macro="">
      <xdr:nvGraphicFramePr>
        <xdr:cNvPr id="23" name="Chart 22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40822</xdr:colOff>
      <xdr:row>112</xdr:row>
      <xdr:rowOff>104775</xdr:rowOff>
    </xdr:from>
    <xdr:to>
      <xdr:col>46</xdr:col>
      <xdr:colOff>271222</xdr:colOff>
      <xdr:row>135</xdr:row>
      <xdr:rowOff>129675</xdr:rowOff>
    </xdr:to>
    <xdr:graphicFrame macro="">
      <xdr:nvGraphicFramePr>
        <xdr:cNvPr id="2" name="Chart 1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57</xdr:col>
      <xdr:colOff>561034</xdr:colOff>
      <xdr:row>21</xdr:row>
      <xdr:rowOff>42710</xdr:rowOff>
    </xdr:from>
    <xdr:to>
      <xdr:col>80</xdr:col>
      <xdr:colOff>408216</xdr:colOff>
      <xdr:row>32</xdr:row>
      <xdr:rowOff>140258</xdr:rowOff>
    </xdr:to>
    <xdr:graphicFrame macro="">
      <xdr:nvGraphicFramePr>
        <xdr:cNvPr id="3" name="Chart 2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13608</xdr:colOff>
      <xdr:row>42</xdr:row>
      <xdr:rowOff>186415</xdr:rowOff>
    </xdr:from>
    <xdr:to>
      <xdr:col>16</xdr:col>
      <xdr:colOff>335658</xdr:colOff>
      <xdr:row>65</xdr:row>
      <xdr:rowOff>75244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66</xdr:col>
      <xdr:colOff>317151</xdr:colOff>
      <xdr:row>0</xdr:row>
      <xdr:rowOff>183276</xdr:rowOff>
    </xdr:from>
    <xdr:to>
      <xdr:col>76</xdr:col>
      <xdr:colOff>414737</xdr:colOff>
      <xdr:row>8</xdr:row>
      <xdr:rowOff>183423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46</xdr:col>
      <xdr:colOff>353784</xdr:colOff>
      <xdr:row>65</xdr:row>
      <xdr:rowOff>118383</xdr:rowOff>
    </xdr:from>
    <xdr:to>
      <xdr:col>59</xdr:col>
      <xdr:colOff>407291</xdr:colOff>
      <xdr:row>88</xdr:row>
      <xdr:rowOff>143283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59</xdr:col>
      <xdr:colOff>449035</xdr:colOff>
      <xdr:row>65</xdr:row>
      <xdr:rowOff>131989</xdr:rowOff>
    </xdr:from>
    <xdr:to>
      <xdr:col>71</xdr:col>
      <xdr:colOff>189578</xdr:colOff>
      <xdr:row>88</xdr:row>
      <xdr:rowOff>156889</xdr:rowOff>
    </xdr:to>
    <xdr:graphicFrame macro="">
      <xdr:nvGraphicFramePr>
        <xdr:cNvPr id="7" name="Chart 6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68036</xdr:colOff>
      <xdr:row>88</xdr:row>
      <xdr:rowOff>186418</xdr:rowOff>
    </xdr:from>
    <xdr:to>
      <xdr:col>17</xdr:col>
      <xdr:colOff>12686</xdr:colOff>
      <xdr:row>112</xdr:row>
      <xdr:rowOff>20818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17</xdr:col>
      <xdr:colOff>27215</xdr:colOff>
      <xdr:row>89</xdr:row>
      <xdr:rowOff>36740</xdr:rowOff>
    </xdr:from>
    <xdr:to>
      <xdr:col>46</xdr:col>
      <xdr:colOff>257615</xdr:colOff>
      <xdr:row>112</xdr:row>
      <xdr:rowOff>61640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46</xdr:col>
      <xdr:colOff>326572</xdr:colOff>
      <xdr:row>89</xdr:row>
      <xdr:rowOff>50346</xdr:rowOff>
    </xdr:from>
    <xdr:to>
      <xdr:col>59</xdr:col>
      <xdr:colOff>380079</xdr:colOff>
      <xdr:row>112</xdr:row>
      <xdr:rowOff>75246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68035</xdr:colOff>
      <xdr:row>112</xdr:row>
      <xdr:rowOff>77560</xdr:rowOff>
    </xdr:from>
    <xdr:to>
      <xdr:col>17</xdr:col>
      <xdr:colOff>12685</xdr:colOff>
      <xdr:row>135</xdr:row>
      <xdr:rowOff>102460</xdr:rowOff>
    </xdr:to>
    <xdr:graphicFrame macro="">
      <xdr:nvGraphicFramePr>
        <xdr:cNvPr id="13" name="Chart 12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66</xdr:col>
      <xdr:colOff>565220</xdr:colOff>
      <xdr:row>8</xdr:row>
      <xdr:rowOff>376776</xdr:rowOff>
    </xdr:from>
    <xdr:to>
      <xdr:col>78</xdr:col>
      <xdr:colOff>86151</xdr:colOff>
      <xdr:row>20</xdr:row>
      <xdr:rowOff>194569</xdr:rowOff>
    </xdr:to>
    <xdr:graphicFrame macro="">
      <xdr:nvGraphicFramePr>
        <xdr:cNvPr id="16" name="Chart 1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74"/>
  <sheetViews>
    <sheetView tabSelected="1" zoomScale="65" zoomScaleNormal="65" workbookViewId="0">
      <selection activeCell="AJ3" sqref="AJ3"/>
    </sheetView>
  </sheetViews>
  <sheetFormatPr baseColWidth="10" defaultColWidth="9.140625" defaultRowHeight="15" x14ac:dyDescent="0.25"/>
  <cols>
    <col min="1" max="1" width="15.7109375" customWidth="1"/>
    <col min="2" max="50" width="5.7109375" customWidth="1"/>
  </cols>
  <sheetData>
    <row r="1" spans="1:68" ht="15.75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122" t="s">
        <v>29</v>
      </c>
      <c r="AG1" s="123"/>
      <c r="AH1" s="123"/>
      <c r="AI1" s="123"/>
      <c r="AJ1" s="124"/>
      <c r="AK1" s="122" t="s">
        <v>30</v>
      </c>
      <c r="AL1" s="123"/>
      <c r="AM1" s="123"/>
      <c r="AN1" s="123"/>
      <c r="AO1" s="124"/>
      <c r="AP1" s="122" t="s">
        <v>31</v>
      </c>
      <c r="AQ1" s="123"/>
      <c r="AR1" s="123"/>
      <c r="AS1" s="123"/>
      <c r="AT1" s="124"/>
      <c r="AU1" s="125" t="s">
        <v>1</v>
      </c>
      <c r="AV1" s="126"/>
      <c r="AW1" s="126"/>
      <c r="AX1" s="126"/>
    </row>
    <row r="2" spans="1:68" ht="90.75" thickBot="1" x14ac:dyDescent="0.3">
      <c r="A2" s="33" t="s">
        <v>2</v>
      </c>
      <c r="B2" s="97" t="s">
        <v>14</v>
      </c>
      <c r="C2" s="98" t="s">
        <v>15</v>
      </c>
      <c r="D2" s="99" t="s">
        <v>16</v>
      </c>
      <c r="E2" s="97" t="s">
        <v>14</v>
      </c>
      <c r="F2" s="98" t="s">
        <v>15</v>
      </c>
      <c r="G2" s="99" t="s">
        <v>16</v>
      </c>
      <c r="H2" s="97" t="s">
        <v>14</v>
      </c>
      <c r="I2" s="98" t="s">
        <v>15</v>
      </c>
      <c r="J2" s="99" t="s">
        <v>16</v>
      </c>
      <c r="K2" s="97" t="s">
        <v>14</v>
      </c>
      <c r="L2" s="98" t="s">
        <v>15</v>
      </c>
      <c r="M2" s="99" t="s">
        <v>16</v>
      </c>
      <c r="N2" s="97" t="s">
        <v>14</v>
      </c>
      <c r="O2" s="98" t="s">
        <v>15</v>
      </c>
      <c r="P2" s="99" t="s">
        <v>16</v>
      </c>
      <c r="Q2" s="97" t="s">
        <v>14</v>
      </c>
      <c r="R2" s="98" t="s">
        <v>15</v>
      </c>
      <c r="S2" s="99" t="s">
        <v>16</v>
      </c>
      <c r="T2" s="97" t="s">
        <v>14</v>
      </c>
      <c r="U2" s="98" t="s">
        <v>15</v>
      </c>
      <c r="V2" s="99" t="s">
        <v>16</v>
      </c>
      <c r="W2" s="97" t="s">
        <v>14</v>
      </c>
      <c r="X2" s="98" t="s">
        <v>15</v>
      </c>
      <c r="Y2" s="99" t="s">
        <v>16</v>
      </c>
      <c r="Z2" s="97" t="s">
        <v>14</v>
      </c>
      <c r="AA2" s="98" t="s">
        <v>15</v>
      </c>
      <c r="AB2" s="99" t="s">
        <v>16</v>
      </c>
      <c r="AC2" s="97" t="s">
        <v>14</v>
      </c>
      <c r="AD2" s="98" t="s">
        <v>15</v>
      </c>
      <c r="AE2" s="99" t="s">
        <v>16</v>
      </c>
      <c r="AF2" s="35">
        <v>0</v>
      </c>
      <c r="AG2" s="34">
        <v>1</v>
      </c>
      <c r="AH2" s="40">
        <v>2</v>
      </c>
      <c r="AI2" s="34">
        <v>3</v>
      </c>
      <c r="AJ2" s="40">
        <v>4</v>
      </c>
      <c r="AK2" s="35">
        <v>0</v>
      </c>
      <c r="AL2" s="34">
        <v>1</v>
      </c>
      <c r="AM2" s="110">
        <v>2</v>
      </c>
      <c r="AN2" s="34">
        <v>3</v>
      </c>
      <c r="AO2" s="40">
        <v>4</v>
      </c>
      <c r="AP2" s="35">
        <v>0</v>
      </c>
      <c r="AQ2" s="34">
        <v>1</v>
      </c>
      <c r="AR2" s="110">
        <v>2</v>
      </c>
      <c r="AS2" s="110">
        <v>3</v>
      </c>
      <c r="AT2" s="34">
        <v>4</v>
      </c>
      <c r="AU2" s="41" t="s">
        <v>26</v>
      </c>
      <c r="AV2" s="41" t="s">
        <v>23</v>
      </c>
      <c r="AW2" s="41" t="s">
        <v>24</v>
      </c>
      <c r="AX2" s="41" t="s">
        <v>25</v>
      </c>
    </row>
    <row r="3" spans="1:68" ht="35.1" customHeight="1" x14ac:dyDescent="0.25">
      <c r="A3" s="42" t="s">
        <v>3</v>
      </c>
      <c r="B3" s="6">
        <v>4</v>
      </c>
      <c r="C3" s="7">
        <v>3</v>
      </c>
      <c r="D3" s="8">
        <v>3</v>
      </c>
      <c r="E3" s="6">
        <v>4</v>
      </c>
      <c r="F3" s="7">
        <v>4</v>
      </c>
      <c r="G3" s="8">
        <v>4</v>
      </c>
      <c r="H3" s="6">
        <v>4</v>
      </c>
      <c r="I3" s="7">
        <v>4</v>
      </c>
      <c r="J3" s="8">
        <v>4</v>
      </c>
      <c r="K3" s="6">
        <v>4</v>
      </c>
      <c r="L3" s="7">
        <v>4</v>
      </c>
      <c r="M3" s="8">
        <v>4</v>
      </c>
      <c r="N3" s="6">
        <v>4</v>
      </c>
      <c r="O3" s="7">
        <v>4</v>
      </c>
      <c r="P3" s="8">
        <v>3</v>
      </c>
      <c r="Q3" s="6">
        <v>4</v>
      </c>
      <c r="R3" s="7">
        <v>4</v>
      </c>
      <c r="S3" s="8">
        <v>4</v>
      </c>
      <c r="T3" s="6">
        <v>4</v>
      </c>
      <c r="U3" s="7">
        <v>4</v>
      </c>
      <c r="V3" s="8">
        <v>4</v>
      </c>
      <c r="W3" s="6">
        <v>4</v>
      </c>
      <c r="X3" s="7">
        <v>3</v>
      </c>
      <c r="Y3" s="8">
        <v>3</v>
      </c>
      <c r="Z3" s="9">
        <v>4</v>
      </c>
      <c r="AA3" s="10">
        <v>4</v>
      </c>
      <c r="AB3" s="11">
        <v>4</v>
      </c>
      <c r="AC3" s="9">
        <v>4</v>
      </c>
      <c r="AD3" s="10">
        <v>4</v>
      </c>
      <c r="AE3" s="12">
        <v>4</v>
      </c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3">
        <f>AVERAGE(B3,E3,H3,K3,N3,Q3,T3,W3,Z3,AC3)</f>
        <v>4</v>
      </c>
      <c r="AV3" s="3">
        <f>AVERAGE(C3,F3,I3,L3,O3,R3,U3,X3,AA3,AD3)</f>
        <v>3.8</v>
      </c>
      <c r="AW3" s="3">
        <f>AVERAGE(D3,G3,J3,M3,P3,S3,V3,Y3,AB3,AE3)</f>
        <v>3.7</v>
      </c>
      <c r="AX3" s="3">
        <f>AVERAGE(AU3:AW3)</f>
        <v>3.8333333333333335</v>
      </c>
    </row>
    <row r="4" spans="1:68" ht="35.1" customHeight="1" x14ac:dyDescent="0.25">
      <c r="A4" s="43" t="s">
        <v>4</v>
      </c>
      <c r="B4" s="13">
        <v>4</v>
      </c>
      <c r="C4" s="14">
        <v>4</v>
      </c>
      <c r="D4" s="15">
        <v>3</v>
      </c>
      <c r="E4" s="13">
        <v>4</v>
      </c>
      <c r="F4" s="14">
        <v>4</v>
      </c>
      <c r="G4" s="15">
        <v>4</v>
      </c>
      <c r="H4" s="13">
        <v>4</v>
      </c>
      <c r="I4" s="14">
        <v>4</v>
      </c>
      <c r="J4" s="15">
        <v>4</v>
      </c>
      <c r="K4" s="13">
        <v>3</v>
      </c>
      <c r="L4" s="14">
        <v>3</v>
      </c>
      <c r="M4" s="15">
        <v>3</v>
      </c>
      <c r="N4" s="13">
        <v>4</v>
      </c>
      <c r="O4" s="14">
        <v>4</v>
      </c>
      <c r="P4" s="15">
        <v>4</v>
      </c>
      <c r="Q4" s="13">
        <v>4</v>
      </c>
      <c r="R4" s="14">
        <v>4</v>
      </c>
      <c r="S4" s="15">
        <v>4</v>
      </c>
      <c r="T4" s="13">
        <v>4</v>
      </c>
      <c r="U4" s="14">
        <v>4</v>
      </c>
      <c r="V4" s="15">
        <v>4</v>
      </c>
      <c r="W4" s="13">
        <v>4</v>
      </c>
      <c r="X4" s="14">
        <v>4</v>
      </c>
      <c r="Y4" s="15">
        <v>3</v>
      </c>
      <c r="Z4" s="16">
        <v>4</v>
      </c>
      <c r="AA4" s="17">
        <v>4</v>
      </c>
      <c r="AB4" s="18">
        <v>4</v>
      </c>
      <c r="AC4" s="16">
        <v>4</v>
      </c>
      <c r="AD4" s="17">
        <v>4</v>
      </c>
      <c r="AE4" s="19">
        <v>4</v>
      </c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3">
        <f t="shared" ref="AU4:AU14" si="0">AVERAGE(B4,E4,H4,K4,N4,Q4,T4,W4,Z4,AC4)</f>
        <v>3.9</v>
      </c>
      <c r="AV4" s="3">
        <f t="shared" ref="AV4:AV14" si="1">AVERAGE(C4,F4,I4,L4,O4,R4,U4,X4,AA4,AD4)</f>
        <v>3.9</v>
      </c>
      <c r="AW4" s="3">
        <f t="shared" ref="AW4:AW14" si="2">AVERAGE(D4,G4,J4,M4,P4,S4,V4,Y4,AB4,AE4)</f>
        <v>3.7</v>
      </c>
      <c r="AX4" s="3">
        <f t="shared" ref="AX4:AX14" si="3">AVERAGE(AU4:AW4)</f>
        <v>3.8333333333333335</v>
      </c>
      <c r="AZ4" s="37"/>
      <c r="BB4" s="37"/>
    </row>
    <row r="5" spans="1:68" ht="35.1" customHeight="1" x14ac:dyDescent="0.25">
      <c r="A5" s="43" t="s">
        <v>5</v>
      </c>
      <c r="B5" s="13">
        <v>3</v>
      </c>
      <c r="C5" s="14">
        <v>3</v>
      </c>
      <c r="D5" s="15">
        <v>3</v>
      </c>
      <c r="E5" s="13">
        <v>2</v>
      </c>
      <c r="F5" s="14">
        <v>2</v>
      </c>
      <c r="G5" s="15">
        <v>2</v>
      </c>
      <c r="H5" s="13">
        <v>1</v>
      </c>
      <c r="I5" s="14">
        <v>4</v>
      </c>
      <c r="J5" s="15">
        <v>1</v>
      </c>
      <c r="K5" s="13">
        <v>2</v>
      </c>
      <c r="L5" s="14">
        <v>2</v>
      </c>
      <c r="M5" s="15">
        <v>2</v>
      </c>
      <c r="N5" s="13">
        <v>3</v>
      </c>
      <c r="O5" s="14">
        <v>3</v>
      </c>
      <c r="P5" s="15">
        <v>3</v>
      </c>
      <c r="Q5" s="13">
        <v>2</v>
      </c>
      <c r="R5" s="14">
        <v>2</v>
      </c>
      <c r="S5" s="15">
        <v>2</v>
      </c>
      <c r="T5" s="13">
        <v>2</v>
      </c>
      <c r="U5" s="14">
        <v>2</v>
      </c>
      <c r="V5" s="15">
        <v>2</v>
      </c>
      <c r="W5" s="13">
        <v>2</v>
      </c>
      <c r="X5" s="14">
        <v>1</v>
      </c>
      <c r="Y5" s="15">
        <v>1</v>
      </c>
      <c r="Z5" s="16">
        <v>3</v>
      </c>
      <c r="AA5" s="17">
        <v>4</v>
      </c>
      <c r="AB5" s="18">
        <v>3</v>
      </c>
      <c r="AC5" s="16">
        <v>4</v>
      </c>
      <c r="AD5" s="17">
        <v>3</v>
      </c>
      <c r="AE5" s="19">
        <v>3</v>
      </c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3">
        <f t="shared" si="0"/>
        <v>2.4</v>
      </c>
      <c r="AV5" s="3">
        <f t="shared" si="1"/>
        <v>2.6</v>
      </c>
      <c r="AW5" s="3">
        <f t="shared" si="2"/>
        <v>2.2000000000000002</v>
      </c>
      <c r="AX5" s="3">
        <f t="shared" si="3"/>
        <v>2.4</v>
      </c>
      <c r="BO5" s="47"/>
      <c r="BP5" s="47"/>
    </row>
    <row r="6" spans="1:68" ht="35.1" customHeight="1" x14ac:dyDescent="0.25">
      <c r="A6" s="43" t="s">
        <v>6</v>
      </c>
      <c r="B6" s="13">
        <v>4</v>
      </c>
      <c r="C6" s="14">
        <v>4</v>
      </c>
      <c r="D6" s="15">
        <v>4</v>
      </c>
      <c r="E6" s="13">
        <v>4</v>
      </c>
      <c r="F6" s="14">
        <v>4</v>
      </c>
      <c r="G6" s="15">
        <v>4</v>
      </c>
      <c r="H6" s="13">
        <v>4</v>
      </c>
      <c r="I6" s="14">
        <v>4</v>
      </c>
      <c r="J6" s="15">
        <v>4</v>
      </c>
      <c r="K6" s="13">
        <v>4</v>
      </c>
      <c r="L6" s="14">
        <v>4</v>
      </c>
      <c r="M6" s="15">
        <v>4</v>
      </c>
      <c r="N6" s="13">
        <v>4</v>
      </c>
      <c r="O6" s="14">
        <v>2</v>
      </c>
      <c r="P6" s="15">
        <v>3</v>
      </c>
      <c r="Q6" s="13">
        <v>4</v>
      </c>
      <c r="R6" s="14">
        <v>4</v>
      </c>
      <c r="S6" s="15">
        <v>4</v>
      </c>
      <c r="T6" s="13">
        <v>4</v>
      </c>
      <c r="U6" s="14">
        <v>4</v>
      </c>
      <c r="V6" s="15">
        <v>4</v>
      </c>
      <c r="W6" s="13">
        <v>4</v>
      </c>
      <c r="X6" s="14">
        <v>4</v>
      </c>
      <c r="Y6" s="15">
        <v>4</v>
      </c>
      <c r="Z6" s="16">
        <v>4</v>
      </c>
      <c r="AA6" s="17">
        <v>3</v>
      </c>
      <c r="AB6" s="18">
        <v>4</v>
      </c>
      <c r="AC6" s="16">
        <v>3</v>
      </c>
      <c r="AD6" s="17">
        <v>3</v>
      </c>
      <c r="AE6" s="19">
        <v>3</v>
      </c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3">
        <f t="shared" si="0"/>
        <v>3.9</v>
      </c>
      <c r="AV6" s="3">
        <f t="shared" si="1"/>
        <v>3.6</v>
      </c>
      <c r="AW6" s="3">
        <f t="shared" si="2"/>
        <v>3.8</v>
      </c>
      <c r="AX6" s="3">
        <f t="shared" si="3"/>
        <v>3.7666666666666671</v>
      </c>
      <c r="BO6" s="47"/>
      <c r="BP6" s="47"/>
    </row>
    <row r="7" spans="1:68" ht="35.1" customHeight="1" thickBot="1" x14ac:dyDescent="0.3">
      <c r="A7" s="44" t="s">
        <v>7</v>
      </c>
      <c r="B7" s="20">
        <v>4</v>
      </c>
      <c r="C7" s="21">
        <v>4</v>
      </c>
      <c r="D7" s="22">
        <v>4</v>
      </c>
      <c r="E7" s="20">
        <v>4</v>
      </c>
      <c r="F7" s="21">
        <v>4</v>
      </c>
      <c r="G7" s="22">
        <v>4</v>
      </c>
      <c r="H7" s="20">
        <v>4</v>
      </c>
      <c r="I7" s="21">
        <v>4</v>
      </c>
      <c r="J7" s="22">
        <v>4</v>
      </c>
      <c r="K7" s="20">
        <v>4</v>
      </c>
      <c r="L7" s="21">
        <v>4</v>
      </c>
      <c r="M7" s="22">
        <v>4</v>
      </c>
      <c r="N7" s="20">
        <v>4</v>
      </c>
      <c r="O7" s="21">
        <v>2</v>
      </c>
      <c r="P7" s="22">
        <v>3</v>
      </c>
      <c r="Q7" s="20">
        <v>4</v>
      </c>
      <c r="R7" s="21">
        <v>4</v>
      </c>
      <c r="S7" s="22">
        <v>4</v>
      </c>
      <c r="T7" s="20">
        <v>3</v>
      </c>
      <c r="U7" s="21">
        <v>4</v>
      </c>
      <c r="V7" s="22">
        <v>4</v>
      </c>
      <c r="W7" s="20">
        <v>3</v>
      </c>
      <c r="X7" s="21">
        <v>4</v>
      </c>
      <c r="Y7" s="22">
        <v>4</v>
      </c>
      <c r="Z7" s="23">
        <v>4</v>
      </c>
      <c r="AA7" s="24">
        <v>4</v>
      </c>
      <c r="AB7" s="25">
        <v>4</v>
      </c>
      <c r="AC7" s="23">
        <v>4</v>
      </c>
      <c r="AD7" s="24">
        <v>3</v>
      </c>
      <c r="AE7" s="26">
        <v>4</v>
      </c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3">
        <f t="shared" si="0"/>
        <v>3.8</v>
      </c>
      <c r="AV7" s="3">
        <f t="shared" si="1"/>
        <v>3.7</v>
      </c>
      <c r="AW7" s="3">
        <f t="shared" si="2"/>
        <v>3.9</v>
      </c>
      <c r="AX7" s="3">
        <f t="shared" si="3"/>
        <v>3.8000000000000003</v>
      </c>
      <c r="BO7" s="94"/>
      <c r="BP7" s="47"/>
    </row>
    <row r="8" spans="1:68" ht="35.1" customHeight="1" x14ac:dyDescent="0.25">
      <c r="A8" s="45" t="s">
        <v>8</v>
      </c>
      <c r="B8" s="27">
        <v>4</v>
      </c>
      <c r="C8" s="28">
        <v>3</v>
      </c>
      <c r="D8" s="29">
        <v>4</v>
      </c>
      <c r="E8" s="6">
        <v>4</v>
      </c>
      <c r="F8" s="7">
        <v>4</v>
      </c>
      <c r="G8" s="8">
        <v>4</v>
      </c>
      <c r="H8" s="6">
        <v>4</v>
      </c>
      <c r="I8" s="7">
        <v>4</v>
      </c>
      <c r="J8" s="8">
        <v>4</v>
      </c>
      <c r="K8" s="6">
        <v>3</v>
      </c>
      <c r="L8" s="7">
        <v>2</v>
      </c>
      <c r="M8" s="8">
        <v>3</v>
      </c>
      <c r="N8" s="6">
        <v>3</v>
      </c>
      <c r="O8" s="7">
        <v>4</v>
      </c>
      <c r="P8" s="8">
        <v>3</v>
      </c>
      <c r="Q8" s="6">
        <v>4</v>
      </c>
      <c r="R8" s="7">
        <v>4</v>
      </c>
      <c r="S8" s="8">
        <v>4</v>
      </c>
      <c r="T8" s="6">
        <v>4</v>
      </c>
      <c r="U8" s="7">
        <v>4</v>
      </c>
      <c r="V8" s="8">
        <v>4</v>
      </c>
      <c r="W8" s="6">
        <v>2</v>
      </c>
      <c r="X8" s="7">
        <v>2</v>
      </c>
      <c r="Y8" s="8">
        <v>2</v>
      </c>
      <c r="Z8" s="9">
        <v>4</v>
      </c>
      <c r="AA8" s="10">
        <v>3</v>
      </c>
      <c r="AB8" s="11">
        <v>4</v>
      </c>
      <c r="AC8" s="9">
        <v>4</v>
      </c>
      <c r="AD8" s="10">
        <v>4</v>
      </c>
      <c r="AE8" s="12">
        <v>4</v>
      </c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3">
        <f t="shared" si="0"/>
        <v>3.6</v>
      </c>
      <c r="AV8" s="3">
        <f t="shared" si="1"/>
        <v>3.4</v>
      </c>
      <c r="AW8" s="3">
        <f t="shared" si="2"/>
        <v>3.6</v>
      </c>
      <c r="AX8" s="3">
        <f t="shared" si="3"/>
        <v>3.5333333333333332</v>
      </c>
      <c r="BO8" s="47"/>
      <c r="BP8" s="47"/>
    </row>
    <row r="9" spans="1:68" ht="35.1" customHeight="1" x14ac:dyDescent="0.25">
      <c r="A9" s="43" t="s">
        <v>9</v>
      </c>
      <c r="B9" s="30">
        <v>4</v>
      </c>
      <c r="C9" s="31">
        <v>4</v>
      </c>
      <c r="D9" s="32">
        <v>4</v>
      </c>
      <c r="E9" s="13">
        <v>3</v>
      </c>
      <c r="F9" s="14">
        <v>3</v>
      </c>
      <c r="G9" s="15">
        <v>3</v>
      </c>
      <c r="H9" s="13">
        <v>4</v>
      </c>
      <c r="I9" s="14">
        <v>4</v>
      </c>
      <c r="J9" s="15">
        <v>4</v>
      </c>
      <c r="K9" s="13">
        <v>4</v>
      </c>
      <c r="L9" s="14">
        <v>4</v>
      </c>
      <c r="M9" s="15">
        <v>4</v>
      </c>
      <c r="N9" s="13">
        <v>4</v>
      </c>
      <c r="O9" s="14">
        <v>4</v>
      </c>
      <c r="P9" s="15">
        <v>4</v>
      </c>
      <c r="Q9" s="13">
        <v>4</v>
      </c>
      <c r="R9" s="14">
        <v>4</v>
      </c>
      <c r="S9" s="15">
        <v>4</v>
      </c>
      <c r="T9" s="13">
        <v>4</v>
      </c>
      <c r="U9" s="14">
        <v>4</v>
      </c>
      <c r="V9" s="15">
        <v>4</v>
      </c>
      <c r="W9" s="13">
        <v>4</v>
      </c>
      <c r="X9" s="14">
        <v>4</v>
      </c>
      <c r="Y9" s="15">
        <v>4</v>
      </c>
      <c r="Z9" s="16">
        <v>4</v>
      </c>
      <c r="AA9" s="17">
        <v>4</v>
      </c>
      <c r="AB9" s="18">
        <v>4</v>
      </c>
      <c r="AC9" s="16">
        <v>4</v>
      </c>
      <c r="AD9" s="17">
        <v>4</v>
      </c>
      <c r="AE9" s="19">
        <v>4</v>
      </c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3">
        <f t="shared" si="0"/>
        <v>3.9</v>
      </c>
      <c r="AV9" s="3">
        <f t="shared" si="1"/>
        <v>3.9</v>
      </c>
      <c r="AW9" s="3">
        <f t="shared" si="2"/>
        <v>3.9</v>
      </c>
      <c r="AX9" s="3">
        <f t="shared" si="3"/>
        <v>3.9</v>
      </c>
    </row>
    <row r="10" spans="1:68" ht="35.1" customHeight="1" x14ac:dyDescent="0.25">
      <c r="A10" s="43" t="s">
        <v>10</v>
      </c>
      <c r="B10" s="30">
        <v>4</v>
      </c>
      <c r="C10" s="31">
        <v>4</v>
      </c>
      <c r="D10" s="32">
        <v>3</v>
      </c>
      <c r="E10" s="13">
        <v>3</v>
      </c>
      <c r="F10" s="14">
        <v>3</v>
      </c>
      <c r="G10" s="15">
        <v>3</v>
      </c>
      <c r="H10" s="13">
        <v>4</v>
      </c>
      <c r="I10" s="14">
        <v>4</v>
      </c>
      <c r="J10" s="15">
        <v>4</v>
      </c>
      <c r="K10" s="13">
        <v>4</v>
      </c>
      <c r="L10" s="14">
        <v>4</v>
      </c>
      <c r="M10" s="15">
        <v>4</v>
      </c>
      <c r="N10" s="13">
        <v>4</v>
      </c>
      <c r="O10" s="14">
        <v>4</v>
      </c>
      <c r="P10" s="15">
        <v>4</v>
      </c>
      <c r="Q10" s="13">
        <v>4</v>
      </c>
      <c r="R10" s="14">
        <v>4</v>
      </c>
      <c r="S10" s="15">
        <v>4</v>
      </c>
      <c r="T10" s="13">
        <v>4</v>
      </c>
      <c r="U10" s="14">
        <v>4</v>
      </c>
      <c r="V10" s="15">
        <v>4</v>
      </c>
      <c r="W10" s="13">
        <v>4</v>
      </c>
      <c r="X10" s="14">
        <v>4</v>
      </c>
      <c r="Y10" s="15">
        <v>4</v>
      </c>
      <c r="Z10" s="16">
        <v>4</v>
      </c>
      <c r="AA10" s="17">
        <v>4</v>
      </c>
      <c r="AB10" s="18">
        <v>4</v>
      </c>
      <c r="AC10" s="16">
        <v>4</v>
      </c>
      <c r="AD10" s="17">
        <v>4</v>
      </c>
      <c r="AE10" s="19">
        <v>4</v>
      </c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3">
        <f t="shared" si="0"/>
        <v>3.9</v>
      </c>
      <c r="AV10" s="3">
        <f t="shared" si="1"/>
        <v>3.9</v>
      </c>
      <c r="AW10" s="3">
        <f t="shared" si="2"/>
        <v>3.8</v>
      </c>
      <c r="AX10" s="3">
        <f t="shared" si="3"/>
        <v>3.8666666666666667</v>
      </c>
      <c r="BO10" s="95"/>
    </row>
    <row r="11" spans="1:68" ht="35.1" customHeight="1" x14ac:dyDescent="0.25">
      <c r="A11" s="43" t="s">
        <v>27</v>
      </c>
      <c r="B11" s="30">
        <v>4</v>
      </c>
      <c r="C11" s="31">
        <v>4</v>
      </c>
      <c r="D11" s="32">
        <v>3</v>
      </c>
      <c r="E11" s="13">
        <v>3</v>
      </c>
      <c r="F11" s="14">
        <v>3</v>
      </c>
      <c r="G11" s="15">
        <v>3</v>
      </c>
      <c r="H11" s="13">
        <v>3</v>
      </c>
      <c r="I11" s="14">
        <v>4</v>
      </c>
      <c r="J11" s="15">
        <v>3</v>
      </c>
      <c r="K11" s="13">
        <v>2</v>
      </c>
      <c r="L11" s="14">
        <v>2</v>
      </c>
      <c r="M11" s="15">
        <v>2</v>
      </c>
      <c r="N11" s="13">
        <v>4</v>
      </c>
      <c r="O11" s="14">
        <v>4</v>
      </c>
      <c r="P11" s="15">
        <v>4</v>
      </c>
      <c r="Q11" s="13">
        <v>4</v>
      </c>
      <c r="R11" s="14">
        <v>4</v>
      </c>
      <c r="S11" s="15">
        <v>4</v>
      </c>
      <c r="T11" s="13">
        <v>4</v>
      </c>
      <c r="U11" s="14">
        <v>4</v>
      </c>
      <c r="V11" s="15">
        <v>4</v>
      </c>
      <c r="W11" s="13">
        <v>3</v>
      </c>
      <c r="X11" s="14">
        <v>4</v>
      </c>
      <c r="Y11" s="15">
        <v>4</v>
      </c>
      <c r="Z11" s="16">
        <v>3.5</v>
      </c>
      <c r="AA11" s="17">
        <v>4</v>
      </c>
      <c r="AB11" s="18">
        <v>3</v>
      </c>
      <c r="AC11" s="16">
        <v>3</v>
      </c>
      <c r="AD11" s="17">
        <v>3</v>
      </c>
      <c r="AE11" s="19">
        <v>3</v>
      </c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3">
        <f t="shared" si="0"/>
        <v>3.35</v>
      </c>
      <c r="AV11" s="3">
        <f t="shared" si="1"/>
        <v>3.6</v>
      </c>
      <c r="AW11" s="3">
        <f t="shared" si="2"/>
        <v>3.3</v>
      </c>
      <c r="AX11" s="3">
        <f t="shared" si="3"/>
        <v>3.4166666666666665</v>
      </c>
    </row>
    <row r="12" spans="1:68" ht="35.1" customHeight="1" x14ac:dyDescent="0.25">
      <c r="A12" s="43" t="s">
        <v>11</v>
      </c>
      <c r="B12" s="30">
        <v>4</v>
      </c>
      <c r="C12" s="31">
        <v>4</v>
      </c>
      <c r="D12" s="32">
        <v>4</v>
      </c>
      <c r="E12" s="13">
        <v>4</v>
      </c>
      <c r="F12" s="14">
        <v>4</v>
      </c>
      <c r="G12" s="15">
        <v>4</v>
      </c>
      <c r="H12" s="13">
        <v>4</v>
      </c>
      <c r="I12" s="14">
        <v>3</v>
      </c>
      <c r="J12" s="15">
        <v>4</v>
      </c>
      <c r="K12" s="13">
        <v>3</v>
      </c>
      <c r="L12" s="14">
        <v>3</v>
      </c>
      <c r="M12" s="15">
        <v>3</v>
      </c>
      <c r="N12" s="13">
        <v>4</v>
      </c>
      <c r="O12" s="14">
        <v>3</v>
      </c>
      <c r="P12" s="15">
        <v>4</v>
      </c>
      <c r="Q12" s="13">
        <v>4</v>
      </c>
      <c r="R12" s="14">
        <v>4</v>
      </c>
      <c r="S12" s="15">
        <v>4</v>
      </c>
      <c r="T12" s="13">
        <v>4</v>
      </c>
      <c r="U12" s="14">
        <v>4</v>
      </c>
      <c r="V12" s="15">
        <v>4</v>
      </c>
      <c r="W12" s="13">
        <v>4</v>
      </c>
      <c r="X12" s="14">
        <v>4</v>
      </c>
      <c r="Y12" s="15">
        <v>4</v>
      </c>
      <c r="Z12" s="5"/>
      <c r="AA12" s="17">
        <v>3</v>
      </c>
      <c r="AB12" s="46"/>
      <c r="AC12" s="16">
        <v>3</v>
      </c>
      <c r="AD12" s="17">
        <v>3</v>
      </c>
      <c r="AE12" s="19">
        <v>3</v>
      </c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3">
        <f t="shared" si="0"/>
        <v>3.7777777777777777</v>
      </c>
      <c r="AV12" s="3">
        <f t="shared" si="1"/>
        <v>3.5</v>
      </c>
      <c r="AW12" s="3">
        <f t="shared" si="2"/>
        <v>3.7777777777777777</v>
      </c>
      <c r="AX12" s="3">
        <f t="shared" si="3"/>
        <v>3.6851851851851851</v>
      </c>
    </row>
    <row r="13" spans="1:68" ht="35.1" customHeight="1" x14ac:dyDescent="0.25">
      <c r="A13" s="43" t="s">
        <v>12</v>
      </c>
      <c r="B13" s="30">
        <v>4</v>
      </c>
      <c r="C13" s="31">
        <v>4</v>
      </c>
      <c r="D13" s="32">
        <v>3</v>
      </c>
      <c r="E13" s="13">
        <v>4</v>
      </c>
      <c r="F13" s="14">
        <v>4</v>
      </c>
      <c r="G13" s="15">
        <v>4</v>
      </c>
      <c r="H13" s="13">
        <v>4</v>
      </c>
      <c r="I13" s="14">
        <v>4</v>
      </c>
      <c r="J13" s="15">
        <v>4</v>
      </c>
      <c r="K13" s="13">
        <v>3</v>
      </c>
      <c r="L13" s="14">
        <v>3</v>
      </c>
      <c r="M13" s="15">
        <v>3</v>
      </c>
      <c r="N13" s="13">
        <v>4</v>
      </c>
      <c r="O13" s="14">
        <v>4</v>
      </c>
      <c r="P13" s="15">
        <v>3</v>
      </c>
      <c r="Q13" s="13">
        <v>4</v>
      </c>
      <c r="R13" s="14">
        <v>4</v>
      </c>
      <c r="S13" s="15">
        <v>4</v>
      </c>
      <c r="T13" s="13">
        <v>4</v>
      </c>
      <c r="U13" s="14">
        <v>4</v>
      </c>
      <c r="V13" s="15">
        <v>4</v>
      </c>
      <c r="W13" s="13">
        <v>4</v>
      </c>
      <c r="X13" s="14">
        <v>4</v>
      </c>
      <c r="Y13" s="15">
        <v>4</v>
      </c>
      <c r="Z13" s="16">
        <v>4</v>
      </c>
      <c r="AA13" s="17">
        <v>4</v>
      </c>
      <c r="AB13" s="18">
        <v>4</v>
      </c>
      <c r="AC13" s="16">
        <v>4</v>
      </c>
      <c r="AD13" s="17">
        <v>4</v>
      </c>
      <c r="AE13" s="19">
        <v>4</v>
      </c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3">
        <f t="shared" si="0"/>
        <v>3.9</v>
      </c>
      <c r="AV13" s="3">
        <f t="shared" si="1"/>
        <v>3.9</v>
      </c>
      <c r="AW13" s="3">
        <f t="shared" si="2"/>
        <v>3.7</v>
      </c>
      <c r="AX13" s="3">
        <f t="shared" si="3"/>
        <v>3.8333333333333335</v>
      </c>
    </row>
    <row r="14" spans="1:68" ht="35.1" customHeight="1" thickBot="1" x14ac:dyDescent="0.3">
      <c r="A14" s="44" t="s">
        <v>13</v>
      </c>
      <c r="B14" s="103">
        <v>4</v>
      </c>
      <c r="C14" s="104">
        <v>4</v>
      </c>
      <c r="D14" s="105">
        <v>4</v>
      </c>
      <c r="E14" s="20">
        <v>3</v>
      </c>
      <c r="F14" s="21">
        <v>3</v>
      </c>
      <c r="G14" s="22">
        <v>3</v>
      </c>
      <c r="H14" s="20">
        <v>2</v>
      </c>
      <c r="I14" s="21">
        <v>4</v>
      </c>
      <c r="J14" s="22">
        <v>2</v>
      </c>
      <c r="K14" s="20">
        <v>3</v>
      </c>
      <c r="L14" s="21">
        <v>3</v>
      </c>
      <c r="M14" s="22">
        <v>3</v>
      </c>
      <c r="N14" s="20">
        <v>4</v>
      </c>
      <c r="O14" s="21">
        <v>4</v>
      </c>
      <c r="P14" s="22">
        <v>3</v>
      </c>
      <c r="Q14" s="20">
        <v>4</v>
      </c>
      <c r="R14" s="21">
        <v>4</v>
      </c>
      <c r="S14" s="22">
        <v>4</v>
      </c>
      <c r="T14" s="20">
        <v>4</v>
      </c>
      <c r="U14" s="21">
        <v>4</v>
      </c>
      <c r="V14" s="22">
        <v>4</v>
      </c>
      <c r="W14" s="20">
        <v>4</v>
      </c>
      <c r="X14" s="21">
        <v>4</v>
      </c>
      <c r="Y14" s="22">
        <v>4</v>
      </c>
      <c r="Z14" s="106"/>
      <c r="AA14" s="107"/>
      <c r="AB14" s="108"/>
      <c r="AC14" s="23">
        <v>4</v>
      </c>
      <c r="AD14" s="24">
        <v>4</v>
      </c>
      <c r="AE14" s="26">
        <v>4</v>
      </c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09"/>
      <c r="AU14" s="3">
        <f t="shared" si="0"/>
        <v>3.5555555555555554</v>
      </c>
      <c r="AV14" s="3">
        <f t="shared" si="1"/>
        <v>3.7777777777777777</v>
      </c>
      <c r="AW14" s="3">
        <f t="shared" si="2"/>
        <v>3.4444444444444446</v>
      </c>
      <c r="AX14" s="3">
        <f t="shared" si="3"/>
        <v>3.592592592592593</v>
      </c>
    </row>
    <row r="15" spans="1:68" ht="24.95" customHeight="1" x14ac:dyDescent="0.25">
      <c r="A15" s="100"/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  <c r="AO15" s="101"/>
      <c r="AP15" s="101"/>
      <c r="AQ15" s="101"/>
      <c r="AR15" s="101"/>
      <c r="AS15" s="101"/>
      <c r="AT15" s="127" t="s">
        <v>2</v>
      </c>
      <c r="AU15" s="127"/>
      <c r="AV15" s="127"/>
      <c r="AW15" s="127"/>
      <c r="AX15" s="127"/>
    </row>
    <row r="16" spans="1:68" ht="24.75" customHeight="1" thickBot="1" x14ac:dyDescent="0.3">
      <c r="A16" s="100"/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  <c r="AN16" s="101"/>
      <c r="AO16" s="101"/>
      <c r="AP16" s="102"/>
      <c r="AQ16" s="102"/>
      <c r="AR16" s="102"/>
      <c r="AS16" s="102"/>
      <c r="AT16" s="127"/>
      <c r="AU16" s="127"/>
      <c r="AV16" s="127"/>
      <c r="AW16" s="127"/>
      <c r="AX16" s="127"/>
      <c r="AY16" s="39"/>
      <c r="AZ16" s="39"/>
      <c r="BA16" s="39"/>
    </row>
    <row r="17" spans="1:45" ht="24.95" customHeight="1" thickTop="1" thickBot="1" x14ac:dyDescent="0.3">
      <c r="A17" s="120" t="s">
        <v>28</v>
      </c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  <c r="AL17" s="101"/>
      <c r="AM17" s="101"/>
      <c r="AN17" s="101"/>
      <c r="AO17" s="101"/>
      <c r="AP17" s="101"/>
      <c r="AQ17" s="101"/>
      <c r="AR17" s="101"/>
      <c r="AS17" s="101"/>
    </row>
    <row r="18" spans="1:45" ht="30.75" customHeight="1" thickTop="1" thickBot="1" x14ac:dyDescent="0.3">
      <c r="A18" s="121"/>
      <c r="B18" s="119" t="s">
        <v>22</v>
      </c>
      <c r="C18" s="119"/>
      <c r="D18" s="119"/>
      <c r="E18" s="119"/>
      <c r="F18" s="119"/>
      <c r="G18" s="119"/>
      <c r="H18" s="119"/>
      <c r="I18" s="119"/>
      <c r="J18" s="119"/>
      <c r="K18" s="119"/>
      <c r="L18" s="76" t="s">
        <v>0</v>
      </c>
      <c r="M18" s="77"/>
      <c r="N18" s="78" t="s">
        <v>1</v>
      </c>
      <c r="O18" s="79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101"/>
      <c r="AP18" s="102"/>
      <c r="AQ18" s="102"/>
      <c r="AR18" s="102"/>
      <c r="AS18" s="102"/>
    </row>
    <row r="19" spans="1:45" ht="24.95" customHeight="1" thickTop="1" thickBot="1" x14ac:dyDescent="0.3">
      <c r="A19" s="56" t="s">
        <v>17</v>
      </c>
      <c r="B19" s="57">
        <v>4</v>
      </c>
      <c r="C19" s="58">
        <v>3</v>
      </c>
      <c r="D19" s="58">
        <v>2</v>
      </c>
      <c r="E19" s="58">
        <v>2</v>
      </c>
      <c r="F19" s="58">
        <v>4</v>
      </c>
      <c r="G19" s="58">
        <v>4</v>
      </c>
      <c r="H19" s="58">
        <v>4</v>
      </c>
      <c r="I19" s="58">
        <v>4</v>
      </c>
      <c r="J19" s="58">
        <v>4</v>
      </c>
      <c r="K19" s="80">
        <v>4</v>
      </c>
      <c r="L19" s="128">
        <f>SUM(B19,C19,D19,E19,F19,G19,H19,I19,J19,K19)</f>
        <v>35</v>
      </c>
      <c r="M19" s="129"/>
      <c r="N19" s="82">
        <f>AVERAGE(B19,C19,D19,E19,F19,G19,H19,I19,J19,K19)</f>
        <v>3.5</v>
      </c>
      <c r="O19" s="83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1"/>
      <c r="AI19" s="101"/>
      <c r="AJ19" s="101"/>
      <c r="AK19" s="101"/>
      <c r="AL19" s="101"/>
      <c r="AM19" s="101"/>
      <c r="AN19" s="101"/>
      <c r="AO19" s="101"/>
      <c r="AP19" s="101"/>
      <c r="AQ19" s="101"/>
      <c r="AR19" s="101"/>
      <c r="AS19" s="101"/>
    </row>
    <row r="20" spans="1:45" ht="24.95" customHeight="1" thickTop="1" thickBot="1" x14ac:dyDescent="0.3">
      <c r="A20" s="55" t="s">
        <v>18</v>
      </c>
      <c r="B20" s="66">
        <v>4</v>
      </c>
      <c r="C20" s="59">
        <v>3</v>
      </c>
      <c r="D20" s="59">
        <v>3</v>
      </c>
      <c r="E20" s="59">
        <v>3</v>
      </c>
      <c r="F20" s="59">
        <v>3</v>
      </c>
      <c r="G20" s="59">
        <v>3</v>
      </c>
      <c r="H20" s="59">
        <v>4</v>
      </c>
      <c r="I20" s="59">
        <v>4</v>
      </c>
      <c r="J20" s="59">
        <v>3.5</v>
      </c>
      <c r="K20" s="81">
        <v>4</v>
      </c>
      <c r="L20" s="115">
        <f>SUM(B20,C20,D20,E20,F20,G20,H20,I20,J20,K20)</f>
        <v>34.5</v>
      </c>
      <c r="M20" s="130"/>
      <c r="N20" s="84">
        <f>AVERAGE(B20,C20,D20,E20,F20,G20,H20,I20,J20,K20)</f>
        <v>3.45</v>
      </c>
      <c r="O20" s="85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1"/>
      <c r="AG20" s="101"/>
      <c r="AH20" s="101"/>
      <c r="AI20" s="101"/>
      <c r="AJ20" s="101"/>
      <c r="AK20" s="101"/>
      <c r="AL20" s="101"/>
      <c r="AM20" s="101"/>
      <c r="AN20" s="101"/>
      <c r="AO20" s="101"/>
      <c r="AP20" s="101"/>
      <c r="AQ20" s="101"/>
      <c r="AR20" s="101"/>
      <c r="AS20" s="101"/>
    </row>
    <row r="21" spans="1:45" ht="24.95" customHeight="1" thickTop="1" thickBot="1" x14ac:dyDescent="0.3">
      <c r="A21" s="55" t="s">
        <v>19</v>
      </c>
      <c r="B21" s="67">
        <v>4</v>
      </c>
      <c r="C21" s="63">
        <v>3</v>
      </c>
      <c r="D21" s="64">
        <v>3</v>
      </c>
      <c r="E21" s="64">
        <v>3</v>
      </c>
      <c r="F21" s="64">
        <v>3</v>
      </c>
      <c r="G21" s="64">
        <v>3</v>
      </c>
      <c r="H21" s="64">
        <v>3</v>
      </c>
      <c r="I21" s="64">
        <v>2</v>
      </c>
      <c r="J21" s="64">
        <v>4</v>
      </c>
      <c r="K21" s="65">
        <v>4</v>
      </c>
      <c r="L21" s="111">
        <f>SUM(B21,C21,D21,E21,F21,G21,H21,I21,J21,K21)</f>
        <v>32</v>
      </c>
      <c r="M21" s="112"/>
      <c r="N21" s="86">
        <f>AVERAGE(B21,C21,D21,E21,F21,G21,H21,I21,J21,K21)</f>
        <v>3.2</v>
      </c>
      <c r="O21" s="87"/>
    </row>
    <row r="22" spans="1:45" ht="24.95" customHeight="1" thickTop="1" thickBot="1" x14ac:dyDescent="0.3">
      <c r="A22" s="55" t="s">
        <v>21</v>
      </c>
      <c r="B22" s="68">
        <v>4</v>
      </c>
      <c r="C22" s="62">
        <v>3</v>
      </c>
      <c r="D22" s="60">
        <v>2</v>
      </c>
      <c r="E22" s="60">
        <v>3</v>
      </c>
      <c r="F22" s="60">
        <v>3</v>
      </c>
      <c r="G22" s="60">
        <v>3</v>
      </c>
      <c r="H22" s="60">
        <v>2</v>
      </c>
      <c r="I22" s="60">
        <v>3</v>
      </c>
      <c r="J22" s="60">
        <v>3</v>
      </c>
      <c r="K22" s="61">
        <v>3</v>
      </c>
      <c r="L22" s="113">
        <f>SUM(B22,C22,D22,E22,F22,G22,H22,I22,J22,K22)</f>
        <v>29</v>
      </c>
      <c r="M22" s="114"/>
      <c r="N22" s="89">
        <f>AVERAGE(B22,C22,D22,E22,F22,G22,H22,I22,J22,K22)</f>
        <v>2.9</v>
      </c>
      <c r="O22" s="96"/>
    </row>
    <row r="23" spans="1:45" ht="24.95" customHeight="1" thickTop="1" thickBot="1" x14ac:dyDescent="0.3">
      <c r="A23" s="56" t="s">
        <v>20</v>
      </c>
      <c r="B23" s="69">
        <v>4</v>
      </c>
      <c r="C23" s="60">
        <v>3</v>
      </c>
      <c r="D23" s="60"/>
      <c r="E23" s="60">
        <v>3</v>
      </c>
      <c r="F23" s="60">
        <v>3</v>
      </c>
      <c r="G23" s="60">
        <v>4</v>
      </c>
      <c r="H23" s="60">
        <v>2</v>
      </c>
      <c r="I23" s="60">
        <v>3</v>
      </c>
      <c r="J23" s="60">
        <v>4</v>
      </c>
      <c r="K23" s="88">
        <v>4</v>
      </c>
      <c r="L23" s="115">
        <f>SUM(B23,C23,D23,E23,F23,G23,H23,I23,J23,K23)</f>
        <v>30</v>
      </c>
      <c r="M23" s="116"/>
      <c r="N23" s="90">
        <f>AVERAGE(B23,C23,D23,E23,F23,G23,H23,I23,J23,K23)</f>
        <v>3.3333333333333335</v>
      </c>
      <c r="O23" s="85"/>
    </row>
    <row r="24" spans="1:45" ht="24.95" customHeight="1" thickTop="1" thickBot="1" x14ac:dyDescent="0.3">
      <c r="A24" s="117" t="s">
        <v>2</v>
      </c>
      <c r="B24" s="70">
        <f>SUM(B19:B23)</f>
        <v>20</v>
      </c>
      <c r="C24" s="71">
        <f t="shared" ref="C24:D24" si="4">SUM(C19:C23)</f>
        <v>15</v>
      </c>
      <c r="D24" s="71">
        <f t="shared" si="4"/>
        <v>10</v>
      </c>
      <c r="E24" s="71">
        <f t="shared" ref="E24" si="5">SUM(E19:E23)</f>
        <v>14</v>
      </c>
      <c r="F24" s="71">
        <f t="shared" ref="F24" si="6">SUM(F19:F23)</f>
        <v>16</v>
      </c>
      <c r="G24" s="71">
        <f t="shared" ref="G24" si="7">SUM(G19:G23)</f>
        <v>17</v>
      </c>
      <c r="H24" s="71">
        <f t="shared" ref="H24" si="8">SUM(H19:H23)</f>
        <v>15</v>
      </c>
      <c r="I24" s="71">
        <f t="shared" ref="I24" si="9">SUM(I19:I23)</f>
        <v>16</v>
      </c>
      <c r="J24" s="71">
        <f t="shared" ref="J24" si="10">SUM(J19:J23)</f>
        <v>18.5</v>
      </c>
      <c r="K24" s="75">
        <f t="shared" ref="K24" si="11">SUM(K19:K23)</f>
        <v>19</v>
      </c>
      <c r="L24" s="92"/>
      <c r="M24" s="93"/>
      <c r="N24" s="93"/>
      <c r="O24" s="91"/>
    </row>
    <row r="25" spans="1:45" ht="24.95" customHeight="1" thickTop="1" thickBot="1" x14ac:dyDescent="0.3">
      <c r="A25" s="118"/>
      <c r="B25" s="72">
        <f>AVERAGE(B19:B23)</f>
        <v>4</v>
      </c>
      <c r="C25" s="73">
        <f t="shared" ref="C25:D25" si="12">AVERAGE(C19:C23)</f>
        <v>3</v>
      </c>
      <c r="D25" s="73">
        <f t="shared" si="12"/>
        <v>2.5</v>
      </c>
      <c r="E25" s="73">
        <f t="shared" ref="E25" si="13">AVERAGE(E19:E23)</f>
        <v>2.8</v>
      </c>
      <c r="F25" s="73">
        <f t="shared" ref="F25" si="14">AVERAGE(F19:F23)</f>
        <v>3.2</v>
      </c>
      <c r="G25" s="73">
        <f t="shared" ref="G25" si="15">AVERAGE(G19:G23)</f>
        <v>3.4</v>
      </c>
      <c r="H25" s="73">
        <f t="shared" ref="H25" si="16">AVERAGE(H19:H23)</f>
        <v>3</v>
      </c>
      <c r="I25" s="73">
        <f t="shared" ref="I25" si="17">AVERAGE(I19:I23)</f>
        <v>3.2</v>
      </c>
      <c r="J25" s="73">
        <f t="shared" ref="J25" si="18">AVERAGE(J19:J23)</f>
        <v>3.7</v>
      </c>
      <c r="K25" s="74">
        <f t="shared" ref="K25" si="19">AVERAGE(K19:K23)</f>
        <v>3.8</v>
      </c>
      <c r="L25" s="92"/>
      <c r="M25" s="91"/>
      <c r="N25" s="91"/>
      <c r="O25" s="91"/>
    </row>
    <row r="26" spans="1:45" ht="24.95" customHeight="1" thickTop="1" x14ac:dyDescent="0.25">
      <c r="L26" s="37"/>
      <c r="M26" s="37"/>
      <c r="N26" s="37"/>
    </row>
    <row r="27" spans="1:45" ht="24.95" customHeight="1" x14ac:dyDescent="0.25"/>
    <row r="28" spans="1:45" ht="24.95" customHeight="1" x14ac:dyDescent="0.25"/>
    <row r="29" spans="1:45" ht="24.95" customHeight="1" x14ac:dyDescent="0.25"/>
    <row r="37" spans="18:53" ht="15.75" customHeight="1" x14ac:dyDescent="0.25">
      <c r="R37" s="47"/>
      <c r="S37" s="47"/>
      <c r="T37" s="37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7"/>
      <c r="AS37" s="37"/>
    </row>
    <row r="38" spans="18:53" ht="23.25" customHeight="1" x14ac:dyDescent="0.25">
      <c r="R38" s="47"/>
      <c r="S38" s="47"/>
      <c r="T38" s="37"/>
      <c r="AC38" s="36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U38" s="39"/>
      <c r="AV38" s="39"/>
      <c r="AW38" s="36"/>
      <c r="AX38" s="39"/>
      <c r="AY38" s="39"/>
      <c r="AZ38" s="36"/>
      <c r="BA38" s="36"/>
    </row>
    <row r="39" spans="18:53" x14ac:dyDescent="0.25">
      <c r="R39" s="47"/>
      <c r="S39" s="47"/>
      <c r="T39" s="37"/>
    </row>
    <row r="40" spans="18:53" x14ac:dyDescent="0.25">
      <c r="R40" s="47"/>
      <c r="S40" s="47"/>
      <c r="T40" s="37"/>
    </row>
    <row r="41" spans="18:53" x14ac:dyDescent="0.25">
      <c r="V41" s="37"/>
    </row>
    <row r="44" spans="18:53" ht="25.5" customHeight="1" x14ac:dyDescent="0.25"/>
    <row r="47" spans="18:53" ht="15" customHeight="1" x14ac:dyDescent="0.25"/>
    <row r="53" spans="1:51" x14ac:dyDescent="0.25">
      <c r="P53" s="39"/>
      <c r="Q53" s="39"/>
      <c r="R53" s="39"/>
      <c r="W53" s="37"/>
      <c r="X53" s="37"/>
      <c r="Y53" s="37"/>
      <c r="Z53" s="37"/>
      <c r="AA53" s="37"/>
      <c r="AB53" s="37"/>
      <c r="AC53" s="37"/>
      <c r="AD53" s="37"/>
    </row>
    <row r="54" spans="1:51" x14ac:dyDescent="0.25">
      <c r="A54" s="37"/>
      <c r="B54" s="37"/>
      <c r="C54" s="37"/>
      <c r="P54" s="36"/>
      <c r="Q54" s="36"/>
      <c r="R54" s="36"/>
      <c r="S54" s="37"/>
      <c r="T54" s="37"/>
      <c r="U54" s="37"/>
      <c r="W54" s="37"/>
      <c r="X54" s="37"/>
      <c r="Y54" s="37"/>
      <c r="Z54" s="37"/>
      <c r="AA54" s="37"/>
      <c r="AB54" s="37"/>
      <c r="AC54" s="37"/>
      <c r="AD54" s="37"/>
    </row>
    <row r="55" spans="1:51" x14ac:dyDescent="0.25">
      <c r="A55" s="37"/>
      <c r="B55" s="37"/>
      <c r="C55" s="37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</row>
    <row r="56" spans="1:51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9"/>
      <c r="N56" s="39"/>
      <c r="O56" s="39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51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52"/>
      <c r="Q57" s="53"/>
      <c r="R57" s="50"/>
      <c r="S57" s="50"/>
      <c r="T57" s="36"/>
      <c r="U57" s="50"/>
      <c r="V57" s="50"/>
      <c r="W57" s="36"/>
      <c r="X57" s="50"/>
      <c r="Y57" s="50"/>
      <c r="Z57" s="36"/>
      <c r="AA57" s="51"/>
      <c r="AB57" s="51"/>
      <c r="AC57" s="36"/>
      <c r="AD57" s="5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51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52"/>
      <c r="Q58" s="53"/>
      <c r="R58" s="50"/>
      <c r="S58" s="50"/>
      <c r="T58" s="36"/>
      <c r="U58" s="50"/>
      <c r="V58" s="50"/>
      <c r="W58" s="36"/>
      <c r="X58" s="50"/>
      <c r="Y58" s="50"/>
      <c r="Z58" s="36"/>
      <c r="AA58" s="51"/>
      <c r="AB58" s="51"/>
      <c r="AC58" s="36"/>
      <c r="AD58" s="51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9"/>
      <c r="AR58" s="39"/>
      <c r="AS58" s="39"/>
      <c r="AT58" s="39"/>
      <c r="AU58" s="39"/>
      <c r="AV58" s="39"/>
      <c r="AW58" s="39"/>
      <c r="AX58" s="39"/>
      <c r="AY58" s="39"/>
    </row>
    <row r="59" spans="1:51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52"/>
      <c r="Q59" s="53"/>
      <c r="R59" s="50"/>
      <c r="S59" s="50"/>
      <c r="T59" s="36"/>
      <c r="U59" s="50"/>
      <c r="V59" s="50"/>
      <c r="W59" s="36"/>
      <c r="X59" s="50"/>
      <c r="Y59" s="50"/>
      <c r="Z59" s="36"/>
      <c r="AA59" s="51"/>
      <c r="AB59" s="51"/>
      <c r="AC59" s="36"/>
      <c r="AD59" s="51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9"/>
      <c r="AR59" s="39"/>
      <c r="AS59" s="39"/>
      <c r="AT59" s="39"/>
      <c r="AU59" s="39"/>
      <c r="AV59" s="39"/>
      <c r="AW59" s="39"/>
      <c r="AX59" s="39"/>
      <c r="AY59" s="39"/>
    </row>
    <row r="60" spans="1:51" x14ac:dyDescent="0.25">
      <c r="A60" s="48"/>
      <c r="B60" s="49"/>
      <c r="C60" s="50"/>
      <c r="D60" s="50"/>
      <c r="E60" s="50"/>
      <c r="F60" s="50"/>
      <c r="G60" s="50"/>
      <c r="H60" s="50"/>
      <c r="I60" s="50"/>
      <c r="J60" s="51"/>
      <c r="K60" s="51"/>
      <c r="L60" s="51"/>
      <c r="M60" s="51"/>
      <c r="N60" s="51"/>
      <c r="O60" s="51"/>
      <c r="P60" s="52"/>
      <c r="Q60" s="53"/>
      <c r="R60" s="50"/>
      <c r="S60" s="50"/>
      <c r="T60" s="36"/>
      <c r="U60" s="50"/>
      <c r="V60" s="50"/>
      <c r="W60" s="36"/>
      <c r="X60" s="50"/>
      <c r="Y60" s="50"/>
      <c r="Z60" s="36"/>
      <c r="AA60" s="51"/>
      <c r="AB60" s="51"/>
      <c r="AC60" s="36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  <c r="AO60" s="51"/>
      <c r="AP60" s="36"/>
      <c r="AQ60" s="39"/>
      <c r="AR60" s="39"/>
      <c r="AS60" s="39"/>
      <c r="AT60" s="39"/>
      <c r="AU60" s="39"/>
      <c r="AV60" s="39"/>
      <c r="AW60" s="39"/>
      <c r="AX60" s="39"/>
      <c r="AY60" s="39"/>
    </row>
    <row r="61" spans="1:51" x14ac:dyDescent="0.25">
      <c r="A61" s="48"/>
      <c r="B61" s="49"/>
      <c r="C61" s="50"/>
      <c r="D61" s="50"/>
      <c r="E61" s="50"/>
      <c r="F61" s="50"/>
      <c r="G61" s="50"/>
      <c r="H61" s="50"/>
      <c r="I61" s="50"/>
      <c r="J61" s="51"/>
      <c r="K61" s="51"/>
      <c r="L61" s="51"/>
      <c r="M61" s="51"/>
      <c r="N61" s="51"/>
      <c r="O61" s="51"/>
      <c r="P61" s="52"/>
      <c r="Q61" s="53"/>
      <c r="R61" s="54"/>
      <c r="S61" s="54"/>
      <c r="T61" s="36"/>
      <c r="U61" s="54"/>
      <c r="V61" s="54"/>
      <c r="W61" s="36"/>
      <c r="X61" s="54"/>
      <c r="Y61" s="54"/>
      <c r="Z61" s="36"/>
      <c r="AA61" s="54"/>
      <c r="AB61" s="54"/>
      <c r="AC61" s="36"/>
      <c r="AD61" s="54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36"/>
      <c r="AQ61" s="39"/>
      <c r="AR61" s="39"/>
      <c r="AS61" s="39"/>
      <c r="AT61" s="39"/>
      <c r="AU61" s="39"/>
      <c r="AV61" s="39"/>
      <c r="AW61" s="39"/>
      <c r="AX61" s="39"/>
      <c r="AY61" s="39"/>
    </row>
    <row r="62" spans="1:51" x14ac:dyDescent="0.25">
      <c r="A62" s="48"/>
      <c r="B62" s="49"/>
      <c r="C62" s="50"/>
      <c r="D62" s="50"/>
      <c r="E62" s="50"/>
      <c r="F62" s="50"/>
      <c r="G62" s="50"/>
      <c r="H62" s="50"/>
      <c r="I62" s="50"/>
      <c r="J62" s="51"/>
      <c r="K62" s="51"/>
      <c r="L62" s="51"/>
      <c r="M62" s="51"/>
      <c r="N62" s="51"/>
      <c r="O62" s="51"/>
      <c r="P62" s="36"/>
      <c r="Q62" s="36"/>
      <c r="R62" s="3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  <c r="AP62" s="36"/>
      <c r="AQ62" s="39"/>
      <c r="AR62" s="39"/>
      <c r="AS62" s="39"/>
      <c r="AT62" s="39"/>
      <c r="AU62" s="39"/>
      <c r="AV62" s="39"/>
      <c r="AW62" s="39"/>
      <c r="AX62" s="39"/>
      <c r="AY62" s="39"/>
    </row>
    <row r="63" spans="1:51" x14ac:dyDescent="0.25">
      <c r="A63" s="48"/>
      <c r="B63" s="49"/>
      <c r="C63" s="50"/>
      <c r="D63" s="50"/>
      <c r="E63" s="50"/>
      <c r="F63" s="50"/>
      <c r="G63" s="50"/>
      <c r="H63" s="50"/>
      <c r="I63" s="50"/>
      <c r="J63" s="51"/>
      <c r="K63" s="51"/>
      <c r="L63" s="51"/>
      <c r="M63" s="51"/>
      <c r="N63" s="51"/>
      <c r="O63" s="51"/>
      <c r="P63" s="36"/>
      <c r="Q63" s="36"/>
      <c r="R63" s="3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  <c r="AP63" s="36"/>
      <c r="AQ63" s="39"/>
      <c r="AR63" s="39"/>
      <c r="AS63" s="39"/>
      <c r="AT63" s="39"/>
      <c r="AU63" s="39"/>
      <c r="AV63" s="39"/>
      <c r="AW63" s="39"/>
      <c r="AX63" s="39"/>
      <c r="AY63" s="39"/>
    </row>
    <row r="64" spans="1:51" x14ac:dyDescent="0.25">
      <c r="A64" s="48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36"/>
      <c r="Q64" s="36"/>
      <c r="R64" s="36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54"/>
      <c r="AF64" s="54"/>
      <c r="AG64" s="54"/>
      <c r="AH64" s="54"/>
      <c r="AI64" s="54"/>
      <c r="AJ64" s="54"/>
      <c r="AK64" s="54"/>
      <c r="AL64" s="54"/>
      <c r="AM64" s="54"/>
      <c r="AN64" s="54"/>
      <c r="AO64" s="54"/>
      <c r="AP64" s="36"/>
      <c r="AQ64" s="39"/>
      <c r="AR64" s="39"/>
      <c r="AS64" s="39"/>
      <c r="AT64" s="39"/>
      <c r="AU64" s="39"/>
      <c r="AV64" s="39"/>
      <c r="AW64" s="39"/>
      <c r="AX64" s="39"/>
      <c r="AY64" s="39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7"/>
      <c r="Q66" s="37"/>
      <c r="R66" s="37"/>
      <c r="S66" s="37"/>
      <c r="T66" s="37"/>
      <c r="U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C70" s="37"/>
      <c r="D70" s="37"/>
      <c r="E70" s="37"/>
      <c r="F70" s="37"/>
      <c r="G70" s="37"/>
      <c r="H70" s="37"/>
      <c r="I70" s="37"/>
      <c r="J70" s="37"/>
      <c r="K70" s="37"/>
      <c r="L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</sheetData>
  <mergeCells count="13">
    <mergeCell ref="AP1:AT1"/>
    <mergeCell ref="AU1:AX1"/>
    <mergeCell ref="AT15:AX16"/>
    <mergeCell ref="L19:M19"/>
    <mergeCell ref="L20:M20"/>
    <mergeCell ref="AF1:AJ1"/>
    <mergeCell ref="AK1:AO1"/>
    <mergeCell ref="L21:M21"/>
    <mergeCell ref="L22:M22"/>
    <mergeCell ref="L23:M23"/>
    <mergeCell ref="A24:A25"/>
    <mergeCell ref="B18:K18"/>
    <mergeCell ref="A17:A1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IHEID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Von Gunten Jonathan</dc:creator>
  <cp:lastModifiedBy>Von Gunten Jonathan</cp:lastModifiedBy>
  <dcterms:created xsi:type="dcterms:W3CDTF">2012-06-05T11:30:39Z</dcterms:created>
  <dcterms:modified xsi:type="dcterms:W3CDTF">2012-12-11T12:42:15Z</dcterms:modified>
</cp:coreProperties>
</file>