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30" windowWidth="11640" windowHeight="4890" activeTab="1"/>
  </bookViews>
  <sheets>
    <sheet name="liste" sheetId="9" r:id="rId1"/>
    <sheet name="Février" sheetId="8" r:id="rId2"/>
    <sheet name="Mars" sheetId="14" r:id="rId3"/>
  </sheets>
  <definedNames>
    <definedName name="_xlnm._FilterDatabase" localSheetId="1" hidden="1">Février!$C$5:$M$107</definedName>
    <definedName name="_xlnm._FilterDatabase" localSheetId="0" hidden="1">liste!$G$1:$G$6</definedName>
    <definedName name="_xlnm._FilterDatabase" localSheetId="2" hidden="1">Mars!$C$5:$M$107</definedName>
    <definedName name="liste04">liste!$D$1:$D$19</definedName>
    <definedName name="LISTE05" localSheetId="2">liste!#REF!</definedName>
    <definedName name="LISTE05">liste!#REF!</definedName>
    <definedName name="liste1">liste!$A$1:$A$2</definedName>
    <definedName name="liste10" localSheetId="2">liste!#REF!</definedName>
    <definedName name="liste10">liste!#REF!</definedName>
    <definedName name="liste1000">liste!$H$1:$H$19</definedName>
    <definedName name="liste11">liste!$H$1:$H$3</definedName>
    <definedName name="liste1500">liste!$C$1:$C$6</definedName>
    <definedName name="liste2">liste!$B$1:$B$19</definedName>
    <definedName name="liste3">liste!$C$1:$C$6</definedName>
    <definedName name="liste4">liste!$D:$D</definedName>
    <definedName name="liste5" localSheetId="2">liste!#REF!</definedName>
    <definedName name="liste5">liste!#REF!</definedName>
    <definedName name="liste6">liste!$E$1:$E$7</definedName>
    <definedName name="liste7">liste!$F$1:$F$12</definedName>
    <definedName name="liste8">liste!$G$1:$G$6</definedName>
    <definedName name="liste9" localSheetId="2">liste!#REF!</definedName>
    <definedName name="liste9">liste!#REF!</definedName>
    <definedName name="Liste999">liste!$G$1:$G$15</definedName>
    <definedName name="TEST" localSheetId="2">liste!#REF!</definedName>
    <definedName name="TEST">liste!#REF!</definedName>
    <definedName name="_xlnm.Print_Area" localSheetId="1">Février!$B$1:$M$107</definedName>
    <definedName name="_xlnm.Print_Area" localSheetId="2">Mars!$B$1:$M$107</definedName>
  </definedNames>
  <calcPr calcId="145621"/>
</workbook>
</file>

<file path=xl/calcChain.xml><?xml version="1.0" encoding="utf-8"?>
<calcChain xmlns="http://schemas.openxmlformats.org/spreadsheetml/2006/main">
  <c r="M6" i="8" l="1"/>
  <c r="C107" i="14"/>
  <c r="C106" i="14"/>
  <c r="C105" i="14"/>
  <c r="C104" i="14"/>
  <c r="C103" i="14"/>
  <c r="C102" i="14"/>
  <c r="C101" i="14"/>
  <c r="C100" i="14"/>
  <c r="C99" i="14"/>
  <c r="C98" i="14"/>
  <c r="C97" i="14"/>
  <c r="C96" i="14"/>
  <c r="C95" i="14"/>
  <c r="C94" i="14"/>
  <c r="C93" i="14"/>
  <c r="C92" i="14"/>
  <c r="C91" i="14"/>
  <c r="C90" i="14"/>
  <c r="C89" i="14"/>
  <c r="C88" i="14"/>
  <c r="C87" i="14"/>
  <c r="C86" i="14"/>
  <c r="C85" i="14"/>
  <c r="C84" i="14"/>
  <c r="C83" i="14"/>
  <c r="C82" i="14"/>
  <c r="C81" i="14"/>
  <c r="C80" i="14"/>
  <c r="C79" i="14"/>
  <c r="C78" i="14"/>
  <c r="C77" i="14"/>
  <c r="C76" i="14"/>
  <c r="C75" i="14"/>
  <c r="C74" i="14"/>
  <c r="C73" i="14"/>
  <c r="C72" i="14"/>
  <c r="C71" i="14"/>
  <c r="C70" i="14"/>
  <c r="C69" i="14"/>
  <c r="C68" i="14"/>
  <c r="C67" i="14"/>
  <c r="C66" i="14"/>
  <c r="C65" i="14"/>
  <c r="C64" i="14"/>
  <c r="C63" i="14"/>
  <c r="C62" i="14"/>
  <c r="C61" i="14"/>
  <c r="C60" i="14"/>
  <c r="C59" i="14"/>
  <c r="C58" i="14"/>
  <c r="C57" i="14"/>
  <c r="C56" i="14"/>
  <c r="C55" i="14"/>
  <c r="C54" i="14"/>
  <c r="C53" i="14"/>
  <c r="C52" i="14"/>
  <c r="C51" i="14"/>
  <c r="C50" i="14"/>
  <c r="C49" i="14"/>
  <c r="C48" i="14"/>
  <c r="C47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D2" i="14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6" i="8"/>
  <c r="D2" i="8" l="1"/>
</calcChain>
</file>

<file path=xl/comments1.xml><?xml version="1.0" encoding="utf-8"?>
<comments xmlns="http://schemas.openxmlformats.org/spreadsheetml/2006/main">
  <authors>
    <author>Nicolas_SCHROEDER</author>
  </authors>
  <commentList>
    <comment ref="C5" authorId="0">
      <text>
        <r>
          <rPr>
            <b/>
            <sz val="8"/>
            <color indexed="81"/>
            <rFont val="Tahoma"/>
            <family val="2"/>
          </rPr>
          <t>Valeur calculée automatiquement</t>
        </r>
      </text>
    </comment>
  </commentList>
</comments>
</file>

<file path=xl/comments2.xml><?xml version="1.0" encoding="utf-8"?>
<comments xmlns="http://schemas.openxmlformats.org/spreadsheetml/2006/main">
  <authors>
    <author>Nicolas_SCHROEDER</author>
  </authors>
  <commentList>
    <comment ref="C5" authorId="0">
      <text>
        <r>
          <rPr>
            <b/>
            <sz val="8"/>
            <color indexed="81"/>
            <rFont val="Tahoma"/>
            <family val="2"/>
          </rPr>
          <t>Valeur calculée automatiquement</t>
        </r>
      </text>
    </comment>
  </commentList>
</comments>
</file>

<file path=xl/sharedStrings.xml><?xml version="1.0" encoding="utf-8"?>
<sst xmlns="http://schemas.openxmlformats.org/spreadsheetml/2006/main" count="739" uniqueCount="105">
  <si>
    <t>Statut</t>
  </si>
  <si>
    <t>Date de fin prévue</t>
  </si>
  <si>
    <t>Etat</t>
  </si>
  <si>
    <t>STATUT</t>
  </si>
  <si>
    <t>ETAT</t>
  </si>
  <si>
    <t>SERVICE</t>
  </si>
  <si>
    <t>Par :</t>
  </si>
  <si>
    <t>En cours</t>
  </si>
  <si>
    <t xml:space="preserve">MàJ le : </t>
  </si>
  <si>
    <t>Date de fin
réelle</t>
  </si>
  <si>
    <t>Groupe de travail</t>
  </si>
  <si>
    <t>Priorité</t>
  </si>
  <si>
    <t>Dépôt</t>
  </si>
  <si>
    <t>AVRANCHES</t>
  </si>
  <si>
    <t>BREST</t>
  </si>
  <si>
    <t>CHALLANS</t>
  </si>
  <si>
    <t>CHARTRES</t>
  </si>
  <si>
    <t>CHOLET</t>
  </si>
  <si>
    <t>LA ROCHE/YON</t>
  </si>
  <si>
    <t>LA ROCHELLE</t>
  </si>
  <si>
    <t>LAVAL</t>
  </si>
  <si>
    <t>LE MANS</t>
  </si>
  <si>
    <t>NANTES</t>
  </si>
  <si>
    <t>NIORT</t>
  </si>
  <si>
    <t>ORLEANS</t>
  </si>
  <si>
    <t>POITIERS</t>
  </si>
  <si>
    <t>QUIMPER</t>
  </si>
  <si>
    <t>RENNES</t>
  </si>
  <si>
    <t>ST BRIEUC</t>
  </si>
  <si>
    <t>ST MALO</t>
  </si>
  <si>
    <t>TOURS</t>
  </si>
  <si>
    <t>VANNES</t>
  </si>
  <si>
    <t>Famille Actualité</t>
  </si>
  <si>
    <t>Famille Ado</t>
  </si>
  <si>
    <t>Famille Adulte</t>
  </si>
  <si>
    <t>Famille Auto moto</t>
  </si>
  <si>
    <t>Famille Enfants</t>
  </si>
  <si>
    <t>Famille Ey Classique</t>
  </si>
  <si>
    <t>Famille Informatique</t>
  </si>
  <si>
    <t>Famille Masculins</t>
  </si>
  <si>
    <t>Famille Sport</t>
  </si>
  <si>
    <t>Famille Autres</t>
  </si>
  <si>
    <t>RCL Quotidien Autres</t>
  </si>
  <si>
    <t>RCL Quotidien Import</t>
  </si>
  <si>
    <t>RCL Quotidien Nationaux</t>
  </si>
  <si>
    <t>RCL Quotidien Hippiques</t>
  </si>
  <si>
    <t>Exemplaires Quotidiens</t>
  </si>
  <si>
    <t>Exemplaires Publications</t>
  </si>
  <si>
    <t>Catégorie concernée</t>
  </si>
  <si>
    <t>Patrice Sciara</t>
  </si>
  <si>
    <t>Dominique Cordeille</t>
  </si>
  <si>
    <t>Didier Lebreton</t>
  </si>
  <si>
    <t>Gérard Martineau</t>
  </si>
  <si>
    <t>Bruno Lewandowski</t>
  </si>
  <si>
    <t>Patrice Veret</t>
  </si>
  <si>
    <t>Q2000</t>
  </si>
  <si>
    <t>Taux</t>
  </si>
  <si>
    <t>Indicateurs</t>
  </si>
  <si>
    <t>Boweb &amp; Q2000</t>
  </si>
  <si>
    <t>Cockpit &amp; Boweb</t>
  </si>
  <si>
    <t>Requêtes Boweb</t>
  </si>
  <si>
    <t>Multimédia A</t>
  </si>
  <si>
    <t>Famille Multimédia</t>
  </si>
  <si>
    <t xml:space="preserve">Suivi mensuel des indicateurs de performance par secteur </t>
  </si>
  <si>
    <t>Héreldé</t>
  </si>
  <si>
    <t>Cockpit M -1</t>
  </si>
  <si>
    <t>Nbr de crtl non atteint</t>
  </si>
  <si>
    <t>Fichier xls</t>
  </si>
  <si>
    <t>Détails RCL</t>
  </si>
  <si>
    <t>Presstalis</t>
  </si>
  <si>
    <t>Audits</t>
  </si>
  <si>
    <t>Rapprochement audits/CRL</t>
  </si>
  <si>
    <t>5 lots</t>
  </si>
  <si>
    <t>Supports d'analyse  de l'indicateur</t>
  </si>
  <si>
    <t>P2000</t>
  </si>
  <si>
    <t>Contrôles systématiques</t>
  </si>
  <si>
    <t>Plans d'actions</t>
  </si>
  <si>
    <t>Téléphone</t>
  </si>
  <si>
    <t>Courrier simple</t>
  </si>
  <si>
    <t>Courrier recommandé</t>
  </si>
  <si>
    <t>Mail</t>
  </si>
  <si>
    <t>Demande renfort hiérarchie</t>
  </si>
  <si>
    <t>Visite dépôt</t>
  </si>
  <si>
    <t>Formation/information</t>
  </si>
  <si>
    <t>Contrôle titres</t>
  </si>
  <si>
    <t xml:space="preserve">Planification de contrôles </t>
  </si>
  <si>
    <t>Comptage au dépôt suivi d'un comptage au CRL</t>
  </si>
  <si>
    <t>Suivi de ramasses</t>
  </si>
  <si>
    <t>Audit FA</t>
  </si>
  <si>
    <t>Audit de prévention des risques</t>
  </si>
  <si>
    <t>Conseils en organisation</t>
  </si>
  <si>
    <t xml:space="preserve"> Conclusion /Observation /Actions à entreprendre</t>
  </si>
  <si>
    <t>Freinte MMA (M - 3)</t>
  </si>
  <si>
    <t>Freinte Encyclopédies (M - 3)</t>
  </si>
  <si>
    <t>Ctrl titres N (M - 1)</t>
  </si>
  <si>
    <t>Réclamations Pub (M - 1)</t>
  </si>
  <si>
    <t>Réclamations Quot (M - 1)</t>
  </si>
  <si>
    <t>Taux de contrôle Pubs (M - 1)</t>
  </si>
  <si>
    <t>Visite PF Flux Aller</t>
  </si>
  <si>
    <t>Visite PF cross dock</t>
  </si>
  <si>
    <t>Plan d'actions antérieur</t>
  </si>
  <si>
    <t>Plan d'actions à venir</t>
  </si>
  <si>
    <t>Contrôle Misad</t>
  </si>
  <si>
    <t>Audit FR</t>
  </si>
  <si>
    <t>Non appliquable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</si>
</sst>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\-mmm\-yy;@"/>
    <numFmt numFmtId="165" formatCode="[$-40C]mmmm\-yy;@"/>
  </numFmts>
  <fonts count="17" x14ac:knownFonts="1">
    <font>
      <sz val="10"/>
      <name val="Arial"/>
    </font>
    <font>
      <sz val="10"/>
      <name val="Arial"/>
      <family val="2"/>
    </font>
    <font>
      <b/>
      <i/>
      <sz val="16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2"/>
      <color indexed="12"/>
      <name val="Arial"/>
      <family val="2"/>
    </font>
    <font>
      <b/>
      <u/>
      <sz val="24"/>
      <name val="Arial"/>
      <family val="2"/>
    </font>
    <font>
      <sz val="9"/>
      <color rgb="FF000000"/>
      <name val="Calibri"/>
      <family val="2"/>
      <scheme val="minor"/>
    </font>
    <font>
      <sz val="9"/>
      <name val="Arial"/>
      <family val="2"/>
    </font>
    <font>
      <b/>
      <sz val="2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164" fontId="0" fillId="0" borderId="0"/>
  </cellStyleXfs>
  <cellXfs count="48">
    <xf numFmtId="164" fontId="0" fillId="0" borderId="0" xfId="0"/>
    <xf numFmtId="164" fontId="0" fillId="0" borderId="0" xfId="0" applyAlignment="1">
      <alignment horizontal="center" vertical="center"/>
    </xf>
    <xf numFmtId="164" fontId="3" fillId="0" borderId="0" xfId="0" applyFont="1" applyAlignment="1">
      <alignment horizontal="center" vertical="center"/>
    </xf>
    <xf numFmtId="164" fontId="6" fillId="2" borderId="0" xfId="0" applyFont="1" applyFill="1" applyAlignment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0" applyFont="1" applyBorder="1" applyAlignment="1">
      <alignment horizontal="center" vertical="center"/>
    </xf>
    <xf numFmtId="1" fontId="7" fillId="0" borderId="0" xfId="0" applyNumberFormat="1" applyFont="1" applyFill="1" applyBorder="1" applyAlignment="1" applyProtection="1">
      <alignment horizontal="right" vertical="center" wrapText="1"/>
      <protection locked="0"/>
    </xf>
    <xf numFmtId="164" fontId="8" fillId="0" borderId="0" xfId="0" applyFont="1" applyFill="1" applyBorder="1" applyAlignment="1">
      <alignment vertical="center"/>
    </xf>
    <xf numFmtId="164" fontId="6" fillId="2" borderId="0" xfId="0" applyFont="1" applyFill="1" applyAlignment="1">
      <alignment horizontal="center" vertical="center" wrapText="1"/>
    </xf>
    <xf numFmtId="164" fontId="0" fillId="0" borderId="0" xfId="0" applyAlignment="1">
      <alignment horizontal="center" vertical="center" wrapText="1"/>
    </xf>
    <xf numFmtId="164" fontId="7" fillId="0" borderId="0" xfId="0" applyFont="1" applyAlignment="1">
      <alignment horizontal="right" vertical="center" wrapText="1"/>
    </xf>
    <xf numFmtId="164" fontId="3" fillId="0" borderId="0" xfId="0" applyFont="1" applyBorder="1" applyAlignment="1">
      <alignment horizontal="center" vertical="center" wrapText="1"/>
    </xf>
    <xf numFmtId="14" fontId="1" fillId="0" borderId="0" xfId="0" applyNumberFormat="1" applyFont="1" applyFill="1" applyBorder="1" applyAlignment="1" applyProtection="1">
      <alignment horizontal="left" vertical="center" wrapText="1"/>
      <protection locked="0"/>
    </xf>
    <xf numFmtId="164" fontId="1" fillId="0" borderId="0" xfId="0" applyFont="1" applyBorder="1" applyAlignment="1">
      <alignment horizontal="left" vertical="center"/>
    </xf>
    <xf numFmtId="0" fontId="10" fillId="0" borderId="0" xfId="0" applyNumberFormat="1" applyFont="1" applyBorder="1" applyAlignment="1">
      <alignment horizontal="center" vertical="center" wrapText="1"/>
    </xf>
    <xf numFmtId="164" fontId="11" fillId="0" borderId="0" xfId="0" applyFont="1"/>
    <xf numFmtId="164" fontId="5" fillId="0" borderId="1" xfId="0" applyFont="1" applyBorder="1" applyAlignment="1">
      <alignment horizontal="center" vertical="center"/>
    </xf>
    <xf numFmtId="164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" xfId="0" applyFont="1" applyBorder="1" applyAlignment="1">
      <alignment horizontal="center" vertical="center" wrapText="1"/>
    </xf>
    <xf numFmtId="165" fontId="11" fillId="0" borderId="0" xfId="0" applyNumberFormat="1" applyFont="1"/>
    <xf numFmtId="164" fontId="13" fillId="4" borderId="3" xfId="0" applyFont="1" applyFill="1" applyBorder="1" applyAlignment="1" applyProtection="1">
      <alignment horizontal="center" vertical="center" wrapText="1"/>
      <protection locked="0"/>
    </xf>
    <xf numFmtId="1" fontId="13" fillId="4" borderId="3" xfId="0" applyNumberFormat="1" applyFont="1" applyFill="1" applyBorder="1" applyAlignment="1" applyProtection="1">
      <alignment horizontal="center" vertical="center" wrapText="1"/>
      <protection locked="0"/>
    </xf>
    <xf numFmtId="164" fontId="13" fillId="4" borderId="4" xfId="0" applyFont="1" applyFill="1" applyBorder="1" applyAlignment="1" applyProtection="1">
      <alignment horizontal="center" vertical="center"/>
      <protection locked="0"/>
    </xf>
    <xf numFmtId="164" fontId="1" fillId="0" borderId="0" xfId="0" applyFont="1" applyAlignment="1">
      <alignment horizontal="center" vertical="center"/>
    </xf>
    <xf numFmtId="164" fontId="11" fillId="0" borderId="1" xfId="0" applyFont="1" applyBorder="1" applyAlignment="1">
      <alignment horizontal="center" vertical="center"/>
    </xf>
    <xf numFmtId="164" fontId="14" fillId="4" borderId="3" xfId="0" applyNumberFormat="1" applyFont="1" applyFill="1" applyBorder="1" applyAlignment="1" applyProtection="1">
      <alignment horizontal="center" vertical="center" wrapText="1"/>
      <protection locked="0"/>
    </xf>
    <xf numFmtId="164" fontId="14" fillId="4" borderId="3" xfId="0" applyFont="1" applyFill="1" applyBorder="1" applyAlignment="1" applyProtection="1">
      <alignment horizontal="center" vertical="center" wrapText="1"/>
      <protection locked="0"/>
    </xf>
    <xf numFmtId="164" fontId="5" fillId="0" borderId="1" xfId="0" applyFont="1" applyBorder="1" applyAlignment="1" applyProtection="1">
      <alignment horizontal="center" vertical="center"/>
      <protection locked="0"/>
    </xf>
    <xf numFmtId="164" fontId="5" fillId="0" borderId="2" xfId="0" applyFont="1" applyBorder="1" applyAlignment="1">
      <alignment horizontal="center" vertical="center" wrapText="1"/>
    </xf>
    <xf numFmtId="164" fontId="5" fillId="0" borderId="2" xfId="0" applyFont="1" applyBorder="1" applyAlignment="1">
      <alignment horizontal="center" vertical="center"/>
    </xf>
    <xf numFmtId="164" fontId="11" fillId="0" borderId="2" xfId="0" applyFont="1" applyBorder="1" applyAlignment="1">
      <alignment horizontal="center" vertical="center"/>
    </xf>
    <xf numFmtId="164" fontId="5" fillId="0" borderId="2" xfId="0" applyFont="1" applyBorder="1" applyAlignment="1" applyProtection="1">
      <alignment horizontal="center" vertical="center"/>
      <protection locked="0"/>
    </xf>
    <xf numFmtId="164" fontId="5" fillId="0" borderId="5" xfId="0" applyFont="1" applyBorder="1" applyAlignment="1">
      <alignment horizontal="center" vertical="center" wrapText="1"/>
    </xf>
    <xf numFmtId="164" fontId="5" fillId="0" borderId="5" xfId="0" applyFont="1" applyBorder="1" applyAlignment="1" applyProtection="1">
      <alignment horizontal="center" vertical="center"/>
      <protection locked="0"/>
    </xf>
    <xf numFmtId="164" fontId="5" fillId="0" borderId="5" xfId="0" applyFont="1" applyBorder="1" applyAlignment="1">
      <alignment horizontal="center" vertical="center"/>
    </xf>
    <xf numFmtId="164" fontId="11" fillId="0" borderId="5" xfId="0" applyFont="1" applyBorder="1" applyAlignment="1">
      <alignment horizontal="center" vertical="center"/>
    </xf>
    <xf numFmtId="164" fontId="5" fillId="3" borderId="5" xfId="0" applyNumberFormat="1" applyFont="1" applyFill="1" applyBorder="1" applyAlignment="1" applyProtection="1">
      <alignment horizontal="center" vertical="center" wrapText="1"/>
      <protection locked="0"/>
    </xf>
    <xf numFmtId="10" fontId="1" fillId="0" borderId="0" xfId="0" applyNumberFormat="1" applyFont="1" applyAlignment="1">
      <alignment horizontal="center" vertical="center"/>
    </xf>
    <xf numFmtId="1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0" fontId="15" fillId="0" borderId="1" xfId="0" applyNumberFormat="1" applyFont="1" applyBorder="1" applyAlignment="1">
      <alignment horizontal="center" vertical="center"/>
    </xf>
    <xf numFmtId="10" fontId="15" fillId="0" borderId="5" xfId="0" applyNumberFormat="1" applyFont="1" applyBorder="1" applyAlignment="1">
      <alignment horizontal="center" vertical="center"/>
    </xf>
    <xf numFmtId="10" fontId="15" fillId="0" borderId="2" xfId="0" applyNumberFormat="1" applyFont="1" applyBorder="1" applyAlignment="1">
      <alignment horizontal="center" vertical="center"/>
    </xf>
    <xf numFmtId="10" fontId="16" fillId="4" borderId="3" xfId="0" applyNumberFormat="1" applyFont="1" applyFill="1" applyBorder="1" applyAlignment="1" applyProtection="1">
      <alignment horizontal="center" vertical="center" wrapText="1"/>
      <protection locked="0"/>
    </xf>
    <xf numFmtId="2" fontId="15" fillId="0" borderId="1" xfId="0" applyNumberFormat="1" applyFont="1" applyBorder="1" applyAlignment="1">
      <alignment horizontal="center" vertical="center"/>
    </xf>
    <xf numFmtId="1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37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9</xdr:row>
      <xdr:rowOff>56031</xdr:rowOff>
    </xdr:from>
    <xdr:to>
      <xdr:col>11</xdr:col>
      <xdr:colOff>257735</xdr:colOff>
      <xdr:row>19</xdr:row>
      <xdr:rowOff>67236</xdr:rowOff>
    </xdr:to>
    <xdr:sp macro="" textlink="">
      <xdr:nvSpPr>
        <xdr:cNvPr id="2" name="Rectangle à coins arrondis 1"/>
        <xdr:cNvSpPr/>
      </xdr:nvSpPr>
      <xdr:spPr>
        <a:xfrm>
          <a:off x="5434853" y="2218766"/>
          <a:ext cx="6331323" cy="202826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rencontre un problème de MFC sous excel 2010,je souhaite une règle sur une colonne de taux avec un code couleur vert et rouge selon un objectif à nombre décimal: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&lt;0.05% ==&gt;la cellule passe au vert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&gt;0.05% ==&gt; la cellule passe au rouge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L'idéal serait en dessous de 0.05 % =vert,entre 0.05% et 0.07% orange et au dessus de 0.07% rouge,mais je deviens plus royaliste que le roi.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Actuellement ,selon mes essais,soit la colonne ne passe pas au rouge,malgré un tx supérieur à l'objectif et reste verte ou l'inverse.Ce qui me semble étrange,c'est que cela fonctionne avec un tx de 25 %.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J'ai un autre objectif de 0.23 %,mais je pense que la réponse s'appliquera à ce tx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workbookViewId="0">
      <selection activeCell="H35" sqref="H35"/>
    </sheetView>
  </sheetViews>
  <sheetFormatPr baseColWidth="10" defaultColWidth="11.5703125" defaultRowHeight="12" x14ac:dyDescent="0.2"/>
  <cols>
    <col min="1" max="1" width="7.140625" style="17" customWidth="1"/>
    <col min="2" max="2" width="14.28515625" style="17" customWidth="1"/>
    <col min="3" max="3" width="24.5703125" style="17" bestFit="1" customWidth="1"/>
    <col min="4" max="4" width="20.28515625" style="17" customWidth="1"/>
    <col min="5" max="5" width="16.28515625" style="17" customWidth="1"/>
    <col min="6" max="6" width="11.5703125" style="17"/>
    <col min="7" max="7" width="23.28515625" style="17" bestFit="1" customWidth="1"/>
    <col min="8" max="8" width="39.7109375" style="17" bestFit="1" customWidth="1"/>
    <col min="9" max="16384" width="11.5703125" style="17"/>
  </cols>
  <sheetData>
    <row r="1" spans="1:8" x14ac:dyDescent="0.2">
      <c r="A1" s="17" t="s">
        <v>7</v>
      </c>
      <c r="B1" s="16" t="s">
        <v>13</v>
      </c>
      <c r="C1" s="17" t="s">
        <v>94</v>
      </c>
      <c r="D1" s="17" t="s">
        <v>47</v>
      </c>
      <c r="E1" s="17" t="s">
        <v>53</v>
      </c>
      <c r="F1" s="21">
        <v>41640</v>
      </c>
      <c r="G1" s="17" t="s">
        <v>72</v>
      </c>
      <c r="H1" s="17" t="s">
        <v>89</v>
      </c>
    </row>
    <row r="2" spans="1:8" x14ac:dyDescent="0.2">
      <c r="B2" s="16" t="s">
        <v>15</v>
      </c>
      <c r="C2" s="17" t="s">
        <v>93</v>
      </c>
      <c r="D2" s="17" t="s">
        <v>46</v>
      </c>
      <c r="E2" s="17" t="s">
        <v>50</v>
      </c>
      <c r="F2" s="21">
        <v>41699</v>
      </c>
      <c r="G2" s="17" t="s">
        <v>70</v>
      </c>
      <c r="H2" s="17" t="s">
        <v>88</v>
      </c>
    </row>
    <row r="3" spans="1:8" x14ac:dyDescent="0.2">
      <c r="B3" s="16" t="s">
        <v>14</v>
      </c>
      <c r="C3" s="17" t="s">
        <v>92</v>
      </c>
      <c r="D3" s="17" t="s">
        <v>32</v>
      </c>
      <c r="E3" s="17" t="s">
        <v>51</v>
      </c>
      <c r="F3" s="21">
        <v>41671</v>
      </c>
      <c r="G3" s="17" t="s">
        <v>58</v>
      </c>
      <c r="H3" s="17" t="s">
        <v>103</v>
      </c>
    </row>
    <row r="4" spans="1:8" x14ac:dyDescent="0.2">
      <c r="B4" s="16" t="s">
        <v>16</v>
      </c>
      <c r="C4" s="17" t="s">
        <v>95</v>
      </c>
      <c r="D4" s="17" t="s">
        <v>33</v>
      </c>
      <c r="E4" s="17" t="s">
        <v>52</v>
      </c>
      <c r="F4" s="21">
        <v>41730</v>
      </c>
      <c r="G4" s="17" t="s">
        <v>59</v>
      </c>
      <c r="H4" s="17" t="s">
        <v>86</v>
      </c>
    </row>
    <row r="5" spans="1:8" x14ac:dyDescent="0.2">
      <c r="B5" s="16" t="s">
        <v>17</v>
      </c>
      <c r="C5" s="17" t="s">
        <v>96</v>
      </c>
      <c r="D5" s="17" t="s">
        <v>34</v>
      </c>
      <c r="E5" s="17" t="s">
        <v>49</v>
      </c>
      <c r="F5" s="21">
        <v>41760</v>
      </c>
      <c r="G5" s="17" t="s">
        <v>65</v>
      </c>
      <c r="H5" s="17" t="s">
        <v>90</v>
      </c>
    </row>
    <row r="6" spans="1:8" x14ac:dyDescent="0.2">
      <c r="B6" s="16" t="s">
        <v>18</v>
      </c>
      <c r="C6" s="17" t="s">
        <v>97</v>
      </c>
      <c r="D6" s="17" t="s">
        <v>35</v>
      </c>
      <c r="E6" s="17" t="s">
        <v>54</v>
      </c>
      <c r="F6" s="21">
        <v>41791</v>
      </c>
      <c r="G6" s="17" t="s">
        <v>75</v>
      </c>
      <c r="H6" s="17" t="s">
        <v>102</v>
      </c>
    </row>
    <row r="7" spans="1:8" x14ac:dyDescent="0.2">
      <c r="B7" s="16" t="s">
        <v>19</v>
      </c>
      <c r="D7" s="17" t="s">
        <v>41</v>
      </c>
      <c r="F7" s="21">
        <v>41821</v>
      </c>
      <c r="G7" s="17" t="s">
        <v>68</v>
      </c>
      <c r="H7" s="17" t="s">
        <v>84</v>
      </c>
    </row>
    <row r="8" spans="1:8" x14ac:dyDescent="0.2">
      <c r="B8" s="16" t="s">
        <v>20</v>
      </c>
      <c r="D8" s="17" t="s">
        <v>36</v>
      </c>
      <c r="F8" s="21">
        <v>41852</v>
      </c>
      <c r="G8" s="17" t="s">
        <v>67</v>
      </c>
      <c r="H8" s="17" t="s">
        <v>79</v>
      </c>
    </row>
    <row r="9" spans="1:8" x14ac:dyDescent="0.2">
      <c r="B9" s="16" t="s">
        <v>21</v>
      </c>
      <c r="D9" s="17" t="s">
        <v>37</v>
      </c>
      <c r="F9" s="21">
        <v>41883</v>
      </c>
      <c r="G9" s="17" t="s">
        <v>64</v>
      </c>
      <c r="H9" s="17" t="s">
        <v>78</v>
      </c>
    </row>
    <row r="10" spans="1:8" x14ac:dyDescent="0.2">
      <c r="B10" s="16" t="s">
        <v>22</v>
      </c>
      <c r="D10" s="17" t="s">
        <v>38</v>
      </c>
      <c r="F10" s="21">
        <v>41913</v>
      </c>
      <c r="G10" s="17" t="s">
        <v>74</v>
      </c>
      <c r="H10" s="17" t="s">
        <v>81</v>
      </c>
    </row>
    <row r="11" spans="1:8" x14ac:dyDescent="0.2">
      <c r="B11" s="16" t="s">
        <v>23</v>
      </c>
      <c r="D11" s="17" t="s">
        <v>39</v>
      </c>
      <c r="F11" s="21">
        <v>41944</v>
      </c>
      <c r="G11" s="17" t="s">
        <v>76</v>
      </c>
      <c r="H11" s="17" t="s">
        <v>83</v>
      </c>
    </row>
    <row r="12" spans="1:8" x14ac:dyDescent="0.2">
      <c r="B12" s="16" t="s">
        <v>24</v>
      </c>
      <c r="D12" s="17" t="s">
        <v>62</v>
      </c>
      <c r="F12" s="21">
        <v>41974</v>
      </c>
      <c r="G12" s="17" t="s">
        <v>69</v>
      </c>
      <c r="H12" s="17" t="s">
        <v>80</v>
      </c>
    </row>
    <row r="13" spans="1:8" x14ac:dyDescent="0.2">
      <c r="B13" s="16" t="s">
        <v>25</v>
      </c>
      <c r="D13" s="17" t="s">
        <v>40</v>
      </c>
      <c r="G13" s="17" t="s">
        <v>55</v>
      </c>
      <c r="H13" s="17" t="s">
        <v>104</v>
      </c>
    </row>
    <row r="14" spans="1:8" x14ac:dyDescent="0.2">
      <c r="B14" s="16" t="s">
        <v>26</v>
      </c>
      <c r="D14" s="17" t="s">
        <v>61</v>
      </c>
      <c r="G14" s="17" t="s">
        <v>71</v>
      </c>
      <c r="H14" s="17" t="s">
        <v>85</v>
      </c>
    </row>
    <row r="15" spans="1:8" x14ac:dyDescent="0.2">
      <c r="B15" s="16" t="s">
        <v>27</v>
      </c>
      <c r="D15" s="17" t="s">
        <v>66</v>
      </c>
      <c r="G15" s="17" t="s">
        <v>60</v>
      </c>
      <c r="H15" s="17" t="s">
        <v>87</v>
      </c>
    </row>
    <row r="16" spans="1:8" x14ac:dyDescent="0.2">
      <c r="B16" s="16" t="s">
        <v>28</v>
      </c>
      <c r="D16" s="17" t="s">
        <v>42</v>
      </c>
      <c r="H16" s="17" t="s">
        <v>77</v>
      </c>
    </row>
    <row r="17" spans="2:8" x14ac:dyDescent="0.2">
      <c r="B17" s="16" t="s">
        <v>29</v>
      </c>
      <c r="D17" s="17" t="s">
        <v>45</v>
      </c>
      <c r="H17" s="17" t="s">
        <v>82</v>
      </c>
    </row>
    <row r="18" spans="2:8" x14ac:dyDescent="0.2">
      <c r="B18" s="16" t="s">
        <v>30</v>
      </c>
      <c r="D18" s="17" t="s">
        <v>43</v>
      </c>
      <c r="H18" s="17" t="s">
        <v>99</v>
      </c>
    </row>
    <row r="19" spans="2:8" x14ac:dyDescent="0.2">
      <c r="B19" s="16" t="s">
        <v>31</v>
      </c>
      <c r="D19" s="17" t="s">
        <v>44</v>
      </c>
      <c r="H19" s="17" t="s">
        <v>98</v>
      </c>
    </row>
  </sheetData>
  <sortState ref="H1:H19">
    <sortCondition ref="H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107"/>
  <sheetViews>
    <sheetView tabSelected="1" zoomScale="85" zoomScaleNormal="85" workbookViewId="0">
      <pane xSplit="5" ySplit="5" topLeftCell="F21" activePane="bottomRight" state="frozen"/>
      <selection pane="topRight" activeCell="G1" sqref="G1"/>
      <selection pane="bottomLeft" activeCell="A7" sqref="A7"/>
      <selection pane="bottomRight" activeCell="H33" sqref="H33"/>
    </sheetView>
  </sheetViews>
  <sheetFormatPr baseColWidth="10" defaultColWidth="11.42578125" defaultRowHeight="12.75" x14ac:dyDescent="0.2"/>
  <cols>
    <col min="1" max="1" width="1.7109375" style="1" customWidth="1"/>
    <col min="2" max="2" width="7.7109375" style="1" hidden="1" customWidth="1"/>
    <col min="3" max="3" width="8.5703125" style="1" customWidth="1"/>
    <col min="4" max="4" width="13.140625" style="11" bestFit="1" customWidth="1"/>
    <col min="5" max="5" width="22.42578125" style="1" bestFit="1" customWidth="1"/>
    <col min="6" max="6" width="19.42578125" style="1" customWidth="1"/>
    <col min="7" max="7" width="7.7109375" style="39" customWidth="1"/>
    <col min="8" max="8" width="20.28515625" style="1" customWidth="1"/>
    <col min="9" max="10" width="35" style="1" customWidth="1"/>
    <col min="11" max="11" width="9.42578125" style="1" customWidth="1"/>
    <col min="12" max="12" width="10.42578125" style="1" customWidth="1"/>
    <col min="13" max="13" width="73" style="11" customWidth="1"/>
    <col min="14" max="14" width="16.140625" style="1" customWidth="1"/>
    <col min="15" max="19" width="16.140625" style="1" hidden="1" customWidth="1"/>
    <col min="20" max="20" width="16.140625" style="1" customWidth="1"/>
    <col min="21" max="16384" width="11.42578125" style="1"/>
  </cols>
  <sheetData>
    <row r="1" spans="1:19" ht="30" customHeight="1" x14ac:dyDescent="0.2">
      <c r="B1" s="4"/>
      <c r="C1" s="5"/>
      <c r="D1" s="46" t="s">
        <v>63</v>
      </c>
      <c r="E1" s="46"/>
      <c r="F1" s="46"/>
      <c r="G1" s="46"/>
      <c r="H1" s="46"/>
      <c r="I1" s="46"/>
      <c r="J1" s="46"/>
      <c r="K1" s="46"/>
      <c r="L1" s="46"/>
      <c r="M1" s="46"/>
    </row>
    <row r="2" spans="1:19" x14ac:dyDescent="0.2">
      <c r="A2" s="2"/>
      <c r="C2" s="8" t="s">
        <v>8</v>
      </c>
      <c r="D2" s="14">
        <f ca="1">TODAY()</f>
        <v>41698</v>
      </c>
      <c r="H2" s="7"/>
      <c r="I2" s="7"/>
      <c r="J2" s="7"/>
      <c r="K2" s="6"/>
      <c r="L2" s="7"/>
      <c r="M2" s="47">
        <v>41671</v>
      </c>
    </row>
    <row r="3" spans="1:19" ht="15" x14ac:dyDescent="0.2">
      <c r="A3" s="2"/>
      <c r="C3" s="12" t="s">
        <v>6</v>
      </c>
      <c r="D3" s="15" t="s">
        <v>54</v>
      </c>
      <c r="H3" s="9"/>
      <c r="I3" s="9"/>
      <c r="J3" s="9"/>
      <c r="K3" s="9"/>
      <c r="L3" s="9"/>
      <c r="M3" s="47"/>
    </row>
    <row r="4" spans="1:19" ht="13.5" thickBot="1" x14ac:dyDescent="0.25">
      <c r="A4" s="7"/>
      <c r="B4" s="6"/>
      <c r="C4" s="5"/>
      <c r="D4" s="5"/>
      <c r="E4" s="6"/>
      <c r="F4" s="6"/>
      <c r="G4" s="40"/>
      <c r="H4" s="7"/>
      <c r="I4" s="7"/>
      <c r="J4" s="7"/>
      <c r="K4" s="6"/>
      <c r="L4" s="7"/>
      <c r="M4" s="13"/>
    </row>
    <row r="5" spans="1:19" s="25" customFormat="1" ht="36" customHeight="1" x14ac:dyDescent="0.2">
      <c r="B5" s="23" t="s">
        <v>0</v>
      </c>
      <c r="C5" s="22" t="s">
        <v>2</v>
      </c>
      <c r="D5" s="22" t="s">
        <v>12</v>
      </c>
      <c r="E5" s="22" t="s">
        <v>57</v>
      </c>
      <c r="F5" s="22" t="s">
        <v>48</v>
      </c>
      <c r="G5" s="44" t="s">
        <v>56</v>
      </c>
      <c r="H5" s="27" t="s">
        <v>73</v>
      </c>
      <c r="I5" s="28" t="s">
        <v>101</v>
      </c>
      <c r="J5" s="28" t="s">
        <v>100</v>
      </c>
      <c r="K5" s="27" t="s">
        <v>1</v>
      </c>
      <c r="L5" s="27" t="s">
        <v>9</v>
      </c>
      <c r="M5" s="24" t="s">
        <v>91</v>
      </c>
      <c r="O5" s="3" t="s">
        <v>3</v>
      </c>
      <c r="P5" s="3" t="s">
        <v>4</v>
      </c>
      <c r="Q5" s="3" t="s">
        <v>5</v>
      </c>
      <c r="R5" s="10" t="s">
        <v>10</v>
      </c>
      <c r="S5" s="10" t="s">
        <v>11</v>
      </c>
    </row>
    <row r="6" spans="1:19" ht="15.75" customHeight="1" x14ac:dyDescent="0.2">
      <c r="B6" s="18" t="s">
        <v>7</v>
      </c>
      <c r="C6" s="19" t="str">
        <f t="shared" ref="C6:C37" ca="1" si="0">IF(AND(NOW()&gt;=K6+1,K6&lt;&gt;0,L6=""),"Retard",IF(L6&lt;&gt;"","Terminé",IF(B6&lt;&gt;"","Ouvert","")))</f>
        <v>Ouvert</v>
      </c>
      <c r="D6" s="20" t="s">
        <v>13</v>
      </c>
      <c r="E6" s="29" t="s">
        <v>92</v>
      </c>
      <c r="F6" s="18"/>
      <c r="G6" s="41">
        <v>2.0000000000000001E-4</v>
      </c>
      <c r="H6" s="26"/>
      <c r="I6" s="18"/>
      <c r="J6" s="18"/>
      <c r="K6" s="18"/>
      <c r="L6" s="18"/>
      <c r="M6" s="20" t="b">
        <f>(G6&gt;(5/100))</f>
        <v>0</v>
      </c>
    </row>
    <row r="7" spans="1:19" ht="15.75" customHeight="1" x14ac:dyDescent="0.2">
      <c r="B7" s="18" t="s">
        <v>7</v>
      </c>
      <c r="C7" s="19" t="str">
        <f t="shared" ca="1" si="0"/>
        <v>Ouvert</v>
      </c>
      <c r="D7" s="20" t="s">
        <v>13</v>
      </c>
      <c r="E7" s="29" t="s">
        <v>93</v>
      </c>
      <c r="F7" s="18"/>
      <c r="G7" s="41">
        <v>1E-4</v>
      </c>
      <c r="H7" s="26"/>
      <c r="I7" s="18"/>
      <c r="J7" s="18"/>
      <c r="K7" s="18"/>
      <c r="L7" s="18"/>
      <c r="M7" s="20"/>
    </row>
    <row r="8" spans="1:19" ht="15.75" customHeight="1" x14ac:dyDescent="0.2">
      <c r="B8" s="18" t="s">
        <v>7</v>
      </c>
      <c r="C8" s="19" t="str">
        <f t="shared" ca="1" si="0"/>
        <v>Ouvert</v>
      </c>
      <c r="D8" s="20" t="s">
        <v>13</v>
      </c>
      <c r="E8" s="29" t="s">
        <v>95</v>
      </c>
      <c r="F8" s="18"/>
      <c r="G8" s="41">
        <v>2.9999999999999997E-4</v>
      </c>
      <c r="H8" s="26"/>
      <c r="I8" s="18"/>
      <c r="J8" s="18"/>
      <c r="K8" s="18"/>
      <c r="L8" s="18"/>
      <c r="M8" s="20"/>
    </row>
    <row r="9" spans="1:19" ht="15.75" customHeight="1" x14ac:dyDescent="0.2">
      <c r="B9" s="18" t="s">
        <v>7</v>
      </c>
      <c r="C9" s="19" t="str">
        <f t="shared" ca="1" si="0"/>
        <v>Ouvert</v>
      </c>
      <c r="D9" s="20" t="s">
        <v>13</v>
      </c>
      <c r="E9" s="29" t="s">
        <v>96</v>
      </c>
      <c r="F9" s="18"/>
      <c r="G9" s="41">
        <v>4.0000000000000002E-4</v>
      </c>
      <c r="H9" s="26"/>
      <c r="I9" s="18"/>
      <c r="J9" s="18"/>
      <c r="K9" s="18"/>
      <c r="L9" s="18"/>
      <c r="M9" s="20"/>
    </row>
    <row r="10" spans="1:19" ht="15.75" customHeight="1" thickBot="1" x14ac:dyDescent="0.25">
      <c r="B10" s="18" t="s">
        <v>7</v>
      </c>
      <c r="C10" s="38" t="str">
        <f t="shared" ca="1" si="0"/>
        <v>Ouvert</v>
      </c>
      <c r="D10" s="34" t="s">
        <v>13</v>
      </c>
      <c r="E10" s="35" t="s">
        <v>97</v>
      </c>
      <c r="F10" s="36"/>
      <c r="G10" s="42">
        <v>5.0000000000000001E-4</v>
      </c>
      <c r="H10" s="37"/>
      <c r="I10" s="36"/>
      <c r="J10" s="36"/>
      <c r="K10" s="36"/>
      <c r="L10" s="36"/>
      <c r="M10" s="34"/>
    </row>
    <row r="11" spans="1:19" ht="15.75" customHeight="1" x14ac:dyDescent="0.2">
      <c r="B11" s="18" t="s">
        <v>7</v>
      </c>
      <c r="C11" s="19" t="str">
        <f t="shared" ca="1" si="0"/>
        <v>Ouvert</v>
      </c>
      <c r="D11" s="30" t="s">
        <v>14</v>
      </c>
      <c r="E11" s="31" t="s">
        <v>92</v>
      </c>
      <c r="F11" s="31"/>
      <c r="G11" s="43">
        <v>5.9999999999999995E-4</v>
      </c>
      <c r="H11" s="32"/>
      <c r="I11" s="31"/>
      <c r="J11" s="31"/>
      <c r="K11" s="31"/>
      <c r="L11" s="31"/>
      <c r="M11" s="30"/>
    </row>
    <row r="12" spans="1:19" ht="15.75" customHeight="1" x14ac:dyDescent="0.2">
      <c r="B12" s="18" t="s">
        <v>7</v>
      </c>
      <c r="C12" s="19" t="str">
        <f t="shared" ca="1" si="0"/>
        <v>Ouvert</v>
      </c>
      <c r="D12" s="20" t="s">
        <v>14</v>
      </c>
      <c r="E12" s="18" t="s">
        <v>93</v>
      </c>
      <c r="F12" s="18"/>
      <c r="G12" s="41">
        <v>6.9999999999999999E-4</v>
      </c>
      <c r="H12" s="26"/>
      <c r="I12" s="18"/>
      <c r="J12" s="18"/>
      <c r="K12" s="18"/>
      <c r="L12" s="18"/>
      <c r="M12" s="20"/>
    </row>
    <row r="13" spans="1:19" ht="15.75" customHeight="1" x14ac:dyDescent="0.2">
      <c r="B13" s="18" t="s">
        <v>7</v>
      </c>
      <c r="C13" s="19" t="str">
        <f t="shared" ca="1" si="0"/>
        <v>Ouvert</v>
      </c>
      <c r="D13" s="20" t="s">
        <v>14</v>
      </c>
      <c r="E13" s="18" t="s">
        <v>94</v>
      </c>
      <c r="F13" s="18"/>
      <c r="G13" s="41">
        <v>8.0000000000000004E-4</v>
      </c>
      <c r="H13" s="26"/>
      <c r="I13" s="18"/>
      <c r="J13" s="18"/>
      <c r="K13" s="18"/>
      <c r="L13" s="18"/>
      <c r="M13" s="20"/>
    </row>
    <row r="14" spans="1:19" ht="15.75" customHeight="1" x14ac:dyDescent="0.2">
      <c r="B14" s="18" t="s">
        <v>7</v>
      </c>
      <c r="C14" s="19" t="str">
        <f t="shared" ca="1" si="0"/>
        <v>Ouvert</v>
      </c>
      <c r="D14" s="20" t="s">
        <v>14</v>
      </c>
      <c r="E14" s="18" t="s">
        <v>95</v>
      </c>
      <c r="F14" s="18"/>
      <c r="G14" s="41">
        <v>8.9999999999999998E-4</v>
      </c>
      <c r="H14" s="26"/>
      <c r="I14" s="18"/>
      <c r="J14" s="18"/>
      <c r="K14" s="18"/>
      <c r="L14" s="18"/>
      <c r="M14" s="20"/>
    </row>
    <row r="15" spans="1:19" ht="15.75" customHeight="1" x14ac:dyDescent="0.2">
      <c r="B15" s="18" t="s">
        <v>7</v>
      </c>
      <c r="C15" s="19" t="str">
        <f t="shared" ca="1" si="0"/>
        <v>Ouvert</v>
      </c>
      <c r="D15" s="20" t="s">
        <v>14</v>
      </c>
      <c r="E15" s="18" t="s">
        <v>96</v>
      </c>
      <c r="F15" s="18"/>
      <c r="G15" s="41">
        <v>1E-3</v>
      </c>
      <c r="H15" s="26"/>
      <c r="I15" s="18"/>
      <c r="J15" s="18"/>
      <c r="K15" s="18"/>
      <c r="L15" s="18"/>
      <c r="M15" s="20"/>
    </row>
    <row r="16" spans="1:19" ht="15.75" customHeight="1" thickBot="1" x14ac:dyDescent="0.25">
      <c r="B16" s="18" t="s">
        <v>7</v>
      </c>
      <c r="C16" s="38" t="str">
        <f t="shared" ca="1" si="0"/>
        <v>Ouvert</v>
      </c>
      <c r="D16" s="34" t="s">
        <v>14</v>
      </c>
      <c r="E16" s="36" t="s">
        <v>97</v>
      </c>
      <c r="F16" s="36"/>
      <c r="G16" s="41">
        <v>1.1000000000000001E-3</v>
      </c>
      <c r="H16" s="37"/>
      <c r="I16" s="36"/>
      <c r="J16" s="36"/>
      <c r="K16" s="36"/>
      <c r="L16" s="36"/>
      <c r="M16" s="34"/>
    </row>
    <row r="17" spans="2:13" ht="15.75" customHeight="1" x14ac:dyDescent="0.2">
      <c r="B17" s="18" t="s">
        <v>7</v>
      </c>
      <c r="C17" s="19" t="str">
        <f t="shared" ca="1" si="0"/>
        <v>Ouvert</v>
      </c>
      <c r="D17" s="30" t="s">
        <v>15</v>
      </c>
      <c r="E17" s="33" t="s">
        <v>92</v>
      </c>
      <c r="F17" s="31"/>
      <c r="G17" s="41">
        <v>1.1999999999999999E-3</v>
      </c>
      <c r="H17" s="32"/>
      <c r="I17" s="31"/>
      <c r="J17" s="31"/>
      <c r="K17" s="31"/>
      <c r="L17" s="31"/>
      <c r="M17" s="30"/>
    </row>
    <row r="18" spans="2:13" ht="15.75" customHeight="1" x14ac:dyDescent="0.2">
      <c r="B18" s="18" t="s">
        <v>7</v>
      </c>
      <c r="C18" s="19" t="str">
        <f t="shared" ca="1" si="0"/>
        <v>Ouvert</v>
      </c>
      <c r="D18" s="20" t="s">
        <v>15</v>
      </c>
      <c r="E18" s="29" t="s">
        <v>93</v>
      </c>
      <c r="F18" s="18"/>
      <c r="G18" s="41">
        <v>1.2999999999999999E-3</v>
      </c>
      <c r="H18" s="26"/>
      <c r="I18" s="18"/>
      <c r="J18" s="18"/>
      <c r="K18" s="18"/>
      <c r="L18" s="18"/>
      <c r="M18" s="20"/>
    </row>
    <row r="19" spans="2:13" ht="15.75" customHeight="1" x14ac:dyDescent="0.2">
      <c r="B19" s="18" t="s">
        <v>7</v>
      </c>
      <c r="C19" s="19" t="str">
        <f t="shared" ca="1" si="0"/>
        <v>Ouvert</v>
      </c>
      <c r="D19" s="20" t="s">
        <v>15</v>
      </c>
      <c r="E19" s="29" t="s">
        <v>95</v>
      </c>
      <c r="F19" s="18"/>
      <c r="G19" s="41">
        <v>1.4E-3</v>
      </c>
      <c r="H19" s="26"/>
      <c r="I19" s="18"/>
      <c r="J19" s="18"/>
      <c r="K19" s="18"/>
      <c r="L19" s="18"/>
      <c r="M19" s="20"/>
    </row>
    <row r="20" spans="2:13" ht="15.75" customHeight="1" x14ac:dyDescent="0.2">
      <c r="B20" s="18" t="s">
        <v>7</v>
      </c>
      <c r="C20" s="19" t="str">
        <f t="shared" ca="1" si="0"/>
        <v>Ouvert</v>
      </c>
      <c r="D20" s="20" t="s">
        <v>15</v>
      </c>
      <c r="E20" s="29" t="s">
        <v>96</v>
      </c>
      <c r="F20" s="18"/>
      <c r="G20" s="41">
        <v>1.5E-3</v>
      </c>
      <c r="H20" s="26"/>
      <c r="I20" s="18"/>
      <c r="J20" s="18"/>
      <c r="K20" s="18"/>
      <c r="L20" s="18"/>
      <c r="M20" s="20"/>
    </row>
    <row r="21" spans="2:13" ht="15.75" customHeight="1" thickBot="1" x14ac:dyDescent="0.25">
      <c r="B21" s="18" t="s">
        <v>7</v>
      </c>
      <c r="C21" s="38" t="str">
        <f t="shared" ca="1" si="0"/>
        <v>Ouvert</v>
      </c>
      <c r="D21" s="34" t="s">
        <v>15</v>
      </c>
      <c r="E21" s="35" t="s">
        <v>97</v>
      </c>
      <c r="F21" s="36"/>
      <c r="G21" s="41">
        <v>1.6000000000000001E-3</v>
      </c>
      <c r="H21" s="37"/>
      <c r="I21" s="36"/>
      <c r="J21" s="36"/>
      <c r="K21" s="36"/>
      <c r="L21" s="36"/>
      <c r="M21" s="34"/>
    </row>
    <row r="22" spans="2:13" ht="15.75" customHeight="1" x14ac:dyDescent="0.2">
      <c r="B22" s="18" t="s">
        <v>7</v>
      </c>
      <c r="C22" s="19" t="str">
        <f t="shared" ca="1" si="0"/>
        <v>Ouvert</v>
      </c>
      <c r="D22" s="30" t="s">
        <v>16</v>
      </c>
      <c r="E22" s="33" t="s">
        <v>92</v>
      </c>
      <c r="F22" s="31"/>
      <c r="G22" s="41">
        <v>1.6999999999999999E-3</v>
      </c>
      <c r="H22" s="32"/>
      <c r="I22" s="31"/>
      <c r="J22" s="31"/>
      <c r="K22" s="31"/>
      <c r="L22" s="31"/>
      <c r="M22" s="30"/>
    </row>
    <row r="23" spans="2:13" ht="15.75" customHeight="1" x14ac:dyDescent="0.2">
      <c r="B23" s="18" t="s">
        <v>7</v>
      </c>
      <c r="C23" s="19" t="str">
        <f t="shared" ca="1" si="0"/>
        <v>Ouvert</v>
      </c>
      <c r="D23" s="20" t="s">
        <v>16</v>
      </c>
      <c r="E23" s="29" t="s">
        <v>93</v>
      </c>
      <c r="F23" s="18"/>
      <c r="G23" s="41">
        <v>1.8E-3</v>
      </c>
      <c r="H23" s="26"/>
      <c r="I23" s="18"/>
      <c r="J23" s="18"/>
      <c r="K23" s="18"/>
      <c r="L23" s="18"/>
      <c r="M23" s="20"/>
    </row>
    <row r="24" spans="2:13" ht="15.75" customHeight="1" x14ac:dyDescent="0.2">
      <c r="B24" s="18" t="s">
        <v>7</v>
      </c>
      <c r="C24" s="19" t="str">
        <f t="shared" ca="1" si="0"/>
        <v>Ouvert</v>
      </c>
      <c r="D24" s="20" t="s">
        <v>16</v>
      </c>
      <c r="E24" s="29" t="s">
        <v>95</v>
      </c>
      <c r="F24" s="18"/>
      <c r="G24" s="41">
        <v>1.9E-3</v>
      </c>
      <c r="H24" s="26"/>
      <c r="I24" s="18"/>
      <c r="J24" s="18"/>
      <c r="K24" s="18"/>
      <c r="L24" s="18"/>
      <c r="M24" s="20"/>
    </row>
    <row r="25" spans="2:13" ht="15.75" customHeight="1" x14ac:dyDescent="0.2">
      <c r="B25" s="18" t="s">
        <v>7</v>
      </c>
      <c r="C25" s="19" t="str">
        <f t="shared" ca="1" si="0"/>
        <v>Ouvert</v>
      </c>
      <c r="D25" s="20" t="s">
        <v>16</v>
      </c>
      <c r="E25" s="29" t="s">
        <v>96</v>
      </c>
      <c r="F25" s="18"/>
      <c r="G25" s="41">
        <v>2E-3</v>
      </c>
      <c r="H25" s="26"/>
      <c r="I25" s="18"/>
      <c r="J25" s="18"/>
      <c r="K25" s="18"/>
      <c r="L25" s="18"/>
      <c r="M25" s="20"/>
    </row>
    <row r="26" spans="2:13" ht="15.75" customHeight="1" thickBot="1" x14ac:dyDescent="0.25">
      <c r="B26" s="18" t="s">
        <v>7</v>
      </c>
      <c r="C26" s="38" t="str">
        <f t="shared" ca="1" si="0"/>
        <v>Ouvert</v>
      </c>
      <c r="D26" s="34" t="s">
        <v>16</v>
      </c>
      <c r="E26" s="35" t="s">
        <v>97</v>
      </c>
      <c r="F26" s="36"/>
      <c r="G26" s="41">
        <v>2.0999999999999999E-3</v>
      </c>
      <c r="H26" s="37"/>
      <c r="I26" s="36"/>
      <c r="J26" s="36"/>
      <c r="K26" s="36"/>
      <c r="L26" s="36"/>
      <c r="M26" s="34"/>
    </row>
    <row r="27" spans="2:13" ht="15.75" customHeight="1" x14ac:dyDescent="0.2">
      <c r="B27" s="18" t="s">
        <v>7</v>
      </c>
      <c r="C27" s="19" t="str">
        <f t="shared" ca="1" si="0"/>
        <v>Ouvert</v>
      </c>
      <c r="D27" s="30" t="s">
        <v>17</v>
      </c>
      <c r="E27" s="33" t="s">
        <v>92</v>
      </c>
      <c r="F27" s="31"/>
      <c r="G27" s="41">
        <v>2.2000000000000001E-3</v>
      </c>
      <c r="H27" s="32"/>
      <c r="I27" s="31"/>
      <c r="J27" s="31"/>
      <c r="K27" s="31"/>
      <c r="L27" s="31"/>
      <c r="M27" s="30"/>
    </row>
    <row r="28" spans="2:13" ht="15.75" customHeight="1" x14ac:dyDescent="0.2">
      <c r="B28" s="18" t="s">
        <v>7</v>
      </c>
      <c r="C28" s="19" t="str">
        <f t="shared" ca="1" si="0"/>
        <v>Ouvert</v>
      </c>
      <c r="D28" s="20" t="s">
        <v>17</v>
      </c>
      <c r="E28" s="29" t="s">
        <v>93</v>
      </c>
      <c r="F28" s="18"/>
      <c r="G28" s="41">
        <v>2.3E-3</v>
      </c>
      <c r="H28" s="26"/>
      <c r="I28" s="18"/>
      <c r="J28" s="18"/>
      <c r="K28" s="18"/>
      <c r="L28" s="18"/>
      <c r="M28" s="20"/>
    </row>
    <row r="29" spans="2:13" ht="15.75" customHeight="1" x14ac:dyDescent="0.2">
      <c r="B29" s="18" t="s">
        <v>7</v>
      </c>
      <c r="C29" s="19" t="str">
        <f t="shared" ca="1" si="0"/>
        <v>Ouvert</v>
      </c>
      <c r="D29" s="20" t="s">
        <v>17</v>
      </c>
      <c r="E29" s="29" t="s">
        <v>95</v>
      </c>
      <c r="F29" s="18"/>
      <c r="G29" s="41">
        <v>2.3999999999999998E-3</v>
      </c>
      <c r="H29" s="26"/>
      <c r="I29" s="18"/>
      <c r="J29" s="18"/>
      <c r="K29" s="18"/>
      <c r="L29" s="18"/>
      <c r="M29" s="20"/>
    </row>
    <row r="30" spans="2:13" ht="15.75" customHeight="1" x14ac:dyDescent="0.2">
      <c r="B30" s="18" t="s">
        <v>7</v>
      </c>
      <c r="C30" s="19" t="str">
        <f t="shared" ca="1" si="0"/>
        <v>Ouvert</v>
      </c>
      <c r="D30" s="20" t="s">
        <v>17</v>
      </c>
      <c r="E30" s="29" t="s">
        <v>96</v>
      </c>
      <c r="F30" s="18"/>
      <c r="G30" s="41">
        <v>2.5000000000000001E-3</v>
      </c>
      <c r="H30" s="26"/>
      <c r="I30" s="18"/>
      <c r="J30" s="18"/>
      <c r="K30" s="18"/>
      <c r="L30" s="18"/>
      <c r="M30" s="20"/>
    </row>
    <row r="31" spans="2:13" ht="15.75" customHeight="1" thickBot="1" x14ac:dyDescent="0.25">
      <c r="B31" s="18" t="s">
        <v>7</v>
      </c>
      <c r="C31" s="38" t="str">
        <f t="shared" ca="1" si="0"/>
        <v>Ouvert</v>
      </c>
      <c r="D31" s="34" t="s">
        <v>17</v>
      </c>
      <c r="E31" s="35" t="s">
        <v>97</v>
      </c>
      <c r="F31" s="36"/>
      <c r="G31" s="41">
        <v>2.5999999999999999E-3</v>
      </c>
      <c r="H31" s="37"/>
      <c r="I31" s="36"/>
      <c r="J31" s="36"/>
      <c r="K31" s="36"/>
      <c r="L31" s="36"/>
      <c r="M31" s="34"/>
    </row>
    <row r="32" spans="2:13" ht="15.75" customHeight="1" x14ac:dyDescent="0.2">
      <c r="B32" s="18" t="s">
        <v>7</v>
      </c>
      <c r="C32" s="19" t="str">
        <f t="shared" ca="1" si="0"/>
        <v>Ouvert</v>
      </c>
      <c r="D32" s="30" t="s">
        <v>18</v>
      </c>
      <c r="E32" s="33" t="s">
        <v>92</v>
      </c>
      <c r="F32" s="31"/>
      <c r="G32" s="41">
        <v>2.7000000000000001E-3</v>
      </c>
      <c r="H32" s="32"/>
      <c r="I32" s="31"/>
      <c r="J32" s="31"/>
      <c r="K32" s="31"/>
      <c r="L32" s="31"/>
      <c r="M32" s="30"/>
    </row>
    <row r="33" spans="2:13" ht="15.75" customHeight="1" x14ac:dyDescent="0.2">
      <c r="B33" s="18" t="s">
        <v>7</v>
      </c>
      <c r="C33" s="19" t="str">
        <f t="shared" ca="1" si="0"/>
        <v>Ouvert</v>
      </c>
      <c r="D33" s="20" t="s">
        <v>18</v>
      </c>
      <c r="E33" s="29" t="s">
        <v>93</v>
      </c>
      <c r="F33" s="18"/>
      <c r="G33" s="41">
        <v>2.7000000000000001E-3</v>
      </c>
      <c r="H33" s="26"/>
      <c r="I33" s="18"/>
      <c r="J33" s="18"/>
      <c r="K33" s="18"/>
      <c r="L33" s="18"/>
      <c r="M33" s="20"/>
    </row>
    <row r="34" spans="2:13" ht="15.75" customHeight="1" x14ac:dyDescent="0.2">
      <c r="B34" s="18" t="s">
        <v>7</v>
      </c>
      <c r="C34" s="19" t="str">
        <f t="shared" ca="1" si="0"/>
        <v>Ouvert</v>
      </c>
      <c r="D34" s="20" t="s">
        <v>18</v>
      </c>
      <c r="E34" s="29" t="s">
        <v>95</v>
      </c>
      <c r="F34" s="18"/>
      <c r="G34" s="41">
        <v>2.7000000000000001E-3</v>
      </c>
      <c r="H34" s="26"/>
      <c r="I34" s="18"/>
      <c r="J34" s="18"/>
      <c r="K34" s="18"/>
      <c r="L34" s="18"/>
      <c r="M34" s="20"/>
    </row>
    <row r="35" spans="2:13" ht="15.75" customHeight="1" x14ac:dyDescent="0.2">
      <c r="B35" s="18" t="s">
        <v>7</v>
      </c>
      <c r="C35" s="19" t="str">
        <f t="shared" ca="1" si="0"/>
        <v>Ouvert</v>
      </c>
      <c r="D35" s="20" t="s">
        <v>18</v>
      </c>
      <c r="E35" s="29" t="s">
        <v>96</v>
      </c>
      <c r="F35" s="18"/>
      <c r="G35" s="41">
        <v>2.7000000000000001E-3</v>
      </c>
      <c r="H35" s="26"/>
      <c r="I35" s="18"/>
      <c r="J35" s="18"/>
      <c r="K35" s="18"/>
      <c r="L35" s="18"/>
      <c r="M35" s="20"/>
    </row>
    <row r="36" spans="2:13" ht="15.75" customHeight="1" thickBot="1" x14ac:dyDescent="0.25">
      <c r="B36" s="18" t="s">
        <v>7</v>
      </c>
      <c r="C36" s="38" t="str">
        <f t="shared" ca="1" si="0"/>
        <v>Ouvert</v>
      </c>
      <c r="D36" s="34" t="s">
        <v>18</v>
      </c>
      <c r="E36" s="35" t="s">
        <v>97</v>
      </c>
      <c r="F36" s="36"/>
      <c r="G36" s="41">
        <v>2.7000000000000001E-3</v>
      </c>
      <c r="H36" s="37"/>
      <c r="I36" s="36"/>
      <c r="J36" s="36"/>
      <c r="K36" s="36"/>
      <c r="L36" s="36"/>
      <c r="M36" s="34"/>
    </row>
    <row r="37" spans="2:13" ht="15.75" customHeight="1" x14ac:dyDescent="0.2">
      <c r="B37" s="18" t="s">
        <v>7</v>
      </c>
      <c r="C37" s="19" t="str">
        <f t="shared" ca="1" si="0"/>
        <v>Ouvert</v>
      </c>
      <c r="D37" s="30" t="s">
        <v>19</v>
      </c>
      <c r="E37" s="31" t="s">
        <v>92</v>
      </c>
      <c r="F37" s="31"/>
      <c r="G37" s="43"/>
      <c r="H37" s="32"/>
      <c r="I37" s="31"/>
      <c r="J37" s="31"/>
      <c r="K37" s="31"/>
      <c r="L37" s="31"/>
      <c r="M37" s="30"/>
    </row>
    <row r="38" spans="2:13" ht="15.75" customHeight="1" x14ac:dyDescent="0.2">
      <c r="B38" s="18" t="s">
        <v>7</v>
      </c>
      <c r="C38" s="19" t="str">
        <f t="shared" ref="C38:C69" ca="1" si="1">IF(AND(NOW()&gt;=K38+1,K38&lt;&gt;0,L38=""),"Retard",IF(L38&lt;&gt;"","Terminé",IF(B38&lt;&gt;"","Ouvert","")))</f>
        <v>Ouvert</v>
      </c>
      <c r="D38" s="20" t="s">
        <v>19</v>
      </c>
      <c r="E38" s="18" t="s">
        <v>93</v>
      </c>
      <c r="F38" s="18"/>
      <c r="G38" s="41"/>
      <c r="H38" s="26"/>
      <c r="I38" s="18"/>
      <c r="J38" s="18"/>
      <c r="K38" s="18"/>
      <c r="L38" s="18"/>
      <c r="M38" s="20"/>
    </row>
    <row r="39" spans="2:13" ht="15.75" customHeight="1" x14ac:dyDescent="0.2">
      <c r="B39" s="18" t="s">
        <v>7</v>
      </c>
      <c r="C39" s="19" t="str">
        <f t="shared" ca="1" si="1"/>
        <v>Ouvert</v>
      </c>
      <c r="D39" s="20" t="s">
        <v>19</v>
      </c>
      <c r="E39" s="18" t="s">
        <v>94</v>
      </c>
      <c r="F39" s="18"/>
      <c r="G39" s="41"/>
      <c r="H39" s="26"/>
      <c r="I39" s="18"/>
      <c r="J39" s="18"/>
      <c r="K39" s="18"/>
      <c r="L39" s="18"/>
      <c r="M39" s="20"/>
    </row>
    <row r="40" spans="2:13" ht="15.75" customHeight="1" x14ac:dyDescent="0.2">
      <c r="B40" s="18" t="s">
        <v>7</v>
      </c>
      <c r="C40" s="19" t="str">
        <f t="shared" ca="1" si="1"/>
        <v>Ouvert</v>
      </c>
      <c r="D40" s="20" t="s">
        <v>19</v>
      </c>
      <c r="E40" s="18" t="s">
        <v>95</v>
      </c>
      <c r="F40" s="18"/>
      <c r="G40" s="41"/>
      <c r="H40" s="26"/>
      <c r="I40" s="18"/>
      <c r="J40" s="18"/>
      <c r="K40" s="18"/>
      <c r="L40" s="18"/>
      <c r="M40" s="20"/>
    </row>
    <row r="41" spans="2:13" ht="15.75" customHeight="1" x14ac:dyDescent="0.2">
      <c r="B41" s="18" t="s">
        <v>7</v>
      </c>
      <c r="C41" s="19" t="str">
        <f t="shared" ca="1" si="1"/>
        <v>Ouvert</v>
      </c>
      <c r="D41" s="20" t="s">
        <v>19</v>
      </c>
      <c r="E41" s="18" t="s">
        <v>96</v>
      </c>
      <c r="F41" s="18"/>
      <c r="G41" s="41"/>
      <c r="H41" s="26"/>
      <c r="I41" s="18"/>
      <c r="J41" s="18"/>
      <c r="K41" s="18"/>
      <c r="L41" s="18"/>
      <c r="M41" s="20"/>
    </row>
    <row r="42" spans="2:13" ht="15.75" customHeight="1" thickBot="1" x14ac:dyDescent="0.25">
      <c r="B42" s="18" t="s">
        <v>7</v>
      </c>
      <c r="C42" s="38" t="str">
        <f t="shared" ca="1" si="1"/>
        <v>Ouvert</v>
      </c>
      <c r="D42" s="34" t="s">
        <v>19</v>
      </c>
      <c r="E42" s="36" t="s">
        <v>97</v>
      </c>
      <c r="F42" s="36"/>
      <c r="G42" s="42"/>
      <c r="H42" s="37"/>
      <c r="I42" s="36"/>
      <c r="J42" s="36"/>
      <c r="K42" s="36"/>
      <c r="L42" s="36"/>
      <c r="M42" s="34"/>
    </row>
    <row r="43" spans="2:13" ht="15.75" customHeight="1" x14ac:dyDescent="0.2">
      <c r="B43" s="18" t="s">
        <v>7</v>
      </c>
      <c r="C43" s="19" t="str">
        <f t="shared" ca="1" si="1"/>
        <v>Ouvert</v>
      </c>
      <c r="D43" s="30" t="s">
        <v>20</v>
      </c>
      <c r="E43" s="33" t="s">
        <v>92</v>
      </c>
      <c r="F43" s="31"/>
      <c r="G43" s="43"/>
      <c r="H43" s="32"/>
      <c r="I43" s="31"/>
      <c r="J43" s="31"/>
      <c r="K43" s="31"/>
      <c r="L43" s="31"/>
      <c r="M43" s="30"/>
    </row>
    <row r="44" spans="2:13" ht="15.75" customHeight="1" x14ac:dyDescent="0.2">
      <c r="B44" s="18" t="s">
        <v>7</v>
      </c>
      <c r="C44" s="19" t="str">
        <f t="shared" ca="1" si="1"/>
        <v>Ouvert</v>
      </c>
      <c r="D44" s="20" t="s">
        <v>20</v>
      </c>
      <c r="E44" s="29" t="s">
        <v>93</v>
      </c>
      <c r="F44" s="18"/>
      <c r="G44" s="41"/>
      <c r="H44" s="26"/>
      <c r="I44" s="18"/>
      <c r="J44" s="18"/>
      <c r="K44" s="18"/>
      <c r="L44" s="18"/>
      <c r="M44" s="20"/>
    </row>
    <row r="45" spans="2:13" ht="15.75" customHeight="1" x14ac:dyDescent="0.2">
      <c r="B45" s="18" t="s">
        <v>7</v>
      </c>
      <c r="C45" s="19" t="str">
        <f t="shared" ca="1" si="1"/>
        <v>Ouvert</v>
      </c>
      <c r="D45" s="20" t="s">
        <v>20</v>
      </c>
      <c r="E45" s="29" t="s">
        <v>95</v>
      </c>
      <c r="F45" s="18"/>
      <c r="G45" s="41"/>
      <c r="H45" s="26"/>
      <c r="I45" s="18"/>
      <c r="J45" s="18"/>
      <c r="K45" s="18"/>
      <c r="L45" s="18"/>
      <c r="M45" s="20"/>
    </row>
    <row r="46" spans="2:13" ht="15.75" customHeight="1" x14ac:dyDescent="0.2">
      <c r="B46" s="18" t="s">
        <v>7</v>
      </c>
      <c r="C46" s="19" t="str">
        <f t="shared" ca="1" si="1"/>
        <v>Ouvert</v>
      </c>
      <c r="D46" s="20" t="s">
        <v>20</v>
      </c>
      <c r="E46" s="29" t="s">
        <v>96</v>
      </c>
      <c r="F46" s="18"/>
      <c r="G46" s="41"/>
      <c r="H46" s="26"/>
      <c r="I46" s="18"/>
      <c r="J46" s="18"/>
      <c r="K46" s="18"/>
      <c r="L46" s="18"/>
      <c r="M46" s="20"/>
    </row>
    <row r="47" spans="2:13" ht="15.75" customHeight="1" thickBot="1" x14ac:dyDescent="0.25">
      <c r="B47" s="18" t="s">
        <v>7</v>
      </c>
      <c r="C47" s="38" t="str">
        <f t="shared" ca="1" si="1"/>
        <v>Ouvert</v>
      </c>
      <c r="D47" s="34" t="s">
        <v>20</v>
      </c>
      <c r="E47" s="35" t="s">
        <v>97</v>
      </c>
      <c r="F47" s="36"/>
      <c r="G47" s="42"/>
      <c r="H47" s="37"/>
      <c r="I47" s="36"/>
      <c r="J47" s="36"/>
      <c r="K47" s="36"/>
      <c r="L47" s="36"/>
      <c r="M47" s="34"/>
    </row>
    <row r="48" spans="2:13" ht="15.75" customHeight="1" x14ac:dyDescent="0.2">
      <c r="B48" s="18" t="s">
        <v>7</v>
      </c>
      <c r="C48" s="19" t="str">
        <f t="shared" ca="1" si="1"/>
        <v>Ouvert</v>
      </c>
      <c r="D48" s="30" t="s">
        <v>21</v>
      </c>
      <c r="E48" s="31" t="s">
        <v>92</v>
      </c>
      <c r="F48" s="31"/>
      <c r="G48" s="43"/>
      <c r="H48" s="32"/>
      <c r="I48" s="31"/>
      <c r="J48" s="31"/>
      <c r="K48" s="31"/>
      <c r="L48" s="31"/>
      <c r="M48" s="30"/>
    </row>
    <row r="49" spans="2:13" ht="15.75" customHeight="1" x14ac:dyDescent="0.2">
      <c r="B49" s="18" t="s">
        <v>7</v>
      </c>
      <c r="C49" s="19" t="str">
        <f t="shared" ca="1" si="1"/>
        <v>Ouvert</v>
      </c>
      <c r="D49" s="20" t="s">
        <v>21</v>
      </c>
      <c r="E49" s="18" t="s">
        <v>93</v>
      </c>
      <c r="F49" s="18"/>
      <c r="G49" s="41"/>
      <c r="H49" s="26"/>
      <c r="I49" s="18"/>
      <c r="J49" s="18"/>
      <c r="K49" s="18"/>
      <c r="L49" s="18"/>
      <c r="M49" s="20"/>
    </row>
    <row r="50" spans="2:13" ht="15.75" customHeight="1" x14ac:dyDescent="0.2">
      <c r="B50" s="18" t="s">
        <v>7</v>
      </c>
      <c r="C50" s="19" t="str">
        <f t="shared" ca="1" si="1"/>
        <v>Ouvert</v>
      </c>
      <c r="D50" s="20" t="s">
        <v>21</v>
      </c>
      <c r="E50" s="18" t="s">
        <v>94</v>
      </c>
      <c r="F50" s="18"/>
      <c r="G50" s="41"/>
      <c r="H50" s="26"/>
      <c r="I50" s="18"/>
      <c r="J50" s="18"/>
      <c r="K50" s="18"/>
      <c r="L50" s="18"/>
      <c r="M50" s="20"/>
    </row>
    <row r="51" spans="2:13" ht="15.75" customHeight="1" x14ac:dyDescent="0.2">
      <c r="B51" s="18" t="s">
        <v>7</v>
      </c>
      <c r="C51" s="19" t="str">
        <f t="shared" ca="1" si="1"/>
        <v>Ouvert</v>
      </c>
      <c r="D51" s="20" t="s">
        <v>21</v>
      </c>
      <c r="E51" s="18" t="s">
        <v>95</v>
      </c>
      <c r="F51" s="18"/>
      <c r="G51" s="41"/>
      <c r="H51" s="26"/>
      <c r="I51" s="18"/>
      <c r="J51" s="18"/>
      <c r="K51" s="18"/>
      <c r="L51" s="18"/>
      <c r="M51" s="20"/>
    </row>
    <row r="52" spans="2:13" ht="15.75" customHeight="1" x14ac:dyDescent="0.2">
      <c r="B52" s="18" t="s">
        <v>7</v>
      </c>
      <c r="C52" s="19" t="str">
        <f t="shared" ca="1" si="1"/>
        <v>Ouvert</v>
      </c>
      <c r="D52" s="20" t="s">
        <v>21</v>
      </c>
      <c r="E52" s="18" t="s">
        <v>96</v>
      </c>
      <c r="F52" s="18"/>
      <c r="G52" s="41"/>
      <c r="H52" s="26"/>
      <c r="I52" s="18"/>
      <c r="J52" s="18"/>
      <c r="K52" s="18"/>
      <c r="L52" s="18"/>
      <c r="M52" s="20"/>
    </row>
    <row r="53" spans="2:13" ht="15.75" customHeight="1" thickBot="1" x14ac:dyDescent="0.25">
      <c r="B53" s="18" t="s">
        <v>7</v>
      </c>
      <c r="C53" s="38" t="str">
        <f t="shared" ca="1" si="1"/>
        <v>Ouvert</v>
      </c>
      <c r="D53" s="34" t="s">
        <v>21</v>
      </c>
      <c r="E53" s="36" t="s">
        <v>97</v>
      </c>
      <c r="F53" s="36"/>
      <c r="G53" s="42"/>
      <c r="H53" s="37"/>
      <c r="I53" s="36"/>
      <c r="J53" s="36"/>
      <c r="K53" s="36"/>
      <c r="L53" s="36"/>
      <c r="M53" s="34"/>
    </row>
    <row r="54" spans="2:13" ht="15.75" customHeight="1" x14ac:dyDescent="0.2">
      <c r="B54" s="18" t="s">
        <v>7</v>
      </c>
      <c r="C54" s="19" t="str">
        <f t="shared" ca="1" si="1"/>
        <v>Ouvert</v>
      </c>
      <c r="D54" s="30" t="s">
        <v>22</v>
      </c>
      <c r="E54" s="31" t="s">
        <v>92</v>
      </c>
      <c r="F54" s="31"/>
      <c r="G54" s="43"/>
      <c r="H54" s="32"/>
      <c r="I54" s="31"/>
      <c r="J54" s="31"/>
      <c r="K54" s="31"/>
      <c r="L54" s="31"/>
      <c r="M54" s="30"/>
    </row>
    <row r="55" spans="2:13" ht="15.75" customHeight="1" x14ac:dyDescent="0.2">
      <c r="B55" s="18" t="s">
        <v>7</v>
      </c>
      <c r="C55" s="19" t="str">
        <f t="shared" ca="1" si="1"/>
        <v>Ouvert</v>
      </c>
      <c r="D55" s="20" t="s">
        <v>22</v>
      </c>
      <c r="E55" s="18" t="s">
        <v>93</v>
      </c>
      <c r="F55" s="18"/>
      <c r="G55" s="41"/>
      <c r="H55" s="26"/>
      <c r="I55" s="18"/>
      <c r="J55" s="18"/>
      <c r="K55" s="18"/>
      <c r="L55" s="18"/>
      <c r="M55" s="20"/>
    </row>
    <row r="56" spans="2:13" ht="15.75" customHeight="1" x14ac:dyDescent="0.2">
      <c r="B56" s="18" t="s">
        <v>7</v>
      </c>
      <c r="C56" s="19" t="str">
        <f t="shared" ca="1" si="1"/>
        <v>Ouvert</v>
      </c>
      <c r="D56" s="20" t="s">
        <v>22</v>
      </c>
      <c r="E56" s="18" t="s">
        <v>94</v>
      </c>
      <c r="F56" s="18"/>
      <c r="G56" s="41"/>
      <c r="H56" s="26"/>
      <c r="I56" s="18"/>
      <c r="J56" s="18"/>
      <c r="K56" s="18"/>
      <c r="L56" s="18"/>
      <c r="M56" s="20"/>
    </row>
    <row r="57" spans="2:13" ht="15.75" customHeight="1" x14ac:dyDescent="0.2">
      <c r="B57" s="18" t="s">
        <v>7</v>
      </c>
      <c r="C57" s="19" t="str">
        <f t="shared" ca="1" si="1"/>
        <v>Ouvert</v>
      </c>
      <c r="D57" s="20" t="s">
        <v>22</v>
      </c>
      <c r="E57" s="18" t="s">
        <v>95</v>
      </c>
      <c r="F57" s="18"/>
      <c r="G57" s="41"/>
      <c r="H57" s="26"/>
      <c r="I57" s="18"/>
      <c r="J57" s="18"/>
      <c r="K57" s="18"/>
      <c r="L57" s="18"/>
      <c r="M57" s="20"/>
    </row>
    <row r="58" spans="2:13" ht="15.75" customHeight="1" x14ac:dyDescent="0.2">
      <c r="B58" s="18" t="s">
        <v>7</v>
      </c>
      <c r="C58" s="19" t="str">
        <f t="shared" ca="1" si="1"/>
        <v>Ouvert</v>
      </c>
      <c r="D58" s="20" t="s">
        <v>22</v>
      </c>
      <c r="E58" s="18" t="s">
        <v>96</v>
      </c>
      <c r="F58" s="18"/>
      <c r="G58" s="41"/>
      <c r="H58" s="26"/>
      <c r="I58" s="18"/>
      <c r="J58" s="18"/>
      <c r="K58" s="18"/>
      <c r="L58" s="18"/>
      <c r="M58" s="20"/>
    </row>
    <row r="59" spans="2:13" ht="15.75" customHeight="1" thickBot="1" x14ac:dyDescent="0.25">
      <c r="B59" s="18" t="s">
        <v>7</v>
      </c>
      <c r="C59" s="38" t="str">
        <f t="shared" ca="1" si="1"/>
        <v>Ouvert</v>
      </c>
      <c r="D59" s="34" t="s">
        <v>22</v>
      </c>
      <c r="E59" s="36" t="s">
        <v>97</v>
      </c>
      <c r="F59" s="36"/>
      <c r="G59" s="42"/>
      <c r="H59" s="37"/>
      <c r="I59" s="36"/>
      <c r="J59" s="36"/>
      <c r="K59" s="36"/>
      <c r="L59" s="36"/>
      <c r="M59" s="34"/>
    </row>
    <row r="60" spans="2:13" ht="15.75" customHeight="1" x14ac:dyDescent="0.2">
      <c r="B60" s="18" t="s">
        <v>7</v>
      </c>
      <c r="C60" s="19" t="str">
        <f t="shared" ca="1" si="1"/>
        <v>Ouvert</v>
      </c>
      <c r="D60" s="30" t="s">
        <v>23</v>
      </c>
      <c r="E60" s="33" t="s">
        <v>92</v>
      </c>
      <c r="F60" s="31"/>
      <c r="G60" s="43"/>
      <c r="H60" s="32"/>
      <c r="I60" s="31"/>
      <c r="J60" s="31"/>
      <c r="K60" s="31"/>
      <c r="L60" s="31"/>
      <c r="M60" s="30"/>
    </row>
    <row r="61" spans="2:13" ht="15.75" customHeight="1" x14ac:dyDescent="0.2">
      <c r="B61" s="18" t="s">
        <v>7</v>
      </c>
      <c r="C61" s="19" t="str">
        <f t="shared" ca="1" si="1"/>
        <v>Ouvert</v>
      </c>
      <c r="D61" s="20" t="s">
        <v>23</v>
      </c>
      <c r="E61" s="29" t="s">
        <v>93</v>
      </c>
      <c r="F61" s="18"/>
      <c r="G61" s="41"/>
      <c r="H61" s="26"/>
      <c r="I61" s="18"/>
      <c r="J61" s="18"/>
      <c r="K61" s="18"/>
      <c r="L61" s="18"/>
      <c r="M61" s="20"/>
    </row>
    <row r="62" spans="2:13" ht="15.75" customHeight="1" x14ac:dyDescent="0.2">
      <c r="B62" s="18" t="s">
        <v>7</v>
      </c>
      <c r="C62" s="19" t="str">
        <f t="shared" ca="1" si="1"/>
        <v>Ouvert</v>
      </c>
      <c r="D62" s="20" t="s">
        <v>23</v>
      </c>
      <c r="E62" s="29" t="s">
        <v>95</v>
      </c>
      <c r="F62" s="18"/>
      <c r="G62" s="41"/>
      <c r="H62" s="26"/>
      <c r="I62" s="18"/>
      <c r="J62" s="18"/>
      <c r="K62" s="18"/>
      <c r="L62" s="18"/>
      <c r="M62" s="20"/>
    </row>
    <row r="63" spans="2:13" ht="15.75" customHeight="1" x14ac:dyDescent="0.2">
      <c r="B63" s="18" t="s">
        <v>7</v>
      </c>
      <c r="C63" s="19" t="str">
        <f t="shared" ca="1" si="1"/>
        <v>Ouvert</v>
      </c>
      <c r="D63" s="20" t="s">
        <v>23</v>
      </c>
      <c r="E63" s="29" t="s">
        <v>96</v>
      </c>
      <c r="F63" s="18"/>
      <c r="G63" s="41"/>
      <c r="H63" s="26"/>
      <c r="I63" s="18"/>
      <c r="J63" s="18"/>
      <c r="K63" s="18"/>
      <c r="L63" s="18"/>
      <c r="M63" s="20"/>
    </row>
    <row r="64" spans="2:13" ht="15.75" customHeight="1" thickBot="1" x14ac:dyDescent="0.25">
      <c r="B64" s="18" t="s">
        <v>7</v>
      </c>
      <c r="C64" s="38" t="str">
        <f t="shared" ca="1" si="1"/>
        <v>Ouvert</v>
      </c>
      <c r="D64" s="34" t="s">
        <v>23</v>
      </c>
      <c r="E64" s="35" t="s">
        <v>97</v>
      </c>
      <c r="F64" s="36"/>
      <c r="G64" s="42"/>
      <c r="H64" s="37"/>
      <c r="I64" s="36"/>
      <c r="J64" s="36"/>
      <c r="K64" s="36"/>
      <c r="L64" s="36"/>
      <c r="M64" s="34"/>
    </row>
    <row r="65" spans="2:13" ht="15.75" customHeight="1" x14ac:dyDescent="0.2">
      <c r="B65" s="18" t="s">
        <v>7</v>
      </c>
      <c r="C65" s="19" t="str">
        <f t="shared" ca="1" si="1"/>
        <v>Ouvert</v>
      </c>
      <c r="D65" s="30" t="s">
        <v>24</v>
      </c>
      <c r="E65" s="33" t="s">
        <v>92</v>
      </c>
      <c r="F65" s="31"/>
      <c r="G65" s="43"/>
      <c r="H65" s="32"/>
      <c r="I65" s="31"/>
      <c r="J65" s="31"/>
      <c r="K65" s="31"/>
      <c r="L65" s="31"/>
      <c r="M65" s="30"/>
    </row>
    <row r="66" spans="2:13" ht="15.75" customHeight="1" x14ac:dyDescent="0.2">
      <c r="B66" s="18" t="s">
        <v>7</v>
      </c>
      <c r="C66" s="19" t="str">
        <f t="shared" ca="1" si="1"/>
        <v>Ouvert</v>
      </c>
      <c r="D66" s="20" t="s">
        <v>24</v>
      </c>
      <c r="E66" s="29" t="s">
        <v>93</v>
      </c>
      <c r="F66" s="18"/>
      <c r="G66" s="41"/>
      <c r="H66" s="26"/>
      <c r="I66" s="18"/>
      <c r="J66" s="18"/>
      <c r="K66" s="18"/>
      <c r="L66" s="18"/>
      <c r="M66" s="20"/>
    </row>
    <row r="67" spans="2:13" ht="15.75" customHeight="1" x14ac:dyDescent="0.2">
      <c r="B67" s="18" t="s">
        <v>7</v>
      </c>
      <c r="C67" s="19" t="str">
        <f t="shared" ca="1" si="1"/>
        <v>Ouvert</v>
      </c>
      <c r="D67" s="20" t="s">
        <v>24</v>
      </c>
      <c r="E67" s="29" t="s">
        <v>95</v>
      </c>
      <c r="F67" s="18"/>
      <c r="G67" s="41"/>
      <c r="H67" s="26"/>
      <c r="I67" s="18"/>
      <c r="J67" s="18"/>
      <c r="K67" s="18"/>
      <c r="L67" s="18"/>
      <c r="M67" s="20"/>
    </row>
    <row r="68" spans="2:13" ht="15.75" customHeight="1" x14ac:dyDescent="0.2">
      <c r="B68" s="18" t="s">
        <v>7</v>
      </c>
      <c r="C68" s="19" t="str">
        <f t="shared" ca="1" si="1"/>
        <v>Ouvert</v>
      </c>
      <c r="D68" s="20" t="s">
        <v>24</v>
      </c>
      <c r="E68" s="29" t="s">
        <v>96</v>
      </c>
      <c r="F68" s="18"/>
      <c r="G68" s="41"/>
      <c r="H68" s="26"/>
      <c r="I68" s="18"/>
      <c r="J68" s="18"/>
      <c r="K68" s="18"/>
      <c r="L68" s="18"/>
      <c r="M68" s="20"/>
    </row>
    <row r="69" spans="2:13" ht="15.75" customHeight="1" thickBot="1" x14ac:dyDescent="0.25">
      <c r="B69" s="18" t="s">
        <v>7</v>
      </c>
      <c r="C69" s="38" t="str">
        <f t="shared" ca="1" si="1"/>
        <v>Ouvert</v>
      </c>
      <c r="D69" s="34" t="s">
        <v>24</v>
      </c>
      <c r="E69" s="35" t="s">
        <v>97</v>
      </c>
      <c r="F69" s="36"/>
      <c r="G69" s="42"/>
      <c r="H69" s="37"/>
      <c r="I69" s="36"/>
      <c r="J69" s="36"/>
      <c r="K69" s="36"/>
      <c r="L69" s="36"/>
      <c r="M69" s="34"/>
    </row>
    <row r="70" spans="2:13" ht="15.75" customHeight="1" x14ac:dyDescent="0.2">
      <c r="B70" s="18" t="s">
        <v>7</v>
      </c>
      <c r="C70" s="19" t="str">
        <f t="shared" ref="C70:C101" ca="1" si="2">IF(AND(NOW()&gt;=K70+1,K70&lt;&gt;0,L70=""),"Retard",IF(L70&lt;&gt;"","Terminé",IF(B70&lt;&gt;"","Ouvert","")))</f>
        <v>Ouvert</v>
      </c>
      <c r="D70" s="30" t="s">
        <v>25</v>
      </c>
      <c r="E70" s="33" t="s">
        <v>92</v>
      </c>
      <c r="F70" s="31"/>
      <c r="G70" s="43"/>
      <c r="H70" s="32"/>
      <c r="I70" s="31"/>
      <c r="J70" s="31"/>
      <c r="K70" s="31"/>
      <c r="L70" s="31"/>
      <c r="M70" s="30"/>
    </row>
    <row r="71" spans="2:13" ht="15.75" customHeight="1" x14ac:dyDescent="0.2">
      <c r="B71" s="18" t="s">
        <v>7</v>
      </c>
      <c r="C71" s="19" t="str">
        <f t="shared" ca="1" si="2"/>
        <v>Ouvert</v>
      </c>
      <c r="D71" s="20" t="s">
        <v>25</v>
      </c>
      <c r="E71" s="29" t="s">
        <v>93</v>
      </c>
      <c r="F71" s="18"/>
      <c r="G71" s="41"/>
      <c r="H71" s="26"/>
      <c r="I71" s="18"/>
      <c r="J71" s="18"/>
      <c r="K71" s="18"/>
      <c r="L71" s="18"/>
      <c r="M71" s="20"/>
    </row>
    <row r="72" spans="2:13" ht="15.75" customHeight="1" x14ac:dyDescent="0.2">
      <c r="B72" s="18" t="s">
        <v>7</v>
      </c>
      <c r="C72" s="19" t="str">
        <f t="shared" ca="1" si="2"/>
        <v>Ouvert</v>
      </c>
      <c r="D72" s="20" t="s">
        <v>25</v>
      </c>
      <c r="E72" s="29" t="s">
        <v>95</v>
      </c>
      <c r="F72" s="18"/>
      <c r="G72" s="41"/>
      <c r="H72" s="26"/>
      <c r="I72" s="18"/>
      <c r="J72" s="18"/>
      <c r="K72" s="18"/>
      <c r="L72" s="18"/>
      <c r="M72" s="20"/>
    </row>
    <row r="73" spans="2:13" ht="15.75" customHeight="1" x14ac:dyDescent="0.2">
      <c r="B73" s="18" t="s">
        <v>7</v>
      </c>
      <c r="C73" s="19" t="str">
        <f t="shared" ca="1" si="2"/>
        <v>Ouvert</v>
      </c>
      <c r="D73" s="20" t="s">
        <v>25</v>
      </c>
      <c r="E73" s="29" t="s">
        <v>96</v>
      </c>
      <c r="F73" s="18"/>
      <c r="G73" s="41"/>
      <c r="H73" s="26"/>
      <c r="I73" s="18"/>
      <c r="J73" s="18"/>
      <c r="K73" s="18"/>
      <c r="L73" s="18"/>
      <c r="M73" s="20"/>
    </row>
    <row r="74" spans="2:13" ht="15.75" customHeight="1" thickBot="1" x14ac:dyDescent="0.25">
      <c r="B74" s="18" t="s">
        <v>7</v>
      </c>
      <c r="C74" s="38" t="str">
        <f t="shared" ca="1" si="2"/>
        <v>Ouvert</v>
      </c>
      <c r="D74" s="34" t="s">
        <v>25</v>
      </c>
      <c r="E74" s="35" t="s">
        <v>97</v>
      </c>
      <c r="F74" s="36"/>
      <c r="G74" s="42"/>
      <c r="H74" s="37"/>
      <c r="I74" s="36"/>
      <c r="J74" s="36"/>
      <c r="K74" s="36"/>
      <c r="L74" s="36"/>
      <c r="M74" s="34"/>
    </row>
    <row r="75" spans="2:13" ht="15.75" customHeight="1" x14ac:dyDescent="0.2">
      <c r="B75" s="18" t="s">
        <v>7</v>
      </c>
      <c r="C75" s="19" t="str">
        <f t="shared" ca="1" si="2"/>
        <v>Ouvert</v>
      </c>
      <c r="D75" s="30" t="s">
        <v>26</v>
      </c>
      <c r="E75" s="33" t="s">
        <v>92</v>
      </c>
      <c r="F75" s="31"/>
      <c r="G75" s="43"/>
      <c r="H75" s="32"/>
      <c r="I75" s="31"/>
      <c r="J75" s="31"/>
      <c r="K75" s="31"/>
      <c r="L75" s="31"/>
      <c r="M75" s="30"/>
    </row>
    <row r="76" spans="2:13" ht="15.75" customHeight="1" x14ac:dyDescent="0.2">
      <c r="B76" s="18" t="s">
        <v>7</v>
      </c>
      <c r="C76" s="19" t="str">
        <f t="shared" ca="1" si="2"/>
        <v>Ouvert</v>
      </c>
      <c r="D76" s="20" t="s">
        <v>26</v>
      </c>
      <c r="E76" s="29" t="s">
        <v>93</v>
      </c>
      <c r="F76" s="18"/>
      <c r="G76" s="41"/>
      <c r="H76" s="26"/>
      <c r="I76" s="18"/>
      <c r="J76" s="18"/>
      <c r="K76" s="18"/>
      <c r="L76" s="18"/>
      <c r="M76" s="20"/>
    </row>
    <row r="77" spans="2:13" ht="15.75" customHeight="1" x14ac:dyDescent="0.2">
      <c r="B77" s="18" t="s">
        <v>7</v>
      </c>
      <c r="C77" s="19" t="str">
        <f t="shared" ca="1" si="2"/>
        <v>Ouvert</v>
      </c>
      <c r="D77" s="20" t="s">
        <v>26</v>
      </c>
      <c r="E77" s="29" t="s">
        <v>95</v>
      </c>
      <c r="F77" s="18"/>
      <c r="G77" s="41"/>
      <c r="H77" s="26"/>
      <c r="I77" s="18"/>
      <c r="J77" s="18"/>
      <c r="K77" s="18"/>
      <c r="L77" s="18"/>
      <c r="M77" s="20"/>
    </row>
    <row r="78" spans="2:13" ht="15.75" customHeight="1" x14ac:dyDescent="0.2">
      <c r="B78" s="18" t="s">
        <v>7</v>
      </c>
      <c r="C78" s="19" t="str">
        <f t="shared" ca="1" si="2"/>
        <v>Ouvert</v>
      </c>
      <c r="D78" s="20" t="s">
        <v>26</v>
      </c>
      <c r="E78" s="29" t="s">
        <v>96</v>
      </c>
      <c r="F78" s="18"/>
      <c r="G78" s="41"/>
      <c r="H78" s="26"/>
      <c r="I78" s="18"/>
      <c r="J78" s="18"/>
      <c r="K78" s="18"/>
      <c r="L78" s="18"/>
      <c r="M78" s="20"/>
    </row>
    <row r="79" spans="2:13" ht="15.75" customHeight="1" thickBot="1" x14ac:dyDescent="0.25">
      <c r="B79" s="18" t="s">
        <v>7</v>
      </c>
      <c r="C79" s="38" t="str">
        <f t="shared" ca="1" si="2"/>
        <v>Ouvert</v>
      </c>
      <c r="D79" s="34" t="s">
        <v>26</v>
      </c>
      <c r="E79" s="35" t="s">
        <v>97</v>
      </c>
      <c r="F79" s="36"/>
      <c r="G79" s="42"/>
      <c r="H79" s="37"/>
      <c r="I79" s="36"/>
      <c r="J79" s="36"/>
      <c r="K79" s="36"/>
      <c r="L79" s="36"/>
      <c r="M79" s="34"/>
    </row>
    <row r="80" spans="2:13" ht="15.75" customHeight="1" x14ac:dyDescent="0.2">
      <c r="B80" s="18" t="s">
        <v>7</v>
      </c>
      <c r="C80" s="19" t="str">
        <f t="shared" ca="1" si="2"/>
        <v>Ouvert</v>
      </c>
      <c r="D80" s="30" t="s">
        <v>27</v>
      </c>
      <c r="E80" s="31" t="s">
        <v>92</v>
      </c>
      <c r="F80" s="31"/>
      <c r="G80" s="43"/>
      <c r="H80" s="32"/>
      <c r="I80" s="31"/>
      <c r="J80" s="31"/>
      <c r="K80" s="31"/>
      <c r="L80" s="31"/>
      <c r="M80" s="30"/>
    </row>
    <row r="81" spans="2:13" ht="15.75" customHeight="1" x14ac:dyDescent="0.2">
      <c r="B81" s="18" t="s">
        <v>7</v>
      </c>
      <c r="C81" s="19" t="str">
        <f t="shared" ca="1" si="2"/>
        <v>Ouvert</v>
      </c>
      <c r="D81" s="20" t="s">
        <v>27</v>
      </c>
      <c r="E81" s="18" t="s">
        <v>93</v>
      </c>
      <c r="F81" s="18"/>
      <c r="G81" s="41"/>
      <c r="H81" s="26"/>
      <c r="I81" s="18"/>
      <c r="J81" s="18"/>
      <c r="K81" s="18"/>
      <c r="L81" s="18"/>
      <c r="M81" s="20"/>
    </row>
    <row r="82" spans="2:13" ht="15.75" customHeight="1" x14ac:dyDescent="0.2">
      <c r="B82" s="18" t="s">
        <v>7</v>
      </c>
      <c r="C82" s="19" t="str">
        <f t="shared" ca="1" si="2"/>
        <v>Ouvert</v>
      </c>
      <c r="D82" s="20" t="s">
        <v>27</v>
      </c>
      <c r="E82" s="18" t="s">
        <v>94</v>
      </c>
      <c r="F82" s="18"/>
      <c r="G82" s="41"/>
      <c r="H82" s="26"/>
      <c r="I82" s="18"/>
      <c r="J82" s="18"/>
      <c r="K82" s="18"/>
      <c r="L82" s="18"/>
      <c r="M82" s="20"/>
    </row>
    <row r="83" spans="2:13" ht="15.75" customHeight="1" x14ac:dyDescent="0.2">
      <c r="B83" s="18" t="s">
        <v>7</v>
      </c>
      <c r="C83" s="19" t="str">
        <f t="shared" ca="1" si="2"/>
        <v>Ouvert</v>
      </c>
      <c r="D83" s="20" t="s">
        <v>27</v>
      </c>
      <c r="E83" s="18" t="s">
        <v>95</v>
      </c>
      <c r="F83" s="18"/>
      <c r="G83" s="41"/>
      <c r="H83" s="26"/>
      <c r="I83" s="18"/>
      <c r="J83" s="18"/>
      <c r="K83" s="18"/>
      <c r="L83" s="18"/>
      <c r="M83" s="20"/>
    </row>
    <row r="84" spans="2:13" ht="15.75" customHeight="1" x14ac:dyDescent="0.2">
      <c r="B84" s="18" t="s">
        <v>7</v>
      </c>
      <c r="C84" s="19" t="str">
        <f t="shared" ca="1" si="2"/>
        <v>Ouvert</v>
      </c>
      <c r="D84" s="20" t="s">
        <v>27</v>
      </c>
      <c r="E84" s="18" t="s">
        <v>96</v>
      </c>
      <c r="F84" s="18"/>
      <c r="G84" s="41"/>
      <c r="H84" s="26"/>
      <c r="I84" s="18"/>
      <c r="J84" s="18"/>
      <c r="K84" s="18"/>
      <c r="L84" s="18"/>
      <c r="M84" s="20"/>
    </row>
    <row r="85" spans="2:13" ht="15.75" customHeight="1" thickBot="1" x14ac:dyDescent="0.25">
      <c r="B85" s="18" t="s">
        <v>7</v>
      </c>
      <c r="C85" s="38" t="str">
        <f t="shared" ca="1" si="2"/>
        <v>Ouvert</v>
      </c>
      <c r="D85" s="34" t="s">
        <v>27</v>
      </c>
      <c r="E85" s="36" t="s">
        <v>97</v>
      </c>
      <c r="F85" s="36"/>
      <c r="G85" s="42"/>
      <c r="H85" s="37"/>
      <c r="I85" s="36"/>
      <c r="J85" s="36"/>
      <c r="K85" s="36"/>
      <c r="L85" s="36"/>
      <c r="M85" s="34"/>
    </row>
    <row r="86" spans="2:13" ht="15.75" customHeight="1" x14ac:dyDescent="0.2">
      <c r="B86" s="18" t="s">
        <v>7</v>
      </c>
      <c r="C86" s="19" t="str">
        <f t="shared" ca="1" si="2"/>
        <v>Ouvert</v>
      </c>
      <c r="D86" s="30" t="s">
        <v>28</v>
      </c>
      <c r="E86" s="33" t="s">
        <v>92</v>
      </c>
      <c r="F86" s="31"/>
      <c r="G86" s="43"/>
      <c r="H86" s="32"/>
      <c r="I86" s="31"/>
      <c r="J86" s="31"/>
      <c r="K86" s="31"/>
      <c r="L86" s="31"/>
      <c r="M86" s="30"/>
    </row>
    <row r="87" spans="2:13" ht="15.75" customHeight="1" x14ac:dyDescent="0.2">
      <c r="B87" s="18" t="s">
        <v>7</v>
      </c>
      <c r="C87" s="19" t="str">
        <f t="shared" ca="1" si="2"/>
        <v>Ouvert</v>
      </c>
      <c r="D87" s="20" t="s">
        <v>28</v>
      </c>
      <c r="E87" s="29" t="s">
        <v>93</v>
      </c>
      <c r="F87" s="18"/>
      <c r="G87" s="41"/>
      <c r="H87" s="26"/>
      <c r="I87" s="18"/>
      <c r="J87" s="18"/>
      <c r="K87" s="18"/>
      <c r="L87" s="18"/>
      <c r="M87" s="20"/>
    </row>
    <row r="88" spans="2:13" ht="15.75" customHeight="1" x14ac:dyDescent="0.2">
      <c r="B88" s="18" t="s">
        <v>7</v>
      </c>
      <c r="C88" s="19" t="str">
        <f t="shared" ca="1" si="2"/>
        <v>Ouvert</v>
      </c>
      <c r="D88" s="20" t="s">
        <v>28</v>
      </c>
      <c r="E88" s="29" t="s">
        <v>95</v>
      </c>
      <c r="F88" s="18"/>
      <c r="G88" s="41"/>
      <c r="H88" s="26"/>
      <c r="I88" s="18"/>
      <c r="J88" s="18"/>
      <c r="K88" s="18"/>
      <c r="L88" s="18"/>
      <c r="M88" s="20"/>
    </row>
    <row r="89" spans="2:13" ht="15.75" customHeight="1" x14ac:dyDescent="0.2">
      <c r="B89" s="18" t="s">
        <v>7</v>
      </c>
      <c r="C89" s="19" t="str">
        <f t="shared" ca="1" si="2"/>
        <v>Ouvert</v>
      </c>
      <c r="D89" s="20" t="s">
        <v>28</v>
      </c>
      <c r="E89" s="29" t="s">
        <v>96</v>
      </c>
      <c r="F89" s="18"/>
      <c r="G89" s="41"/>
      <c r="H89" s="26"/>
      <c r="I89" s="18"/>
      <c r="J89" s="18"/>
      <c r="K89" s="18"/>
      <c r="L89" s="18"/>
      <c r="M89" s="20"/>
    </row>
    <row r="90" spans="2:13" ht="15.75" customHeight="1" thickBot="1" x14ac:dyDescent="0.25">
      <c r="B90" s="18" t="s">
        <v>7</v>
      </c>
      <c r="C90" s="38" t="str">
        <f t="shared" ca="1" si="2"/>
        <v>Ouvert</v>
      </c>
      <c r="D90" s="34" t="s">
        <v>28</v>
      </c>
      <c r="E90" s="35" t="s">
        <v>97</v>
      </c>
      <c r="F90" s="36"/>
      <c r="G90" s="42"/>
      <c r="H90" s="37"/>
      <c r="I90" s="36"/>
      <c r="J90" s="36"/>
      <c r="K90" s="36"/>
      <c r="L90" s="36"/>
      <c r="M90" s="34"/>
    </row>
    <row r="91" spans="2:13" ht="15.75" customHeight="1" x14ac:dyDescent="0.2">
      <c r="B91" s="18" t="s">
        <v>7</v>
      </c>
      <c r="C91" s="19" t="str">
        <f t="shared" ca="1" si="2"/>
        <v>Ouvert</v>
      </c>
      <c r="D91" s="30" t="s">
        <v>29</v>
      </c>
      <c r="E91" s="33" t="s">
        <v>92</v>
      </c>
      <c r="F91" s="31"/>
      <c r="G91" s="43"/>
      <c r="H91" s="32"/>
      <c r="I91" s="31"/>
      <c r="J91" s="31"/>
      <c r="K91" s="31"/>
      <c r="L91" s="31"/>
      <c r="M91" s="30"/>
    </row>
    <row r="92" spans="2:13" ht="15.75" customHeight="1" x14ac:dyDescent="0.2">
      <c r="B92" s="18" t="s">
        <v>7</v>
      </c>
      <c r="C92" s="19" t="str">
        <f t="shared" ca="1" si="2"/>
        <v>Ouvert</v>
      </c>
      <c r="D92" s="20" t="s">
        <v>29</v>
      </c>
      <c r="E92" s="29" t="s">
        <v>93</v>
      </c>
      <c r="F92" s="18"/>
      <c r="G92" s="41"/>
      <c r="H92" s="26"/>
      <c r="I92" s="18"/>
      <c r="J92" s="18"/>
      <c r="K92" s="18"/>
      <c r="L92" s="18"/>
      <c r="M92" s="20"/>
    </row>
    <row r="93" spans="2:13" ht="15.75" customHeight="1" x14ac:dyDescent="0.2">
      <c r="B93" s="18" t="s">
        <v>7</v>
      </c>
      <c r="C93" s="19" t="str">
        <f t="shared" ca="1" si="2"/>
        <v>Ouvert</v>
      </c>
      <c r="D93" s="20" t="s">
        <v>29</v>
      </c>
      <c r="E93" s="29" t="s">
        <v>95</v>
      </c>
      <c r="F93" s="18"/>
      <c r="G93" s="41"/>
      <c r="H93" s="26"/>
      <c r="I93" s="18"/>
      <c r="J93" s="18"/>
      <c r="K93" s="18"/>
      <c r="L93" s="18"/>
      <c r="M93" s="20"/>
    </row>
    <row r="94" spans="2:13" ht="15.75" customHeight="1" x14ac:dyDescent="0.2">
      <c r="B94" s="18" t="s">
        <v>7</v>
      </c>
      <c r="C94" s="19" t="str">
        <f t="shared" ca="1" si="2"/>
        <v>Ouvert</v>
      </c>
      <c r="D94" s="20" t="s">
        <v>29</v>
      </c>
      <c r="E94" s="29" t="s">
        <v>96</v>
      </c>
      <c r="F94" s="18"/>
      <c r="G94" s="41"/>
      <c r="H94" s="26"/>
      <c r="I94" s="18"/>
      <c r="J94" s="18"/>
      <c r="K94" s="18"/>
      <c r="L94" s="18"/>
      <c r="M94" s="20"/>
    </row>
    <row r="95" spans="2:13" ht="15.75" customHeight="1" thickBot="1" x14ac:dyDescent="0.25">
      <c r="B95" s="18" t="s">
        <v>7</v>
      </c>
      <c r="C95" s="38" t="str">
        <f t="shared" ca="1" si="2"/>
        <v>Ouvert</v>
      </c>
      <c r="D95" s="34" t="s">
        <v>29</v>
      </c>
      <c r="E95" s="35" t="s">
        <v>97</v>
      </c>
      <c r="F95" s="36"/>
      <c r="G95" s="42"/>
      <c r="H95" s="37"/>
      <c r="I95" s="36"/>
      <c r="J95" s="36"/>
      <c r="K95" s="36"/>
      <c r="L95" s="36"/>
      <c r="M95" s="34"/>
    </row>
    <row r="96" spans="2:13" ht="15.75" customHeight="1" x14ac:dyDescent="0.2">
      <c r="B96" s="18" t="s">
        <v>7</v>
      </c>
      <c r="C96" s="19" t="str">
        <f t="shared" ca="1" si="2"/>
        <v>Ouvert</v>
      </c>
      <c r="D96" s="30" t="s">
        <v>30</v>
      </c>
      <c r="E96" s="31" t="s">
        <v>92</v>
      </c>
      <c r="F96" s="31"/>
      <c r="G96" s="43"/>
      <c r="H96" s="32"/>
      <c r="I96" s="31"/>
      <c r="J96" s="31"/>
      <c r="K96" s="31"/>
      <c r="L96" s="31"/>
      <c r="M96" s="30"/>
    </row>
    <row r="97" spans="2:13" ht="15.75" customHeight="1" x14ac:dyDescent="0.2">
      <c r="B97" s="18" t="s">
        <v>7</v>
      </c>
      <c r="C97" s="19" t="str">
        <f t="shared" ca="1" si="2"/>
        <v>Ouvert</v>
      </c>
      <c r="D97" s="20" t="s">
        <v>30</v>
      </c>
      <c r="E97" s="18" t="s">
        <v>93</v>
      </c>
      <c r="F97" s="18"/>
      <c r="G97" s="41"/>
      <c r="H97" s="26"/>
      <c r="I97" s="18"/>
      <c r="J97" s="18"/>
      <c r="K97" s="18"/>
      <c r="L97" s="18"/>
      <c r="M97" s="20"/>
    </row>
    <row r="98" spans="2:13" ht="15.75" customHeight="1" x14ac:dyDescent="0.2">
      <c r="B98" s="18" t="s">
        <v>7</v>
      </c>
      <c r="C98" s="19" t="str">
        <f t="shared" ca="1" si="2"/>
        <v>Ouvert</v>
      </c>
      <c r="D98" s="20" t="s">
        <v>30</v>
      </c>
      <c r="E98" s="18" t="s">
        <v>94</v>
      </c>
      <c r="F98" s="18"/>
      <c r="G98" s="41"/>
      <c r="H98" s="26"/>
      <c r="I98" s="18"/>
      <c r="J98" s="18"/>
      <c r="K98" s="18"/>
      <c r="L98" s="18"/>
      <c r="M98" s="20"/>
    </row>
    <row r="99" spans="2:13" ht="15.75" customHeight="1" x14ac:dyDescent="0.2">
      <c r="B99" s="18" t="s">
        <v>7</v>
      </c>
      <c r="C99" s="19" t="str">
        <f t="shared" ca="1" si="2"/>
        <v>Ouvert</v>
      </c>
      <c r="D99" s="20" t="s">
        <v>30</v>
      </c>
      <c r="E99" s="18" t="s">
        <v>95</v>
      </c>
      <c r="F99" s="18"/>
      <c r="G99" s="41"/>
      <c r="H99" s="26"/>
      <c r="I99" s="18"/>
      <c r="J99" s="18"/>
      <c r="K99" s="18"/>
      <c r="L99" s="18"/>
      <c r="M99" s="20"/>
    </row>
    <row r="100" spans="2:13" ht="15.75" customHeight="1" x14ac:dyDescent="0.2">
      <c r="B100" s="18" t="s">
        <v>7</v>
      </c>
      <c r="C100" s="19" t="str">
        <f t="shared" ca="1" si="2"/>
        <v>Ouvert</v>
      </c>
      <c r="D100" s="20" t="s">
        <v>30</v>
      </c>
      <c r="E100" s="18" t="s">
        <v>96</v>
      </c>
      <c r="F100" s="18"/>
      <c r="G100" s="41"/>
      <c r="H100" s="26"/>
      <c r="I100" s="18"/>
      <c r="J100" s="18"/>
      <c r="K100" s="18"/>
      <c r="L100" s="18"/>
      <c r="M100" s="20"/>
    </row>
    <row r="101" spans="2:13" ht="15.75" customHeight="1" thickBot="1" x14ac:dyDescent="0.25">
      <c r="B101" s="18" t="s">
        <v>7</v>
      </c>
      <c r="C101" s="38" t="str">
        <f t="shared" ca="1" si="2"/>
        <v>Ouvert</v>
      </c>
      <c r="D101" s="34" t="s">
        <v>30</v>
      </c>
      <c r="E101" s="36" t="s">
        <v>97</v>
      </c>
      <c r="F101" s="36"/>
      <c r="G101" s="42"/>
      <c r="H101" s="37"/>
      <c r="I101" s="36"/>
      <c r="J101" s="36"/>
      <c r="K101" s="36"/>
      <c r="L101" s="36"/>
      <c r="M101" s="34"/>
    </row>
    <row r="102" spans="2:13" ht="15.75" customHeight="1" x14ac:dyDescent="0.2">
      <c r="B102" s="18" t="s">
        <v>7</v>
      </c>
      <c r="C102" s="19" t="str">
        <f t="shared" ref="C102:C107" ca="1" si="3">IF(AND(NOW()&gt;=K102+1,K102&lt;&gt;0,L102=""),"Retard",IF(L102&lt;&gt;"","Terminé",IF(B102&lt;&gt;"","Ouvert","")))</f>
        <v>Ouvert</v>
      </c>
      <c r="D102" s="30" t="s">
        <v>31</v>
      </c>
      <c r="E102" s="31" t="s">
        <v>92</v>
      </c>
      <c r="F102" s="31"/>
      <c r="G102" s="43"/>
      <c r="H102" s="32"/>
      <c r="I102" s="31"/>
      <c r="J102" s="31"/>
      <c r="K102" s="31"/>
      <c r="L102" s="31"/>
      <c r="M102" s="30"/>
    </row>
    <row r="103" spans="2:13" ht="15.75" customHeight="1" x14ac:dyDescent="0.2">
      <c r="B103" s="18" t="s">
        <v>7</v>
      </c>
      <c r="C103" s="19" t="str">
        <f t="shared" ca="1" si="3"/>
        <v>Ouvert</v>
      </c>
      <c r="D103" s="20" t="s">
        <v>31</v>
      </c>
      <c r="E103" s="18" t="s">
        <v>93</v>
      </c>
      <c r="F103" s="18"/>
      <c r="G103" s="41"/>
      <c r="H103" s="26"/>
      <c r="I103" s="18"/>
      <c r="J103" s="18"/>
      <c r="K103" s="18"/>
      <c r="L103" s="18"/>
      <c r="M103" s="20"/>
    </row>
    <row r="104" spans="2:13" ht="15.75" customHeight="1" x14ac:dyDescent="0.2">
      <c r="B104" s="18" t="s">
        <v>7</v>
      </c>
      <c r="C104" s="19" t="str">
        <f t="shared" ca="1" si="3"/>
        <v>Ouvert</v>
      </c>
      <c r="D104" s="20" t="s">
        <v>31</v>
      </c>
      <c r="E104" s="18" t="s">
        <v>94</v>
      </c>
      <c r="F104" s="18"/>
      <c r="G104" s="41"/>
      <c r="H104" s="26"/>
      <c r="I104" s="18"/>
      <c r="J104" s="18"/>
      <c r="K104" s="18"/>
      <c r="L104" s="18"/>
      <c r="M104" s="20"/>
    </row>
    <row r="105" spans="2:13" ht="15.75" customHeight="1" x14ac:dyDescent="0.2">
      <c r="B105" s="18" t="s">
        <v>7</v>
      </c>
      <c r="C105" s="19" t="str">
        <f t="shared" ca="1" si="3"/>
        <v>Ouvert</v>
      </c>
      <c r="D105" s="20" t="s">
        <v>31</v>
      </c>
      <c r="E105" s="18" t="s">
        <v>95</v>
      </c>
      <c r="F105" s="18"/>
      <c r="G105" s="41"/>
      <c r="H105" s="26"/>
      <c r="I105" s="18"/>
      <c r="J105" s="18"/>
      <c r="K105" s="18"/>
      <c r="L105" s="18"/>
      <c r="M105" s="20"/>
    </row>
    <row r="106" spans="2:13" ht="15.75" customHeight="1" x14ac:dyDescent="0.2">
      <c r="B106" s="18" t="s">
        <v>7</v>
      </c>
      <c r="C106" s="19" t="str">
        <f t="shared" ca="1" si="3"/>
        <v>Ouvert</v>
      </c>
      <c r="D106" s="20" t="s">
        <v>31</v>
      </c>
      <c r="E106" s="18" t="s">
        <v>96</v>
      </c>
      <c r="F106" s="18"/>
      <c r="G106" s="41"/>
      <c r="H106" s="26"/>
      <c r="I106" s="18"/>
      <c r="J106" s="18"/>
      <c r="K106" s="18"/>
      <c r="L106" s="18"/>
      <c r="M106" s="20"/>
    </row>
    <row r="107" spans="2:13" ht="15.75" customHeight="1" x14ac:dyDescent="0.2">
      <c r="B107" s="18" t="s">
        <v>7</v>
      </c>
      <c r="C107" s="19" t="str">
        <f t="shared" ca="1" si="3"/>
        <v>Ouvert</v>
      </c>
      <c r="D107" s="20" t="s">
        <v>31</v>
      </c>
      <c r="E107" s="18" t="s">
        <v>97</v>
      </c>
      <c r="F107" s="18"/>
      <c r="G107" s="41"/>
      <c r="H107" s="26"/>
      <c r="I107" s="18"/>
      <c r="J107" s="18"/>
      <c r="K107" s="18"/>
      <c r="L107" s="18"/>
      <c r="M107" s="20"/>
    </row>
  </sheetData>
  <autoFilter ref="C5:M107"/>
  <mergeCells count="2">
    <mergeCell ref="D1:M1"/>
    <mergeCell ref="M2:M3"/>
  </mergeCells>
  <conditionalFormatting sqref="C5:F5">
    <cfRule type="cellIs" dxfId="20" priority="56" stopIfTrue="1" operator="equal">
      <formula>"LA"</formula>
    </cfRule>
    <cfRule type="cellIs" dxfId="19" priority="57" stopIfTrue="1" operator="equal">
      <formula>"OP"</formula>
    </cfRule>
    <cfRule type="cellIs" dxfId="18" priority="58" stopIfTrue="1" operator="equal">
      <formula>"CL"</formula>
    </cfRule>
  </conditionalFormatting>
  <conditionalFormatting sqref="C6:C107">
    <cfRule type="cellIs" dxfId="17" priority="36" stopIfTrue="1" operator="equal">
      <formula>"Retard"</formula>
    </cfRule>
    <cfRule type="cellIs" dxfId="16" priority="37" stopIfTrue="1" operator="equal">
      <formula>"Ouvert"</formula>
    </cfRule>
    <cfRule type="cellIs" dxfId="15" priority="38" stopIfTrue="1" operator="equal">
      <formula>"Terminé"</formula>
    </cfRule>
  </conditionalFormatting>
  <conditionalFormatting sqref="G6:G107">
    <cfRule type="cellIs" dxfId="12" priority="4" operator="greaterThan">
      <formula>0.0025</formula>
    </cfRule>
    <cfRule type="cellIs" dxfId="14" priority="5" operator="between">
      <formula>0.0023</formula>
      <formula>0.0025</formula>
    </cfRule>
    <cfRule type="expression" dxfId="13" priority="1">
      <formula>AND(G6&gt;=0,G6&lt;=0.0022,G6&lt;&gt;"")</formula>
    </cfRule>
  </conditionalFormatting>
  <dataValidations xWindow="81" yWindow="845" count="10">
    <dataValidation type="list" allowBlank="1" showInputMessage="1" showErrorMessage="1" sqref="M2:M3">
      <formula1>liste7</formula1>
    </dataValidation>
    <dataValidation type="list" allowBlank="1" showInputMessage="1" showErrorMessage="1" sqref="I6:J107">
      <formula1>liste1000</formula1>
    </dataValidation>
    <dataValidation type="list" allowBlank="1" showInputMessage="1" showErrorMessage="1" sqref="H6:H107">
      <formula1>Liste999</formula1>
    </dataValidation>
    <dataValidation type="list" allowBlank="1" showInputMessage="1" showErrorMessage="1" sqref="E6:E107">
      <formula1>liste1500</formula1>
    </dataValidation>
    <dataValidation allowBlank="1" showErrorMessage="1" sqref="C5:F5"/>
    <dataValidation type="list" allowBlank="1" showInputMessage="1" showErrorMessage="1" sqref="F6:F107">
      <formula1>liste04</formula1>
    </dataValidation>
    <dataValidation type="list" allowBlank="1" showInputMessage="1" showErrorMessage="1" sqref="D3">
      <formula1>liste6</formula1>
    </dataValidation>
    <dataValidation allowBlank="1" showInputMessage="1" showErrorMessage="1" prompt="La valeur de ce champs est calculée automatiquement en fonction des dates de fin prévisionnelle et réelle._x000a_Press ESC to CANCEL" sqref="C6:C107"/>
    <dataValidation type="list" allowBlank="1" showInputMessage="1" showErrorMessage="1" sqref="B6:B107">
      <formula1>liste1</formula1>
    </dataValidation>
    <dataValidation type="list" allowBlank="1" showInputMessage="1" showErrorMessage="1" sqref="D6:D107">
      <formula1>liste2</formula1>
    </dataValidation>
  </dataValidations>
  <printOptions horizontalCentered="1" verticalCentered="1"/>
  <pageMargins left="3.937007874015748E-2" right="3.937007874015748E-2" top="0" bottom="0.55118110236220474" header="0" footer="0.11811023622047245"/>
  <pageSetup paperSize="9" scale="56" fitToHeight="0" orientation="landscape" r:id="rId1"/>
  <headerFooter alignWithMargins="0">
    <oddFooter>&amp;R&amp;G</oddFoot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07"/>
  <sheetViews>
    <sheetView zoomScale="85" zoomScaleNormal="85" workbookViewId="0">
      <pane xSplit="5" ySplit="5" topLeftCell="F6" activePane="bottomRight" state="frozen"/>
      <selection pane="topRight" activeCell="G1" sqref="G1"/>
      <selection pane="bottomLeft" activeCell="A7" sqref="A7"/>
      <selection pane="bottomRight" activeCell="L14" sqref="L14"/>
    </sheetView>
  </sheetViews>
  <sheetFormatPr baseColWidth="10" defaultColWidth="11.42578125" defaultRowHeight="12.75" x14ac:dyDescent="0.2"/>
  <cols>
    <col min="1" max="1" width="1.7109375" style="1" customWidth="1"/>
    <col min="2" max="2" width="7.7109375" style="1" hidden="1" customWidth="1"/>
    <col min="3" max="3" width="8.5703125" style="1" customWidth="1"/>
    <col min="4" max="4" width="13.140625" style="11" bestFit="1" customWidth="1"/>
    <col min="5" max="5" width="22.42578125" style="1" bestFit="1" customWidth="1"/>
    <col min="6" max="6" width="19.42578125" style="1" customWidth="1"/>
    <col min="7" max="7" width="7.7109375" style="39" customWidth="1"/>
    <col min="8" max="8" width="20.28515625" style="1" customWidth="1"/>
    <col min="9" max="10" width="35" style="1" customWidth="1"/>
    <col min="11" max="11" width="9.42578125" style="1" customWidth="1"/>
    <col min="12" max="12" width="10.42578125" style="1" customWidth="1"/>
    <col min="13" max="13" width="73" style="11" customWidth="1"/>
    <col min="14" max="14" width="16.140625" style="1" customWidth="1"/>
    <col min="15" max="19" width="16.140625" style="1" hidden="1" customWidth="1"/>
    <col min="20" max="20" width="16.140625" style="1" customWidth="1"/>
    <col min="21" max="16384" width="11.42578125" style="1"/>
  </cols>
  <sheetData>
    <row r="1" spans="1:19" ht="30" customHeight="1" x14ac:dyDescent="0.2">
      <c r="B1" s="4"/>
      <c r="C1" s="5"/>
      <c r="D1" s="46" t="s">
        <v>63</v>
      </c>
      <c r="E1" s="46"/>
      <c r="F1" s="46"/>
      <c r="G1" s="46"/>
      <c r="H1" s="46"/>
      <c r="I1" s="46"/>
      <c r="J1" s="46"/>
      <c r="K1" s="46"/>
      <c r="L1" s="46"/>
      <c r="M1" s="46"/>
    </row>
    <row r="2" spans="1:19" x14ac:dyDescent="0.2">
      <c r="A2" s="2"/>
      <c r="C2" s="8" t="s">
        <v>8</v>
      </c>
      <c r="D2" s="14">
        <f ca="1">TODAY()</f>
        <v>41698</v>
      </c>
      <c r="H2" s="7"/>
      <c r="I2" s="7"/>
      <c r="J2" s="7"/>
      <c r="K2" s="6"/>
      <c r="L2" s="7"/>
      <c r="M2" s="47">
        <v>41671</v>
      </c>
    </row>
    <row r="3" spans="1:19" ht="15" x14ac:dyDescent="0.2">
      <c r="A3" s="2"/>
      <c r="C3" s="12" t="s">
        <v>6</v>
      </c>
      <c r="D3" s="15" t="s">
        <v>54</v>
      </c>
      <c r="H3" s="9"/>
      <c r="I3" s="9"/>
      <c r="J3" s="9"/>
      <c r="K3" s="9"/>
      <c r="L3" s="9"/>
      <c r="M3" s="47"/>
    </row>
    <row r="4" spans="1:19" ht="13.5" thickBot="1" x14ac:dyDescent="0.25">
      <c r="A4" s="7"/>
      <c r="B4" s="6"/>
      <c r="C4" s="5"/>
      <c r="D4" s="5"/>
      <c r="E4" s="6"/>
      <c r="F4" s="6"/>
      <c r="G4" s="40"/>
      <c r="H4" s="7"/>
      <c r="I4" s="7"/>
      <c r="J4" s="7"/>
      <c r="K4" s="6"/>
      <c r="L4" s="7"/>
      <c r="M4" s="13"/>
    </row>
    <row r="5" spans="1:19" s="25" customFormat="1" ht="36" customHeight="1" x14ac:dyDescent="0.2">
      <c r="B5" s="23" t="s">
        <v>0</v>
      </c>
      <c r="C5" s="22" t="s">
        <v>2</v>
      </c>
      <c r="D5" s="22" t="s">
        <v>12</v>
      </c>
      <c r="E5" s="22" t="s">
        <v>57</v>
      </c>
      <c r="F5" s="22" t="s">
        <v>48</v>
      </c>
      <c r="G5" s="44" t="s">
        <v>56</v>
      </c>
      <c r="H5" s="27" t="s">
        <v>73</v>
      </c>
      <c r="I5" s="28" t="s">
        <v>101</v>
      </c>
      <c r="J5" s="28" t="s">
        <v>100</v>
      </c>
      <c r="K5" s="27" t="s">
        <v>1</v>
      </c>
      <c r="L5" s="27" t="s">
        <v>9</v>
      </c>
      <c r="M5" s="24" t="s">
        <v>91</v>
      </c>
      <c r="O5" s="3" t="s">
        <v>3</v>
      </c>
      <c r="P5" s="3" t="s">
        <v>4</v>
      </c>
      <c r="Q5" s="3" t="s">
        <v>5</v>
      </c>
      <c r="R5" s="10" t="s">
        <v>10</v>
      </c>
      <c r="S5" s="10" t="s">
        <v>11</v>
      </c>
    </row>
    <row r="6" spans="1:19" ht="15.75" customHeight="1" x14ac:dyDescent="0.2">
      <c r="B6" s="18" t="s">
        <v>7</v>
      </c>
      <c r="C6" s="19" t="str">
        <f t="shared" ref="C6:C37" ca="1" si="0">IF(AND(NOW()&gt;=K6+1,K6&lt;&gt;0,L6=""),"Retard",IF(L6&lt;&gt;"","Terminé",IF(B6&lt;&gt;"","Ouvert","")))</f>
        <v>Ouvert</v>
      </c>
      <c r="D6" s="20" t="s">
        <v>13</v>
      </c>
      <c r="E6" s="29" t="s">
        <v>92</v>
      </c>
      <c r="F6" s="18"/>
      <c r="G6" s="41"/>
      <c r="H6" s="26"/>
      <c r="I6" s="18"/>
      <c r="J6" s="18"/>
      <c r="K6" s="18"/>
      <c r="L6" s="18"/>
      <c r="M6" s="20"/>
    </row>
    <row r="7" spans="1:19" ht="15.75" customHeight="1" x14ac:dyDescent="0.2">
      <c r="B7" s="18" t="s">
        <v>7</v>
      </c>
      <c r="C7" s="19" t="str">
        <f t="shared" ca="1" si="0"/>
        <v>Ouvert</v>
      </c>
      <c r="D7" s="20" t="s">
        <v>13</v>
      </c>
      <c r="E7" s="29" t="s">
        <v>93</v>
      </c>
      <c r="F7" s="18"/>
      <c r="G7" s="41"/>
      <c r="H7" s="26"/>
      <c r="I7" s="18"/>
      <c r="J7" s="18"/>
      <c r="K7" s="18"/>
      <c r="L7" s="18"/>
      <c r="M7" s="20"/>
    </row>
    <row r="8" spans="1:19" ht="15.75" customHeight="1" x14ac:dyDescent="0.2">
      <c r="B8" s="18" t="s">
        <v>7</v>
      </c>
      <c r="C8" s="19" t="str">
        <f t="shared" ca="1" si="0"/>
        <v>Ouvert</v>
      </c>
      <c r="D8" s="20" t="s">
        <v>13</v>
      </c>
      <c r="E8" s="29" t="s">
        <v>95</v>
      </c>
      <c r="F8" s="18"/>
      <c r="G8" s="45"/>
      <c r="H8" s="26"/>
      <c r="I8" s="18"/>
      <c r="J8" s="18"/>
      <c r="K8" s="18"/>
      <c r="L8" s="18"/>
      <c r="M8" s="20"/>
    </row>
    <row r="9" spans="1:19" ht="15.75" customHeight="1" x14ac:dyDescent="0.2">
      <c r="B9" s="18" t="s">
        <v>7</v>
      </c>
      <c r="C9" s="19" t="str">
        <f t="shared" ca="1" si="0"/>
        <v>Ouvert</v>
      </c>
      <c r="D9" s="20" t="s">
        <v>13</v>
      </c>
      <c r="E9" s="29" t="s">
        <v>96</v>
      </c>
      <c r="F9" s="18"/>
      <c r="G9" s="41"/>
      <c r="H9" s="26"/>
      <c r="I9" s="18"/>
      <c r="J9" s="18"/>
      <c r="K9" s="18"/>
      <c r="L9" s="18"/>
      <c r="M9" s="20"/>
    </row>
    <row r="10" spans="1:19" ht="15.75" customHeight="1" thickBot="1" x14ac:dyDescent="0.25">
      <c r="B10" s="18" t="s">
        <v>7</v>
      </c>
      <c r="C10" s="38" t="str">
        <f t="shared" ca="1" si="0"/>
        <v>Ouvert</v>
      </c>
      <c r="D10" s="34" t="s">
        <v>13</v>
      </c>
      <c r="E10" s="35" t="s">
        <v>97</v>
      </c>
      <c r="F10" s="36"/>
      <c r="G10" s="42"/>
      <c r="H10" s="37"/>
      <c r="I10" s="36"/>
      <c r="J10" s="36"/>
      <c r="K10" s="36"/>
      <c r="L10" s="36"/>
      <c r="M10" s="34"/>
    </row>
    <row r="11" spans="1:19" ht="15.75" customHeight="1" x14ac:dyDescent="0.2">
      <c r="B11" s="18" t="s">
        <v>7</v>
      </c>
      <c r="C11" s="19" t="str">
        <f t="shared" ca="1" si="0"/>
        <v>Ouvert</v>
      </c>
      <c r="D11" s="30" t="s">
        <v>14</v>
      </c>
      <c r="E11" s="31" t="s">
        <v>92</v>
      </c>
      <c r="F11" s="31"/>
      <c r="G11" s="43"/>
      <c r="H11" s="32"/>
      <c r="I11" s="31"/>
      <c r="J11" s="31"/>
      <c r="K11" s="31"/>
      <c r="L11" s="31"/>
      <c r="M11" s="30"/>
    </row>
    <row r="12" spans="1:19" ht="15.75" customHeight="1" x14ac:dyDescent="0.2">
      <c r="B12" s="18" t="s">
        <v>7</v>
      </c>
      <c r="C12" s="19" t="str">
        <f t="shared" ca="1" si="0"/>
        <v>Ouvert</v>
      </c>
      <c r="D12" s="20" t="s">
        <v>14</v>
      </c>
      <c r="E12" s="18" t="s">
        <v>93</v>
      </c>
      <c r="F12" s="18"/>
      <c r="G12" s="41"/>
      <c r="H12" s="26"/>
      <c r="I12" s="18"/>
      <c r="J12" s="18"/>
      <c r="K12" s="18"/>
      <c r="L12" s="18"/>
      <c r="M12" s="20"/>
    </row>
    <row r="13" spans="1:19" ht="15.75" customHeight="1" x14ac:dyDescent="0.2">
      <c r="B13" s="18" t="s">
        <v>7</v>
      </c>
      <c r="C13" s="19" t="str">
        <f t="shared" ca="1" si="0"/>
        <v>Ouvert</v>
      </c>
      <c r="D13" s="20" t="s">
        <v>14</v>
      </c>
      <c r="E13" s="18" t="s">
        <v>94</v>
      </c>
      <c r="F13" s="18"/>
      <c r="G13" s="41"/>
      <c r="H13" s="26"/>
      <c r="I13" s="18"/>
      <c r="J13" s="18"/>
      <c r="K13" s="18"/>
      <c r="L13" s="18"/>
      <c r="M13" s="20"/>
    </row>
    <row r="14" spans="1:19" ht="15.75" customHeight="1" x14ac:dyDescent="0.2">
      <c r="B14" s="18" t="s">
        <v>7</v>
      </c>
      <c r="C14" s="19" t="str">
        <f t="shared" ca="1" si="0"/>
        <v>Ouvert</v>
      </c>
      <c r="D14" s="20" t="s">
        <v>14</v>
      </c>
      <c r="E14" s="18" t="s">
        <v>95</v>
      </c>
      <c r="F14" s="18"/>
      <c r="G14" s="41"/>
      <c r="H14" s="26"/>
      <c r="I14" s="18"/>
      <c r="J14" s="18"/>
      <c r="K14" s="18"/>
      <c r="L14" s="18"/>
      <c r="M14" s="20"/>
    </row>
    <row r="15" spans="1:19" ht="15.75" customHeight="1" x14ac:dyDescent="0.2">
      <c r="B15" s="18" t="s">
        <v>7</v>
      </c>
      <c r="C15" s="19" t="str">
        <f t="shared" ca="1" si="0"/>
        <v>Ouvert</v>
      </c>
      <c r="D15" s="20" t="s">
        <v>14</v>
      </c>
      <c r="E15" s="18" t="s">
        <v>96</v>
      </c>
      <c r="F15" s="18"/>
      <c r="G15" s="41"/>
      <c r="H15" s="26"/>
      <c r="I15" s="18"/>
      <c r="J15" s="18"/>
      <c r="K15" s="18"/>
      <c r="L15" s="18"/>
      <c r="M15" s="20"/>
    </row>
    <row r="16" spans="1:19" ht="15.75" customHeight="1" thickBot="1" x14ac:dyDescent="0.25">
      <c r="B16" s="18" t="s">
        <v>7</v>
      </c>
      <c r="C16" s="38" t="str">
        <f t="shared" ca="1" si="0"/>
        <v>Ouvert</v>
      </c>
      <c r="D16" s="34" t="s">
        <v>14</v>
      </c>
      <c r="E16" s="36" t="s">
        <v>97</v>
      </c>
      <c r="F16" s="36"/>
      <c r="G16" s="42"/>
      <c r="H16" s="37"/>
      <c r="I16" s="36"/>
      <c r="J16" s="36"/>
      <c r="K16" s="36"/>
      <c r="L16" s="36"/>
      <c r="M16" s="34"/>
    </row>
    <row r="17" spans="2:13" ht="15.75" customHeight="1" x14ac:dyDescent="0.2">
      <c r="B17" s="18" t="s">
        <v>7</v>
      </c>
      <c r="C17" s="19" t="str">
        <f t="shared" ca="1" si="0"/>
        <v>Ouvert</v>
      </c>
      <c r="D17" s="30" t="s">
        <v>15</v>
      </c>
      <c r="E17" s="33" t="s">
        <v>92</v>
      </c>
      <c r="F17" s="31"/>
      <c r="G17" s="43"/>
      <c r="H17" s="32"/>
      <c r="I17" s="31"/>
      <c r="J17" s="31"/>
      <c r="K17" s="31"/>
      <c r="L17" s="31"/>
      <c r="M17" s="30"/>
    </row>
    <row r="18" spans="2:13" ht="15.75" customHeight="1" x14ac:dyDescent="0.2">
      <c r="B18" s="18" t="s">
        <v>7</v>
      </c>
      <c r="C18" s="19" t="str">
        <f t="shared" ca="1" si="0"/>
        <v>Ouvert</v>
      </c>
      <c r="D18" s="20" t="s">
        <v>15</v>
      </c>
      <c r="E18" s="29" t="s">
        <v>93</v>
      </c>
      <c r="F18" s="18"/>
      <c r="G18" s="41"/>
      <c r="H18" s="26"/>
      <c r="I18" s="18"/>
      <c r="J18" s="18"/>
      <c r="K18" s="18"/>
      <c r="L18" s="18"/>
      <c r="M18" s="20"/>
    </row>
    <row r="19" spans="2:13" ht="15.75" customHeight="1" x14ac:dyDescent="0.2">
      <c r="B19" s="18" t="s">
        <v>7</v>
      </c>
      <c r="C19" s="19" t="str">
        <f t="shared" ca="1" si="0"/>
        <v>Ouvert</v>
      </c>
      <c r="D19" s="20" t="s">
        <v>15</v>
      </c>
      <c r="E19" s="29" t="s">
        <v>95</v>
      </c>
      <c r="F19" s="18"/>
      <c r="G19" s="41"/>
      <c r="H19" s="26"/>
      <c r="I19" s="18"/>
      <c r="J19" s="18"/>
      <c r="K19" s="18"/>
      <c r="L19" s="18"/>
      <c r="M19" s="20"/>
    </row>
    <row r="20" spans="2:13" ht="15.75" customHeight="1" x14ac:dyDescent="0.2">
      <c r="B20" s="18" t="s">
        <v>7</v>
      </c>
      <c r="C20" s="19" t="str">
        <f t="shared" ca="1" si="0"/>
        <v>Ouvert</v>
      </c>
      <c r="D20" s="20" t="s">
        <v>15</v>
      </c>
      <c r="E20" s="29" t="s">
        <v>96</v>
      </c>
      <c r="F20" s="18"/>
      <c r="G20" s="41"/>
      <c r="H20" s="26"/>
      <c r="I20" s="18"/>
      <c r="J20" s="18"/>
      <c r="K20" s="18"/>
      <c r="L20" s="18"/>
      <c r="M20" s="20"/>
    </row>
    <row r="21" spans="2:13" ht="15.75" customHeight="1" thickBot="1" x14ac:dyDescent="0.25">
      <c r="B21" s="18" t="s">
        <v>7</v>
      </c>
      <c r="C21" s="38" t="str">
        <f t="shared" ca="1" si="0"/>
        <v>Ouvert</v>
      </c>
      <c r="D21" s="34" t="s">
        <v>15</v>
      </c>
      <c r="E21" s="35" t="s">
        <v>97</v>
      </c>
      <c r="F21" s="36"/>
      <c r="G21" s="42"/>
      <c r="H21" s="37"/>
      <c r="I21" s="36"/>
      <c r="J21" s="36"/>
      <c r="K21" s="36"/>
      <c r="L21" s="36"/>
      <c r="M21" s="34"/>
    </row>
    <row r="22" spans="2:13" ht="15.75" customHeight="1" x14ac:dyDescent="0.2">
      <c r="B22" s="18" t="s">
        <v>7</v>
      </c>
      <c r="C22" s="19" t="str">
        <f t="shared" ca="1" si="0"/>
        <v>Ouvert</v>
      </c>
      <c r="D22" s="30" t="s">
        <v>16</v>
      </c>
      <c r="E22" s="33" t="s">
        <v>92</v>
      </c>
      <c r="F22" s="31"/>
      <c r="G22" s="43"/>
      <c r="H22" s="32"/>
      <c r="I22" s="31"/>
      <c r="J22" s="31"/>
      <c r="K22" s="31"/>
      <c r="L22" s="31"/>
      <c r="M22" s="30"/>
    </row>
    <row r="23" spans="2:13" ht="15.75" customHeight="1" x14ac:dyDescent="0.2">
      <c r="B23" s="18" t="s">
        <v>7</v>
      </c>
      <c r="C23" s="19" t="str">
        <f t="shared" ca="1" si="0"/>
        <v>Ouvert</v>
      </c>
      <c r="D23" s="20" t="s">
        <v>16</v>
      </c>
      <c r="E23" s="29" t="s">
        <v>93</v>
      </c>
      <c r="F23" s="18"/>
      <c r="G23" s="41"/>
      <c r="H23" s="26"/>
      <c r="I23" s="18"/>
      <c r="J23" s="18"/>
      <c r="K23" s="18"/>
      <c r="L23" s="18"/>
      <c r="M23" s="20"/>
    </row>
    <row r="24" spans="2:13" ht="15.75" customHeight="1" x14ac:dyDescent="0.2">
      <c r="B24" s="18" t="s">
        <v>7</v>
      </c>
      <c r="C24" s="19" t="str">
        <f t="shared" ca="1" si="0"/>
        <v>Ouvert</v>
      </c>
      <c r="D24" s="20" t="s">
        <v>16</v>
      </c>
      <c r="E24" s="29" t="s">
        <v>95</v>
      </c>
      <c r="F24" s="18"/>
      <c r="G24" s="41"/>
      <c r="H24" s="26"/>
      <c r="I24" s="18"/>
      <c r="J24" s="18"/>
      <c r="K24" s="18"/>
      <c r="L24" s="18"/>
      <c r="M24" s="20"/>
    </row>
    <row r="25" spans="2:13" ht="15.75" customHeight="1" x14ac:dyDescent="0.2">
      <c r="B25" s="18" t="s">
        <v>7</v>
      </c>
      <c r="C25" s="19" t="str">
        <f t="shared" ca="1" si="0"/>
        <v>Ouvert</v>
      </c>
      <c r="D25" s="20" t="s">
        <v>16</v>
      </c>
      <c r="E25" s="29" t="s">
        <v>96</v>
      </c>
      <c r="F25" s="18"/>
      <c r="G25" s="41"/>
      <c r="H25" s="26"/>
      <c r="I25" s="18"/>
      <c r="J25" s="18"/>
      <c r="K25" s="18"/>
      <c r="L25" s="18"/>
      <c r="M25" s="20"/>
    </row>
    <row r="26" spans="2:13" ht="15.75" customHeight="1" thickBot="1" x14ac:dyDescent="0.25">
      <c r="B26" s="18" t="s">
        <v>7</v>
      </c>
      <c r="C26" s="38" t="str">
        <f t="shared" ca="1" si="0"/>
        <v>Ouvert</v>
      </c>
      <c r="D26" s="34" t="s">
        <v>16</v>
      </c>
      <c r="E26" s="35" t="s">
        <v>97</v>
      </c>
      <c r="F26" s="36"/>
      <c r="G26" s="42"/>
      <c r="H26" s="37"/>
      <c r="I26" s="36"/>
      <c r="J26" s="36"/>
      <c r="K26" s="36"/>
      <c r="L26" s="36"/>
      <c r="M26" s="34"/>
    </row>
    <row r="27" spans="2:13" ht="15.75" customHeight="1" x14ac:dyDescent="0.2">
      <c r="B27" s="18" t="s">
        <v>7</v>
      </c>
      <c r="C27" s="19" t="str">
        <f t="shared" ca="1" si="0"/>
        <v>Ouvert</v>
      </c>
      <c r="D27" s="30" t="s">
        <v>17</v>
      </c>
      <c r="E27" s="33" t="s">
        <v>92</v>
      </c>
      <c r="F27" s="31"/>
      <c r="G27" s="43"/>
      <c r="H27" s="32"/>
      <c r="I27" s="31"/>
      <c r="J27" s="31"/>
      <c r="K27" s="31"/>
      <c r="L27" s="31"/>
      <c r="M27" s="30"/>
    </row>
    <row r="28" spans="2:13" ht="15.75" customHeight="1" x14ac:dyDescent="0.2">
      <c r="B28" s="18" t="s">
        <v>7</v>
      </c>
      <c r="C28" s="19" t="str">
        <f t="shared" ca="1" si="0"/>
        <v>Ouvert</v>
      </c>
      <c r="D28" s="20" t="s">
        <v>17</v>
      </c>
      <c r="E28" s="29" t="s">
        <v>93</v>
      </c>
      <c r="F28" s="18"/>
      <c r="G28" s="41"/>
      <c r="H28" s="26"/>
      <c r="I28" s="18"/>
      <c r="J28" s="18"/>
      <c r="K28" s="18"/>
      <c r="L28" s="18"/>
      <c r="M28" s="20"/>
    </row>
    <row r="29" spans="2:13" ht="15.75" customHeight="1" x14ac:dyDescent="0.2">
      <c r="B29" s="18" t="s">
        <v>7</v>
      </c>
      <c r="C29" s="19" t="str">
        <f t="shared" ca="1" si="0"/>
        <v>Ouvert</v>
      </c>
      <c r="D29" s="20" t="s">
        <v>17</v>
      </c>
      <c r="E29" s="29" t="s">
        <v>95</v>
      </c>
      <c r="F29" s="18"/>
      <c r="G29" s="41"/>
      <c r="H29" s="26"/>
      <c r="I29" s="18"/>
      <c r="J29" s="18"/>
      <c r="K29" s="18"/>
      <c r="L29" s="18"/>
      <c r="M29" s="20"/>
    </row>
    <row r="30" spans="2:13" ht="15.75" customHeight="1" x14ac:dyDescent="0.2">
      <c r="B30" s="18" t="s">
        <v>7</v>
      </c>
      <c r="C30" s="19" t="str">
        <f t="shared" ca="1" si="0"/>
        <v>Ouvert</v>
      </c>
      <c r="D30" s="20" t="s">
        <v>17</v>
      </c>
      <c r="E30" s="29" t="s">
        <v>96</v>
      </c>
      <c r="F30" s="18"/>
      <c r="G30" s="41"/>
      <c r="H30" s="26"/>
      <c r="I30" s="18"/>
      <c r="J30" s="18"/>
      <c r="K30" s="18"/>
      <c r="L30" s="18"/>
      <c r="M30" s="20"/>
    </row>
    <row r="31" spans="2:13" ht="15.75" customHeight="1" thickBot="1" x14ac:dyDescent="0.25">
      <c r="B31" s="18" t="s">
        <v>7</v>
      </c>
      <c r="C31" s="38" t="str">
        <f t="shared" ca="1" si="0"/>
        <v>Ouvert</v>
      </c>
      <c r="D31" s="34" t="s">
        <v>17</v>
      </c>
      <c r="E31" s="35" t="s">
        <v>97</v>
      </c>
      <c r="F31" s="36"/>
      <c r="G31" s="42"/>
      <c r="H31" s="37"/>
      <c r="I31" s="36"/>
      <c r="J31" s="36"/>
      <c r="K31" s="36"/>
      <c r="L31" s="36"/>
      <c r="M31" s="34"/>
    </row>
    <row r="32" spans="2:13" ht="15.75" customHeight="1" x14ac:dyDescent="0.2">
      <c r="B32" s="18" t="s">
        <v>7</v>
      </c>
      <c r="C32" s="19" t="str">
        <f t="shared" ca="1" si="0"/>
        <v>Ouvert</v>
      </c>
      <c r="D32" s="30" t="s">
        <v>18</v>
      </c>
      <c r="E32" s="33" t="s">
        <v>92</v>
      </c>
      <c r="F32" s="31"/>
      <c r="G32" s="43"/>
      <c r="H32" s="32"/>
      <c r="I32" s="31"/>
      <c r="J32" s="31"/>
      <c r="K32" s="31"/>
      <c r="L32" s="31"/>
      <c r="M32" s="30"/>
    </row>
    <row r="33" spans="2:13" ht="15.75" customHeight="1" x14ac:dyDescent="0.2">
      <c r="B33" s="18" t="s">
        <v>7</v>
      </c>
      <c r="C33" s="19" t="str">
        <f t="shared" ca="1" si="0"/>
        <v>Ouvert</v>
      </c>
      <c r="D33" s="20" t="s">
        <v>18</v>
      </c>
      <c r="E33" s="29" t="s">
        <v>93</v>
      </c>
      <c r="F33" s="18"/>
      <c r="G33" s="41"/>
      <c r="H33" s="26"/>
      <c r="I33" s="18"/>
      <c r="J33" s="18"/>
      <c r="K33" s="18"/>
      <c r="L33" s="18"/>
      <c r="M33" s="20"/>
    </row>
    <row r="34" spans="2:13" ht="15.75" customHeight="1" x14ac:dyDescent="0.2">
      <c r="B34" s="18" t="s">
        <v>7</v>
      </c>
      <c r="C34" s="19" t="str">
        <f t="shared" ca="1" si="0"/>
        <v>Ouvert</v>
      </c>
      <c r="D34" s="20" t="s">
        <v>18</v>
      </c>
      <c r="E34" s="29" t="s">
        <v>95</v>
      </c>
      <c r="F34" s="18"/>
      <c r="G34" s="41"/>
      <c r="H34" s="26"/>
      <c r="I34" s="18"/>
      <c r="J34" s="18"/>
      <c r="K34" s="18"/>
      <c r="L34" s="18"/>
      <c r="M34" s="20"/>
    </row>
    <row r="35" spans="2:13" ht="15.75" customHeight="1" x14ac:dyDescent="0.2">
      <c r="B35" s="18" t="s">
        <v>7</v>
      </c>
      <c r="C35" s="19" t="str">
        <f t="shared" ca="1" si="0"/>
        <v>Ouvert</v>
      </c>
      <c r="D35" s="20" t="s">
        <v>18</v>
      </c>
      <c r="E35" s="29" t="s">
        <v>96</v>
      </c>
      <c r="F35" s="18"/>
      <c r="G35" s="41"/>
      <c r="H35" s="26"/>
      <c r="I35" s="18"/>
      <c r="J35" s="18"/>
      <c r="K35" s="18"/>
      <c r="L35" s="18"/>
      <c r="M35" s="20"/>
    </row>
    <row r="36" spans="2:13" ht="15.75" customHeight="1" thickBot="1" x14ac:dyDescent="0.25">
      <c r="B36" s="18" t="s">
        <v>7</v>
      </c>
      <c r="C36" s="38" t="str">
        <f t="shared" ca="1" si="0"/>
        <v>Ouvert</v>
      </c>
      <c r="D36" s="34" t="s">
        <v>18</v>
      </c>
      <c r="E36" s="35" t="s">
        <v>97</v>
      </c>
      <c r="F36" s="36"/>
      <c r="G36" s="42"/>
      <c r="H36" s="37"/>
      <c r="I36" s="36"/>
      <c r="J36" s="36"/>
      <c r="K36" s="36"/>
      <c r="L36" s="36"/>
      <c r="M36" s="34"/>
    </row>
    <row r="37" spans="2:13" ht="15.75" customHeight="1" x14ac:dyDescent="0.2">
      <c r="B37" s="18" t="s">
        <v>7</v>
      </c>
      <c r="C37" s="19" t="str">
        <f t="shared" ca="1" si="0"/>
        <v>Ouvert</v>
      </c>
      <c r="D37" s="30" t="s">
        <v>19</v>
      </c>
      <c r="E37" s="31" t="s">
        <v>92</v>
      </c>
      <c r="F37" s="31"/>
      <c r="G37" s="43"/>
      <c r="H37" s="32"/>
      <c r="I37" s="31"/>
      <c r="J37" s="31"/>
      <c r="K37" s="31"/>
      <c r="L37" s="31"/>
      <c r="M37" s="30"/>
    </row>
    <row r="38" spans="2:13" ht="15.75" customHeight="1" x14ac:dyDescent="0.2">
      <c r="B38" s="18" t="s">
        <v>7</v>
      </c>
      <c r="C38" s="19" t="str">
        <f t="shared" ref="C38:C69" ca="1" si="1">IF(AND(NOW()&gt;=K38+1,K38&lt;&gt;0,L38=""),"Retard",IF(L38&lt;&gt;"","Terminé",IF(B38&lt;&gt;"","Ouvert","")))</f>
        <v>Ouvert</v>
      </c>
      <c r="D38" s="20" t="s">
        <v>19</v>
      </c>
      <c r="E38" s="18" t="s">
        <v>93</v>
      </c>
      <c r="F38" s="18"/>
      <c r="G38" s="41"/>
      <c r="H38" s="26"/>
      <c r="I38" s="18"/>
      <c r="J38" s="18"/>
      <c r="K38" s="18"/>
      <c r="L38" s="18"/>
      <c r="M38" s="20"/>
    </row>
    <row r="39" spans="2:13" ht="15.75" customHeight="1" x14ac:dyDescent="0.2">
      <c r="B39" s="18" t="s">
        <v>7</v>
      </c>
      <c r="C39" s="19" t="str">
        <f t="shared" ca="1" si="1"/>
        <v>Ouvert</v>
      </c>
      <c r="D39" s="20" t="s">
        <v>19</v>
      </c>
      <c r="E39" s="18" t="s">
        <v>94</v>
      </c>
      <c r="F39" s="18"/>
      <c r="G39" s="41"/>
      <c r="H39" s="26"/>
      <c r="I39" s="18"/>
      <c r="J39" s="18"/>
      <c r="K39" s="18"/>
      <c r="L39" s="18"/>
      <c r="M39" s="20"/>
    </row>
    <row r="40" spans="2:13" ht="15.75" customHeight="1" x14ac:dyDescent="0.2">
      <c r="B40" s="18" t="s">
        <v>7</v>
      </c>
      <c r="C40" s="19" t="str">
        <f t="shared" ca="1" si="1"/>
        <v>Ouvert</v>
      </c>
      <c r="D40" s="20" t="s">
        <v>19</v>
      </c>
      <c r="E40" s="18" t="s">
        <v>95</v>
      </c>
      <c r="F40" s="18"/>
      <c r="G40" s="41"/>
      <c r="H40" s="26"/>
      <c r="I40" s="18"/>
      <c r="J40" s="18"/>
      <c r="K40" s="18"/>
      <c r="L40" s="18"/>
      <c r="M40" s="20"/>
    </row>
    <row r="41" spans="2:13" ht="15.75" customHeight="1" x14ac:dyDescent="0.2">
      <c r="B41" s="18" t="s">
        <v>7</v>
      </c>
      <c r="C41" s="19" t="str">
        <f t="shared" ca="1" si="1"/>
        <v>Ouvert</v>
      </c>
      <c r="D41" s="20" t="s">
        <v>19</v>
      </c>
      <c r="E41" s="18" t="s">
        <v>96</v>
      </c>
      <c r="F41" s="18"/>
      <c r="G41" s="41"/>
      <c r="H41" s="26"/>
      <c r="I41" s="18"/>
      <c r="J41" s="18"/>
      <c r="K41" s="18"/>
      <c r="L41" s="18"/>
      <c r="M41" s="20"/>
    </row>
    <row r="42" spans="2:13" ht="15.75" customHeight="1" thickBot="1" x14ac:dyDescent="0.25">
      <c r="B42" s="18" t="s">
        <v>7</v>
      </c>
      <c r="C42" s="38" t="str">
        <f t="shared" ca="1" si="1"/>
        <v>Ouvert</v>
      </c>
      <c r="D42" s="34" t="s">
        <v>19</v>
      </c>
      <c r="E42" s="36" t="s">
        <v>97</v>
      </c>
      <c r="F42" s="36"/>
      <c r="G42" s="42"/>
      <c r="H42" s="37"/>
      <c r="I42" s="36"/>
      <c r="J42" s="36"/>
      <c r="K42" s="36"/>
      <c r="L42" s="36"/>
      <c r="M42" s="34"/>
    </row>
    <row r="43" spans="2:13" ht="15.75" customHeight="1" x14ac:dyDescent="0.2">
      <c r="B43" s="18" t="s">
        <v>7</v>
      </c>
      <c r="C43" s="19" t="str">
        <f t="shared" ca="1" si="1"/>
        <v>Ouvert</v>
      </c>
      <c r="D43" s="30" t="s">
        <v>20</v>
      </c>
      <c r="E43" s="33" t="s">
        <v>92</v>
      </c>
      <c r="F43" s="31"/>
      <c r="G43" s="43"/>
      <c r="H43" s="32"/>
      <c r="I43" s="31"/>
      <c r="J43" s="31"/>
      <c r="K43" s="31"/>
      <c r="L43" s="31"/>
      <c r="M43" s="30"/>
    </row>
    <row r="44" spans="2:13" ht="15.75" customHeight="1" x14ac:dyDescent="0.2">
      <c r="B44" s="18" t="s">
        <v>7</v>
      </c>
      <c r="C44" s="19" t="str">
        <f t="shared" ca="1" si="1"/>
        <v>Ouvert</v>
      </c>
      <c r="D44" s="20" t="s">
        <v>20</v>
      </c>
      <c r="E44" s="29" t="s">
        <v>93</v>
      </c>
      <c r="F44" s="18"/>
      <c r="G44" s="41"/>
      <c r="H44" s="26"/>
      <c r="I44" s="18"/>
      <c r="J44" s="18"/>
      <c r="K44" s="18"/>
      <c r="L44" s="18"/>
      <c r="M44" s="20"/>
    </row>
    <row r="45" spans="2:13" ht="15.75" customHeight="1" x14ac:dyDescent="0.2">
      <c r="B45" s="18" t="s">
        <v>7</v>
      </c>
      <c r="C45" s="19" t="str">
        <f t="shared" ca="1" si="1"/>
        <v>Ouvert</v>
      </c>
      <c r="D45" s="20" t="s">
        <v>20</v>
      </c>
      <c r="E45" s="29" t="s">
        <v>95</v>
      </c>
      <c r="F45" s="18"/>
      <c r="G45" s="41"/>
      <c r="H45" s="26"/>
      <c r="I45" s="18"/>
      <c r="J45" s="18"/>
      <c r="K45" s="18"/>
      <c r="L45" s="18"/>
      <c r="M45" s="20"/>
    </row>
    <row r="46" spans="2:13" ht="15.75" customHeight="1" x14ac:dyDescent="0.2">
      <c r="B46" s="18" t="s">
        <v>7</v>
      </c>
      <c r="C46" s="19" t="str">
        <f t="shared" ca="1" si="1"/>
        <v>Ouvert</v>
      </c>
      <c r="D46" s="20" t="s">
        <v>20</v>
      </c>
      <c r="E46" s="29" t="s">
        <v>96</v>
      </c>
      <c r="F46" s="18"/>
      <c r="G46" s="41"/>
      <c r="H46" s="26"/>
      <c r="I46" s="18"/>
      <c r="J46" s="18"/>
      <c r="K46" s="18"/>
      <c r="L46" s="18"/>
      <c r="M46" s="20"/>
    </row>
    <row r="47" spans="2:13" ht="15.75" customHeight="1" thickBot="1" x14ac:dyDescent="0.25">
      <c r="B47" s="18" t="s">
        <v>7</v>
      </c>
      <c r="C47" s="38" t="str">
        <f t="shared" ca="1" si="1"/>
        <v>Ouvert</v>
      </c>
      <c r="D47" s="34" t="s">
        <v>20</v>
      </c>
      <c r="E47" s="35" t="s">
        <v>97</v>
      </c>
      <c r="F47" s="36"/>
      <c r="G47" s="42"/>
      <c r="H47" s="37"/>
      <c r="I47" s="36"/>
      <c r="J47" s="36"/>
      <c r="K47" s="36"/>
      <c r="L47" s="36"/>
      <c r="M47" s="34"/>
    </row>
    <row r="48" spans="2:13" ht="15.75" customHeight="1" x14ac:dyDescent="0.2">
      <c r="B48" s="18" t="s">
        <v>7</v>
      </c>
      <c r="C48" s="19" t="str">
        <f t="shared" ca="1" si="1"/>
        <v>Ouvert</v>
      </c>
      <c r="D48" s="30" t="s">
        <v>21</v>
      </c>
      <c r="E48" s="31" t="s">
        <v>92</v>
      </c>
      <c r="F48" s="31"/>
      <c r="G48" s="43"/>
      <c r="H48" s="32"/>
      <c r="I48" s="31"/>
      <c r="J48" s="31"/>
      <c r="K48" s="31"/>
      <c r="L48" s="31"/>
      <c r="M48" s="30"/>
    </row>
    <row r="49" spans="2:13" ht="15.75" customHeight="1" x14ac:dyDescent="0.2">
      <c r="B49" s="18" t="s">
        <v>7</v>
      </c>
      <c r="C49" s="19" t="str">
        <f t="shared" ca="1" si="1"/>
        <v>Ouvert</v>
      </c>
      <c r="D49" s="20" t="s">
        <v>21</v>
      </c>
      <c r="E49" s="18" t="s">
        <v>93</v>
      </c>
      <c r="F49" s="18"/>
      <c r="G49" s="41"/>
      <c r="H49" s="26"/>
      <c r="I49" s="18"/>
      <c r="J49" s="18"/>
      <c r="K49" s="18"/>
      <c r="L49" s="18"/>
      <c r="M49" s="20"/>
    </row>
    <row r="50" spans="2:13" ht="15.75" customHeight="1" x14ac:dyDescent="0.2">
      <c r="B50" s="18" t="s">
        <v>7</v>
      </c>
      <c r="C50" s="19" t="str">
        <f t="shared" ca="1" si="1"/>
        <v>Ouvert</v>
      </c>
      <c r="D50" s="20" t="s">
        <v>21</v>
      </c>
      <c r="E50" s="18" t="s">
        <v>94</v>
      </c>
      <c r="F50" s="18"/>
      <c r="G50" s="41"/>
      <c r="H50" s="26"/>
      <c r="I50" s="18"/>
      <c r="J50" s="18"/>
      <c r="K50" s="18"/>
      <c r="L50" s="18"/>
      <c r="M50" s="20"/>
    </row>
    <row r="51" spans="2:13" ht="15.75" customHeight="1" x14ac:dyDescent="0.2">
      <c r="B51" s="18" t="s">
        <v>7</v>
      </c>
      <c r="C51" s="19" t="str">
        <f t="shared" ca="1" si="1"/>
        <v>Ouvert</v>
      </c>
      <c r="D51" s="20" t="s">
        <v>21</v>
      </c>
      <c r="E51" s="18" t="s">
        <v>95</v>
      </c>
      <c r="F51" s="18"/>
      <c r="G51" s="41"/>
      <c r="H51" s="26"/>
      <c r="I51" s="18"/>
      <c r="J51" s="18"/>
      <c r="K51" s="18"/>
      <c r="L51" s="18"/>
      <c r="M51" s="20"/>
    </row>
    <row r="52" spans="2:13" ht="15.75" customHeight="1" x14ac:dyDescent="0.2">
      <c r="B52" s="18" t="s">
        <v>7</v>
      </c>
      <c r="C52" s="19" t="str">
        <f t="shared" ca="1" si="1"/>
        <v>Ouvert</v>
      </c>
      <c r="D52" s="20" t="s">
        <v>21</v>
      </c>
      <c r="E52" s="18" t="s">
        <v>96</v>
      </c>
      <c r="F52" s="18"/>
      <c r="G52" s="41"/>
      <c r="H52" s="26"/>
      <c r="I52" s="18"/>
      <c r="J52" s="18"/>
      <c r="K52" s="18"/>
      <c r="L52" s="18"/>
      <c r="M52" s="20"/>
    </row>
    <row r="53" spans="2:13" ht="15.75" customHeight="1" thickBot="1" x14ac:dyDescent="0.25">
      <c r="B53" s="18" t="s">
        <v>7</v>
      </c>
      <c r="C53" s="38" t="str">
        <f t="shared" ca="1" si="1"/>
        <v>Ouvert</v>
      </c>
      <c r="D53" s="34" t="s">
        <v>21</v>
      </c>
      <c r="E53" s="36" t="s">
        <v>97</v>
      </c>
      <c r="F53" s="36"/>
      <c r="G53" s="42"/>
      <c r="H53" s="37"/>
      <c r="I53" s="36"/>
      <c r="J53" s="36"/>
      <c r="K53" s="36"/>
      <c r="L53" s="36"/>
      <c r="M53" s="34"/>
    </row>
    <row r="54" spans="2:13" ht="15.75" customHeight="1" x14ac:dyDescent="0.2">
      <c r="B54" s="18" t="s">
        <v>7</v>
      </c>
      <c r="C54" s="19" t="str">
        <f t="shared" ca="1" si="1"/>
        <v>Ouvert</v>
      </c>
      <c r="D54" s="30" t="s">
        <v>22</v>
      </c>
      <c r="E54" s="31" t="s">
        <v>92</v>
      </c>
      <c r="F54" s="31"/>
      <c r="G54" s="43"/>
      <c r="H54" s="32"/>
      <c r="I54" s="31"/>
      <c r="J54" s="31"/>
      <c r="K54" s="31"/>
      <c r="L54" s="31"/>
      <c r="M54" s="30"/>
    </row>
    <row r="55" spans="2:13" ht="15.75" customHeight="1" x14ac:dyDescent="0.2">
      <c r="B55" s="18" t="s">
        <v>7</v>
      </c>
      <c r="C55" s="19" t="str">
        <f t="shared" ca="1" si="1"/>
        <v>Ouvert</v>
      </c>
      <c r="D55" s="20" t="s">
        <v>22</v>
      </c>
      <c r="E55" s="18" t="s">
        <v>93</v>
      </c>
      <c r="F55" s="18"/>
      <c r="G55" s="41"/>
      <c r="H55" s="26"/>
      <c r="I55" s="18"/>
      <c r="J55" s="18"/>
      <c r="K55" s="18"/>
      <c r="L55" s="18"/>
      <c r="M55" s="20"/>
    </row>
    <row r="56" spans="2:13" ht="15.75" customHeight="1" x14ac:dyDescent="0.2">
      <c r="B56" s="18" t="s">
        <v>7</v>
      </c>
      <c r="C56" s="19" t="str">
        <f t="shared" ca="1" si="1"/>
        <v>Ouvert</v>
      </c>
      <c r="D56" s="20" t="s">
        <v>22</v>
      </c>
      <c r="E56" s="18" t="s">
        <v>94</v>
      </c>
      <c r="F56" s="18"/>
      <c r="G56" s="41"/>
      <c r="H56" s="26"/>
      <c r="I56" s="18"/>
      <c r="J56" s="18"/>
      <c r="K56" s="18"/>
      <c r="L56" s="18"/>
      <c r="M56" s="20"/>
    </row>
    <row r="57" spans="2:13" ht="15.75" customHeight="1" x14ac:dyDescent="0.2">
      <c r="B57" s="18" t="s">
        <v>7</v>
      </c>
      <c r="C57" s="19" t="str">
        <f t="shared" ca="1" si="1"/>
        <v>Ouvert</v>
      </c>
      <c r="D57" s="20" t="s">
        <v>22</v>
      </c>
      <c r="E57" s="18" t="s">
        <v>95</v>
      </c>
      <c r="F57" s="18"/>
      <c r="G57" s="41"/>
      <c r="H57" s="26"/>
      <c r="I57" s="18"/>
      <c r="J57" s="18"/>
      <c r="K57" s="18"/>
      <c r="L57" s="18"/>
      <c r="M57" s="20"/>
    </row>
    <row r="58" spans="2:13" ht="15.75" customHeight="1" x14ac:dyDescent="0.2">
      <c r="B58" s="18" t="s">
        <v>7</v>
      </c>
      <c r="C58" s="19" t="str">
        <f t="shared" ca="1" si="1"/>
        <v>Ouvert</v>
      </c>
      <c r="D58" s="20" t="s">
        <v>22</v>
      </c>
      <c r="E58" s="18" t="s">
        <v>96</v>
      </c>
      <c r="F58" s="18"/>
      <c r="G58" s="41"/>
      <c r="H58" s="26"/>
      <c r="I58" s="18"/>
      <c r="J58" s="18"/>
      <c r="K58" s="18"/>
      <c r="L58" s="18"/>
      <c r="M58" s="20"/>
    </row>
    <row r="59" spans="2:13" ht="15.75" customHeight="1" thickBot="1" x14ac:dyDescent="0.25">
      <c r="B59" s="18" t="s">
        <v>7</v>
      </c>
      <c r="C59" s="38" t="str">
        <f t="shared" ca="1" si="1"/>
        <v>Ouvert</v>
      </c>
      <c r="D59" s="34" t="s">
        <v>22</v>
      </c>
      <c r="E59" s="36" t="s">
        <v>97</v>
      </c>
      <c r="F59" s="36"/>
      <c r="G59" s="42"/>
      <c r="H59" s="37"/>
      <c r="I59" s="36"/>
      <c r="J59" s="36"/>
      <c r="K59" s="36"/>
      <c r="L59" s="36"/>
      <c r="M59" s="34"/>
    </row>
    <row r="60" spans="2:13" ht="15.75" customHeight="1" x14ac:dyDescent="0.2">
      <c r="B60" s="18" t="s">
        <v>7</v>
      </c>
      <c r="C60" s="19" t="str">
        <f t="shared" ca="1" si="1"/>
        <v>Ouvert</v>
      </c>
      <c r="D60" s="30" t="s">
        <v>23</v>
      </c>
      <c r="E60" s="33" t="s">
        <v>92</v>
      </c>
      <c r="F60" s="31"/>
      <c r="G60" s="43"/>
      <c r="H60" s="32"/>
      <c r="I60" s="31"/>
      <c r="J60" s="31"/>
      <c r="K60" s="31"/>
      <c r="L60" s="31"/>
      <c r="M60" s="30"/>
    </row>
    <row r="61" spans="2:13" ht="15.75" customHeight="1" x14ac:dyDescent="0.2">
      <c r="B61" s="18" t="s">
        <v>7</v>
      </c>
      <c r="C61" s="19" t="str">
        <f t="shared" ca="1" si="1"/>
        <v>Ouvert</v>
      </c>
      <c r="D61" s="20" t="s">
        <v>23</v>
      </c>
      <c r="E61" s="29" t="s">
        <v>93</v>
      </c>
      <c r="F61" s="18"/>
      <c r="G61" s="41"/>
      <c r="H61" s="26"/>
      <c r="I61" s="18"/>
      <c r="J61" s="18"/>
      <c r="K61" s="18"/>
      <c r="L61" s="18"/>
      <c r="M61" s="20"/>
    </row>
    <row r="62" spans="2:13" ht="15.75" customHeight="1" x14ac:dyDescent="0.2">
      <c r="B62" s="18" t="s">
        <v>7</v>
      </c>
      <c r="C62" s="19" t="str">
        <f t="shared" ca="1" si="1"/>
        <v>Ouvert</v>
      </c>
      <c r="D62" s="20" t="s">
        <v>23</v>
      </c>
      <c r="E62" s="29" t="s">
        <v>95</v>
      </c>
      <c r="F62" s="18"/>
      <c r="G62" s="41"/>
      <c r="H62" s="26"/>
      <c r="I62" s="18"/>
      <c r="J62" s="18"/>
      <c r="K62" s="18"/>
      <c r="L62" s="18"/>
      <c r="M62" s="20"/>
    </row>
    <row r="63" spans="2:13" ht="15.75" customHeight="1" x14ac:dyDescent="0.2">
      <c r="B63" s="18" t="s">
        <v>7</v>
      </c>
      <c r="C63" s="19" t="str">
        <f t="shared" ca="1" si="1"/>
        <v>Ouvert</v>
      </c>
      <c r="D63" s="20" t="s">
        <v>23</v>
      </c>
      <c r="E63" s="29" t="s">
        <v>96</v>
      </c>
      <c r="F63" s="18"/>
      <c r="G63" s="41"/>
      <c r="H63" s="26"/>
      <c r="I63" s="18"/>
      <c r="J63" s="18"/>
      <c r="K63" s="18"/>
      <c r="L63" s="18"/>
      <c r="M63" s="20"/>
    </row>
    <row r="64" spans="2:13" ht="15.75" customHeight="1" thickBot="1" x14ac:dyDescent="0.25">
      <c r="B64" s="18" t="s">
        <v>7</v>
      </c>
      <c r="C64" s="38" t="str">
        <f t="shared" ca="1" si="1"/>
        <v>Ouvert</v>
      </c>
      <c r="D64" s="34" t="s">
        <v>23</v>
      </c>
      <c r="E64" s="35" t="s">
        <v>97</v>
      </c>
      <c r="F64" s="36"/>
      <c r="G64" s="42"/>
      <c r="H64" s="37"/>
      <c r="I64" s="36"/>
      <c r="J64" s="36"/>
      <c r="K64" s="36"/>
      <c r="L64" s="36"/>
      <c r="M64" s="34"/>
    </row>
    <row r="65" spans="2:13" ht="15.75" customHeight="1" x14ac:dyDescent="0.2">
      <c r="B65" s="18" t="s">
        <v>7</v>
      </c>
      <c r="C65" s="19" t="str">
        <f t="shared" ca="1" si="1"/>
        <v>Ouvert</v>
      </c>
      <c r="D65" s="30" t="s">
        <v>24</v>
      </c>
      <c r="E65" s="33" t="s">
        <v>92</v>
      </c>
      <c r="F65" s="31"/>
      <c r="G65" s="43"/>
      <c r="H65" s="32"/>
      <c r="I65" s="31"/>
      <c r="J65" s="31"/>
      <c r="K65" s="31"/>
      <c r="L65" s="31"/>
      <c r="M65" s="30"/>
    </row>
    <row r="66" spans="2:13" ht="15.75" customHeight="1" x14ac:dyDescent="0.2">
      <c r="B66" s="18" t="s">
        <v>7</v>
      </c>
      <c r="C66" s="19" t="str">
        <f t="shared" ca="1" si="1"/>
        <v>Ouvert</v>
      </c>
      <c r="D66" s="20" t="s">
        <v>24</v>
      </c>
      <c r="E66" s="29" t="s">
        <v>93</v>
      </c>
      <c r="F66" s="18"/>
      <c r="G66" s="41"/>
      <c r="H66" s="26"/>
      <c r="I66" s="18"/>
      <c r="J66" s="18"/>
      <c r="K66" s="18"/>
      <c r="L66" s="18"/>
      <c r="M66" s="20"/>
    </row>
    <row r="67" spans="2:13" ht="15.75" customHeight="1" x14ac:dyDescent="0.2">
      <c r="B67" s="18" t="s">
        <v>7</v>
      </c>
      <c r="C67" s="19" t="str">
        <f t="shared" ca="1" si="1"/>
        <v>Ouvert</v>
      </c>
      <c r="D67" s="20" t="s">
        <v>24</v>
      </c>
      <c r="E67" s="29" t="s">
        <v>95</v>
      </c>
      <c r="F67" s="18"/>
      <c r="G67" s="41"/>
      <c r="H67" s="26"/>
      <c r="I67" s="18"/>
      <c r="J67" s="18"/>
      <c r="K67" s="18"/>
      <c r="L67" s="18"/>
      <c r="M67" s="20"/>
    </row>
    <row r="68" spans="2:13" ht="15.75" customHeight="1" x14ac:dyDescent="0.2">
      <c r="B68" s="18" t="s">
        <v>7</v>
      </c>
      <c r="C68" s="19" t="str">
        <f t="shared" ca="1" si="1"/>
        <v>Ouvert</v>
      </c>
      <c r="D68" s="20" t="s">
        <v>24</v>
      </c>
      <c r="E68" s="29" t="s">
        <v>96</v>
      </c>
      <c r="F68" s="18"/>
      <c r="G68" s="41"/>
      <c r="H68" s="26"/>
      <c r="I68" s="18"/>
      <c r="J68" s="18"/>
      <c r="K68" s="18"/>
      <c r="L68" s="18"/>
      <c r="M68" s="20"/>
    </row>
    <row r="69" spans="2:13" ht="15.75" customHeight="1" thickBot="1" x14ac:dyDescent="0.25">
      <c r="B69" s="18" t="s">
        <v>7</v>
      </c>
      <c r="C69" s="38" t="str">
        <f t="shared" ca="1" si="1"/>
        <v>Ouvert</v>
      </c>
      <c r="D69" s="34" t="s">
        <v>24</v>
      </c>
      <c r="E69" s="35" t="s">
        <v>97</v>
      </c>
      <c r="F69" s="36"/>
      <c r="G69" s="42"/>
      <c r="H69" s="37"/>
      <c r="I69" s="36"/>
      <c r="J69" s="36"/>
      <c r="K69" s="36"/>
      <c r="L69" s="36"/>
      <c r="M69" s="34"/>
    </row>
    <row r="70" spans="2:13" ht="15.75" customHeight="1" x14ac:dyDescent="0.2">
      <c r="B70" s="18" t="s">
        <v>7</v>
      </c>
      <c r="C70" s="19" t="str">
        <f t="shared" ref="C70:C101" ca="1" si="2">IF(AND(NOW()&gt;=K70+1,K70&lt;&gt;0,L70=""),"Retard",IF(L70&lt;&gt;"","Terminé",IF(B70&lt;&gt;"","Ouvert","")))</f>
        <v>Ouvert</v>
      </c>
      <c r="D70" s="30" t="s">
        <v>25</v>
      </c>
      <c r="E70" s="33" t="s">
        <v>92</v>
      </c>
      <c r="F70" s="31"/>
      <c r="G70" s="43"/>
      <c r="H70" s="32"/>
      <c r="I70" s="31"/>
      <c r="J70" s="31"/>
      <c r="K70" s="31"/>
      <c r="L70" s="31"/>
      <c r="M70" s="30"/>
    </row>
    <row r="71" spans="2:13" ht="15.75" customHeight="1" x14ac:dyDescent="0.2">
      <c r="B71" s="18" t="s">
        <v>7</v>
      </c>
      <c r="C71" s="19" t="str">
        <f t="shared" ca="1" si="2"/>
        <v>Ouvert</v>
      </c>
      <c r="D71" s="20" t="s">
        <v>25</v>
      </c>
      <c r="E71" s="29" t="s">
        <v>93</v>
      </c>
      <c r="F71" s="18"/>
      <c r="G71" s="41"/>
      <c r="H71" s="26"/>
      <c r="I71" s="18"/>
      <c r="J71" s="18"/>
      <c r="K71" s="18"/>
      <c r="L71" s="18"/>
      <c r="M71" s="20"/>
    </row>
    <row r="72" spans="2:13" ht="15.75" customHeight="1" x14ac:dyDescent="0.2">
      <c r="B72" s="18" t="s">
        <v>7</v>
      </c>
      <c r="C72" s="19" t="str">
        <f t="shared" ca="1" si="2"/>
        <v>Ouvert</v>
      </c>
      <c r="D72" s="20" t="s">
        <v>25</v>
      </c>
      <c r="E72" s="29" t="s">
        <v>95</v>
      </c>
      <c r="F72" s="18"/>
      <c r="G72" s="41"/>
      <c r="H72" s="26"/>
      <c r="I72" s="18"/>
      <c r="J72" s="18"/>
      <c r="K72" s="18"/>
      <c r="L72" s="18"/>
      <c r="M72" s="20"/>
    </row>
    <row r="73" spans="2:13" ht="15.75" customHeight="1" x14ac:dyDescent="0.2">
      <c r="B73" s="18" t="s">
        <v>7</v>
      </c>
      <c r="C73" s="19" t="str">
        <f t="shared" ca="1" si="2"/>
        <v>Ouvert</v>
      </c>
      <c r="D73" s="20" t="s">
        <v>25</v>
      </c>
      <c r="E73" s="29" t="s">
        <v>96</v>
      </c>
      <c r="F73" s="18"/>
      <c r="G73" s="41"/>
      <c r="H73" s="26"/>
      <c r="I73" s="18"/>
      <c r="J73" s="18"/>
      <c r="K73" s="18"/>
      <c r="L73" s="18"/>
      <c r="M73" s="20"/>
    </row>
    <row r="74" spans="2:13" ht="15.75" customHeight="1" thickBot="1" x14ac:dyDescent="0.25">
      <c r="B74" s="18" t="s">
        <v>7</v>
      </c>
      <c r="C74" s="38" t="str">
        <f t="shared" ca="1" si="2"/>
        <v>Ouvert</v>
      </c>
      <c r="D74" s="34" t="s">
        <v>25</v>
      </c>
      <c r="E74" s="35" t="s">
        <v>97</v>
      </c>
      <c r="F74" s="36"/>
      <c r="G74" s="42"/>
      <c r="H74" s="37"/>
      <c r="I74" s="36"/>
      <c r="J74" s="36"/>
      <c r="K74" s="36"/>
      <c r="L74" s="36"/>
      <c r="M74" s="34"/>
    </row>
    <row r="75" spans="2:13" ht="15.75" customHeight="1" x14ac:dyDescent="0.2">
      <c r="B75" s="18" t="s">
        <v>7</v>
      </c>
      <c r="C75" s="19" t="str">
        <f t="shared" ca="1" si="2"/>
        <v>Ouvert</v>
      </c>
      <c r="D75" s="30" t="s">
        <v>26</v>
      </c>
      <c r="E75" s="33" t="s">
        <v>92</v>
      </c>
      <c r="F75" s="31"/>
      <c r="G75" s="43"/>
      <c r="H75" s="32"/>
      <c r="I75" s="31"/>
      <c r="J75" s="31"/>
      <c r="K75" s="31"/>
      <c r="L75" s="31"/>
      <c r="M75" s="30"/>
    </row>
    <row r="76" spans="2:13" ht="15.75" customHeight="1" x14ac:dyDescent="0.2">
      <c r="B76" s="18" t="s">
        <v>7</v>
      </c>
      <c r="C76" s="19" t="str">
        <f t="shared" ca="1" si="2"/>
        <v>Ouvert</v>
      </c>
      <c r="D76" s="20" t="s">
        <v>26</v>
      </c>
      <c r="E76" s="29" t="s">
        <v>93</v>
      </c>
      <c r="F76" s="18"/>
      <c r="G76" s="41"/>
      <c r="H76" s="26"/>
      <c r="I76" s="18"/>
      <c r="J76" s="18"/>
      <c r="K76" s="18"/>
      <c r="L76" s="18"/>
      <c r="M76" s="20"/>
    </row>
    <row r="77" spans="2:13" ht="15.75" customHeight="1" x14ac:dyDescent="0.2">
      <c r="B77" s="18" t="s">
        <v>7</v>
      </c>
      <c r="C77" s="19" t="str">
        <f t="shared" ca="1" si="2"/>
        <v>Ouvert</v>
      </c>
      <c r="D77" s="20" t="s">
        <v>26</v>
      </c>
      <c r="E77" s="29" t="s">
        <v>95</v>
      </c>
      <c r="F77" s="18"/>
      <c r="G77" s="41"/>
      <c r="H77" s="26"/>
      <c r="I77" s="18"/>
      <c r="J77" s="18"/>
      <c r="K77" s="18"/>
      <c r="L77" s="18"/>
      <c r="M77" s="20"/>
    </row>
    <row r="78" spans="2:13" ht="15.75" customHeight="1" x14ac:dyDescent="0.2">
      <c r="B78" s="18" t="s">
        <v>7</v>
      </c>
      <c r="C78" s="19" t="str">
        <f t="shared" ca="1" si="2"/>
        <v>Ouvert</v>
      </c>
      <c r="D78" s="20" t="s">
        <v>26</v>
      </c>
      <c r="E78" s="29" t="s">
        <v>96</v>
      </c>
      <c r="F78" s="18"/>
      <c r="G78" s="41"/>
      <c r="H78" s="26"/>
      <c r="I78" s="18"/>
      <c r="J78" s="18"/>
      <c r="K78" s="18"/>
      <c r="L78" s="18"/>
      <c r="M78" s="20"/>
    </row>
    <row r="79" spans="2:13" ht="15.75" customHeight="1" thickBot="1" x14ac:dyDescent="0.25">
      <c r="B79" s="18" t="s">
        <v>7</v>
      </c>
      <c r="C79" s="38" t="str">
        <f t="shared" ca="1" si="2"/>
        <v>Ouvert</v>
      </c>
      <c r="D79" s="34" t="s">
        <v>26</v>
      </c>
      <c r="E79" s="35" t="s">
        <v>97</v>
      </c>
      <c r="F79" s="36"/>
      <c r="G79" s="42"/>
      <c r="H79" s="37"/>
      <c r="I79" s="36"/>
      <c r="J79" s="36"/>
      <c r="K79" s="36"/>
      <c r="L79" s="36"/>
      <c r="M79" s="34"/>
    </row>
    <row r="80" spans="2:13" ht="15.75" customHeight="1" x14ac:dyDescent="0.2">
      <c r="B80" s="18" t="s">
        <v>7</v>
      </c>
      <c r="C80" s="19" t="str">
        <f t="shared" ca="1" si="2"/>
        <v>Ouvert</v>
      </c>
      <c r="D80" s="30" t="s">
        <v>27</v>
      </c>
      <c r="E80" s="31" t="s">
        <v>92</v>
      </c>
      <c r="F80" s="31"/>
      <c r="G80" s="43"/>
      <c r="H80" s="32"/>
      <c r="I80" s="31"/>
      <c r="J80" s="31"/>
      <c r="K80" s="31"/>
      <c r="L80" s="31"/>
      <c r="M80" s="30"/>
    </row>
    <row r="81" spans="2:13" ht="15.75" customHeight="1" x14ac:dyDescent="0.2">
      <c r="B81" s="18" t="s">
        <v>7</v>
      </c>
      <c r="C81" s="19" t="str">
        <f t="shared" ca="1" si="2"/>
        <v>Ouvert</v>
      </c>
      <c r="D81" s="20" t="s">
        <v>27</v>
      </c>
      <c r="E81" s="18" t="s">
        <v>93</v>
      </c>
      <c r="F81" s="18"/>
      <c r="G81" s="41"/>
      <c r="H81" s="26"/>
      <c r="I81" s="18"/>
      <c r="J81" s="18"/>
      <c r="K81" s="18"/>
      <c r="L81" s="18"/>
      <c r="M81" s="20"/>
    </row>
    <row r="82" spans="2:13" ht="15.75" customHeight="1" x14ac:dyDescent="0.2">
      <c r="B82" s="18" t="s">
        <v>7</v>
      </c>
      <c r="C82" s="19" t="str">
        <f t="shared" ca="1" si="2"/>
        <v>Ouvert</v>
      </c>
      <c r="D82" s="20" t="s">
        <v>27</v>
      </c>
      <c r="E82" s="18" t="s">
        <v>94</v>
      </c>
      <c r="F82" s="18"/>
      <c r="G82" s="41"/>
      <c r="H82" s="26"/>
      <c r="I82" s="18"/>
      <c r="J82" s="18"/>
      <c r="K82" s="18"/>
      <c r="L82" s="18"/>
      <c r="M82" s="20"/>
    </row>
    <row r="83" spans="2:13" ht="15.75" customHeight="1" x14ac:dyDescent="0.2">
      <c r="B83" s="18" t="s">
        <v>7</v>
      </c>
      <c r="C83" s="19" t="str">
        <f t="shared" ca="1" si="2"/>
        <v>Ouvert</v>
      </c>
      <c r="D83" s="20" t="s">
        <v>27</v>
      </c>
      <c r="E83" s="18" t="s">
        <v>95</v>
      </c>
      <c r="F83" s="18"/>
      <c r="G83" s="41"/>
      <c r="H83" s="26"/>
      <c r="I83" s="18"/>
      <c r="J83" s="18"/>
      <c r="K83" s="18"/>
      <c r="L83" s="18"/>
      <c r="M83" s="20"/>
    </row>
    <row r="84" spans="2:13" ht="15.75" customHeight="1" x14ac:dyDescent="0.2">
      <c r="B84" s="18" t="s">
        <v>7</v>
      </c>
      <c r="C84" s="19" t="str">
        <f t="shared" ca="1" si="2"/>
        <v>Ouvert</v>
      </c>
      <c r="D84" s="20" t="s">
        <v>27</v>
      </c>
      <c r="E84" s="18" t="s">
        <v>96</v>
      </c>
      <c r="F84" s="18"/>
      <c r="G84" s="41"/>
      <c r="H84" s="26"/>
      <c r="I84" s="18"/>
      <c r="J84" s="18"/>
      <c r="K84" s="18"/>
      <c r="L84" s="18"/>
      <c r="M84" s="20"/>
    </row>
    <row r="85" spans="2:13" ht="15.75" customHeight="1" thickBot="1" x14ac:dyDescent="0.25">
      <c r="B85" s="18" t="s">
        <v>7</v>
      </c>
      <c r="C85" s="38" t="str">
        <f t="shared" ca="1" si="2"/>
        <v>Ouvert</v>
      </c>
      <c r="D85" s="34" t="s">
        <v>27</v>
      </c>
      <c r="E85" s="36" t="s">
        <v>97</v>
      </c>
      <c r="F85" s="36"/>
      <c r="G85" s="42"/>
      <c r="H85" s="37"/>
      <c r="I85" s="36"/>
      <c r="J85" s="36"/>
      <c r="K85" s="36"/>
      <c r="L85" s="36"/>
      <c r="M85" s="34"/>
    </row>
    <row r="86" spans="2:13" ht="15.75" customHeight="1" x14ac:dyDescent="0.2">
      <c r="B86" s="18" t="s">
        <v>7</v>
      </c>
      <c r="C86" s="19" t="str">
        <f t="shared" ca="1" si="2"/>
        <v>Ouvert</v>
      </c>
      <c r="D86" s="30" t="s">
        <v>28</v>
      </c>
      <c r="E86" s="33" t="s">
        <v>92</v>
      </c>
      <c r="F86" s="31"/>
      <c r="G86" s="43"/>
      <c r="H86" s="32"/>
      <c r="I86" s="31"/>
      <c r="J86" s="31"/>
      <c r="K86" s="31"/>
      <c r="L86" s="31"/>
      <c r="M86" s="30"/>
    </row>
    <row r="87" spans="2:13" ht="15.75" customHeight="1" x14ac:dyDescent="0.2">
      <c r="B87" s="18" t="s">
        <v>7</v>
      </c>
      <c r="C87" s="19" t="str">
        <f t="shared" ca="1" si="2"/>
        <v>Ouvert</v>
      </c>
      <c r="D87" s="20" t="s">
        <v>28</v>
      </c>
      <c r="E87" s="29" t="s">
        <v>93</v>
      </c>
      <c r="F87" s="18"/>
      <c r="G87" s="41"/>
      <c r="H87" s="26"/>
      <c r="I87" s="18"/>
      <c r="J87" s="18"/>
      <c r="K87" s="18"/>
      <c r="L87" s="18"/>
      <c r="M87" s="20"/>
    </row>
    <row r="88" spans="2:13" ht="15.75" customHeight="1" x14ac:dyDescent="0.2">
      <c r="B88" s="18" t="s">
        <v>7</v>
      </c>
      <c r="C88" s="19" t="str">
        <f t="shared" ca="1" si="2"/>
        <v>Ouvert</v>
      </c>
      <c r="D88" s="20" t="s">
        <v>28</v>
      </c>
      <c r="E88" s="29" t="s">
        <v>95</v>
      </c>
      <c r="F88" s="18"/>
      <c r="G88" s="41"/>
      <c r="H88" s="26"/>
      <c r="I88" s="18"/>
      <c r="J88" s="18"/>
      <c r="K88" s="18"/>
      <c r="L88" s="18"/>
      <c r="M88" s="20"/>
    </row>
    <row r="89" spans="2:13" ht="15.75" customHeight="1" x14ac:dyDescent="0.2">
      <c r="B89" s="18" t="s">
        <v>7</v>
      </c>
      <c r="C89" s="19" t="str">
        <f t="shared" ca="1" si="2"/>
        <v>Ouvert</v>
      </c>
      <c r="D89" s="20" t="s">
        <v>28</v>
      </c>
      <c r="E89" s="29" t="s">
        <v>96</v>
      </c>
      <c r="F89" s="18"/>
      <c r="G89" s="41"/>
      <c r="H89" s="26"/>
      <c r="I89" s="18"/>
      <c r="J89" s="18"/>
      <c r="K89" s="18"/>
      <c r="L89" s="18"/>
      <c r="M89" s="20"/>
    </row>
    <row r="90" spans="2:13" ht="15.75" customHeight="1" thickBot="1" x14ac:dyDescent="0.25">
      <c r="B90" s="18" t="s">
        <v>7</v>
      </c>
      <c r="C90" s="38" t="str">
        <f t="shared" ca="1" si="2"/>
        <v>Ouvert</v>
      </c>
      <c r="D90" s="34" t="s">
        <v>28</v>
      </c>
      <c r="E90" s="35" t="s">
        <v>97</v>
      </c>
      <c r="F90" s="36"/>
      <c r="G90" s="42"/>
      <c r="H90" s="37"/>
      <c r="I90" s="36"/>
      <c r="J90" s="36"/>
      <c r="K90" s="36"/>
      <c r="L90" s="36"/>
      <c r="M90" s="34"/>
    </row>
    <row r="91" spans="2:13" ht="15.75" customHeight="1" x14ac:dyDescent="0.2">
      <c r="B91" s="18" t="s">
        <v>7</v>
      </c>
      <c r="C91" s="19" t="str">
        <f t="shared" ca="1" si="2"/>
        <v>Ouvert</v>
      </c>
      <c r="D91" s="30" t="s">
        <v>29</v>
      </c>
      <c r="E91" s="33" t="s">
        <v>92</v>
      </c>
      <c r="F91" s="31"/>
      <c r="G91" s="43"/>
      <c r="H91" s="32"/>
      <c r="I91" s="31"/>
      <c r="J91" s="31"/>
      <c r="K91" s="31"/>
      <c r="L91" s="31"/>
      <c r="M91" s="30"/>
    </row>
    <row r="92" spans="2:13" ht="15.75" customHeight="1" x14ac:dyDescent="0.2">
      <c r="B92" s="18" t="s">
        <v>7</v>
      </c>
      <c r="C92" s="19" t="str">
        <f t="shared" ca="1" si="2"/>
        <v>Ouvert</v>
      </c>
      <c r="D92" s="20" t="s">
        <v>29</v>
      </c>
      <c r="E92" s="29" t="s">
        <v>93</v>
      </c>
      <c r="F92" s="18"/>
      <c r="G92" s="41"/>
      <c r="H92" s="26"/>
      <c r="I92" s="18"/>
      <c r="J92" s="18"/>
      <c r="K92" s="18"/>
      <c r="L92" s="18"/>
      <c r="M92" s="20"/>
    </row>
    <row r="93" spans="2:13" ht="15.75" customHeight="1" x14ac:dyDescent="0.2">
      <c r="B93" s="18" t="s">
        <v>7</v>
      </c>
      <c r="C93" s="19" t="str">
        <f t="shared" ca="1" si="2"/>
        <v>Ouvert</v>
      </c>
      <c r="D93" s="20" t="s">
        <v>29</v>
      </c>
      <c r="E93" s="29" t="s">
        <v>95</v>
      </c>
      <c r="F93" s="18"/>
      <c r="G93" s="41"/>
      <c r="H93" s="26"/>
      <c r="I93" s="18"/>
      <c r="J93" s="18"/>
      <c r="K93" s="18"/>
      <c r="L93" s="18"/>
      <c r="M93" s="20"/>
    </row>
    <row r="94" spans="2:13" ht="15.75" customHeight="1" x14ac:dyDescent="0.2">
      <c r="B94" s="18" t="s">
        <v>7</v>
      </c>
      <c r="C94" s="19" t="str">
        <f t="shared" ca="1" si="2"/>
        <v>Ouvert</v>
      </c>
      <c r="D94" s="20" t="s">
        <v>29</v>
      </c>
      <c r="E94" s="29" t="s">
        <v>96</v>
      </c>
      <c r="F94" s="18"/>
      <c r="G94" s="41"/>
      <c r="H94" s="26"/>
      <c r="I94" s="18"/>
      <c r="J94" s="18"/>
      <c r="K94" s="18"/>
      <c r="L94" s="18"/>
      <c r="M94" s="20"/>
    </row>
    <row r="95" spans="2:13" ht="15.75" customHeight="1" thickBot="1" x14ac:dyDescent="0.25">
      <c r="B95" s="18" t="s">
        <v>7</v>
      </c>
      <c r="C95" s="38" t="str">
        <f t="shared" ca="1" si="2"/>
        <v>Ouvert</v>
      </c>
      <c r="D95" s="34" t="s">
        <v>29</v>
      </c>
      <c r="E95" s="35" t="s">
        <v>97</v>
      </c>
      <c r="F95" s="36"/>
      <c r="G95" s="42"/>
      <c r="H95" s="37"/>
      <c r="I95" s="36"/>
      <c r="J95" s="36"/>
      <c r="K95" s="36"/>
      <c r="L95" s="36"/>
      <c r="M95" s="34"/>
    </row>
    <row r="96" spans="2:13" ht="15.75" customHeight="1" x14ac:dyDescent="0.2">
      <c r="B96" s="18" t="s">
        <v>7</v>
      </c>
      <c r="C96" s="19" t="str">
        <f t="shared" ca="1" si="2"/>
        <v>Ouvert</v>
      </c>
      <c r="D96" s="30" t="s">
        <v>30</v>
      </c>
      <c r="E96" s="31" t="s">
        <v>92</v>
      </c>
      <c r="F96" s="31"/>
      <c r="G96" s="43"/>
      <c r="H96" s="32"/>
      <c r="I96" s="31"/>
      <c r="J96" s="31"/>
      <c r="K96" s="31"/>
      <c r="L96" s="31"/>
      <c r="M96" s="30"/>
    </row>
    <row r="97" spans="2:13" ht="15.75" customHeight="1" x14ac:dyDescent="0.2">
      <c r="B97" s="18" t="s">
        <v>7</v>
      </c>
      <c r="C97" s="19" t="str">
        <f t="shared" ca="1" si="2"/>
        <v>Ouvert</v>
      </c>
      <c r="D97" s="20" t="s">
        <v>30</v>
      </c>
      <c r="E97" s="18" t="s">
        <v>93</v>
      </c>
      <c r="F97" s="18"/>
      <c r="G97" s="41"/>
      <c r="H97" s="26"/>
      <c r="I97" s="18"/>
      <c r="J97" s="18"/>
      <c r="K97" s="18"/>
      <c r="L97" s="18"/>
      <c r="M97" s="20"/>
    </row>
    <row r="98" spans="2:13" ht="15.75" customHeight="1" x14ac:dyDescent="0.2">
      <c r="B98" s="18" t="s">
        <v>7</v>
      </c>
      <c r="C98" s="19" t="str">
        <f t="shared" ca="1" si="2"/>
        <v>Ouvert</v>
      </c>
      <c r="D98" s="20" t="s">
        <v>30</v>
      </c>
      <c r="E98" s="18" t="s">
        <v>94</v>
      </c>
      <c r="F98" s="18"/>
      <c r="G98" s="41"/>
      <c r="H98" s="26"/>
      <c r="I98" s="18"/>
      <c r="J98" s="18"/>
      <c r="K98" s="18"/>
      <c r="L98" s="18"/>
      <c r="M98" s="20"/>
    </row>
    <row r="99" spans="2:13" ht="15.75" customHeight="1" x14ac:dyDescent="0.2">
      <c r="B99" s="18" t="s">
        <v>7</v>
      </c>
      <c r="C99" s="19" t="str">
        <f t="shared" ca="1" si="2"/>
        <v>Ouvert</v>
      </c>
      <c r="D99" s="20" t="s">
        <v>30</v>
      </c>
      <c r="E99" s="18" t="s">
        <v>95</v>
      </c>
      <c r="F99" s="18"/>
      <c r="G99" s="41"/>
      <c r="H99" s="26"/>
      <c r="I99" s="18"/>
      <c r="J99" s="18"/>
      <c r="K99" s="18"/>
      <c r="L99" s="18"/>
      <c r="M99" s="20"/>
    </row>
    <row r="100" spans="2:13" ht="15.75" customHeight="1" x14ac:dyDescent="0.2">
      <c r="B100" s="18" t="s">
        <v>7</v>
      </c>
      <c r="C100" s="19" t="str">
        <f t="shared" ca="1" si="2"/>
        <v>Ouvert</v>
      </c>
      <c r="D100" s="20" t="s">
        <v>30</v>
      </c>
      <c r="E100" s="18" t="s">
        <v>96</v>
      </c>
      <c r="F100" s="18"/>
      <c r="G100" s="41"/>
      <c r="H100" s="26"/>
      <c r="I100" s="18"/>
      <c r="J100" s="18"/>
      <c r="K100" s="18"/>
      <c r="L100" s="18"/>
      <c r="M100" s="20"/>
    </row>
    <row r="101" spans="2:13" ht="15.75" customHeight="1" thickBot="1" x14ac:dyDescent="0.25">
      <c r="B101" s="18" t="s">
        <v>7</v>
      </c>
      <c r="C101" s="38" t="str">
        <f t="shared" ca="1" si="2"/>
        <v>Ouvert</v>
      </c>
      <c r="D101" s="34" t="s">
        <v>30</v>
      </c>
      <c r="E101" s="36" t="s">
        <v>97</v>
      </c>
      <c r="F101" s="36"/>
      <c r="G101" s="42"/>
      <c r="H101" s="37"/>
      <c r="I101" s="36"/>
      <c r="J101" s="36"/>
      <c r="K101" s="36"/>
      <c r="L101" s="36"/>
      <c r="M101" s="34"/>
    </row>
    <row r="102" spans="2:13" ht="15.75" customHeight="1" x14ac:dyDescent="0.2">
      <c r="B102" s="18" t="s">
        <v>7</v>
      </c>
      <c r="C102" s="19" t="str">
        <f t="shared" ref="C102:C107" ca="1" si="3">IF(AND(NOW()&gt;=K102+1,K102&lt;&gt;0,L102=""),"Retard",IF(L102&lt;&gt;"","Terminé",IF(B102&lt;&gt;"","Ouvert","")))</f>
        <v>Ouvert</v>
      </c>
      <c r="D102" s="30" t="s">
        <v>31</v>
      </c>
      <c r="E102" s="31" t="s">
        <v>92</v>
      </c>
      <c r="F102" s="31"/>
      <c r="G102" s="43"/>
      <c r="H102" s="32"/>
      <c r="I102" s="31"/>
      <c r="J102" s="31"/>
      <c r="K102" s="31"/>
      <c r="L102" s="31"/>
      <c r="M102" s="30"/>
    </row>
    <row r="103" spans="2:13" ht="15.75" customHeight="1" x14ac:dyDescent="0.2">
      <c r="B103" s="18" t="s">
        <v>7</v>
      </c>
      <c r="C103" s="19" t="str">
        <f t="shared" ca="1" si="3"/>
        <v>Ouvert</v>
      </c>
      <c r="D103" s="20" t="s">
        <v>31</v>
      </c>
      <c r="E103" s="18" t="s">
        <v>93</v>
      </c>
      <c r="F103" s="18"/>
      <c r="G103" s="41"/>
      <c r="H103" s="26"/>
      <c r="I103" s="18"/>
      <c r="J103" s="18"/>
      <c r="K103" s="18"/>
      <c r="L103" s="18"/>
      <c r="M103" s="20"/>
    </row>
    <row r="104" spans="2:13" ht="15.75" customHeight="1" x14ac:dyDescent="0.2">
      <c r="B104" s="18" t="s">
        <v>7</v>
      </c>
      <c r="C104" s="19" t="str">
        <f t="shared" ca="1" si="3"/>
        <v>Ouvert</v>
      </c>
      <c r="D104" s="20" t="s">
        <v>31</v>
      </c>
      <c r="E104" s="18" t="s">
        <v>94</v>
      </c>
      <c r="F104" s="18"/>
      <c r="G104" s="41"/>
      <c r="H104" s="26"/>
      <c r="I104" s="18"/>
      <c r="J104" s="18"/>
      <c r="K104" s="18"/>
      <c r="L104" s="18"/>
      <c r="M104" s="20"/>
    </row>
    <row r="105" spans="2:13" ht="15.75" customHeight="1" x14ac:dyDescent="0.2">
      <c r="B105" s="18" t="s">
        <v>7</v>
      </c>
      <c r="C105" s="19" t="str">
        <f t="shared" ca="1" si="3"/>
        <v>Ouvert</v>
      </c>
      <c r="D105" s="20" t="s">
        <v>31</v>
      </c>
      <c r="E105" s="18" t="s">
        <v>95</v>
      </c>
      <c r="F105" s="18"/>
      <c r="G105" s="41"/>
      <c r="H105" s="26"/>
      <c r="I105" s="18"/>
      <c r="J105" s="18"/>
      <c r="K105" s="18"/>
      <c r="L105" s="18"/>
      <c r="M105" s="20"/>
    </row>
    <row r="106" spans="2:13" ht="15.75" customHeight="1" x14ac:dyDescent="0.2">
      <c r="B106" s="18" t="s">
        <v>7</v>
      </c>
      <c r="C106" s="19" t="str">
        <f t="shared" ca="1" si="3"/>
        <v>Ouvert</v>
      </c>
      <c r="D106" s="20" t="s">
        <v>31</v>
      </c>
      <c r="E106" s="18" t="s">
        <v>96</v>
      </c>
      <c r="F106" s="18"/>
      <c r="G106" s="41"/>
      <c r="H106" s="26"/>
      <c r="I106" s="18"/>
      <c r="J106" s="18"/>
      <c r="K106" s="18"/>
      <c r="L106" s="18"/>
      <c r="M106" s="20"/>
    </row>
    <row r="107" spans="2:13" ht="15.75" customHeight="1" x14ac:dyDescent="0.2">
      <c r="B107" s="18" t="s">
        <v>7</v>
      </c>
      <c r="C107" s="19" t="str">
        <f t="shared" ca="1" si="3"/>
        <v>Ouvert</v>
      </c>
      <c r="D107" s="20" t="s">
        <v>31</v>
      </c>
      <c r="E107" s="18" t="s">
        <v>97</v>
      </c>
      <c r="F107" s="18"/>
      <c r="G107" s="41"/>
      <c r="H107" s="26"/>
      <c r="I107" s="18"/>
      <c r="J107" s="18"/>
      <c r="K107" s="18"/>
      <c r="L107" s="18"/>
      <c r="M107" s="20"/>
    </row>
  </sheetData>
  <autoFilter ref="C5:M107"/>
  <mergeCells count="2">
    <mergeCell ref="D1:M1"/>
    <mergeCell ref="M2:M3"/>
  </mergeCells>
  <conditionalFormatting sqref="C5:F5">
    <cfRule type="cellIs" dxfId="36" priority="18" stopIfTrue="1" operator="equal">
      <formula>"LA"</formula>
    </cfRule>
    <cfRule type="cellIs" dxfId="35" priority="19" stopIfTrue="1" operator="equal">
      <formula>"OP"</formula>
    </cfRule>
    <cfRule type="cellIs" dxfId="34" priority="20" stopIfTrue="1" operator="equal">
      <formula>"CL"</formula>
    </cfRule>
  </conditionalFormatting>
  <conditionalFormatting sqref="C6:C107">
    <cfRule type="cellIs" dxfId="33" priority="15" stopIfTrue="1" operator="equal">
      <formula>"Retard"</formula>
    </cfRule>
    <cfRule type="cellIs" dxfId="32" priority="16" stopIfTrue="1" operator="equal">
      <formula>"Ouvert"</formula>
    </cfRule>
    <cfRule type="cellIs" dxfId="31" priority="17" stopIfTrue="1" operator="equal">
      <formula>"Terminé"</formula>
    </cfRule>
  </conditionalFormatting>
  <dataValidations count="10">
    <dataValidation type="list" allowBlank="1" showInputMessage="1" showErrorMessage="1" sqref="D6:D107">
      <formula1>liste2</formula1>
    </dataValidation>
    <dataValidation type="list" allowBlank="1" showInputMessage="1" showErrorMessage="1" sqref="B6:B107">
      <formula1>liste1</formula1>
    </dataValidation>
    <dataValidation allowBlank="1" showInputMessage="1" showErrorMessage="1" prompt="La valeur de ce champs est calculée automatiquement en fonction des dates de fin prévisionnelle et réelle._x000a_Press ESC to CANCEL" sqref="C6:C107"/>
    <dataValidation type="list" allowBlank="1" showInputMessage="1" showErrorMessage="1" sqref="D3">
      <formula1>liste6</formula1>
    </dataValidation>
    <dataValidation type="list" allowBlank="1" showInputMessage="1" showErrorMessage="1" sqref="F6:F107">
      <formula1>liste04</formula1>
    </dataValidation>
    <dataValidation allowBlank="1" showErrorMessage="1" sqref="C5:F5"/>
    <dataValidation type="list" allowBlank="1" showInputMessage="1" showErrorMessage="1" sqref="E6:E107">
      <formula1>liste1500</formula1>
    </dataValidation>
    <dataValidation type="list" allowBlank="1" showInputMessage="1" showErrorMessage="1" sqref="H6:H107">
      <formula1>Liste999</formula1>
    </dataValidation>
    <dataValidation type="list" allowBlank="1" showInputMessage="1" showErrorMessage="1" sqref="I6:J107">
      <formula1>liste1000</formula1>
    </dataValidation>
    <dataValidation type="list" allowBlank="1" showInputMessage="1" showErrorMessage="1" sqref="M2:M3">
      <formula1>liste7</formula1>
    </dataValidation>
  </dataValidations>
  <printOptions horizontalCentered="1" verticalCentered="1"/>
  <pageMargins left="3.937007874015748E-2" right="3.937007874015748E-2" top="0" bottom="0.55118110236220474" header="0" footer="0.11811023622047245"/>
  <pageSetup paperSize="9" scale="56" fitToHeight="0" orientation="landscape" r:id="rId1"/>
  <headerFooter alignWithMargins="0">
    <oddFooter>&amp;R&amp;G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liste</vt:lpstr>
      <vt:lpstr>Février</vt:lpstr>
      <vt:lpstr>Mars</vt:lpstr>
      <vt:lpstr>liste04</vt:lpstr>
      <vt:lpstr>liste1</vt:lpstr>
      <vt:lpstr>liste1000</vt:lpstr>
      <vt:lpstr>liste11</vt:lpstr>
      <vt:lpstr>liste1500</vt:lpstr>
      <vt:lpstr>liste2</vt:lpstr>
      <vt:lpstr>liste3</vt:lpstr>
      <vt:lpstr>liste4</vt:lpstr>
      <vt:lpstr>liste6</vt:lpstr>
      <vt:lpstr>liste7</vt:lpstr>
      <vt:lpstr>liste8</vt:lpstr>
      <vt:lpstr>Liste999</vt:lpstr>
      <vt:lpstr>Février!Zone_d_impression</vt:lpstr>
      <vt:lpstr>Mars!Zone_d_impression</vt:lpstr>
    </vt:vector>
  </TitlesOfParts>
  <Company>GEODIS 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Actions</dc:title>
  <dc:creator>F.DUNAND</dc:creator>
  <cp:lastModifiedBy>Mickaël BEAUDUSSEAU</cp:lastModifiedBy>
  <cp:lastPrinted>2014-02-21T18:16:23Z</cp:lastPrinted>
  <dcterms:created xsi:type="dcterms:W3CDTF">2008-05-15T08:52:20Z</dcterms:created>
  <dcterms:modified xsi:type="dcterms:W3CDTF">2014-02-28T20:49:49Z</dcterms:modified>
</cp:coreProperties>
</file>