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0" yWindow="135" windowWidth="14115" windowHeight="4935"/>
  </bookViews>
  <sheets>
    <sheet name="Feuil1" sheetId="7" r:id="rId1"/>
  </sheets>
  <definedNames>
    <definedName name="champ">OFFSET(Feuil1!$A$2,,,COUNTA(Feuil1!$A:$A)-1)</definedName>
  </definedNames>
  <calcPr calcId="145621"/>
</workbook>
</file>

<file path=xl/calcChain.xml><?xml version="1.0" encoding="utf-8"?>
<calcChain xmlns="http://schemas.openxmlformats.org/spreadsheetml/2006/main">
  <c r="L2" i="7" l="1" a="1"/>
  <c r="F3" i="7" l="1"/>
  <c r="G3" i="7"/>
  <c r="H3" i="7"/>
  <c r="E3" i="7"/>
  <c r="I3" i="7" s="1"/>
  <c r="L2" i="7"/>
  <c r="L7" i="7"/>
  <c r="L9" i="7"/>
  <c r="L3" i="7"/>
  <c r="L6" i="7"/>
  <c r="L4" i="7"/>
  <c r="L10" i="7"/>
  <c r="L8" i="7"/>
  <c r="L5" i="7"/>
  <c r="M10" i="7" l="1"/>
  <c r="M9" i="7"/>
  <c r="M8" i="7"/>
  <c r="M5" i="7"/>
  <c r="M4" i="7"/>
  <c r="M6" i="7"/>
  <c r="M3" i="7"/>
  <c r="M7" i="7"/>
  <c r="M2" i="7"/>
  <c r="J3" i="7"/>
</calcChain>
</file>

<file path=xl/sharedStrings.xml><?xml version="1.0" encoding="utf-8"?>
<sst xmlns="http://schemas.openxmlformats.org/spreadsheetml/2006/main" count="23" uniqueCount="11">
  <si>
    <t>Tonnage</t>
  </si>
  <si>
    <t>Date expédition</t>
  </si>
  <si>
    <t>matériels</t>
  </si>
  <si>
    <t>DIB</t>
  </si>
  <si>
    <t>Papiers/Cartons</t>
  </si>
  <si>
    <t>Ferrailles</t>
  </si>
  <si>
    <t>Bois</t>
  </si>
  <si>
    <t>Aérosols</t>
  </si>
  <si>
    <t>Piles et batteries</t>
  </si>
  <si>
    <t>http://forum.excel-pratique.com/excel/total-par-categorie-t47849.html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</si>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</sst>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0" borderId="2" xfId="0" applyFill="1" applyBorder="1" applyAlignment="1">
      <alignment horizontal="left"/>
    </xf>
    <xf numFmtId="0" fontId="2" fillId="3" borderId="0" xfId="0" quotePrefix="1" applyFont="1" applyFill="1" applyAlignment="1">
      <alignment horizontal="left" vertical="center" readingOrder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M14" sqref="M14"/>
    </sheetView>
  </sheetViews>
  <sheetFormatPr baseColWidth="10" defaultRowHeight="15" x14ac:dyDescent="0.25"/>
  <cols>
    <col min="1" max="1" width="16.140625" bestFit="1" customWidth="1"/>
    <col min="2" max="2" width="15.28515625" bestFit="1" customWidth="1"/>
    <col min="3" max="3" width="8.5703125" bestFit="1" customWidth="1"/>
    <col min="5" max="5" width="10" customWidth="1"/>
    <col min="6" max="6" width="7.5703125" customWidth="1"/>
    <col min="7" max="7" width="7.42578125" customWidth="1"/>
    <col min="8" max="8" width="9.28515625" customWidth="1"/>
    <col min="9" max="9" width="15.42578125" customWidth="1"/>
    <col min="10" max="10" width="15.85546875" customWidth="1"/>
    <col min="12" max="12" width="14.7109375" customWidth="1"/>
  </cols>
  <sheetData>
    <row r="1" spans="1:13" x14ac:dyDescent="0.25">
      <c r="A1" s="2" t="s">
        <v>2</v>
      </c>
      <c r="B1" s="2" t="s">
        <v>1</v>
      </c>
      <c r="C1" s="2" t="s">
        <v>0</v>
      </c>
    </row>
    <row r="2" spans="1:13" x14ac:dyDescent="0.25">
      <c r="A2" s="1" t="s">
        <v>3</v>
      </c>
      <c r="B2" s="3">
        <v>41791</v>
      </c>
      <c r="C2" s="1">
        <v>0.02</v>
      </c>
      <c r="E2" s="2" t="s">
        <v>7</v>
      </c>
      <c r="F2" s="2" t="s">
        <v>6</v>
      </c>
      <c r="G2" s="2" t="s">
        <v>3</v>
      </c>
      <c r="H2" s="2" t="s">
        <v>5</v>
      </c>
      <c r="I2" s="2" t="s">
        <v>4</v>
      </c>
      <c r="J2" s="2" t="s">
        <v>8</v>
      </c>
      <c r="L2" s="5" t="str">
        <f t="array" ref="L2:L10" ca="1">IF(ISTEXT(INDEX(champ,SMALL(IF(MATCH(champ,champ,0)=ROW(INDIRECT("1:"&amp;ROWS(champ))),MATCH(champ,champ,0),""),ROW(INDIRECT("1:"&amp;ROWS(champ)))))),INDEX(champ,SMALL(IF(MATCH(champ,champ,0)=ROW(INDIRECT("1:"&amp;ROWS(champ))),MATCH(champ,champ,0),""),ROW(INDIRECT("1:"&amp;ROWS(champ))))),"")</f>
        <v>DIB</v>
      </c>
      <c r="M2">
        <f ca="1">SUMPRODUCT((champ=L2)*(OFFSET(champ,,2)))</f>
        <v>0.09</v>
      </c>
    </row>
    <row r="3" spans="1:13" x14ac:dyDescent="0.25">
      <c r="A3" s="1" t="s">
        <v>4</v>
      </c>
      <c r="B3" s="3">
        <v>41792</v>
      </c>
      <c r="C3" s="1">
        <v>0.37</v>
      </c>
      <c r="E3">
        <f>SUMPRODUCT(((A2:$A$13)=E2)*($C$2:$C$13))</f>
        <v>0</v>
      </c>
      <c r="F3">
        <f>SUMPRODUCT((($A2:B$13)=F2)*($C$2:$C$13))</f>
        <v>0.72</v>
      </c>
      <c r="G3">
        <f>SUMPRODUCT((($A2:C$13)=G2)*($C$2:$C$13))</f>
        <v>0.09</v>
      </c>
      <c r="H3">
        <f>SUMPRODUCT((($A3:D$14)=H2)*($C$2:$C$13))</f>
        <v>0.22</v>
      </c>
      <c r="I3">
        <f>SUMPRODUCT((($A3:E$14)=I2)*($C$2:$C$13))</f>
        <v>0.73000000000000009</v>
      </c>
      <c r="J3">
        <f>SUMPRODUCT((($A3:F$14)=J2)*($C$2:$C$13))</f>
        <v>0.02</v>
      </c>
      <c r="L3" s="5" t="str">
        <f ca="1"/>
        <v>Papiers/Cartons</v>
      </c>
      <c r="M3">
        <f ca="1">SUMPRODUCT((champ=L3)*(OFFSET(champ,,2)))</f>
        <v>0.81</v>
      </c>
    </row>
    <row r="4" spans="1:13" x14ac:dyDescent="0.25">
      <c r="A4" s="1" t="s">
        <v>4</v>
      </c>
      <c r="B4" s="3">
        <v>41793</v>
      </c>
      <c r="C4" s="1">
        <v>0.22</v>
      </c>
      <c r="L4" s="5" t="str">
        <f ca="1"/>
        <v>Ferrailles</v>
      </c>
      <c r="M4">
        <f ca="1">SUMPRODUCT((champ=L4)*(OFFSET(champ,,2)))</f>
        <v>0.7</v>
      </c>
    </row>
    <row r="5" spans="1:13" x14ac:dyDescent="0.25">
      <c r="A5" s="1" t="s">
        <v>5</v>
      </c>
      <c r="B5" s="3">
        <v>41794</v>
      </c>
      <c r="C5" s="1">
        <v>0.7</v>
      </c>
      <c r="L5" s="5" t="str">
        <f ca="1"/>
        <v>Bois</v>
      </c>
      <c r="M5">
        <f ca="1">SUMPRODUCT((champ=L5)*(OFFSET(champ,,2)))</f>
        <v>0.72</v>
      </c>
    </row>
    <row r="6" spans="1:13" x14ac:dyDescent="0.25">
      <c r="A6" s="1" t="s">
        <v>6</v>
      </c>
      <c r="B6" s="3">
        <v>41795</v>
      </c>
      <c r="C6" s="1">
        <v>0.72</v>
      </c>
      <c r="L6" s="5" t="str">
        <f ca="1"/>
        <v>Aérosols</v>
      </c>
      <c r="M6">
        <f ca="1">SUMPRODUCT((champ=L6)*(OFFSET(champ,,2)))</f>
        <v>0</v>
      </c>
    </row>
    <row r="7" spans="1:13" x14ac:dyDescent="0.25">
      <c r="A7" s="1" t="s">
        <v>3</v>
      </c>
      <c r="B7" s="3">
        <v>41796</v>
      </c>
      <c r="C7" s="1">
        <v>0.02</v>
      </c>
      <c r="L7" s="5" t="str">
        <f ca="1"/>
        <v>Piles et batteries</v>
      </c>
      <c r="M7">
        <f ca="1">SUMPRODUCT((champ=L7)*(OFFSET(champ,,2)))</f>
        <v>0.18</v>
      </c>
    </row>
    <row r="8" spans="1:13" x14ac:dyDescent="0.25">
      <c r="A8" s="1" t="s">
        <v>7</v>
      </c>
      <c r="B8" s="3">
        <v>41797</v>
      </c>
      <c r="C8" s="1">
        <v>0</v>
      </c>
      <c r="L8" s="5" t="str">
        <f ca="1"/>
        <v>truc</v>
      </c>
      <c r="M8">
        <f ca="1">SUMPRODUCT((champ=L8)*(OFFSET(champ,,2)))</f>
        <v>99</v>
      </c>
    </row>
    <row r="9" spans="1:13" x14ac:dyDescent="0.25">
      <c r="A9" s="1" t="s">
        <v>3</v>
      </c>
      <c r="B9" s="3">
        <v>41798</v>
      </c>
      <c r="C9" s="1">
        <v>0.02</v>
      </c>
      <c r="L9" s="5" t="str">
        <f ca="1"/>
        <v/>
      </c>
      <c r="M9">
        <f ca="1">SUMPRODUCT((champ=L9)*(OFFSET(champ,,2)))</f>
        <v>0</v>
      </c>
    </row>
    <row r="10" spans="1:13" x14ac:dyDescent="0.25">
      <c r="A10" s="1" t="s">
        <v>8</v>
      </c>
      <c r="B10" s="3">
        <v>41799</v>
      </c>
      <c r="C10" s="1">
        <v>0.18</v>
      </c>
      <c r="L10" s="5" t="str">
        <f ca="1"/>
        <v/>
      </c>
      <c r="M10">
        <f ca="1">SUMPRODUCT((champ=L10)*(OFFSET(champ,,2)))</f>
        <v>0</v>
      </c>
    </row>
    <row r="11" spans="1:13" x14ac:dyDescent="0.25">
      <c r="A11" s="1" t="s">
        <v>4</v>
      </c>
      <c r="B11" s="3">
        <v>41800</v>
      </c>
      <c r="C11" s="1">
        <v>0.16</v>
      </c>
    </row>
    <row r="12" spans="1:13" x14ac:dyDescent="0.25">
      <c r="A12" s="1" t="s">
        <v>4</v>
      </c>
      <c r="B12" s="3">
        <v>41801</v>
      </c>
      <c r="C12" s="1">
        <v>0.06</v>
      </c>
    </row>
    <row r="13" spans="1:13" x14ac:dyDescent="0.25">
      <c r="A13" s="1" t="s">
        <v>3</v>
      </c>
      <c r="B13" s="3">
        <v>41802</v>
      </c>
      <c r="C13" s="1">
        <v>0.03</v>
      </c>
    </row>
    <row r="14" spans="1:13" x14ac:dyDescent="0.25">
      <c r="A14" s="4" t="s">
        <v>10</v>
      </c>
      <c r="C14" s="4">
        <v>99</v>
      </c>
    </row>
    <row r="19" spans="4:4" x14ac:dyDescent="0.25">
      <c r="D19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Mickaël BEAUDUSSEAU</cp:lastModifiedBy>
  <dcterms:created xsi:type="dcterms:W3CDTF">2014-02-05T14:49:37Z</dcterms:created>
  <dcterms:modified xsi:type="dcterms:W3CDTF">2014-02-07T18:42:31Z</dcterms:modified>
</cp:coreProperties>
</file>