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/>
  <bookViews>
    <workbookView xWindow="11835" yWindow="0" windowWidth="25605" windowHeight="16065" tabRatio="500" activeTab="1"/>
  </bookViews>
  <sheets>
    <sheet name="PATIENTS" sheetId="1" r:id="rId1"/>
    <sheet name="CONSULTS" sheetId="4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3" i="4" l="1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2" i="4"/>
</calcChain>
</file>

<file path=xl/sharedStrings.xml><?xml version="1.0" encoding="utf-8"?>
<sst xmlns="http://schemas.openxmlformats.org/spreadsheetml/2006/main" count="191" uniqueCount="105">
  <si>
    <t>Date de création</t>
  </si>
  <si>
    <t>Date de modification</t>
  </si>
  <si>
    <t>Nom</t>
  </si>
  <si>
    <t>Adresse e-mail (Valeur)</t>
  </si>
  <si>
    <t>Num_patient</t>
  </si>
  <si>
    <t>idem</t>
  </si>
  <si>
    <t>2003-08-23</t>
  </si>
  <si>
    <t>die lie</t>
  </si>
  <si>
    <t>2009-01-30</t>
  </si>
  <si>
    <t>2008-01-18</t>
  </si>
  <si>
    <t>2004-03-09</t>
  </si>
  <si>
    <t>2010-01-30T14:22:00</t>
  </si>
  <si>
    <t>2010-01-30T14:21:56</t>
  </si>
  <si>
    <t>50</t>
  </si>
  <si>
    <t>52 euros</t>
  </si>
  <si>
    <t>2008-10-27</t>
  </si>
  <si>
    <t>2008-11-08</t>
  </si>
  <si>
    <t>2008-05-06</t>
  </si>
  <si>
    <t>2008-04-30</t>
  </si>
  <si>
    <t>2007-08-03</t>
  </si>
  <si>
    <t>2007-04-23</t>
  </si>
  <si>
    <t>2008-07-17</t>
  </si>
  <si>
    <t>2006-04-24</t>
  </si>
  <si>
    <t>2006-04-11</t>
  </si>
  <si>
    <t>2005-12-22</t>
  </si>
  <si>
    <t>2004-11-05</t>
  </si>
  <si>
    <t>2003-11-20</t>
  </si>
  <si>
    <t>2003-08-12</t>
  </si>
  <si>
    <t>Die</t>
  </si>
  <si>
    <t>2003-08-22</t>
  </si>
  <si>
    <t>2003-08-29</t>
  </si>
  <si>
    <t>péroné droit post - PM d à droite debout +++ astra d
D9 droite
PM persiste, bonne mob bassin et lomb ptte restriction L1 g tasst D6D7D8
Iliaque droit sup due à MI d + long PM dbt =0 semelles à vo</t>
  </si>
  <si>
    <t>L Scic j pied ext 15 j d idem ilya 2 ans</t>
  </si>
  <si>
    <t>HIRIATA: PV</t>
  </si>
  <si>
    <t>tasst D3D4D5
L5 d
D7D8D9 d
D9D10 g
diaph exer resp
ptite tension cerv C2 g pas radio chez son ex</t>
  </si>
  <si>
    <t>mieux revoir c et l</t>
  </si>
  <si>
    <t>D1 d
D9D10 d
ATM tendu à droite( appareil ancienne fract de machoire lors d'AVP à 9 ans)
diaph, foie</t>
  </si>
  <si>
    <t>cie 
serre les dents la nuit</t>
  </si>
  <si>
    <t>tasst D4D5D6
D7D8D9 d
L5S1 g
crane F</t>
  </si>
  <si>
    <t>Cie Scie Céph vetriges
Lie</t>
  </si>
  <si>
    <t>1992-07-03</t>
  </si>
  <si>
    <t>D1D2
D6, D10, D8D9
iliac d sup
L2L3, L5</t>
  </si>
  <si>
    <t>AJ jusqu'en 2000</t>
  </si>
  <si>
    <t>D12 d ballontt
D7 oddi pancreas</t>
  </si>
  <si>
    <t>lie et  colopathie</t>
  </si>
  <si>
    <t>foie mob drainage
tasst D8D9
SI gauche tendue mais pas bloquée
muscles tres tendus devrait voir medecin</t>
  </si>
  <si>
    <t>d 2 mollets hemorroides en crise
en vacances</t>
  </si>
  <si>
    <t>spasme cadre colique G +++
sphinctères foie pompage dia (stase)
SI DRT
D12</t>
  </si>
  <si>
    <t>AURELIE: lie en barre et colopathie chronique</t>
  </si>
  <si>
    <t>tasst D5D6 D7D8 D10 dog d 
C7D1 en tk jl (ncb index et majeur d)</t>
  </si>
  <si>
    <t>lie depuis hier</t>
  </si>
  <si>
    <t>neuromusculaire dorsale+++ D12L1
diaphrame
dog D4D5D6
C7D1
lombar roll</t>
  </si>
  <si>
    <t>elodie
die basse
et cie</t>
  </si>
  <si>
    <t>tog membre inf bassin gilet
diaphragme
chicago
ombar roll
dog 
intercervicaux facia
cranien</t>
  </si>
  <si>
    <t>elodie
sciatique dte
lombalgie et cie maux de tete</t>
  </si>
  <si>
    <t>sacrum recoill
pied d chopart +++ (PM d ++), rotule d</t>
  </si>
  <si>
    <t>a vu Solenne le 13 up slipt d, sacrum TD/G, mieux
die basse d qd se lève
en vacances</t>
  </si>
  <si>
    <t>2002-11-22</t>
  </si>
  <si>
    <t>tasst D moy
D8D9</t>
  </si>
  <si>
    <t>tasst D3D4D5
D8D9D10 g
D11 d
C4C5 g
SI</t>
  </si>
  <si>
    <t>Cie Die manipu  par kiné ilya 1 sem</t>
  </si>
  <si>
    <t>2002-12-05</t>
  </si>
  <si>
    <t>D10 D11 D12 g
L1 L2 L3 d
L4L5 g</t>
  </si>
  <si>
    <t>Lie</t>
  </si>
  <si>
    <t>D6D7 d
D8 g
SI g</t>
  </si>
  <si>
    <t>L5 g lumbaroll, iliaque d sup, pubis shotgun,D12 L1 lift, D4 D5 D6.</t>
  </si>
  <si>
    <t>HIRIATA:lie basse ya 1 semaine.Ne porte plus de charges depuis 2 mois. Chgt de poste.</t>
  </si>
  <si>
    <t>D8-D9 droite
tasst D4
D9 droite
C4 sur C5 tendue à gauche thrust invincible
D12 droite dog assis  d aine droite depuis mvse chûte</t>
  </si>
  <si>
    <t>Cie die NCB bilat DEPUIS 1 semaine
voyait Boutard pr pb identiques</t>
  </si>
  <si>
    <t>D7D8D9 g dog assis
iliaque d sup PC chute</t>
  </si>
  <si>
    <t>D7D8D9 g D9 d
L5S1 d
diaph vb</t>
  </si>
  <si>
    <t>L1 d D9D10D11 d a relaché D4 g
diaph tendu 
a changer de poste veut etre à la hauteur 
doit se remettre au velo</t>
  </si>
  <si>
    <t>lie d iliaque d suite à manutention</t>
  </si>
  <si>
    <t>R1D1 g +++ en tk assis et art
L4L5 bilat
fascia cœur médiastin</t>
  </si>
  <si>
    <t>add épaule g douloureuse 5 jours
(cie, NCB g)
revient de Venise</t>
  </si>
  <si>
    <t>art phalanges / méta / Lisfranc / Chopart
TGH , pompage mb inf , TOG inf
tasst L4L5 , art SI + L
diaph , psoas</t>
  </si>
  <si>
    <t>JULIEN : lies basses depuis qq jours , depuis retour voyage (rando intensive , 4x4 , …) à type de pesanteur</t>
  </si>
  <si>
    <t>L5 droite roll
SI gauche roll
tasst D4-D5
fascia péroné gauche(fr 99)</t>
  </si>
  <si>
    <t>d Péroné gauche permanente depuis 3 semaines
Lie chric
part au canada dans 15 jours
fils Réunion</t>
  </si>
  <si>
    <t>2003-09-10</t>
  </si>
  <si>
    <t>lombalgie</t>
  </si>
  <si>
    <t>TG RI</t>
  </si>
  <si>
    <t>otalgie</t>
  </si>
  <si>
    <t>2003-08-20</t>
  </si>
  <si>
    <t>C2 
C7-D1
D4
D9
torsion bassin</t>
  </si>
  <si>
    <t>cervicalgie et céphalées</t>
  </si>
  <si>
    <t>Num_consultations</t>
  </si>
  <si>
    <t>Date</t>
  </si>
  <si>
    <t>Priorité</t>
  </si>
  <si>
    <t>Statut</t>
  </si>
  <si>
    <t>Historique</t>
  </si>
  <si>
    <t>Traitements</t>
  </si>
  <si>
    <t>Signalé par</t>
  </si>
  <si>
    <t>Assigné à</t>
  </si>
  <si>
    <t>Objets</t>
  </si>
  <si>
    <t>Objet</t>
  </si>
  <si>
    <t>Sujet</t>
  </si>
  <si>
    <t>DUGENOU Isabelle</t>
  </si>
  <si>
    <t>DUCAILLOU Michel</t>
  </si>
  <si>
    <t>DUHIBOU bruno</t>
  </si>
  <si>
    <t>HAMON Pierre</t>
  </si>
  <si>
    <t>JESAISPLUSQUI philippe</t>
  </si>
  <si>
    <t>BISOUS thierry</t>
  </si>
  <si>
    <t>CHOUX yannick</t>
  </si>
  <si>
    <t xml:space="preserve">POUX petit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</si>
</sst>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NumberFormat="1" applyFont="1" applyAlignment="1">
      <alignment horizontal="center" vertical="top"/>
    </xf>
    <xf numFmtId="49" fontId="0" fillId="0" borderId="0" xfId="0" applyNumberFormat="1" applyFont="1" applyAlignment="1">
      <alignment vertical="top"/>
    </xf>
    <xf numFmtId="49" fontId="0" fillId="0" borderId="0" xfId="0" applyNumberFormat="1" applyFont="1" applyAlignment="1">
      <alignment vertical="top"/>
    </xf>
    <xf numFmtId="49" fontId="0" fillId="0" borderId="0" xfId="0" applyNumberFormat="1" applyFont="1" applyAlignment="1">
      <alignment vertical="top"/>
    </xf>
    <xf numFmtId="0" fontId="0" fillId="2" borderId="0" xfId="0" applyFill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11" sqref="B11"/>
    </sheetView>
  </sheetViews>
  <sheetFormatPr baseColWidth="10" defaultColWidth="21.85546875" defaultRowHeight="12.75" x14ac:dyDescent="0.2"/>
  <sheetData>
    <row r="1" spans="1:2" x14ac:dyDescent="0.2">
      <c r="A1" s="1" t="s">
        <v>2</v>
      </c>
      <c r="B1" s="1" t="s">
        <v>4</v>
      </c>
    </row>
    <row r="2" spans="1:2" x14ac:dyDescent="0.2">
      <c r="A2" s="2" t="s">
        <v>97</v>
      </c>
      <c r="B2" s="3">
        <v>16</v>
      </c>
    </row>
    <row r="3" spans="1:2" x14ac:dyDescent="0.2">
      <c r="A3" s="2" t="s">
        <v>98</v>
      </c>
      <c r="B3" s="3">
        <v>17</v>
      </c>
    </row>
    <row r="4" spans="1:2" x14ac:dyDescent="0.2">
      <c r="A4" s="2" t="s">
        <v>99</v>
      </c>
      <c r="B4" s="3">
        <v>18</v>
      </c>
    </row>
    <row r="5" spans="1:2" x14ac:dyDescent="0.2">
      <c r="A5" s="2" t="s">
        <v>100</v>
      </c>
      <c r="B5" s="3">
        <v>19</v>
      </c>
    </row>
    <row r="6" spans="1:2" x14ac:dyDescent="0.2">
      <c r="A6" s="2" t="s">
        <v>101</v>
      </c>
      <c r="B6" s="3">
        <v>20</v>
      </c>
    </row>
    <row r="7" spans="1:2" x14ac:dyDescent="0.2">
      <c r="A7" s="2" t="s">
        <v>102</v>
      </c>
      <c r="B7" s="4">
        <v>21</v>
      </c>
    </row>
    <row r="8" spans="1:2" x14ac:dyDescent="0.2">
      <c r="A8" s="2" t="s">
        <v>103</v>
      </c>
      <c r="B8" s="4">
        <v>22</v>
      </c>
    </row>
    <row r="9" spans="1:2" x14ac:dyDescent="0.2">
      <c r="A9" s="2" t="s">
        <v>104</v>
      </c>
      <c r="B9" s="3">
        <v>23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topLeftCell="G1" workbookViewId="0">
      <selection activeCell="Q15" sqref="Q15"/>
    </sheetView>
  </sheetViews>
  <sheetFormatPr baseColWidth="10" defaultColWidth="21.85546875" defaultRowHeight="12.75" x14ac:dyDescent="0.2"/>
  <sheetData>
    <row r="1" spans="1:16" x14ac:dyDescent="0.2">
      <c r="A1" s="1" t="s">
        <v>0</v>
      </c>
      <c r="B1" s="1" t="s">
        <v>1</v>
      </c>
      <c r="C1" s="1" t="s">
        <v>96</v>
      </c>
      <c r="D1" s="1" t="s">
        <v>95</v>
      </c>
      <c r="E1" s="1" t="s">
        <v>94</v>
      </c>
      <c r="F1" s="1" t="s">
        <v>93</v>
      </c>
      <c r="G1" s="1" t="s">
        <v>92</v>
      </c>
      <c r="H1" s="1" t="s">
        <v>91</v>
      </c>
      <c r="I1" s="1" t="s">
        <v>90</v>
      </c>
      <c r="J1" s="1" t="s">
        <v>89</v>
      </c>
      <c r="K1" s="1" t="s">
        <v>88</v>
      </c>
      <c r="L1" s="1" t="s">
        <v>3</v>
      </c>
      <c r="M1" s="1" t="s">
        <v>87</v>
      </c>
      <c r="N1" s="1" t="s">
        <v>86</v>
      </c>
      <c r="O1" s="1" t="s">
        <v>4</v>
      </c>
    </row>
    <row r="2" spans="1:16" x14ac:dyDescent="0.2">
      <c r="A2" s="4" t="s">
        <v>12</v>
      </c>
      <c r="B2" s="4" t="s">
        <v>11</v>
      </c>
      <c r="N2" s="4">
        <v>1653</v>
      </c>
      <c r="O2" s="4">
        <v>16</v>
      </c>
      <c r="P2" s="5" t="str">
        <f>INDEX(PATIENTS!$A$2:$A$9,MATCH(CONSULTS!O2,PATIENTS!$B$2:$B$9,0))</f>
        <v>DUGENOU Isabelle</v>
      </c>
    </row>
    <row r="3" spans="1:16" x14ac:dyDescent="0.2">
      <c r="A3" s="4" t="s">
        <v>12</v>
      </c>
      <c r="B3" s="4" t="s">
        <v>11</v>
      </c>
      <c r="N3" s="4">
        <v>21</v>
      </c>
      <c r="O3" s="4">
        <v>16</v>
      </c>
      <c r="P3" s="5" t="str">
        <f>INDEX(PATIENTS!$A$2:$A$9,MATCH(CONSULTS!O3,PATIENTS!$B$2:$B$9,0))</f>
        <v>DUGENOU Isabelle</v>
      </c>
    </row>
    <row r="4" spans="1:16" x14ac:dyDescent="0.2">
      <c r="A4" s="4" t="s">
        <v>12</v>
      </c>
      <c r="B4" s="4" t="s">
        <v>11</v>
      </c>
      <c r="N4" s="4">
        <v>20</v>
      </c>
      <c r="O4" s="4">
        <v>16</v>
      </c>
      <c r="P4" s="5" t="str">
        <f>INDEX(PATIENTS!$A$2:$A$9,MATCH(CONSULTS!O4,PATIENTS!$B$2:$B$9,0))</f>
        <v>DUGENOU Isabelle</v>
      </c>
    </row>
    <row r="5" spans="1:16" x14ac:dyDescent="0.2">
      <c r="A5" s="4" t="s">
        <v>12</v>
      </c>
      <c r="B5" s="4" t="s">
        <v>11</v>
      </c>
      <c r="M5" s="4" t="s">
        <v>30</v>
      </c>
      <c r="N5" s="4">
        <v>22</v>
      </c>
      <c r="O5" s="4">
        <v>16</v>
      </c>
      <c r="P5" s="5" t="str">
        <f>INDEX(PATIENTS!$A$2:$A$9,MATCH(CONSULTS!O5,PATIENTS!$B$2:$B$9,0))</f>
        <v>DUGENOU Isabelle</v>
      </c>
    </row>
    <row r="6" spans="1:16" x14ac:dyDescent="0.2">
      <c r="A6" s="4" t="s">
        <v>12</v>
      </c>
      <c r="B6" s="4" t="s">
        <v>11</v>
      </c>
      <c r="D6" s="4" t="s">
        <v>85</v>
      </c>
      <c r="H6" s="4" t="s">
        <v>84</v>
      </c>
      <c r="M6" s="4" t="s">
        <v>83</v>
      </c>
      <c r="N6" s="4">
        <v>14</v>
      </c>
      <c r="O6" s="4">
        <v>16</v>
      </c>
      <c r="P6" s="5" t="str">
        <f>INDEX(PATIENTS!$A$2:$A$9,MATCH(CONSULTS!O6,PATIENTS!$B$2:$B$9,0))</f>
        <v>DUGENOU Isabelle</v>
      </c>
    </row>
    <row r="7" spans="1:16" x14ac:dyDescent="0.2">
      <c r="A7" s="4" t="s">
        <v>12</v>
      </c>
      <c r="B7" s="4" t="s">
        <v>11</v>
      </c>
      <c r="N7" s="4">
        <v>19</v>
      </c>
      <c r="O7" s="4">
        <v>16</v>
      </c>
      <c r="P7" s="5" t="str">
        <f>INDEX(PATIENTS!$A$2:$A$9,MATCH(CONSULTS!O7,PATIENTS!$B$2:$B$9,0))</f>
        <v>DUGENOU Isabelle</v>
      </c>
    </row>
    <row r="8" spans="1:16" x14ac:dyDescent="0.2">
      <c r="A8" s="4" t="s">
        <v>12</v>
      </c>
      <c r="B8" s="4" t="s">
        <v>11</v>
      </c>
      <c r="D8" s="4" t="s">
        <v>82</v>
      </c>
      <c r="H8" s="4" t="s">
        <v>81</v>
      </c>
      <c r="M8" s="4" t="s">
        <v>79</v>
      </c>
      <c r="N8" s="4">
        <v>23</v>
      </c>
      <c r="O8" s="4">
        <v>16</v>
      </c>
      <c r="P8" s="5" t="str">
        <f>INDEX(PATIENTS!$A$2:$A$9,MATCH(CONSULTS!O8,PATIENTS!$B$2:$B$9,0))</f>
        <v>DUGENOU Isabelle</v>
      </c>
    </row>
    <row r="9" spans="1:16" x14ac:dyDescent="0.2">
      <c r="A9" s="4" t="s">
        <v>12</v>
      </c>
      <c r="B9" s="4" t="s">
        <v>11</v>
      </c>
      <c r="N9" s="4">
        <v>17</v>
      </c>
      <c r="O9" s="4">
        <v>16</v>
      </c>
      <c r="P9" s="5" t="str">
        <f>INDEX(PATIENTS!$A$2:$A$9,MATCH(CONSULTS!O9,PATIENTS!$B$2:$B$9,0))</f>
        <v>DUGENOU Isabelle</v>
      </c>
    </row>
    <row r="10" spans="1:16" x14ac:dyDescent="0.2">
      <c r="A10" s="4" t="s">
        <v>12</v>
      </c>
      <c r="B10" s="4" t="s">
        <v>11</v>
      </c>
      <c r="N10" s="4">
        <v>18</v>
      </c>
      <c r="O10" s="4">
        <v>16</v>
      </c>
      <c r="P10" s="5" t="str">
        <f>INDEX(PATIENTS!$A$2:$A$9,MATCH(CONSULTS!O10,PATIENTS!$B$2:$B$9,0))</f>
        <v>DUGENOU Isabelle</v>
      </c>
    </row>
    <row r="11" spans="1:16" x14ac:dyDescent="0.2">
      <c r="A11" s="4" t="s">
        <v>12</v>
      </c>
      <c r="B11" s="4" t="s">
        <v>11</v>
      </c>
      <c r="N11" s="4">
        <v>16</v>
      </c>
      <c r="O11" s="4">
        <v>16</v>
      </c>
      <c r="P11" s="5" t="str">
        <f>INDEX(PATIENTS!$A$2:$A$9,MATCH(CONSULTS!O11,PATIENTS!$B$2:$B$9,0))</f>
        <v>DUGENOU Isabelle</v>
      </c>
    </row>
    <row r="12" spans="1:16" x14ac:dyDescent="0.2">
      <c r="A12" s="4" t="s">
        <v>12</v>
      </c>
      <c r="B12" s="4" t="s">
        <v>11</v>
      </c>
      <c r="N12" s="4">
        <v>1501</v>
      </c>
      <c r="O12" s="4">
        <v>16</v>
      </c>
      <c r="P12" s="5" t="str">
        <f>INDEX(PATIENTS!$A$2:$A$9,MATCH(CONSULTS!O12,PATIENTS!$B$2:$B$9,0))</f>
        <v>DUGENOU Isabelle</v>
      </c>
    </row>
    <row r="13" spans="1:16" x14ac:dyDescent="0.2">
      <c r="A13" s="4" t="s">
        <v>12</v>
      </c>
      <c r="B13" s="4" t="s">
        <v>11</v>
      </c>
      <c r="D13" s="4" t="s">
        <v>80</v>
      </c>
      <c r="M13" s="4" t="s">
        <v>30</v>
      </c>
      <c r="N13" s="4">
        <v>15</v>
      </c>
      <c r="O13" s="4">
        <v>16</v>
      </c>
      <c r="P13" s="5" t="str">
        <f>INDEX(PATIENTS!$A$2:$A$9,MATCH(CONSULTS!O13,PATIENTS!$B$2:$B$9,0))</f>
        <v>DUGENOU Isabelle</v>
      </c>
    </row>
    <row r="14" spans="1:16" x14ac:dyDescent="0.2">
      <c r="A14" s="4" t="s">
        <v>12</v>
      </c>
      <c r="B14" s="4" t="s">
        <v>11</v>
      </c>
      <c r="M14" s="4" t="s">
        <v>79</v>
      </c>
      <c r="N14" s="4">
        <v>24</v>
      </c>
      <c r="O14" s="4">
        <v>16</v>
      </c>
      <c r="P14" s="5" t="str">
        <f>INDEX(PATIENTS!$A$2:$A$9,MATCH(CONSULTS!O14,PATIENTS!$B$2:$B$9,0))</f>
        <v>DUGENOU Isabelle</v>
      </c>
    </row>
    <row r="15" spans="1:16" x14ac:dyDescent="0.2">
      <c r="A15" s="4" t="s">
        <v>12</v>
      </c>
      <c r="B15" s="4" t="s">
        <v>11</v>
      </c>
      <c r="D15" s="4" t="s">
        <v>78</v>
      </c>
      <c r="H15" s="4" t="s">
        <v>77</v>
      </c>
      <c r="M15" s="4" t="s">
        <v>29</v>
      </c>
      <c r="N15" s="4">
        <v>25</v>
      </c>
      <c r="O15" s="4">
        <v>17</v>
      </c>
      <c r="P15" s="5" t="str">
        <f>INDEX(PATIENTS!$A$2:$A$9,MATCH(CONSULTS!O15,PATIENTS!$B$2:$B$9,0))</f>
        <v>DUCAILLOU Michel</v>
      </c>
    </row>
    <row r="16" spans="1:16" x14ac:dyDescent="0.2">
      <c r="A16" s="4" t="s">
        <v>12</v>
      </c>
      <c r="B16" s="4" t="s">
        <v>11</v>
      </c>
      <c r="D16" s="4" t="s">
        <v>76</v>
      </c>
      <c r="H16" s="4" t="s">
        <v>75</v>
      </c>
      <c r="M16" s="4" t="s">
        <v>25</v>
      </c>
      <c r="N16" s="4">
        <v>2046</v>
      </c>
      <c r="O16" s="4">
        <v>17</v>
      </c>
      <c r="P16" s="5" t="str">
        <f>INDEX(PATIENTS!$A$2:$A$9,MATCH(CONSULTS!O16,PATIENTS!$B$2:$B$9,0))</f>
        <v>DUCAILLOU Michel</v>
      </c>
    </row>
    <row r="17" spans="1:16" x14ac:dyDescent="0.2">
      <c r="A17" s="4" t="s">
        <v>12</v>
      </c>
      <c r="B17" s="4" t="s">
        <v>11</v>
      </c>
      <c r="D17" s="4" t="s">
        <v>74</v>
      </c>
      <c r="H17" s="4" t="s">
        <v>73</v>
      </c>
      <c r="M17" s="4" t="s">
        <v>10</v>
      </c>
      <c r="N17" s="4">
        <v>1293</v>
      </c>
      <c r="O17" s="4">
        <v>17</v>
      </c>
      <c r="P17" s="5" t="str">
        <f>INDEX(PATIENTS!$A$2:$A$9,MATCH(CONSULTS!O17,PATIENTS!$B$2:$B$9,0))</f>
        <v>DUCAILLOU Michel</v>
      </c>
    </row>
    <row r="18" spans="1:16" x14ac:dyDescent="0.2">
      <c r="A18" s="4" t="s">
        <v>12</v>
      </c>
      <c r="B18" s="4" t="s">
        <v>11</v>
      </c>
      <c r="D18" s="4" t="s">
        <v>72</v>
      </c>
      <c r="H18" s="4" t="s">
        <v>71</v>
      </c>
      <c r="M18" s="4" t="s">
        <v>17</v>
      </c>
      <c r="N18" s="4">
        <v>6283</v>
      </c>
      <c r="O18" s="4">
        <v>18</v>
      </c>
      <c r="P18" s="5" t="str">
        <f>INDEX(PATIENTS!$A$2:$A$9,MATCH(CONSULTS!O18,PATIENTS!$B$2:$B$9,0))</f>
        <v>DUHIBOU bruno</v>
      </c>
    </row>
    <row r="19" spans="1:16" x14ac:dyDescent="0.2">
      <c r="A19" s="4" t="s">
        <v>12</v>
      </c>
      <c r="B19" s="4" t="s">
        <v>11</v>
      </c>
      <c r="D19" s="4" t="s">
        <v>5</v>
      </c>
      <c r="H19" s="4" t="s">
        <v>70</v>
      </c>
      <c r="M19" s="4" t="s">
        <v>21</v>
      </c>
      <c r="N19" s="4">
        <v>6543</v>
      </c>
      <c r="O19" s="4">
        <v>18</v>
      </c>
      <c r="P19" s="5" t="str">
        <f>INDEX(PATIENTS!$A$2:$A$9,MATCH(CONSULTS!O19,PATIENTS!$B$2:$B$9,0))</f>
        <v>DUHIBOU bruno</v>
      </c>
    </row>
    <row r="20" spans="1:16" x14ac:dyDescent="0.2">
      <c r="A20" s="4" t="s">
        <v>12</v>
      </c>
      <c r="B20" s="4" t="s">
        <v>11</v>
      </c>
      <c r="D20" s="4" t="s">
        <v>7</v>
      </c>
      <c r="H20" s="4" t="s">
        <v>69</v>
      </c>
      <c r="M20" s="4" t="s">
        <v>24</v>
      </c>
      <c r="N20" s="4">
        <v>3233</v>
      </c>
      <c r="O20" s="4">
        <v>18</v>
      </c>
      <c r="P20" s="5" t="str">
        <f>INDEX(PATIENTS!$A$2:$A$9,MATCH(CONSULTS!O20,PATIENTS!$B$2:$B$9,0))</f>
        <v>DUHIBOU bruno</v>
      </c>
    </row>
    <row r="21" spans="1:16" x14ac:dyDescent="0.2">
      <c r="A21" s="4" t="s">
        <v>12</v>
      </c>
      <c r="B21" s="4" t="s">
        <v>11</v>
      </c>
      <c r="D21" s="4" t="s">
        <v>68</v>
      </c>
      <c r="H21" s="4" t="s">
        <v>67</v>
      </c>
      <c r="M21" s="4" t="s">
        <v>29</v>
      </c>
      <c r="N21" s="4">
        <v>26</v>
      </c>
      <c r="O21" s="4">
        <v>18</v>
      </c>
      <c r="P21" s="5" t="str">
        <f>INDEX(PATIENTS!$A$2:$A$9,MATCH(CONSULTS!O21,PATIENTS!$B$2:$B$9,0))</f>
        <v>DUHIBOU bruno</v>
      </c>
    </row>
    <row r="22" spans="1:16" x14ac:dyDescent="0.2">
      <c r="A22" s="4" t="s">
        <v>12</v>
      </c>
      <c r="B22" s="4" t="s">
        <v>11</v>
      </c>
      <c r="D22" s="4" t="s">
        <v>66</v>
      </c>
      <c r="H22" s="4" t="s">
        <v>65</v>
      </c>
      <c r="M22" s="4" t="s">
        <v>19</v>
      </c>
      <c r="N22" s="4">
        <v>5276</v>
      </c>
      <c r="O22" s="4">
        <v>18</v>
      </c>
      <c r="P22" s="5" t="str">
        <f>INDEX(PATIENTS!$A$2:$A$9,MATCH(CONSULTS!O22,PATIENTS!$B$2:$B$9,0))</f>
        <v>DUHIBOU bruno</v>
      </c>
    </row>
    <row r="23" spans="1:16" x14ac:dyDescent="0.2">
      <c r="A23" s="4" t="s">
        <v>12</v>
      </c>
      <c r="B23" s="4" t="s">
        <v>11</v>
      </c>
      <c r="D23" s="4" t="s">
        <v>28</v>
      </c>
      <c r="H23" s="4" t="s">
        <v>64</v>
      </c>
      <c r="M23" s="4" t="s">
        <v>29</v>
      </c>
      <c r="N23" s="4">
        <v>28</v>
      </c>
      <c r="O23" s="4">
        <v>19</v>
      </c>
      <c r="P23" s="5" t="str">
        <f>INDEX(PATIENTS!$A$2:$A$9,MATCH(CONSULTS!O23,PATIENTS!$B$2:$B$9,0))</f>
        <v>HAMON Pierre</v>
      </c>
    </row>
    <row r="24" spans="1:16" x14ac:dyDescent="0.2">
      <c r="A24" s="4" t="s">
        <v>12</v>
      </c>
      <c r="B24" s="4" t="s">
        <v>11</v>
      </c>
      <c r="D24" s="4" t="s">
        <v>63</v>
      </c>
      <c r="H24" s="4" t="s">
        <v>62</v>
      </c>
      <c r="M24" s="4" t="s">
        <v>61</v>
      </c>
      <c r="N24" s="4">
        <v>27</v>
      </c>
      <c r="O24" s="4">
        <v>19</v>
      </c>
      <c r="P24" s="5" t="str">
        <f>INDEX(PATIENTS!$A$2:$A$9,MATCH(CONSULTS!O24,PATIENTS!$B$2:$B$9,0))</f>
        <v>HAMON Pierre</v>
      </c>
    </row>
    <row r="25" spans="1:16" x14ac:dyDescent="0.2">
      <c r="A25" s="4" t="s">
        <v>12</v>
      </c>
      <c r="B25" s="4" t="s">
        <v>11</v>
      </c>
      <c r="D25" s="4" t="s">
        <v>60</v>
      </c>
      <c r="H25" s="4" t="s">
        <v>59</v>
      </c>
      <c r="M25" s="4" t="s">
        <v>6</v>
      </c>
      <c r="N25" s="4">
        <v>30</v>
      </c>
      <c r="O25" s="4">
        <v>20</v>
      </c>
      <c r="P25" s="5" t="str">
        <f>INDEX(PATIENTS!$A$2:$A$9,MATCH(CONSULTS!O25,PATIENTS!$B$2:$B$9,0))</f>
        <v>JESAISPLUSQUI philippe</v>
      </c>
    </row>
    <row r="26" spans="1:16" x14ac:dyDescent="0.2">
      <c r="A26" s="4" t="s">
        <v>12</v>
      </c>
      <c r="B26" s="4" t="s">
        <v>11</v>
      </c>
      <c r="D26" s="4" t="s">
        <v>28</v>
      </c>
      <c r="H26" s="4" t="s">
        <v>58</v>
      </c>
      <c r="M26" s="4" t="s">
        <v>57</v>
      </c>
      <c r="N26" s="4">
        <v>29</v>
      </c>
      <c r="O26" s="4">
        <v>20</v>
      </c>
      <c r="P26" s="5" t="str">
        <f>INDEX(PATIENTS!$A$2:$A$9,MATCH(CONSULTS!O26,PATIENTS!$B$2:$B$9,0))</f>
        <v>JESAISPLUSQUI philippe</v>
      </c>
    </row>
    <row r="27" spans="1:16" x14ac:dyDescent="0.2">
      <c r="A27" s="4" t="s">
        <v>12</v>
      </c>
      <c r="B27" s="4" t="s">
        <v>11</v>
      </c>
      <c r="D27" s="4" t="s">
        <v>56</v>
      </c>
      <c r="H27" s="4" t="s">
        <v>55</v>
      </c>
      <c r="M27" s="4" t="s">
        <v>26</v>
      </c>
      <c r="N27" s="4">
        <v>688</v>
      </c>
      <c r="O27" s="4">
        <v>21</v>
      </c>
      <c r="P27" s="5" t="str">
        <f>INDEX(PATIENTS!$A$2:$A$9,MATCH(CONSULTS!O27,PATIENTS!$B$2:$B$9,0))</f>
        <v>BISOUS thierry</v>
      </c>
    </row>
    <row r="28" spans="1:16" x14ac:dyDescent="0.2">
      <c r="A28" s="4" t="s">
        <v>12</v>
      </c>
      <c r="B28" s="4" t="s">
        <v>11</v>
      </c>
      <c r="D28" s="4" t="s">
        <v>54</v>
      </c>
      <c r="H28" s="4" t="s">
        <v>53</v>
      </c>
      <c r="M28" s="4" t="s">
        <v>15</v>
      </c>
      <c r="N28" s="4">
        <v>7380</v>
      </c>
      <c r="O28" s="4">
        <v>21</v>
      </c>
      <c r="P28" s="5" t="str">
        <f>INDEX(PATIENTS!$A$2:$A$9,MATCH(CONSULTS!O28,PATIENTS!$B$2:$B$9,0))</f>
        <v>BISOUS thierry</v>
      </c>
    </row>
    <row r="29" spans="1:16" x14ac:dyDescent="0.2">
      <c r="A29" s="4" t="s">
        <v>12</v>
      </c>
      <c r="B29" s="4" t="s">
        <v>11</v>
      </c>
      <c r="D29" s="4" t="s">
        <v>52</v>
      </c>
      <c r="H29" s="4" t="s">
        <v>51</v>
      </c>
      <c r="M29" s="4" t="s">
        <v>16</v>
      </c>
      <c r="N29" s="4">
        <v>7493</v>
      </c>
      <c r="O29" s="4">
        <v>21</v>
      </c>
      <c r="P29" s="5" t="str">
        <f>INDEX(PATIENTS!$A$2:$A$9,MATCH(CONSULTS!O29,PATIENTS!$B$2:$B$9,0))</f>
        <v>BISOUS thierry</v>
      </c>
    </row>
    <row r="30" spans="1:16" x14ac:dyDescent="0.2">
      <c r="A30" s="4" t="s">
        <v>12</v>
      </c>
      <c r="B30" s="4" t="s">
        <v>11</v>
      </c>
      <c r="D30" s="4" t="s">
        <v>13</v>
      </c>
      <c r="N30" s="4">
        <v>7381</v>
      </c>
      <c r="O30" s="4">
        <v>21</v>
      </c>
      <c r="P30" s="5" t="str">
        <f>INDEX(PATIENTS!$A$2:$A$9,MATCH(CONSULTS!O30,PATIENTS!$B$2:$B$9,0))</f>
        <v>BISOUS thierry</v>
      </c>
    </row>
    <row r="31" spans="1:16" x14ac:dyDescent="0.2">
      <c r="A31" s="4" t="s">
        <v>12</v>
      </c>
      <c r="B31" s="4" t="s">
        <v>11</v>
      </c>
      <c r="D31" s="4" t="s">
        <v>50</v>
      </c>
      <c r="H31" s="4" t="s">
        <v>49</v>
      </c>
      <c r="M31" s="4" t="s">
        <v>23</v>
      </c>
      <c r="N31" s="4">
        <v>3634</v>
      </c>
      <c r="O31" s="4">
        <v>21</v>
      </c>
      <c r="P31" s="5" t="str">
        <f>INDEX(PATIENTS!$A$2:$A$9,MATCH(CONSULTS!O31,PATIENTS!$B$2:$B$9,0))</f>
        <v>BISOUS thierry</v>
      </c>
    </row>
    <row r="32" spans="1:16" x14ac:dyDescent="0.2">
      <c r="A32" s="4" t="s">
        <v>12</v>
      </c>
      <c r="B32" s="4" t="s">
        <v>11</v>
      </c>
      <c r="D32" s="4" t="s">
        <v>48</v>
      </c>
      <c r="H32" s="4" t="s">
        <v>47</v>
      </c>
      <c r="M32" s="4" t="s">
        <v>20</v>
      </c>
      <c r="N32" s="4">
        <v>5005</v>
      </c>
      <c r="O32" s="4">
        <v>21</v>
      </c>
      <c r="P32" s="5" t="str">
        <f>INDEX(PATIENTS!$A$2:$A$9,MATCH(CONSULTS!O32,PATIENTS!$B$2:$B$9,0))</f>
        <v>BISOUS thierry</v>
      </c>
    </row>
    <row r="33" spans="1:16" x14ac:dyDescent="0.2">
      <c r="A33" s="4" t="s">
        <v>12</v>
      </c>
      <c r="B33" s="4" t="s">
        <v>11</v>
      </c>
      <c r="D33" s="4" t="s">
        <v>46</v>
      </c>
      <c r="H33" s="4" t="s">
        <v>45</v>
      </c>
      <c r="M33" s="4" t="s">
        <v>22</v>
      </c>
      <c r="N33" s="4">
        <v>3695</v>
      </c>
      <c r="O33" s="4">
        <v>21</v>
      </c>
      <c r="P33" s="5" t="str">
        <f>INDEX(PATIENTS!$A$2:$A$9,MATCH(CONSULTS!O33,PATIENTS!$B$2:$B$9,0))</f>
        <v>BISOUS thierry</v>
      </c>
    </row>
    <row r="34" spans="1:16" x14ac:dyDescent="0.2">
      <c r="A34" s="4" t="s">
        <v>12</v>
      </c>
      <c r="B34" s="4" t="s">
        <v>11</v>
      </c>
      <c r="D34" s="4" t="s">
        <v>44</v>
      </c>
      <c r="H34" s="4" t="s">
        <v>43</v>
      </c>
      <c r="M34" s="4" t="s">
        <v>9</v>
      </c>
      <c r="N34" s="4">
        <v>5826</v>
      </c>
      <c r="O34" s="4">
        <v>21</v>
      </c>
      <c r="P34" s="5" t="str">
        <f>INDEX(PATIENTS!$A$2:$A$9,MATCH(CONSULTS!O34,PATIENTS!$B$2:$B$9,0))</f>
        <v>BISOUS thierry</v>
      </c>
    </row>
    <row r="35" spans="1:16" x14ac:dyDescent="0.2">
      <c r="A35" s="4" t="s">
        <v>12</v>
      </c>
      <c r="B35" s="4" t="s">
        <v>11</v>
      </c>
      <c r="D35" s="4" t="s">
        <v>14</v>
      </c>
      <c r="N35" s="4">
        <v>7494</v>
      </c>
      <c r="O35" s="4">
        <v>21</v>
      </c>
      <c r="P35" s="5" t="str">
        <f>INDEX(PATIENTS!$A$2:$A$9,MATCH(CONSULTS!O35,PATIENTS!$B$2:$B$9,0))</f>
        <v>BISOUS thierry</v>
      </c>
    </row>
    <row r="36" spans="1:16" x14ac:dyDescent="0.2">
      <c r="A36" s="4" t="s">
        <v>12</v>
      </c>
      <c r="B36" s="4" t="s">
        <v>11</v>
      </c>
      <c r="D36" s="4" t="s">
        <v>42</v>
      </c>
      <c r="H36" s="4" t="s">
        <v>41</v>
      </c>
      <c r="M36" s="4" t="s">
        <v>40</v>
      </c>
      <c r="N36" s="4">
        <v>31</v>
      </c>
      <c r="O36" s="4">
        <v>21</v>
      </c>
      <c r="P36" s="5" t="str">
        <f>INDEX(PATIENTS!$A$2:$A$9,MATCH(CONSULTS!O36,PATIENTS!$B$2:$B$9,0))</f>
        <v>BISOUS thierry</v>
      </c>
    </row>
    <row r="37" spans="1:16" x14ac:dyDescent="0.2">
      <c r="A37" s="4" t="s">
        <v>12</v>
      </c>
      <c r="B37" s="4" t="s">
        <v>11</v>
      </c>
      <c r="D37" s="4" t="s">
        <v>39</v>
      </c>
      <c r="H37" s="4" t="s">
        <v>38</v>
      </c>
      <c r="M37" s="4" t="s">
        <v>27</v>
      </c>
      <c r="N37" s="4">
        <v>32</v>
      </c>
      <c r="O37" s="4">
        <v>22</v>
      </c>
      <c r="P37" s="5" t="str">
        <f>INDEX(PATIENTS!$A$2:$A$9,MATCH(CONSULTS!O37,PATIENTS!$B$2:$B$9,0))</f>
        <v>CHOUX yannick</v>
      </c>
    </row>
    <row r="38" spans="1:16" x14ac:dyDescent="0.2">
      <c r="A38" s="4" t="s">
        <v>12</v>
      </c>
      <c r="B38" s="4" t="s">
        <v>11</v>
      </c>
      <c r="D38" s="4" t="s">
        <v>37</v>
      </c>
      <c r="H38" s="4" t="s">
        <v>36</v>
      </c>
      <c r="M38" s="4" t="s">
        <v>8</v>
      </c>
      <c r="N38" s="4">
        <v>7997</v>
      </c>
      <c r="O38" s="4">
        <v>22</v>
      </c>
      <c r="P38" s="5" t="str">
        <f>INDEX(PATIENTS!$A$2:$A$9,MATCH(CONSULTS!O38,PATIENTS!$B$2:$B$9,0))</f>
        <v>CHOUX yannick</v>
      </c>
    </row>
    <row r="39" spans="1:16" x14ac:dyDescent="0.2">
      <c r="A39" s="4" t="s">
        <v>12</v>
      </c>
      <c r="B39" s="4" t="s">
        <v>11</v>
      </c>
      <c r="D39" s="4" t="s">
        <v>35</v>
      </c>
      <c r="H39" s="4" t="s">
        <v>34</v>
      </c>
      <c r="M39" s="4" t="s">
        <v>6</v>
      </c>
      <c r="N39" s="4">
        <v>33</v>
      </c>
      <c r="O39" s="4">
        <v>22</v>
      </c>
      <c r="P39" s="5" t="str">
        <f>INDEX(PATIENTS!$A$2:$A$9,MATCH(CONSULTS!O39,PATIENTS!$B$2:$B$9,0))</f>
        <v>CHOUX yannick</v>
      </c>
    </row>
    <row r="40" spans="1:16" x14ac:dyDescent="0.2">
      <c r="A40" s="4" t="s">
        <v>12</v>
      </c>
      <c r="B40" s="4" t="s">
        <v>11</v>
      </c>
      <c r="D40" s="4" t="s">
        <v>33</v>
      </c>
      <c r="M40" s="4" t="s">
        <v>18</v>
      </c>
      <c r="N40" s="4">
        <v>6257</v>
      </c>
      <c r="O40" s="4">
        <v>22</v>
      </c>
      <c r="P40" s="5" t="str">
        <f>INDEX(PATIENTS!$A$2:$A$9,MATCH(CONSULTS!O40,PATIENTS!$B$2:$B$9,0))</f>
        <v>CHOUX yannick</v>
      </c>
    </row>
    <row r="41" spans="1:16" x14ac:dyDescent="0.2">
      <c r="A41" s="4" t="s">
        <v>12</v>
      </c>
      <c r="B41" s="4" t="s">
        <v>11</v>
      </c>
      <c r="D41" s="4" t="s">
        <v>32</v>
      </c>
      <c r="H41" s="4" t="s">
        <v>31</v>
      </c>
      <c r="M41" s="4" t="s">
        <v>6</v>
      </c>
      <c r="N41" s="4">
        <v>34</v>
      </c>
      <c r="O41" s="4">
        <v>23</v>
      </c>
      <c r="P41" s="5" t="str">
        <f>INDEX(PATIENTS!$A$2:$A$9,MATCH(CONSULTS!O41,PATIENTS!$B$2:$B$9,0))</f>
        <v xml:space="preserve">POUX petit 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PATIENTS</vt:lpstr>
      <vt:lpstr>CONSULTS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Charpentier</cp:lastModifiedBy>
  <dcterms:created xsi:type="dcterms:W3CDTF">2015-02-11T21:50:23Z</dcterms:created>
  <dcterms:modified xsi:type="dcterms:W3CDTF">2015-02-18T05:50:57Z</dcterms:modified>
</cp:coreProperties>
</file>