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6615" yWindow="855" windowWidth="10515" windowHeight="6975" tabRatio="785" activeTab="1"/>
  </bookViews>
  <sheets>
    <sheet name="février 2014" sheetId="35" r:id="rId1"/>
    <sheet name="avril 2014" sheetId="37" r:id="rId2"/>
  </sheets>
  <definedNames>
    <definedName name="_xlnm._FilterDatabase" localSheetId="0" hidden="1">'février 2014'!$O$3:$AL$30</definedName>
    <definedName name="somme">#REF!</definedName>
  </definedNames>
  <calcPr calcId="145621"/>
</workbook>
</file>

<file path=xl/calcChain.xml><?xml version="1.0" encoding="utf-8"?>
<calcChain xmlns="http://schemas.openxmlformats.org/spreadsheetml/2006/main">
  <c r="N3" i="37" l="1"/>
  <c r="N4" i="37" s="1"/>
  <c r="N5" i="37" s="1"/>
  <c r="N6" i="37" s="1"/>
  <c r="N7" i="37" s="1"/>
  <c r="N8" i="37" s="1"/>
  <c r="N9" i="37" s="1"/>
  <c r="N10" i="37" s="1"/>
  <c r="N11" i="37" s="1"/>
  <c r="N12" i="37" s="1"/>
  <c r="N13" i="37" s="1"/>
  <c r="N14" i="37" s="1"/>
  <c r="N15" i="37" s="1"/>
  <c r="N16" i="37" s="1"/>
  <c r="N17" i="37" s="1"/>
  <c r="N18" i="37" s="1"/>
  <c r="N19" i="37" s="1"/>
  <c r="N20" i="37" s="1"/>
  <c r="N21" i="37" s="1"/>
  <c r="N22" i="37" s="1"/>
  <c r="N23" i="37" s="1"/>
  <c r="N24" i="37" s="1"/>
  <c r="N25" i="37" s="1"/>
  <c r="N26" i="37" s="1"/>
  <c r="N27" i="37" s="1"/>
  <c r="N28" i="37" s="1"/>
  <c r="N29" i="37" s="1"/>
  <c r="N30" i="37" s="1"/>
  <c r="N31" i="37" s="1"/>
  <c r="N32" i="37" s="1"/>
  <c r="N33" i="37" s="1"/>
  <c r="Q5" i="37" l="1"/>
  <c r="R5" i="37"/>
  <c r="S5" i="37"/>
  <c r="T5" i="37"/>
  <c r="U5" i="37"/>
  <c r="V5" i="37"/>
  <c r="W5" i="37"/>
  <c r="X5" i="37"/>
  <c r="Y5" i="37"/>
  <c r="Z5" i="37"/>
  <c r="AA5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F132" i="37"/>
  <c r="F133" i="37"/>
  <c r="F18" i="37"/>
  <c r="F19" i="37"/>
  <c r="F20" i="37"/>
  <c r="F5" i="37"/>
  <c r="F6" i="37"/>
  <c r="F7" i="37"/>
  <c r="F8" i="37"/>
  <c r="F9" i="37"/>
  <c r="F10" i="37"/>
  <c r="F11" i="37"/>
  <c r="F12" i="37"/>
  <c r="F13" i="37"/>
  <c r="F14" i="37"/>
  <c r="F15" i="37"/>
  <c r="F16" i="37"/>
  <c r="F17" i="37"/>
  <c r="F4" i="37"/>
  <c r="E17" i="37"/>
  <c r="D16" i="37"/>
  <c r="O5" i="37"/>
  <c r="P5" i="37"/>
  <c r="AB5" i="37"/>
  <c r="AC5" i="37"/>
  <c r="AD5" i="37"/>
  <c r="AE5" i="37"/>
  <c r="AF5" i="37"/>
  <c r="AG5" i="37"/>
  <c r="AH5" i="37"/>
  <c r="AI5" i="37"/>
  <c r="AJ5" i="37"/>
  <c r="AK5" i="37"/>
  <c r="AL5" i="37"/>
  <c r="O6" i="37"/>
  <c r="P6" i="37"/>
  <c r="Q6" i="37"/>
  <c r="R6" i="37"/>
  <c r="S6" i="37"/>
  <c r="T6" i="37"/>
  <c r="U6" i="37"/>
  <c r="V6" i="37"/>
  <c r="W6" i="37"/>
  <c r="X6" i="37"/>
  <c r="Y6" i="37"/>
  <c r="Z6" i="37"/>
  <c r="AA6" i="37"/>
  <c r="AB6" i="37"/>
  <c r="AC6" i="37"/>
  <c r="AD6" i="37"/>
  <c r="AE6" i="37"/>
  <c r="AF6" i="37"/>
  <c r="AG6" i="37"/>
  <c r="AH6" i="37"/>
  <c r="AI6" i="37"/>
  <c r="AJ6" i="37"/>
  <c r="AK6" i="37"/>
  <c r="AL6" i="37"/>
  <c r="O7" i="37"/>
  <c r="P7" i="37"/>
  <c r="Q7" i="37"/>
  <c r="R7" i="37"/>
  <c r="S7" i="37"/>
  <c r="T7" i="37"/>
  <c r="U7" i="37"/>
  <c r="V7" i="37"/>
  <c r="W7" i="37"/>
  <c r="X7" i="37"/>
  <c r="Y7" i="37"/>
  <c r="Z7" i="37"/>
  <c r="AA7" i="37"/>
  <c r="AB7" i="37"/>
  <c r="AC7" i="37"/>
  <c r="AD7" i="37"/>
  <c r="AE7" i="37"/>
  <c r="AF7" i="37"/>
  <c r="AG7" i="37"/>
  <c r="AH7" i="37"/>
  <c r="AI7" i="37"/>
  <c r="AJ7" i="37"/>
  <c r="AK7" i="37"/>
  <c r="AL7" i="37"/>
  <c r="O8" i="37"/>
  <c r="P8" i="37"/>
  <c r="Q8" i="37"/>
  <c r="R8" i="37"/>
  <c r="S8" i="37"/>
  <c r="T8" i="37"/>
  <c r="U8" i="37"/>
  <c r="V8" i="37"/>
  <c r="W8" i="37"/>
  <c r="X8" i="37"/>
  <c r="Y8" i="37"/>
  <c r="Z8" i="37"/>
  <c r="AA8" i="37"/>
  <c r="AB8" i="37"/>
  <c r="AC8" i="37"/>
  <c r="AD8" i="37"/>
  <c r="AE8" i="37"/>
  <c r="AF8" i="37"/>
  <c r="AG8" i="37"/>
  <c r="AH8" i="37"/>
  <c r="AI8" i="37"/>
  <c r="AJ8" i="37"/>
  <c r="AK8" i="37"/>
  <c r="AL8" i="37"/>
  <c r="O9" i="37"/>
  <c r="P9" i="37"/>
  <c r="Q9" i="37"/>
  <c r="R9" i="37"/>
  <c r="S9" i="37"/>
  <c r="T9" i="37"/>
  <c r="U9" i="37"/>
  <c r="V9" i="37"/>
  <c r="W9" i="37"/>
  <c r="X9" i="37"/>
  <c r="Y9" i="37"/>
  <c r="Z9" i="37"/>
  <c r="AA9" i="37"/>
  <c r="AB9" i="37"/>
  <c r="AC9" i="37"/>
  <c r="AD9" i="37"/>
  <c r="AE9" i="37"/>
  <c r="AF9" i="37"/>
  <c r="AG9" i="37"/>
  <c r="AH9" i="37"/>
  <c r="AI9" i="37"/>
  <c r="AJ9" i="37"/>
  <c r="AK9" i="37"/>
  <c r="AL9" i="37"/>
  <c r="O10" i="37"/>
  <c r="P10" i="37"/>
  <c r="Q10" i="37"/>
  <c r="R10" i="37"/>
  <c r="S10" i="37"/>
  <c r="T10" i="37"/>
  <c r="U10" i="37"/>
  <c r="V10" i="37"/>
  <c r="W10" i="37"/>
  <c r="X10" i="37"/>
  <c r="Y10" i="37"/>
  <c r="Z10" i="37"/>
  <c r="AA10" i="37"/>
  <c r="AB10" i="37"/>
  <c r="AC10" i="37"/>
  <c r="AD10" i="37"/>
  <c r="AE10" i="37"/>
  <c r="AF10" i="37"/>
  <c r="AG10" i="37"/>
  <c r="AH10" i="37"/>
  <c r="AI10" i="37"/>
  <c r="AJ10" i="37"/>
  <c r="AK10" i="37"/>
  <c r="AL10" i="37"/>
  <c r="O11" i="37"/>
  <c r="P11" i="37"/>
  <c r="Q11" i="37"/>
  <c r="R11" i="37"/>
  <c r="S11" i="37"/>
  <c r="T11" i="37"/>
  <c r="U11" i="37"/>
  <c r="V11" i="37"/>
  <c r="W11" i="37"/>
  <c r="X11" i="37"/>
  <c r="Y11" i="37"/>
  <c r="Z11" i="37"/>
  <c r="AA11" i="37"/>
  <c r="AB11" i="37"/>
  <c r="AC11" i="37"/>
  <c r="AD11" i="37"/>
  <c r="AE11" i="37"/>
  <c r="AF11" i="37"/>
  <c r="AG11" i="37"/>
  <c r="AH11" i="37"/>
  <c r="AI11" i="37"/>
  <c r="AJ11" i="37"/>
  <c r="AK11" i="37"/>
  <c r="AL11" i="37"/>
  <c r="O12" i="37"/>
  <c r="P12" i="37"/>
  <c r="Q12" i="37"/>
  <c r="R12" i="37"/>
  <c r="S12" i="37"/>
  <c r="T12" i="37"/>
  <c r="U12" i="37"/>
  <c r="V12" i="37"/>
  <c r="W12" i="37"/>
  <c r="X12" i="37"/>
  <c r="Y12" i="37"/>
  <c r="Z12" i="37"/>
  <c r="AA12" i="37"/>
  <c r="AB12" i="37"/>
  <c r="AC12" i="37"/>
  <c r="AD12" i="37"/>
  <c r="AE12" i="37"/>
  <c r="AF12" i="37"/>
  <c r="AG12" i="37"/>
  <c r="AH12" i="37"/>
  <c r="AI12" i="37"/>
  <c r="AJ12" i="37"/>
  <c r="AK12" i="37"/>
  <c r="AL12" i="37"/>
  <c r="O13" i="37"/>
  <c r="P13" i="37"/>
  <c r="Q13" i="37"/>
  <c r="R13" i="37"/>
  <c r="S13" i="37"/>
  <c r="T13" i="37"/>
  <c r="U13" i="37"/>
  <c r="V13" i="37"/>
  <c r="W13" i="37"/>
  <c r="X13" i="37"/>
  <c r="Y13" i="37"/>
  <c r="Z13" i="37"/>
  <c r="AA13" i="37"/>
  <c r="AB13" i="37"/>
  <c r="AC13" i="37"/>
  <c r="AD13" i="37"/>
  <c r="AE13" i="37"/>
  <c r="AF13" i="37"/>
  <c r="AG13" i="37"/>
  <c r="AH13" i="37"/>
  <c r="AI13" i="37"/>
  <c r="AJ13" i="37"/>
  <c r="AK13" i="37"/>
  <c r="AL13" i="37"/>
  <c r="O14" i="37"/>
  <c r="P14" i="37"/>
  <c r="Q14" i="37"/>
  <c r="R14" i="37"/>
  <c r="S14" i="37"/>
  <c r="T14" i="37"/>
  <c r="U14" i="37"/>
  <c r="V14" i="37"/>
  <c r="W14" i="37"/>
  <c r="X14" i="37"/>
  <c r="Y14" i="37"/>
  <c r="Z14" i="37"/>
  <c r="AA14" i="37"/>
  <c r="AB14" i="37"/>
  <c r="AC14" i="37"/>
  <c r="AD14" i="37"/>
  <c r="AE14" i="37"/>
  <c r="AF14" i="37"/>
  <c r="AG14" i="37"/>
  <c r="AH14" i="37"/>
  <c r="AI14" i="37"/>
  <c r="AJ14" i="37"/>
  <c r="AK14" i="37"/>
  <c r="AL14" i="37"/>
  <c r="O15" i="37"/>
  <c r="P15" i="37"/>
  <c r="Q15" i="37"/>
  <c r="R15" i="37"/>
  <c r="S15" i="37"/>
  <c r="T15" i="37"/>
  <c r="U15" i="37"/>
  <c r="V15" i="37"/>
  <c r="W15" i="37"/>
  <c r="X15" i="37"/>
  <c r="Y15" i="37"/>
  <c r="Z15" i="37"/>
  <c r="AA15" i="37"/>
  <c r="AB15" i="37"/>
  <c r="AC15" i="37"/>
  <c r="AD15" i="37"/>
  <c r="AE15" i="37"/>
  <c r="AF15" i="37"/>
  <c r="AG15" i="37"/>
  <c r="AH15" i="37"/>
  <c r="AI15" i="37"/>
  <c r="AJ15" i="37"/>
  <c r="AK15" i="37"/>
  <c r="AL15" i="37"/>
  <c r="O16" i="37"/>
  <c r="P16" i="37"/>
  <c r="Q16" i="37"/>
  <c r="R16" i="37"/>
  <c r="S16" i="37"/>
  <c r="T16" i="37"/>
  <c r="U16" i="37"/>
  <c r="V16" i="37"/>
  <c r="W16" i="37"/>
  <c r="X16" i="37"/>
  <c r="Y16" i="37"/>
  <c r="Z16" i="37"/>
  <c r="AA16" i="37"/>
  <c r="AB16" i="37"/>
  <c r="AC16" i="37"/>
  <c r="AD16" i="37"/>
  <c r="AE16" i="37"/>
  <c r="AF16" i="37"/>
  <c r="AG16" i="37"/>
  <c r="AH16" i="37"/>
  <c r="AI16" i="37"/>
  <c r="AJ16" i="37"/>
  <c r="AK16" i="37"/>
  <c r="AL16" i="37"/>
  <c r="O17" i="37"/>
  <c r="P17" i="37"/>
  <c r="Q17" i="37"/>
  <c r="R17" i="37"/>
  <c r="S17" i="37"/>
  <c r="T17" i="37"/>
  <c r="U17" i="37"/>
  <c r="V17" i="37"/>
  <c r="W17" i="37"/>
  <c r="X17" i="37"/>
  <c r="Y17" i="37"/>
  <c r="Z17" i="37"/>
  <c r="AA17" i="37"/>
  <c r="AB17" i="37"/>
  <c r="AC17" i="37"/>
  <c r="AD17" i="37"/>
  <c r="AE17" i="37"/>
  <c r="AF17" i="37"/>
  <c r="AG17" i="37"/>
  <c r="AH17" i="37"/>
  <c r="AI17" i="37"/>
  <c r="AJ17" i="37"/>
  <c r="AK17" i="37"/>
  <c r="AL17" i="37"/>
  <c r="O18" i="37"/>
  <c r="P18" i="37"/>
  <c r="Q18" i="37"/>
  <c r="R18" i="37"/>
  <c r="S18" i="37"/>
  <c r="T18" i="37"/>
  <c r="U18" i="37"/>
  <c r="V18" i="37"/>
  <c r="W18" i="37"/>
  <c r="X18" i="37"/>
  <c r="Y18" i="37"/>
  <c r="Z18" i="37"/>
  <c r="AA18" i="37"/>
  <c r="AB18" i="37"/>
  <c r="AC18" i="37"/>
  <c r="AD18" i="37"/>
  <c r="AE18" i="37"/>
  <c r="AF18" i="37"/>
  <c r="AG18" i="37"/>
  <c r="AH18" i="37"/>
  <c r="AI18" i="37"/>
  <c r="AJ18" i="37"/>
  <c r="AK18" i="37"/>
  <c r="AL18" i="37"/>
  <c r="O19" i="37"/>
  <c r="P19" i="37"/>
  <c r="Q19" i="37"/>
  <c r="R19" i="37"/>
  <c r="S19" i="37"/>
  <c r="T19" i="37"/>
  <c r="U19" i="37"/>
  <c r="V19" i="37"/>
  <c r="W19" i="37"/>
  <c r="X19" i="37"/>
  <c r="Y19" i="37"/>
  <c r="Z19" i="37"/>
  <c r="AA19" i="37"/>
  <c r="AB19" i="37"/>
  <c r="AC19" i="37"/>
  <c r="AD19" i="37"/>
  <c r="AE19" i="37"/>
  <c r="AF19" i="37"/>
  <c r="AG19" i="37"/>
  <c r="AH19" i="37"/>
  <c r="AI19" i="37"/>
  <c r="AJ19" i="37"/>
  <c r="AK19" i="37"/>
  <c r="AL19" i="37"/>
  <c r="O20" i="37"/>
  <c r="P20" i="37"/>
  <c r="Q20" i="37"/>
  <c r="R20" i="37"/>
  <c r="S20" i="37"/>
  <c r="T20" i="37"/>
  <c r="U20" i="37"/>
  <c r="V20" i="37"/>
  <c r="W20" i="37"/>
  <c r="X20" i="37"/>
  <c r="Y20" i="37"/>
  <c r="Z20" i="37"/>
  <c r="AA20" i="37"/>
  <c r="AB20" i="37"/>
  <c r="AC20" i="37"/>
  <c r="AD20" i="37"/>
  <c r="AE20" i="37"/>
  <c r="AF20" i="37"/>
  <c r="AG20" i="37"/>
  <c r="AH20" i="37"/>
  <c r="AI20" i="37"/>
  <c r="AJ20" i="37"/>
  <c r="AK20" i="37"/>
  <c r="AL20" i="37"/>
  <c r="O21" i="37"/>
  <c r="P21" i="37"/>
  <c r="Q21" i="37"/>
  <c r="R21" i="37"/>
  <c r="S21" i="37"/>
  <c r="T21" i="37"/>
  <c r="U21" i="37"/>
  <c r="V21" i="37"/>
  <c r="W21" i="37"/>
  <c r="X21" i="37"/>
  <c r="Y21" i="37"/>
  <c r="Z21" i="37"/>
  <c r="AA21" i="37"/>
  <c r="AB21" i="37"/>
  <c r="AC21" i="37"/>
  <c r="AD21" i="37"/>
  <c r="AE21" i="37"/>
  <c r="AF21" i="37"/>
  <c r="AG21" i="37"/>
  <c r="AH21" i="37"/>
  <c r="AI21" i="37"/>
  <c r="AJ21" i="37"/>
  <c r="AK21" i="37"/>
  <c r="AL21" i="37"/>
  <c r="O22" i="37"/>
  <c r="P22" i="37"/>
  <c r="Q22" i="37"/>
  <c r="R22" i="37"/>
  <c r="S22" i="37"/>
  <c r="T22" i="37"/>
  <c r="U22" i="37"/>
  <c r="V22" i="37"/>
  <c r="W22" i="37"/>
  <c r="X22" i="37"/>
  <c r="Y22" i="37"/>
  <c r="Z22" i="37"/>
  <c r="AA22" i="37"/>
  <c r="AB22" i="37"/>
  <c r="AC22" i="37"/>
  <c r="AD22" i="37"/>
  <c r="AE22" i="37"/>
  <c r="AF22" i="37"/>
  <c r="AG22" i="37"/>
  <c r="AH22" i="37"/>
  <c r="AI22" i="37"/>
  <c r="AJ22" i="37"/>
  <c r="AK22" i="37"/>
  <c r="AL22" i="37"/>
  <c r="O23" i="37"/>
  <c r="P23" i="37"/>
  <c r="Q23" i="37"/>
  <c r="R23" i="37"/>
  <c r="S23" i="37"/>
  <c r="T23" i="37"/>
  <c r="U23" i="37"/>
  <c r="V23" i="37"/>
  <c r="W23" i="37"/>
  <c r="X23" i="37"/>
  <c r="Y23" i="37"/>
  <c r="Z23" i="37"/>
  <c r="AA23" i="37"/>
  <c r="AB23" i="37"/>
  <c r="AC23" i="37"/>
  <c r="AD23" i="37"/>
  <c r="AE23" i="37"/>
  <c r="AF23" i="37"/>
  <c r="AG23" i="37"/>
  <c r="AH23" i="37"/>
  <c r="AI23" i="37"/>
  <c r="AJ23" i="37"/>
  <c r="AK23" i="37"/>
  <c r="AL23" i="37"/>
  <c r="O24" i="37"/>
  <c r="P24" i="37"/>
  <c r="Q24" i="37"/>
  <c r="R24" i="37"/>
  <c r="S24" i="37"/>
  <c r="T24" i="37"/>
  <c r="U24" i="37"/>
  <c r="V24" i="37"/>
  <c r="W24" i="37"/>
  <c r="X24" i="37"/>
  <c r="Y24" i="37"/>
  <c r="Z24" i="37"/>
  <c r="AA24" i="37"/>
  <c r="AB24" i="37"/>
  <c r="AC24" i="37"/>
  <c r="AD24" i="37"/>
  <c r="AE24" i="37"/>
  <c r="AF24" i="37"/>
  <c r="AG24" i="37"/>
  <c r="AH24" i="37"/>
  <c r="AI24" i="37"/>
  <c r="AJ24" i="37"/>
  <c r="AK24" i="37"/>
  <c r="AL24" i="37"/>
  <c r="O25" i="37"/>
  <c r="P25" i="37"/>
  <c r="Q25" i="37"/>
  <c r="R25" i="37"/>
  <c r="S25" i="37"/>
  <c r="T25" i="37"/>
  <c r="U25" i="37"/>
  <c r="V25" i="37"/>
  <c r="W25" i="37"/>
  <c r="X25" i="37"/>
  <c r="Y25" i="37"/>
  <c r="Z25" i="37"/>
  <c r="AA25" i="37"/>
  <c r="AB25" i="37"/>
  <c r="AC25" i="37"/>
  <c r="AD25" i="37"/>
  <c r="AE25" i="37"/>
  <c r="AF25" i="37"/>
  <c r="AG25" i="37"/>
  <c r="AH25" i="37"/>
  <c r="AI25" i="37"/>
  <c r="AJ25" i="37"/>
  <c r="AK25" i="37"/>
  <c r="AL25" i="37"/>
  <c r="O26" i="37"/>
  <c r="P26" i="37"/>
  <c r="Q26" i="37"/>
  <c r="R26" i="37"/>
  <c r="S26" i="37"/>
  <c r="T26" i="37"/>
  <c r="U26" i="37"/>
  <c r="V26" i="37"/>
  <c r="W26" i="37"/>
  <c r="X26" i="37"/>
  <c r="Y26" i="37"/>
  <c r="Z26" i="37"/>
  <c r="AA26" i="37"/>
  <c r="AB26" i="37"/>
  <c r="AC26" i="37"/>
  <c r="AD26" i="37"/>
  <c r="AE26" i="37"/>
  <c r="AF26" i="37"/>
  <c r="AG26" i="37"/>
  <c r="AH26" i="37"/>
  <c r="AI26" i="37"/>
  <c r="AJ26" i="37"/>
  <c r="AK26" i="37"/>
  <c r="AL26" i="37"/>
  <c r="O27" i="37"/>
  <c r="P27" i="37"/>
  <c r="Q27" i="37"/>
  <c r="R27" i="37"/>
  <c r="S27" i="37"/>
  <c r="T27" i="37"/>
  <c r="U27" i="37"/>
  <c r="V27" i="37"/>
  <c r="W27" i="37"/>
  <c r="X27" i="37"/>
  <c r="Y27" i="37"/>
  <c r="Z27" i="37"/>
  <c r="AA27" i="37"/>
  <c r="AB27" i="37"/>
  <c r="AC27" i="37"/>
  <c r="AD27" i="37"/>
  <c r="AE27" i="37"/>
  <c r="AF27" i="37"/>
  <c r="AG27" i="37"/>
  <c r="AH27" i="37"/>
  <c r="AI27" i="37"/>
  <c r="AJ27" i="37"/>
  <c r="AK27" i="37"/>
  <c r="AL27" i="37"/>
  <c r="O28" i="37"/>
  <c r="P28" i="37"/>
  <c r="Q28" i="37"/>
  <c r="R28" i="37"/>
  <c r="S28" i="37"/>
  <c r="T28" i="37"/>
  <c r="U28" i="37"/>
  <c r="V28" i="37"/>
  <c r="W28" i="37"/>
  <c r="X28" i="37"/>
  <c r="Y28" i="37"/>
  <c r="Z28" i="37"/>
  <c r="AA28" i="37"/>
  <c r="AB28" i="37"/>
  <c r="AC28" i="37"/>
  <c r="AD28" i="37"/>
  <c r="AE28" i="37"/>
  <c r="AF28" i="37"/>
  <c r="AG28" i="37"/>
  <c r="AH28" i="37"/>
  <c r="AI28" i="37"/>
  <c r="AJ28" i="37"/>
  <c r="AK28" i="37"/>
  <c r="AL28" i="37"/>
  <c r="O29" i="37"/>
  <c r="P29" i="37"/>
  <c r="Q29" i="37"/>
  <c r="R29" i="37"/>
  <c r="S29" i="37"/>
  <c r="T29" i="37"/>
  <c r="U29" i="37"/>
  <c r="V29" i="37"/>
  <c r="W29" i="37"/>
  <c r="X29" i="37"/>
  <c r="Y29" i="37"/>
  <c r="Z29" i="37"/>
  <c r="AA29" i="37"/>
  <c r="AB29" i="37"/>
  <c r="AC29" i="37"/>
  <c r="AD29" i="37"/>
  <c r="AE29" i="37"/>
  <c r="AF29" i="37"/>
  <c r="AG29" i="37"/>
  <c r="AH29" i="37"/>
  <c r="AI29" i="37"/>
  <c r="AJ29" i="37"/>
  <c r="AK29" i="37"/>
  <c r="AL29" i="37"/>
  <c r="O30" i="37"/>
  <c r="P30" i="37"/>
  <c r="Q30" i="37"/>
  <c r="R30" i="37"/>
  <c r="S30" i="37"/>
  <c r="T30" i="37"/>
  <c r="U30" i="37"/>
  <c r="V30" i="37"/>
  <c r="W30" i="37"/>
  <c r="X30" i="37"/>
  <c r="Y30" i="37"/>
  <c r="Z30" i="37"/>
  <c r="AA30" i="37"/>
  <c r="AB30" i="37"/>
  <c r="AC30" i="37"/>
  <c r="AD30" i="37"/>
  <c r="AE30" i="37"/>
  <c r="AF30" i="37"/>
  <c r="AG30" i="37"/>
  <c r="AH30" i="37"/>
  <c r="AI30" i="37"/>
  <c r="AJ30" i="37"/>
  <c r="AK30" i="37"/>
  <c r="AL30" i="37"/>
  <c r="O31" i="37"/>
  <c r="P31" i="37"/>
  <c r="Q31" i="37"/>
  <c r="R31" i="37"/>
  <c r="S31" i="37"/>
  <c r="T31" i="37"/>
  <c r="U31" i="37"/>
  <c r="V31" i="37"/>
  <c r="W31" i="37"/>
  <c r="X31" i="37"/>
  <c r="Y31" i="37"/>
  <c r="Z31" i="37"/>
  <c r="AA31" i="37"/>
  <c r="AB31" i="37"/>
  <c r="AC31" i="37"/>
  <c r="AD31" i="37"/>
  <c r="AE31" i="37"/>
  <c r="AF31" i="37"/>
  <c r="AG31" i="37"/>
  <c r="AH31" i="37"/>
  <c r="AI31" i="37"/>
  <c r="AJ31" i="37"/>
  <c r="AK31" i="37"/>
  <c r="AL31" i="37"/>
  <c r="O32" i="37"/>
  <c r="P32" i="37"/>
  <c r="Q32" i="37"/>
  <c r="R32" i="37"/>
  <c r="S32" i="37"/>
  <c r="T32" i="37"/>
  <c r="U32" i="37"/>
  <c r="V32" i="37"/>
  <c r="W32" i="37"/>
  <c r="X32" i="37"/>
  <c r="Y32" i="37"/>
  <c r="Z32" i="37"/>
  <c r="AA32" i="37"/>
  <c r="AB32" i="37"/>
  <c r="AC32" i="37"/>
  <c r="AD32" i="37"/>
  <c r="AE32" i="37"/>
  <c r="AF32" i="37"/>
  <c r="AG32" i="37"/>
  <c r="AH32" i="37"/>
  <c r="AI32" i="37"/>
  <c r="AJ32" i="37"/>
  <c r="AK32" i="37"/>
  <c r="AL32" i="37"/>
  <c r="O3" i="37"/>
  <c r="P3" i="37"/>
  <c r="Q3" i="37"/>
  <c r="R3" i="37"/>
  <c r="S3" i="37"/>
  <c r="T3" i="37"/>
  <c r="U3" i="37"/>
  <c r="V3" i="37"/>
  <c r="W3" i="37"/>
  <c r="X3" i="37"/>
  <c r="Y3" i="37"/>
  <c r="Z3" i="37"/>
  <c r="AA3" i="37"/>
  <c r="AB3" i="37"/>
  <c r="AC3" i="37"/>
  <c r="AD3" i="37"/>
  <c r="AE3" i="37"/>
  <c r="AF3" i="37"/>
  <c r="AG3" i="37"/>
  <c r="AH3" i="37"/>
  <c r="AI3" i="37"/>
  <c r="AJ3" i="37"/>
  <c r="AK3" i="37"/>
  <c r="AL3" i="37"/>
  <c r="P4" i="37"/>
  <c r="Q4" i="37"/>
  <c r="R4" i="37"/>
  <c r="S4" i="37"/>
  <c r="T4" i="37"/>
  <c r="U4" i="37"/>
  <c r="V4" i="37"/>
  <c r="W4" i="37"/>
  <c r="X4" i="37"/>
  <c r="Y4" i="37"/>
  <c r="Z4" i="37"/>
  <c r="AA4" i="37"/>
  <c r="AB4" i="37"/>
  <c r="AC4" i="37"/>
  <c r="AD4" i="37"/>
  <c r="AE4" i="37"/>
  <c r="AF4" i="37"/>
  <c r="AG4" i="37"/>
  <c r="AH4" i="37"/>
  <c r="AI4" i="37"/>
  <c r="AJ4" i="37"/>
  <c r="AK4" i="37"/>
  <c r="AL4" i="37"/>
  <c r="O4" i="37"/>
  <c r="D4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5" i="37"/>
  <c r="E56" i="37"/>
  <c r="E57" i="37"/>
  <c r="E58" i="37"/>
  <c r="E59" i="37"/>
  <c r="E60" i="37"/>
  <c r="E61" i="37"/>
  <c r="E62" i="37"/>
  <c r="E63" i="37"/>
  <c r="E64" i="37"/>
  <c r="E65" i="37"/>
  <c r="E66" i="37"/>
  <c r="E67" i="37"/>
  <c r="E68" i="37"/>
  <c r="E69" i="37"/>
  <c r="E70" i="37"/>
  <c r="E71" i="37"/>
  <c r="E72" i="37"/>
  <c r="E73" i="37"/>
  <c r="E74" i="37"/>
  <c r="E75" i="37"/>
  <c r="E76" i="37"/>
  <c r="E77" i="37"/>
  <c r="E78" i="37"/>
  <c r="E79" i="37"/>
  <c r="E80" i="37"/>
  <c r="E81" i="37"/>
  <c r="E82" i="37"/>
  <c r="E83" i="37"/>
  <c r="E84" i="37"/>
  <c r="E85" i="37"/>
  <c r="E86" i="37"/>
  <c r="E87" i="37"/>
  <c r="E88" i="37"/>
  <c r="E89" i="37"/>
  <c r="E90" i="37"/>
  <c r="E91" i="37"/>
  <c r="E92" i="37"/>
  <c r="E93" i="37"/>
  <c r="E94" i="37"/>
  <c r="E95" i="37"/>
  <c r="E96" i="37"/>
  <c r="E97" i="37"/>
  <c r="E98" i="37"/>
  <c r="E99" i="37"/>
  <c r="E100" i="37"/>
  <c r="E101" i="37"/>
  <c r="E102" i="37"/>
  <c r="E103" i="37"/>
  <c r="E104" i="37"/>
  <c r="E105" i="37"/>
  <c r="E106" i="37"/>
  <c r="E107" i="37"/>
  <c r="E108" i="37"/>
  <c r="E109" i="37"/>
  <c r="E110" i="37"/>
  <c r="E111" i="37"/>
  <c r="E112" i="37"/>
  <c r="E113" i="37"/>
  <c r="E114" i="37"/>
  <c r="E115" i="37"/>
  <c r="E116" i="37"/>
  <c r="E117" i="37"/>
  <c r="E118" i="37"/>
  <c r="E119" i="37"/>
  <c r="E120" i="37"/>
  <c r="E121" i="37"/>
  <c r="E122" i="37"/>
  <c r="E123" i="37"/>
  <c r="E124" i="37"/>
  <c r="E125" i="37"/>
  <c r="E126" i="37"/>
  <c r="E127" i="37"/>
  <c r="E128" i="37"/>
  <c r="E129" i="37"/>
  <c r="E130" i="37"/>
  <c r="E131" i="37"/>
  <c r="E132" i="37"/>
  <c r="E133" i="37"/>
  <c r="E134" i="37"/>
  <c r="E135" i="37"/>
  <c r="E136" i="37"/>
  <c r="E137" i="37"/>
  <c r="E138" i="37"/>
  <c r="E139" i="37"/>
  <c r="E140" i="37"/>
  <c r="E141" i="37"/>
  <c r="E142" i="37"/>
  <c r="E143" i="37"/>
  <c r="E144" i="37"/>
  <c r="E145" i="37"/>
  <c r="E146" i="37"/>
  <c r="E147" i="37"/>
  <c r="E148" i="37"/>
  <c r="E149" i="37"/>
  <c r="E150" i="37"/>
  <c r="E151" i="37"/>
  <c r="E152" i="37"/>
  <c r="E153" i="37"/>
  <c r="E154" i="37"/>
  <c r="E155" i="37"/>
  <c r="E156" i="37"/>
  <c r="E157" i="37"/>
  <c r="E158" i="37"/>
  <c r="E159" i="37"/>
  <c r="E160" i="37"/>
  <c r="E161" i="37"/>
  <c r="E162" i="37"/>
  <c r="E163" i="37"/>
  <c r="E164" i="37"/>
  <c r="E165" i="37"/>
  <c r="E166" i="37"/>
  <c r="E167" i="37"/>
  <c r="E168" i="37"/>
  <c r="E169" i="37"/>
  <c r="E170" i="37"/>
  <c r="E171" i="37"/>
  <c r="E172" i="37"/>
  <c r="E173" i="37"/>
  <c r="E174" i="37"/>
  <c r="E175" i="37"/>
  <c r="E176" i="37"/>
  <c r="E177" i="37"/>
  <c r="E178" i="37"/>
  <c r="E179" i="37"/>
  <c r="E180" i="37"/>
  <c r="E181" i="37"/>
  <c r="E182" i="37"/>
  <c r="E183" i="37"/>
  <c r="E184" i="37"/>
  <c r="E185" i="37"/>
  <c r="E186" i="37"/>
  <c r="E187" i="37"/>
  <c r="E188" i="37"/>
  <c r="E189" i="37"/>
  <c r="E190" i="37"/>
  <c r="E191" i="37"/>
  <c r="E192" i="37"/>
  <c r="E193" i="37"/>
  <c r="E194" i="37"/>
  <c r="E195" i="37"/>
  <c r="E196" i="37"/>
  <c r="E197" i="37"/>
  <c r="E198" i="37"/>
  <c r="E199" i="37"/>
  <c r="E200" i="37"/>
  <c r="E201" i="37"/>
  <c r="E202" i="37"/>
  <c r="E203" i="37"/>
  <c r="E204" i="37"/>
  <c r="E205" i="37"/>
  <c r="E206" i="37"/>
  <c r="E207" i="37"/>
  <c r="E208" i="37"/>
  <c r="E209" i="37"/>
  <c r="E210" i="37"/>
  <c r="E211" i="37"/>
  <c r="E212" i="37"/>
  <c r="E213" i="37"/>
  <c r="E214" i="37"/>
  <c r="E215" i="37"/>
  <c r="E216" i="37"/>
  <c r="E217" i="37"/>
  <c r="E218" i="37"/>
  <c r="E219" i="37"/>
  <c r="E220" i="37"/>
  <c r="E221" i="37"/>
  <c r="E222" i="37"/>
  <c r="E223" i="37"/>
  <c r="E224" i="37"/>
  <c r="E225" i="37"/>
  <c r="E226" i="37"/>
  <c r="E227" i="37"/>
  <c r="E228" i="37"/>
  <c r="E229" i="37"/>
  <c r="E230" i="37"/>
  <c r="E231" i="37"/>
  <c r="E232" i="37"/>
  <c r="E233" i="37"/>
  <c r="E234" i="37"/>
  <c r="E235" i="37"/>
  <c r="E236" i="37"/>
  <c r="E237" i="37"/>
  <c r="E238" i="37"/>
  <c r="E239" i="37"/>
  <c r="E240" i="37"/>
  <c r="E241" i="37"/>
  <c r="E242" i="37"/>
  <c r="E243" i="37"/>
  <c r="E244" i="37"/>
  <c r="E245" i="37"/>
  <c r="E246" i="37"/>
  <c r="E247" i="37"/>
  <c r="E248" i="37"/>
  <c r="E249" i="37"/>
  <c r="E250" i="37"/>
  <c r="E251" i="37"/>
  <c r="E252" i="37"/>
  <c r="E253" i="37"/>
  <c r="E254" i="37"/>
  <c r="E255" i="37"/>
  <c r="E256" i="37"/>
  <c r="E257" i="37"/>
  <c r="E258" i="37"/>
  <c r="E259" i="37"/>
  <c r="E260" i="37"/>
  <c r="E261" i="37"/>
  <c r="E262" i="37"/>
  <c r="E263" i="37"/>
  <c r="E264" i="37"/>
  <c r="E265" i="37"/>
  <c r="E266" i="37"/>
  <c r="E267" i="37"/>
  <c r="E268" i="37"/>
  <c r="E269" i="37"/>
  <c r="E270" i="37"/>
  <c r="E271" i="37"/>
  <c r="E272" i="37"/>
  <c r="E273" i="37"/>
  <c r="E274" i="37"/>
  <c r="E275" i="37"/>
  <c r="E276" i="37"/>
  <c r="E277" i="37"/>
  <c r="E278" i="37"/>
  <c r="E279" i="37"/>
  <c r="E280" i="37"/>
  <c r="E281" i="37"/>
  <c r="E282" i="37"/>
  <c r="E283" i="37"/>
  <c r="E284" i="37"/>
  <c r="E285" i="37"/>
  <c r="E286" i="37"/>
  <c r="E287" i="37"/>
  <c r="E288" i="37"/>
  <c r="E289" i="37"/>
  <c r="E290" i="37"/>
  <c r="E291" i="37"/>
  <c r="E292" i="37"/>
  <c r="E293" i="37"/>
  <c r="E294" i="37"/>
  <c r="E295" i="37"/>
  <c r="E296" i="37"/>
  <c r="E297" i="37"/>
  <c r="E298" i="37"/>
  <c r="E299" i="37"/>
  <c r="E300" i="37"/>
  <c r="E301" i="37"/>
  <c r="E302" i="37"/>
  <c r="E303" i="37"/>
  <c r="E304" i="37"/>
  <c r="E305" i="37"/>
  <c r="E306" i="37"/>
  <c r="E307" i="37"/>
  <c r="E308" i="37"/>
  <c r="E309" i="37"/>
  <c r="E310" i="37"/>
  <c r="E311" i="37"/>
  <c r="E312" i="37"/>
  <c r="E313" i="37"/>
  <c r="E314" i="37"/>
  <c r="E315" i="37"/>
  <c r="E316" i="37"/>
  <c r="E317" i="37"/>
  <c r="E318" i="37"/>
  <c r="E319" i="37"/>
  <c r="E320" i="37"/>
  <c r="E321" i="37"/>
  <c r="E322" i="37"/>
  <c r="E323" i="37"/>
  <c r="E324" i="37"/>
  <c r="E325" i="37"/>
  <c r="E326" i="37"/>
  <c r="E327" i="37"/>
  <c r="E328" i="37"/>
  <c r="E329" i="37"/>
  <c r="E330" i="37"/>
  <c r="E331" i="37"/>
  <c r="E332" i="37"/>
  <c r="E333" i="37"/>
  <c r="E334" i="37"/>
  <c r="E335" i="37"/>
  <c r="E336" i="37"/>
  <c r="E337" i="37"/>
  <c r="E338" i="37"/>
  <c r="E339" i="37"/>
  <c r="E340" i="37"/>
  <c r="E341" i="37"/>
  <c r="E342" i="37"/>
  <c r="E343" i="37"/>
  <c r="E344" i="37"/>
  <c r="E345" i="37"/>
  <c r="E346" i="37"/>
  <c r="E347" i="37"/>
  <c r="E348" i="37"/>
  <c r="E349" i="37"/>
  <c r="E350" i="37"/>
  <c r="E351" i="37"/>
  <c r="E352" i="37"/>
  <c r="E353" i="37"/>
  <c r="E354" i="37"/>
  <c r="E355" i="37"/>
  <c r="E356" i="37"/>
  <c r="E357" i="37"/>
  <c r="E358" i="37"/>
  <c r="E359" i="37"/>
  <c r="E360" i="37"/>
  <c r="E361" i="37"/>
  <c r="E362" i="37"/>
  <c r="E363" i="37"/>
  <c r="E364" i="37"/>
  <c r="E365" i="37"/>
  <c r="E366" i="37"/>
  <c r="E367" i="37"/>
  <c r="E368" i="37"/>
  <c r="E369" i="37"/>
  <c r="E370" i="37"/>
  <c r="E371" i="37"/>
  <c r="E372" i="37"/>
  <c r="E373" i="37"/>
  <c r="E374" i="37"/>
  <c r="E375" i="37"/>
  <c r="E376" i="37"/>
  <c r="E377" i="37"/>
  <c r="E378" i="37"/>
  <c r="E379" i="37"/>
  <c r="E380" i="37"/>
  <c r="E381" i="37"/>
  <c r="E382" i="37"/>
  <c r="E383" i="37"/>
  <c r="E384" i="37"/>
  <c r="E385" i="37"/>
  <c r="E386" i="37"/>
  <c r="E387" i="37"/>
  <c r="E388" i="37"/>
  <c r="E389" i="37"/>
  <c r="E390" i="37"/>
  <c r="E391" i="37"/>
  <c r="E392" i="37"/>
  <c r="E393" i="37"/>
  <c r="E394" i="37"/>
  <c r="E395" i="37"/>
  <c r="E396" i="37"/>
  <c r="E397" i="37"/>
  <c r="E398" i="37"/>
  <c r="E399" i="37"/>
  <c r="E400" i="37"/>
  <c r="E401" i="37"/>
  <c r="E402" i="37"/>
  <c r="E403" i="37"/>
  <c r="E404" i="37"/>
  <c r="E405" i="37"/>
  <c r="E406" i="37"/>
  <c r="E407" i="37"/>
  <c r="E408" i="37"/>
  <c r="E409" i="37"/>
  <c r="E410" i="37"/>
  <c r="E411" i="37"/>
  <c r="E412" i="37"/>
  <c r="E413" i="37"/>
  <c r="E414" i="37"/>
  <c r="E415" i="37"/>
  <c r="E416" i="37"/>
  <c r="E417" i="37"/>
  <c r="E418" i="37"/>
  <c r="E419" i="37"/>
  <c r="E420" i="37"/>
  <c r="E421" i="37"/>
  <c r="E422" i="37"/>
  <c r="E423" i="37"/>
  <c r="E424" i="37"/>
  <c r="E425" i="37"/>
  <c r="E426" i="37"/>
  <c r="E427" i="37"/>
  <c r="E428" i="37"/>
  <c r="E429" i="37"/>
  <c r="E430" i="37"/>
  <c r="E431" i="37"/>
  <c r="E432" i="37"/>
  <c r="E433" i="37"/>
  <c r="E434" i="37"/>
  <c r="E435" i="37"/>
  <c r="E436" i="37"/>
  <c r="E437" i="37"/>
  <c r="E438" i="37"/>
  <c r="E439" i="37"/>
  <c r="E440" i="37"/>
  <c r="E441" i="37"/>
  <c r="E442" i="37"/>
  <c r="E443" i="37"/>
  <c r="E444" i="37"/>
  <c r="E445" i="37"/>
  <c r="E446" i="37"/>
  <c r="E447" i="37"/>
  <c r="E448" i="37"/>
  <c r="E449" i="37"/>
  <c r="E450" i="37"/>
  <c r="E451" i="37"/>
  <c r="E452" i="37"/>
  <c r="E453" i="37"/>
  <c r="E454" i="37"/>
  <c r="E455" i="37"/>
  <c r="E456" i="37"/>
  <c r="E457" i="37"/>
  <c r="E458" i="37"/>
  <c r="E459" i="37"/>
  <c r="E460" i="37"/>
  <c r="E461" i="37"/>
  <c r="E462" i="37"/>
  <c r="E463" i="37"/>
  <c r="E464" i="37"/>
  <c r="E465" i="37"/>
  <c r="E466" i="37"/>
  <c r="E467" i="37"/>
  <c r="E468" i="37"/>
  <c r="E469" i="37"/>
  <c r="E470" i="37"/>
  <c r="E471" i="37"/>
  <c r="E472" i="37"/>
  <c r="E473" i="37"/>
  <c r="E474" i="37"/>
  <c r="E475" i="37"/>
  <c r="E476" i="37"/>
  <c r="E477" i="37"/>
  <c r="E478" i="37"/>
  <c r="E479" i="37"/>
  <c r="E480" i="37"/>
  <c r="E481" i="37"/>
  <c r="E482" i="37"/>
  <c r="E483" i="37"/>
  <c r="E484" i="37"/>
  <c r="E485" i="37"/>
  <c r="E486" i="37"/>
  <c r="E487" i="37"/>
  <c r="E488" i="37"/>
  <c r="E489" i="37"/>
  <c r="E490" i="37"/>
  <c r="E491" i="37"/>
  <c r="E492" i="37"/>
  <c r="E493" i="37"/>
  <c r="E494" i="37"/>
  <c r="E495" i="37"/>
  <c r="E496" i="37"/>
  <c r="E497" i="37"/>
  <c r="E498" i="37"/>
  <c r="E499" i="37"/>
  <c r="E500" i="37"/>
  <c r="E501" i="37"/>
  <c r="E502" i="37"/>
  <c r="E503" i="37"/>
  <c r="E504" i="37"/>
  <c r="E505" i="37"/>
  <c r="E506" i="37"/>
  <c r="E507" i="37"/>
  <c r="E508" i="37"/>
  <c r="E509" i="37"/>
  <c r="E510" i="37"/>
  <c r="E511" i="37"/>
  <c r="E512" i="37"/>
  <c r="E513" i="37"/>
  <c r="E514" i="37"/>
  <c r="E515" i="37"/>
  <c r="E516" i="37"/>
  <c r="E517" i="37"/>
  <c r="E518" i="37"/>
  <c r="E519" i="37"/>
  <c r="E520" i="37"/>
  <c r="E521" i="37"/>
  <c r="E522" i="37"/>
  <c r="E523" i="37"/>
  <c r="E524" i="37"/>
  <c r="E525" i="37"/>
  <c r="E526" i="37"/>
  <c r="E527" i="37"/>
  <c r="E528" i="37"/>
  <c r="E529" i="37"/>
  <c r="E530" i="37"/>
  <c r="E531" i="37"/>
  <c r="E532" i="37"/>
  <c r="E533" i="37"/>
  <c r="E534" i="37"/>
  <c r="E535" i="37"/>
  <c r="E536" i="37"/>
  <c r="E537" i="37"/>
  <c r="E538" i="37"/>
  <c r="E539" i="37"/>
  <c r="E540" i="37"/>
  <c r="E541" i="37"/>
  <c r="E542" i="37"/>
  <c r="E543" i="37"/>
  <c r="E544" i="37"/>
  <c r="E545" i="37"/>
  <c r="E546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8" i="37"/>
  <c r="E19" i="37"/>
  <c r="E20" i="37"/>
  <c r="E21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38" i="37"/>
  <c r="D39" i="37"/>
  <c r="D40" i="37"/>
  <c r="D41" i="37"/>
  <c r="D42" i="37"/>
  <c r="D43" i="37"/>
  <c r="D44" i="37"/>
  <c r="D45" i="37"/>
  <c r="D46" i="37"/>
  <c r="D47" i="37"/>
  <c r="D48" i="37"/>
  <c r="D49" i="37"/>
  <c r="D50" i="37"/>
  <c r="D51" i="37"/>
  <c r="D52" i="37"/>
  <c r="D53" i="37"/>
  <c r="D54" i="37"/>
  <c r="D55" i="37"/>
  <c r="D56" i="37"/>
  <c r="D57" i="37"/>
  <c r="D58" i="37"/>
  <c r="D59" i="37"/>
  <c r="D60" i="37"/>
  <c r="D61" i="37"/>
  <c r="D62" i="37"/>
  <c r="D63" i="37"/>
  <c r="D64" i="37"/>
  <c r="D65" i="37"/>
  <c r="D66" i="37"/>
  <c r="D67" i="37"/>
  <c r="D68" i="37"/>
  <c r="D69" i="37"/>
  <c r="D70" i="37"/>
  <c r="D71" i="37"/>
  <c r="D72" i="37"/>
  <c r="D73" i="37"/>
  <c r="D74" i="37"/>
  <c r="D75" i="37"/>
  <c r="D76" i="37"/>
  <c r="D77" i="37"/>
  <c r="D78" i="37"/>
  <c r="D79" i="37"/>
  <c r="D80" i="37"/>
  <c r="D81" i="37"/>
  <c r="D82" i="37"/>
  <c r="D83" i="37"/>
  <c r="D84" i="37"/>
  <c r="D85" i="37"/>
  <c r="D86" i="37"/>
  <c r="D87" i="37"/>
  <c r="D88" i="37"/>
  <c r="D89" i="37"/>
  <c r="D90" i="37"/>
  <c r="D91" i="37"/>
  <c r="D92" i="37"/>
  <c r="D93" i="37"/>
  <c r="D94" i="37"/>
  <c r="D95" i="37"/>
  <c r="D96" i="37"/>
  <c r="D97" i="37"/>
  <c r="D98" i="37"/>
  <c r="D99" i="37"/>
  <c r="D100" i="37"/>
  <c r="D101" i="37"/>
  <c r="D102" i="37"/>
  <c r="D103" i="37"/>
  <c r="D104" i="37"/>
  <c r="D105" i="37"/>
  <c r="D106" i="37"/>
  <c r="D107" i="37"/>
  <c r="D108" i="37"/>
  <c r="D109" i="37"/>
  <c r="D110" i="37"/>
  <c r="D111" i="37"/>
  <c r="D112" i="37"/>
  <c r="D113" i="37"/>
  <c r="D114" i="37"/>
  <c r="D115" i="37"/>
  <c r="D116" i="37"/>
  <c r="D117" i="37"/>
  <c r="D118" i="37"/>
  <c r="D119" i="37"/>
  <c r="D120" i="37"/>
  <c r="D121" i="37"/>
  <c r="D122" i="37"/>
  <c r="D123" i="37"/>
  <c r="D124" i="37"/>
  <c r="D125" i="37"/>
  <c r="D126" i="37"/>
  <c r="D127" i="37"/>
  <c r="D128" i="37"/>
  <c r="D129" i="37"/>
  <c r="D130" i="37"/>
  <c r="D131" i="37"/>
  <c r="D132" i="37"/>
  <c r="D133" i="37"/>
  <c r="D134" i="37"/>
  <c r="D135" i="37"/>
  <c r="D136" i="37"/>
  <c r="D137" i="37"/>
  <c r="D138" i="37"/>
  <c r="D139" i="37"/>
  <c r="D140" i="37"/>
  <c r="D141" i="37"/>
  <c r="D142" i="37"/>
  <c r="D143" i="37"/>
  <c r="D144" i="37"/>
  <c r="D145" i="37"/>
  <c r="D146" i="37"/>
  <c r="D147" i="37"/>
  <c r="D148" i="37"/>
  <c r="D149" i="37"/>
  <c r="D150" i="37"/>
  <c r="D151" i="37"/>
  <c r="D152" i="37"/>
  <c r="D153" i="37"/>
  <c r="D154" i="37"/>
  <c r="D155" i="37"/>
  <c r="D156" i="37"/>
  <c r="D157" i="37"/>
  <c r="D158" i="37"/>
  <c r="D159" i="37"/>
  <c r="D160" i="37"/>
  <c r="D161" i="37"/>
  <c r="D162" i="37"/>
  <c r="D163" i="37"/>
  <c r="D164" i="37"/>
  <c r="D165" i="37"/>
  <c r="D166" i="37"/>
  <c r="D167" i="37"/>
  <c r="D168" i="37"/>
  <c r="D169" i="37"/>
  <c r="D170" i="37"/>
  <c r="D171" i="37"/>
  <c r="D172" i="37"/>
  <c r="D173" i="37"/>
  <c r="D174" i="37"/>
  <c r="D175" i="37"/>
  <c r="D176" i="37"/>
  <c r="D177" i="37"/>
  <c r="D178" i="37"/>
  <c r="D179" i="37"/>
  <c r="D180" i="37"/>
  <c r="D181" i="37"/>
  <c r="D182" i="37"/>
  <c r="D183" i="37"/>
  <c r="D184" i="37"/>
  <c r="D185" i="37"/>
  <c r="D186" i="37"/>
  <c r="D187" i="37"/>
  <c r="D188" i="37"/>
  <c r="D189" i="37"/>
  <c r="D190" i="37"/>
  <c r="D191" i="37"/>
  <c r="D192" i="37"/>
  <c r="D193" i="37"/>
  <c r="D194" i="37"/>
  <c r="D195" i="37"/>
  <c r="D196" i="37"/>
  <c r="D197" i="37"/>
  <c r="D198" i="37"/>
  <c r="D199" i="37"/>
  <c r="D200" i="37"/>
  <c r="D201" i="37"/>
  <c r="D202" i="37"/>
  <c r="D203" i="37"/>
  <c r="D204" i="37"/>
  <c r="D205" i="37"/>
  <c r="D206" i="37"/>
  <c r="D207" i="37"/>
  <c r="D208" i="37"/>
  <c r="D209" i="37"/>
  <c r="D210" i="37"/>
  <c r="D211" i="37"/>
  <c r="D212" i="37"/>
  <c r="D213" i="37"/>
  <c r="D214" i="37"/>
  <c r="D215" i="37"/>
  <c r="D216" i="37"/>
  <c r="D217" i="37"/>
  <c r="D218" i="37"/>
  <c r="D219" i="37"/>
  <c r="D220" i="37"/>
  <c r="D221" i="37"/>
  <c r="D222" i="37"/>
  <c r="D223" i="37"/>
  <c r="D224" i="37"/>
  <c r="D225" i="37"/>
  <c r="D226" i="37"/>
  <c r="D227" i="37"/>
  <c r="D228" i="37"/>
  <c r="D229" i="37"/>
  <c r="D230" i="37"/>
  <c r="D231" i="37"/>
  <c r="D232" i="37"/>
  <c r="D233" i="37"/>
  <c r="D234" i="37"/>
  <c r="D235" i="37"/>
  <c r="D236" i="37"/>
  <c r="D237" i="37"/>
  <c r="D238" i="37"/>
  <c r="D239" i="37"/>
  <c r="D240" i="37"/>
  <c r="D241" i="37"/>
  <c r="D242" i="37"/>
  <c r="D243" i="37"/>
  <c r="D244" i="37"/>
  <c r="D245" i="37"/>
  <c r="D246" i="37"/>
  <c r="D247" i="37"/>
  <c r="D248" i="37"/>
  <c r="D249" i="37"/>
  <c r="D250" i="37"/>
  <c r="D251" i="37"/>
  <c r="D252" i="37"/>
  <c r="D253" i="37"/>
  <c r="D254" i="37"/>
  <c r="D255" i="37"/>
  <c r="D256" i="37"/>
  <c r="D257" i="37"/>
  <c r="D258" i="37"/>
  <c r="D259" i="37"/>
  <c r="D260" i="37"/>
  <c r="D261" i="37"/>
  <c r="D262" i="37"/>
  <c r="D263" i="37"/>
  <c r="D264" i="37"/>
  <c r="D265" i="37"/>
  <c r="D266" i="37"/>
  <c r="D267" i="37"/>
  <c r="D268" i="37"/>
  <c r="D269" i="37"/>
  <c r="D270" i="37"/>
  <c r="D271" i="37"/>
  <c r="D272" i="37"/>
  <c r="D273" i="37"/>
  <c r="D274" i="37"/>
  <c r="D275" i="37"/>
  <c r="D276" i="37"/>
  <c r="D277" i="37"/>
  <c r="D278" i="37"/>
  <c r="D279" i="37"/>
  <c r="D280" i="37"/>
  <c r="D281" i="37"/>
  <c r="D282" i="37"/>
  <c r="D283" i="37"/>
  <c r="D284" i="37"/>
  <c r="D285" i="37"/>
  <c r="D286" i="37"/>
  <c r="D287" i="37"/>
  <c r="D288" i="37"/>
  <c r="D289" i="37"/>
  <c r="D290" i="37"/>
  <c r="D291" i="37"/>
  <c r="D292" i="37"/>
  <c r="D293" i="37"/>
  <c r="D294" i="37"/>
  <c r="D295" i="37"/>
  <c r="D296" i="37"/>
  <c r="D297" i="37"/>
  <c r="D298" i="37"/>
  <c r="D299" i="37"/>
  <c r="D300" i="37"/>
  <c r="D301" i="37"/>
  <c r="D302" i="37"/>
  <c r="D303" i="37"/>
  <c r="D304" i="37"/>
  <c r="D305" i="37"/>
  <c r="D306" i="37"/>
  <c r="D307" i="37"/>
  <c r="D308" i="37"/>
  <c r="D309" i="37"/>
  <c r="D310" i="37"/>
  <c r="D311" i="37"/>
  <c r="D312" i="37"/>
  <c r="D313" i="37"/>
  <c r="D314" i="37"/>
  <c r="D315" i="37"/>
  <c r="D316" i="37"/>
  <c r="D317" i="37"/>
  <c r="D318" i="37"/>
  <c r="D319" i="37"/>
  <c r="D320" i="37"/>
  <c r="D321" i="37"/>
  <c r="D322" i="37"/>
  <c r="D323" i="37"/>
  <c r="D324" i="37"/>
  <c r="D325" i="37"/>
  <c r="D326" i="37"/>
  <c r="D327" i="37"/>
  <c r="D328" i="37"/>
  <c r="D329" i="37"/>
  <c r="D330" i="37"/>
  <c r="D331" i="37"/>
  <c r="D332" i="37"/>
  <c r="D333" i="37"/>
  <c r="D334" i="37"/>
  <c r="D335" i="37"/>
  <c r="D336" i="37"/>
  <c r="D337" i="37"/>
  <c r="D338" i="37"/>
  <c r="D339" i="37"/>
  <c r="D340" i="37"/>
  <c r="D341" i="37"/>
  <c r="D342" i="37"/>
  <c r="D343" i="37"/>
  <c r="D344" i="37"/>
  <c r="D345" i="37"/>
  <c r="D346" i="37"/>
  <c r="D347" i="37"/>
  <c r="D348" i="37"/>
  <c r="D349" i="37"/>
  <c r="D350" i="37"/>
  <c r="D351" i="37"/>
  <c r="D352" i="37"/>
  <c r="D353" i="37"/>
  <c r="D354" i="37"/>
  <c r="D355" i="37"/>
  <c r="D356" i="37"/>
  <c r="D357" i="37"/>
  <c r="D358" i="37"/>
  <c r="D359" i="37"/>
  <c r="D360" i="37"/>
  <c r="D361" i="37"/>
  <c r="D362" i="37"/>
  <c r="D363" i="37"/>
  <c r="D364" i="37"/>
  <c r="D365" i="37"/>
  <c r="D366" i="37"/>
  <c r="D367" i="37"/>
  <c r="D368" i="37"/>
  <c r="D369" i="37"/>
  <c r="D370" i="37"/>
  <c r="D371" i="37"/>
  <c r="D372" i="37"/>
  <c r="D373" i="37"/>
  <c r="D374" i="37"/>
  <c r="D375" i="37"/>
  <c r="D376" i="37"/>
  <c r="D377" i="37"/>
  <c r="D378" i="37"/>
  <c r="D379" i="37"/>
  <c r="D380" i="37"/>
  <c r="D381" i="37"/>
  <c r="D382" i="37"/>
  <c r="D383" i="37"/>
  <c r="D384" i="37"/>
  <c r="D385" i="37"/>
  <c r="D386" i="37"/>
  <c r="D387" i="37"/>
  <c r="D388" i="37"/>
  <c r="D389" i="37"/>
  <c r="D390" i="37"/>
  <c r="D391" i="37"/>
  <c r="D392" i="37"/>
  <c r="D393" i="37"/>
  <c r="D394" i="37"/>
  <c r="D395" i="37"/>
  <c r="D396" i="37"/>
  <c r="D397" i="37"/>
  <c r="D398" i="37"/>
  <c r="D399" i="37"/>
  <c r="D400" i="37"/>
  <c r="D401" i="37"/>
  <c r="D402" i="37"/>
  <c r="D403" i="37"/>
  <c r="D404" i="37"/>
  <c r="D405" i="37"/>
  <c r="D406" i="37"/>
  <c r="D407" i="37"/>
  <c r="D408" i="37"/>
  <c r="D409" i="37"/>
  <c r="D410" i="37"/>
  <c r="D411" i="37"/>
  <c r="D412" i="37"/>
  <c r="D413" i="37"/>
  <c r="D414" i="37"/>
  <c r="D415" i="37"/>
  <c r="D416" i="37"/>
  <c r="D417" i="37"/>
  <c r="D418" i="37"/>
  <c r="D419" i="37"/>
  <c r="D420" i="37"/>
  <c r="D421" i="37"/>
  <c r="D422" i="37"/>
  <c r="D423" i="37"/>
  <c r="D424" i="37"/>
  <c r="D425" i="37"/>
  <c r="D426" i="37"/>
  <c r="D427" i="37"/>
  <c r="D428" i="37"/>
  <c r="D429" i="37"/>
  <c r="D430" i="37"/>
  <c r="D431" i="37"/>
  <c r="D432" i="37"/>
  <c r="D433" i="37"/>
  <c r="D434" i="37"/>
  <c r="D435" i="37"/>
  <c r="D436" i="37"/>
  <c r="D437" i="37"/>
  <c r="D438" i="37"/>
  <c r="D439" i="37"/>
  <c r="D440" i="37"/>
  <c r="D441" i="37"/>
  <c r="D442" i="37"/>
  <c r="D443" i="37"/>
  <c r="D444" i="37"/>
  <c r="D445" i="37"/>
  <c r="D446" i="37"/>
  <c r="D447" i="37"/>
  <c r="D448" i="37"/>
  <c r="D449" i="37"/>
  <c r="D450" i="37"/>
  <c r="D451" i="37"/>
  <c r="D452" i="37"/>
  <c r="D453" i="37"/>
  <c r="D454" i="37"/>
  <c r="D455" i="37"/>
  <c r="D456" i="37"/>
  <c r="D457" i="37"/>
  <c r="D458" i="37"/>
  <c r="D459" i="37"/>
  <c r="D460" i="37"/>
  <c r="D461" i="37"/>
  <c r="D462" i="37"/>
  <c r="D463" i="37"/>
  <c r="D464" i="37"/>
  <c r="D465" i="37"/>
  <c r="D466" i="37"/>
  <c r="D467" i="37"/>
  <c r="D468" i="37"/>
  <c r="D469" i="37"/>
  <c r="D470" i="37"/>
  <c r="D471" i="37"/>
  <c r="D472" i="37"/>
  <c r="D473" i="37"/>
  <c r="D474" i="37"/>
  <c r="D475" i="37"/>
  <c r="D476" i="37"/>
  <c r="D477" i="37"/>
  <c r="D478" i="37"/>
  <c r="D479" i="37"/>
  <c r="D480" i="37"/>
  <c r="D481" i="37"/>
  <c r="D482" i="37"/>
  <c r="D483" i="37"/>
  <c r="D484" i="37"/>
  <c r="D485" i="37"/>
  <c r="D486" i="37"/>
  <c r="D487" i="37"/>
  <c r="D488" i="37"/>
  <c r="D489" i="37"/>
  <c r="D490" i="37"/>
  <c r="D491" i="37"/>
  <c r="D492" i="37"/>
  <c r="D493" i="37"/>
  <c r="D494" i="37"/>
  <c r="D495" i="37"/>
  <c r="D496" i="37"/>
  <c r="D497" i="37"/>
  <c r="D498" i="37"/>
  <c r="D499" i="37"/>
  <c r="D500" i="37"/>
  <c r="D501" i="37"/>
  <c r="D502" i="37"/>
  <c r="D503" i="37"/>
  <c r="D504" i="37"/>
  <c r="D505" i="37"/>
  <c r="D506" i="37"/>
  <c r="D507" i="37"/>
  <c r="D508" i="37"/>
  <c r="D509" i="37"/>
  <c r="D510" i="37"/>
  <c r="D511" i="37"/>
  <c r="D512" i="37"/>
  <c r="D513" i="37"/>
  <c r="D514" i="37"/>
  <c r="D515" i="37"/>
  <c r="D516" i="37"/>
  <c r="D517" i="37"/>
  <c r="D518" i="37"/>
  <c r="D519" i="37"/>
  <c r="D520" i="37"/>
  <c r="D521" i="37"/>
  <c r="D522" i="37"/>
  <c r="D523" i="37"/>
  <c r="D524" i="37"/>
  <c r="D525" i="37"/>
  <c r="D526" i="37"/>
  <c r="D527" i="37"/>
  <c r="D528" i="37"/>
  <c r="D529" i="37"/>
  <c r="D530" i="37"/>
  <c r="D531" i="37"/>
  <c r="D532" i="37"/>
  <c r="D533" i="37"/>
  <c r="D534" i="37"/>
  <c r="D535" i="37"/>
  <c r="D536" i="37"/>
  <c r="D537" i="37"/>
  <c r="D538" i="37"/>
  <c r="D539" i="37"/>
  <c r="D540" i="37"/>
  <c r="D541" i="37"/>
  <c r="D542" i="37"/>
  <c r="D543" i="37"/>
  <c r="D544" i="37"/>
  <c r="D545" i="37"/>
  <c r="D546" i="37"/>
  <c r="D5" i="37"/>
  <c r="D6" i="37"/>
  <c r="D7" i="37"/>
  <c r="D8" i="37"/>
  <c r="D9" i="37"/>
  <c r="D10" i="37"/>
  <c r="D11" i="37"/>
  <c r="D12" i="37"/>
  <c r="D13" i="37"/>
  <c r="D14" i="37"/>
  <c r="D15" i="37"/>
  <c r="D17" i="37"/>
  <c r="D18" i="37"/>
  <c r="D3" i="37"/>
  <c r="E3" i="37"/>
  <c r="M5" i="37" l="1"/>
  <c r="E109" i="35"/>
  <c r="E26" i="35"/>
  <c r="D302" i="35"/>
  <c r="D300" i="35"/>
  <c r="D296" i="35"/>
  <c r="D290" i="35"/>
  <c r="E302" i="35" s="1"/>
  <c r="D285" i="35"/>
  <c r="D280" i="35"/>
  <c r="E286" i="35" s="1"/>
  <c r="D278" i="35"/>
  <c r="E278" i="35" s="1"/>
  <c r="D276" i="35"/>
  <c r="D273" i="35"/>
  <c r="D268" i="35"/>
  <c r="D266" i="35"/>
  <c r="E269" i="35" s="1"/>
  <c r="D258" i="35"/>
  <c r="D255" i="35"/>
  <c r="D250" i="35"/>
  <c r="D245" i="35"/>
  <c r="E260" i="35" s="1"/>
  <c r="D239" i="35"/>
  <c r="D237" i="35"/>
  <c r="D227" i="35"/>
  <c r="E240" i="35" s="1"/>
  <c r="D217" i="35"/>
  <c r="E220" i="35" s="1"/>
  <c r="D214" i="35"/>
  <c r="D205" i="35"/>
  <c r="D202" i="35"/>
  <c r="D197" i="35"/>
  <c r="D191" i="35"/>
  <c r="D183" i="35"/>
  <c r="D167" i="35"/>
  <c r="D150" i="35"/>
  <c r="E209" i="35" s="1"/>
  <c r="D144" i="35"/>
  <c r="D141" i="35"/>
  <c r="D136" i="35"/>
  <c r="E146" i="35" s="1"/>
  <c r="D133" i="35"/>
  <c r="D131" i="35"/>
  <c r="D127" i="35"/>
  <c r="D122" i="35"/>
  <c r="E134" i="35" s="1"/>
  <c r="D115" i="35"/>
  <c r="E116" i="35" s="1"/>
  <c r="D113" i="35"/>
  <c r="D105" i="35"/>
  <c r="D102" i="35"/>
  <c r="D97" i="35"/>
  <c r="D82" i="35"/>
  <c r="D71" i="35"/>
  <c r="E105" i="35" s="1"/>
  <c r="D63" i="35"/>
  <c r="D61" i="35"/>
  <c r="D58" i="35"/>
  <c r="D56" i="35"/>
  <c r="D50" i="35"/>
  <c r="D44" i="35"/>
  <c r="E66" i="35" s="1"/>
  <c r="D32" i="35"/>
  <c r="D21" i="35"/>
  <c r="D19" i="35"/>
  <c r="D16" i="35"/>
  <c r="D10" i="35"/>
  <c r="D5" i="35"/>
  <c r="E22" i="35" s="1"/>
  <c r="M32" i="37" l="1"/>
  <c r="M31" i="37"/>
  <c r="M30" i="37"/>
  <c r="M29" i="37"/>
  <c r="M28" i="37"/>
  <c r="M27" i="37"/>
  <c r="M26" i="37"/>
  <c r="M25" i="37"/>
  <c r="M24" i="37"/>
  <c r="M23" i="37"/>
  <c r="M22" i="37"/>
  <c r="M21" i="37"/>
  <c r="M20" i="37"/>
  <c r="M19" i="37"/>
  <c r="M18" i="37"/>
  <c r="M17" i="37"/>
  <c r="M16" i="37"/>
  <c r="M15" i="37"/>
  <c r="M14" i="37"/>
  <c r="M13" i="37"/>
  <c r="M12" i="37"/>
  <c r="M11" i="37"/>
  <c r="M10" i="37"/>
  <c r="M9" i="37"/>
  <c r="M8" i="37"/>
  <c r="M7" i="37"/>
  <c r="M6" i="37"/>
  <c r="M4" i="37"/>
  <c r="M3" i="37"/>
  <c r="H3" i="37"/>
  <c r="G3" i="37"/>
  <c r="F3" i="37"/>
  <c r="I2" i="37"/>
  <c r="M30" i="35"/>
  <c r="M29" i="35"/>
  <c r="M28" i="35"/>
  <c r="M27" i="35"/>
  <c r="M26" i="35"/>
  <c r="M25" i="35"/>
  <c r="M24" i="35"/>
  <c r="M23" i="35"/>
  <c r="M22" i="35"/>
  <c r="M21" i="35"/>
  <c r="M20" i="35"/>
  <c r="M19" i="35"/>
  <c r="M18" i="35"/>
  <c r="M17" i="35"/>
  <c r="M16" i="35"/>
  <c r="M15" i="35"/>
  <c r="M14" i="35"/>
  <c r="M13" i="35"/>
  <c r="M12" i="35"/>
  <c r="M11" i="35"/>
  <c r="M10" i="35"/>
  <c r="M9" i="35"/>
  <c r="M8" i="35"/>
  <c r="M7" i="35"/>
  <c r="M6" i="35"/>
  <c r="M5" i="35"/>
  <c r="M4" i="35"/>
  <c r="M3" i="35"/>
  <c r="H3" i="35"/>
  <c r="G3" i="35"/>
  <c r="F3" i="35"/>
  <c r="I2" i="35"/>
  <c r="M33" i="37" l="1"/>
  <c r="M31" i="35"/>
</calcChain>
</file>

<file path=xl/sharedStrings.xml><?xml version="1.0" encoding="utf-8"?>
<sst xmlns="http://schemas.openxmlformats.org/spreadsheetml/2006/main" count="57" uniqueCount="31">
  <si>
    <t>(UTC)</t>
  </si>
  <si>
    <t>de l'auget</t>
  </si>
  <si>
    <t>Date</t>
  </si>
  <si>
    <t>heure</t>
  </si>
  <si>
    <t>cumul</t>
  </si>
  <si>
    <t>( /heure)</t>
  </si>
  <si>
    <t>(/ jour)</t>
  </si>
  <si>
    <t>cumul mensuel( vérification)</t>
  </si>
  <si>
    <t>Rr  ≥ 1mm</t>
  </si>
  <si>
    <t>Rr  ≥ 5mm</t>
  </si>
  <si>
    <t>Rr  ≥ 10mm</t>
  </si>
  <si>
    <t>Par convention, l'heure commence à H:00 et termine à H:59</t>
  </si>
  <si>
    <t>Jour &amp; heure</t>
  </si>
  <si>
    <t>bascules *</t>
  </si>
  <si>
    <r>
      <t>horaire</t>
    </r>
    <r>
      <rPr>
        <sz val="10"/>
        <rFont val="Arial"/>
        <family val="2"/>
      </rPr>
      <t xml:space="preserve"> *</t>
    </r>
  </si>
  <si>
    <r>
      <t>journalier</t>
    </r>
    <r>
      <rPr>
        <sz val="10"/>
        <rFont val="Arial"/>
        <family val="2"/>
      </rPr>
      <t xml:space="preserve"> *</t>
    </r>
  </si>
  <si>
    <t xml:space="preserve"> journalier</t>
  </si>
  <si>
    <t>bascules</t>
  </si>
  <si>
    <t>H Q max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</si>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</sst>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.0"/>
    <numFmt numFmtId="166" formatCode="[$-40C]d\ mmmm\ yyyy;@"/>
    <numFmt numFmtId="167" formatCode="hh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indexed="22"/>
      <name val="Arial"/>
      <family val="2"/>
    </font>
    <font>
      <b/>
      <sz val="12"/>
      <color indexed="61"/>
      <name val="Arial"/>
      <family val="2"/>
    </font>
    <font>
      <b/>
      <sz val="12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31" borderId="21" applyNumberFormat="0" applyAlignment="0" applyProtection="0"/>
    <xf numFmtId="0" fontId="14" fillId="0" borderId="22" applyNumberFormat="0" applyFill="0" applyAlignment="0" applyProtection="0"/>
    <xf numFmtId="0" fontId="1" fillId="32" borderId="23" applyNumberFormat="0" applyFont="0" applyAlignment="0" applyProtection="0"/>
    <xf numFmtId="0" fontId="15" fillId="33" borderId="21" applyNumberFormat="0" applyAlignment="0" applyProtection="0"/>
    <xf numFmtId="0" fontId="16" fillId="34" borderId="0" applyNumberFormat="0" applyBorder="0" applyAlignment="0" applyProtection="0"/>
    <xf numFmtId="0" fontId="17" fillId="35" borderId="0" applyNumberFormat="0" applyBorder="0" applyAlignment="0" applyProtection="0"/>
    <xf numFmtId="0" fontId="2" fillId="0" borderId="0"/>
    <xf numFmtId="0" fontId="18" fillId="36" borderId="0" applyNumberFormat="0" applyBorder="0" applyAlignment="0" applyProtection="0"/>
    <xf numFmtId="0" fontId="19" fillId="31" borderId="2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25" applyNumberFormat="0" applyFill="0" applyAlignment="0" applyProtection="0"/>
    <xf numFmtId="0" fontId="23" fillId="0" borderId="26" applyNumberFormat="0" applyFill="0" applyAlignment="0" applyProtection="0"/>
    <xf numFmtId="0" fontId="24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6" fillId="37" borderId="29" applyNumberFormat="0" applyAlignment="0" applyProtection="0"/>
  </cellStyleXfs>
  <cellXfs count="52">
    <xf numFmtId="0" fontId="0" fillId="0" borderId="0" xfId="0"/>
    <xf numFmtId="0" fontId="4" fillId="2" borderId="1" xfId="32" applyFont="1" applyFill="1" applyBorder="1" applyAlignment="1">
      <alignment horizontal="center"/>
    </xf>
    <xf numFmtId="0" fontId="4" fillId="2" borderId="2" xfId="32" applyFont="1" applyFill="1" applyBorder="1" applyAlignment="1">
      <alignment horizontal="center"/>
    </xf>
    <xf numFmtId="0" fontId="4" fillId="2" borderId="3" xfId="32" applyFont="1" applyFill="1" applyBorder="1" applyAlignment="1">
      <alignment horizontal="center"/>
    </xf>
    <xf numFmtId="0" fontId="4" fillId="2" borderId="4" xfId="32" applyFont="1" applyFill="1" applyBorder="1" applyAlignment="1">
      <alignment horizontal="center"/>
    </xf>
    <xf numFmtId="0" fontId="4" fillId="2" borderId="5" xfId="32" applyFont="1" applyFill="1" applyBorder="1" applyAlignment="1">
      <alignment horizontal="center"/>
    </xf>
    <xf numFmtId="0" fontId="2" fillId="0" borderId="0" xfId="32" applyBorder="1"/>
    <xf numFmtId="0" fontId="2" fillId="0" borderId="0" xfId="32" applyFill="1" applyBorder="1"/>
    <xf numFmtId="165" fontId="4" fillId="2" borderId="9" xfId="32" applyNumberFormat="1" applyFont="1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4" fillId="3" borderId="0" xfId="0" applyFont="1" applyFill="1" applyAlignment="1">
      <alignment horizontal="right"/>
    </xf>
    <xf numFmtId="0" fontId="4" fillId="3" borderId="11" xfId="0" applyFont="1" applyFill="1" applyBorder="1"/>
    <xf numFmtId="165" fontId="7" fillId="4" borderId="11" xfId="0" applyNumberFormat="1" applyFont="1" applyFill="1" applyBorder="1"/>
    <xf numFmtId="165" fontId="4" fillId="4" borderId="11" xfId="0" applyNumberFormat="1" applyFont="1" applyFill="1" applyBorder="1"/>
    <xf numFmtId="0" fontId="4" fillId="2" borderId="0" xfId="32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5" fillId="2" borderId="15" xfId="32" applyFont="1" applyFill="1" applyBorder="1" applyAlignment="1">
      <alignment horizontal="center"/>
    </xf>
    <xf numFmtId="0" fontId="5" fillId="2" borderId="16" xfId="32" applyFont="1" applyFill="1" applyBorder="1" applyAlignment="1">
      <alignment horizontal="center"/>
    </xf>
    <xf numFmtId="165" fontId="5" fillId="2" borderId="16" xfId="32" applyNumberFormat="1" applyFont="1" applyFill="1" applyBorder="1" applyAlignment="1">
      <alignment horizontal="center"/>
    </xf>
    <xf numFmtId="165" fontId="5" fillId="2" borderId="17" xfId="32" applyNumberFormat="1" applyFont="1" applyFill="1" applyBorder="1" applyAlignment="1">
      <alignment horizontal="center"/>
    </xf>
    <xf numFmtId="0" fontId="3" fillId="2" borderId="10" xfId="32" applyFont="1" applyFill="1" applyBorder="1" applyAlignment="1">
      <alignment horizontal="center"/>
    </xf>
    <xf numFmtId="0" fontId="3" fillId="2" borderId="18" xfId="32" applyFont="1" applyFill="1" applyBorder="1" applyAlignment="1">
      <alignment horizontal="center"/>
    </xf>
    <xf numFmtId="165" fontId="3" fillId="2" borderId="19" xfId="32" applyNumberFormat="1" applyFont="1" applyFill="1" applyBorder="1" applyAlignment="1">
      <alignment horizontal="center"/>
    </xf>
    <xf numFmtId="0" fontId="6" fillId="2" borderId="9" xfId="32" applyFont="1" applyFill="1" applyBorder="1" applyAlignment="1">
      <alignment horizontal="center"/>
    </xf>
    <xf numFmtId="0" fontId="6" fillId="2" borderId="4" xfId="32" applyFont="1" applyFill="1" applyBorder="1" applyAlignment="1">
      <alignment horizontal="center"/>
    </xf>
    <xf numFmtId="0" fontId="6" fillId="2" borderId="5" xfId="32" applyFont="1" applyFill="1" applyBorder="1" applyAlignment="1">
      <alignment horizontal="center"/>
    </xf>
    <xf numFmtId="0" fontId="5" fillId="3" borderId="13" xfId="32" applyFont="1" applyFill="1" applyBorder="1" applyAlignment="1">
      <alignment horizontal="center"/>
    </xf>
    <xf numFmtId="165" fontId="5" fillId="3" borderId="13" xfId="32" applyNumberFormat="1" applyFont="1" applyFill="1" applyBorder="1" applyAlignment="1">
      <alignment horizontal="center"/>
    </xf>
    <xf numFmtId="165" fontId="5" fillId="3" borderId="20" xfId="32" applyNumberFormat="1" applyFont="1" applyFill="1" applyBorder="1" applyAlignment="1">
      <alignment horizontal="center"/>
    </xf>
    <xf numFmtId="0" fontId="0" fillId="0" borderId="0" xfId="0" applyFill="1"/>
    <xf numFmtId="165" fontId="8" fillId="2" borderId="12" xfId="0" applyNumberFormat="1" applyFont="1" applyFill="1" applyBorder="1" applyAlignment="1">
      <alignment horizontal="center"/>
    </xf>
    <xf numFmtId="165" fontId="9" fillId="5" borderId="0" xfId="0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right"/>
    </xf>
    <xf numFmtId="14" fontId="0" fillId="0" borderId="30" xfId="0" applyNumberFormat="1" applyBorder="1"/>
    <xf numFmtId="164" fontId="0" fillId="0" borderId="30" xfId="0" applyNumberFormat="1" applyBorder="1"/>
    <xf numFmtId="0" fontId="2" fillId="0" borderId="30" xfId="32" applyBorder="1"/>
    <xf numFmtId="0" fontId="0" fillId="0" borderId="30" xfId="0" applyBorder="1"/>
    <xf numFmtId="167" fontId="5" fillId="2" borderId="16" xfId="32" applyNumberFormat="1" applyFont="1" applyFill="1" applyBorder="1" applyAlignment="1">
      <alignment horizontal="center"/>
    </xf>
    <xf numFmtId="167" fontId="3" fillId="2" borderId="18" xfId="32" applyNumberFormat="1" applyFont="1" applyFill="1" applyBorder="1" applyAlignment="1">
      <alignment horizontal="center"/>
    </xf>
    <xf numFmtId="167" fontId="0" fillId="0" borderId="0" xfId="0" applyNumberFormat="1"/>
    <xf numFmtId="167" fontId="0" fillId="0" borderId="30" xfId="0" applyNumberFormat="1" applyBorder="1"/>
    <xf numFmtId="14" fontId="27" fillId="0" borderId="0" xfId="0" applyNumberFormat="1" applyFont="1"/>
    <xf numFmtId="0" fontId="27" fillId="0" borderId="0" xfId="0" applyFont="1"/>
    <xf numFmtId="20" fontId="0" fillId="0" borderId="0" xfId="0" applyNumberFormat="1"/>
    <xf numFmtId="165" fontId="5" fillId="2" borderId="6" xfId="32" applyNumberFormat="1" applyFont="1" applyFill="1" applyBorder="1" applyAlignment="1">
      <alignment horizontal="center"/>
    </xf>
    <xf numFmtId="165" fontId="5" fillId="2" borderId="7" xfId="32" applyNumberFormat="1" applyFont="1" applyFill="1" applyBorder="1" applyAlignment="1">
      <alignment horizontal="center"/>
    </xf>
    <xf numFmtId="165" fontId="5" fillId="2" borderId="8" xfId="32" applyNumberFormat="1" applyFont="1" applyFill="1" applyBorder="1" applyAlignment="1">
      <alignment horizontal="center"/>
    </xf>
    <xf numFmtId="0" fontId="4" fillId="6" borderId="0" xfId="0" applyFont="1" applyFill="1" applyBorder="1" applyAlignment="1"/>
    <xf numFmtId="0" fontId="0" fillId="0" borderId="0" xfId="0" applyAlignment="1"/>
    <xf numFmtId="0" fontId="4" fillId="6" borderId="31" xfId="0" applyFont="1" applyFill="1" applyBorder="1" applyAlignment="1">
      <alignment horizontal="left"/>
    </xf>
    <xf numFmtId="0" fontId="28" fillId="0" borderId="0" xfId="0" applyFont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pluvio_ts_evenements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">
    <dxf>
      <fill>
        <patternFill>
          <bgColor rgb="FFFFC000"/>
        </patternFill>
      </fill>
    </dxf>
    <dxf>
      <fill>
        <patternFill>
          <bgColor rgb="FFFFFF00"/>
        </patternFill>
      </fill>
      <border>
        <right/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STATION METEO D'ARMEÑA</a:t>
            </a:r>
            <a:endParaRPr lang="fr-FR">
              <a:effectLst/>
            </a:endParaRPr>
          </a:p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février 2014</a:t>
            </a:r>
            <a:endParaRPr lang="fr-FR">
              <a:effectLst/>
            </a:endParaRPr>
          </a:p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cumul journalier des pluies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'février 2014'!$AM$32:$AM$59</c:f>
              <c:numCache>
                <c:formatCode>m/d/yyyy</c:formatCode>
                <c:ptCount val="28"/>
                <c:pt idx="0">
                  <c:v>41671</c:v>
                </c:pt>
                <c:pt idx="1">
                  <c:v>41672</c:v>
                </c:pt>
                <c:pt idx="2">
                  <c:v>41673</c:v>
                </c:pt>
                <c:pt idx="3">
                  <c:v>41674</c:v>
                </c:pt>
                <c:pt idx="4">
                  <c:v>41675</c:v>
                </c:pt>
                <c:pt idx="5">
                  <c:v>41676</c:v>
                </c:pt>
                <c:pt idx="6">
                  <c:v>41677</c:v>
                </c:pt>
                <c:pt idx="7">
                  <c:v>41678</c:v>
                </c:pt>
                <c:pt idx="8">
                  <c:v>41679</c:v>
                </c:pt>
                <c:pt idx="9">
                  <c:v>41680</c:v>
                </c:pt>
                <c:pt idx="10">
                  <c:v>41681</c:v>
                </c:pt>
                <c:pt idx="11">
                  <c:v>41682</c:v>
                </c:pt>
                <c:pt idx="12">
                  <c:v>41683</c:v>
                </c:pt>
                <c:pt idx="13">
                  <c:v>41684</c:v>
                </c:pt>
                <c:pt idx="14">
                  <c:v>41685</c:v>
                </c:pt>
                <c:pt idx="15">
                  <c:v>41686</c:v>
                </c:pt>
                <c:pt idx="16">
                  <c:v>41687</c:v>
                </c:pt>
                <c:pt idx="17">
                  <c:v>41688</c:v>
                </c:pt>
                <c:pt idx="18">
                  <c:v>41689</c:v>
                </c:pt>
                <c:pt idx="19">
                  <c:v>41690</c:v>
                </c:pt>
                <c:pt idx="20">
                  <c:v>41691</c:v>
                </c:pt>
                <c:pt idx="21">
                  <c:v>41692</c:v>
                </c:pt>
                <c:pt idx="22">
                  <c:v>41693</c:v>
                </c:pt>
                <c:pt idx="23">
                  <c:v>41694</c:v>
                </c:pt>
                <c:pt idx="24">
                  <c:v>41695</c:v>
                </c:pt>
                <c:pt idx="25">
                  <c:v>41696</c:v>
                </c:pt>
                <c:pt idx="26">
                  <c:v>41697</c:v>
                </c:pt>
                <c:pt idx="27">
                  <c:v>41698</c:v>
                </c:pt>
              </c:numCache>
            </c:numRef>
          </c:cat>
          <c:val>
            <c:numRef>
              <c:f>'février 2014'!$AN$32:$AN$59</c:f>
              <c:numCache>
                <c:formatCode>General</c:formatCode>
                <c:ptCount val="28"/>
                <c:pt idx="0">
                  <c:v>4</c:v>
                </c:pt>
                <c:pt idx="1">
                  <c:v>0.2</c:v>
                </c:pt>
                <c:pt idx="2">
                  <c:v>0.2</c:v>
                </c:pt>
                <c:pt idx="3">
                  <c:v>0.4</c:v>
                </c:pt>
                <c:pt idx="4">
                  <c:v>0</c:v>
                </c:pt>
                <c:pt idx="5">
                  <c:v>8</c:v>
                </c:pt>
                <c:pt idx="6">
                  <c:v>7.8</c:v>
                </c:pt>
                <c:pt idx="7">
                  <c:v>0.2</c:v>
                </c:pt>
                <c:pt idx="8">
                  <c:v>0.60000000000000009</c:v>
                </c:pt>
                <c:pt idx="9">
                  <c:v>1.4000000000000001</c:v>
                </c:pt>
                <c:pt idx="10">
                  <c:v>0</c:v>
                </c:pt>
                <c:pt idx="11">
                  <c:v>3.6</c:v>
                </c:pt>
                <c:pt idx="12">
                  <c:v>2.4000000000000004</c:v>
                </c:pt>
                <c:pt idx="13">
                  <c:v>12.599999999999996</c:v>
                </c:pt>
                <c:pt idx="14">
                  <c:v>2.2000000000000002</c:v>
                </c:pt>
                <c:pt idx="15">
                  <c:v>4</c:v>
                </c:pt>
                <c:pt idx="16">
                  <c:v>4</c:v>
                </c:pt>
                <c:pt idx="17">
                  <c:v>1.8</c:v>
                </c:pt>
                <c:pt idx="18">
                  <c:v>0.2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1.6</c:v>
                </c:pt>
                <c:pt idx="26">
                  <c:v>1.6</c:v>
                </c:pt>
                <c:pt idx="27">
                  <c:v>3.1999999999999997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4"/>
        <c:axId val="56485376"/>
        <c:axId val="56486912"/>
      </c:barChart>
      <c:dateAx>
        <c:axId val="564853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86912"/>
        <c:crosses val="autoZero"/>
        <c:auto val="1"/>
        <c:lblOffset val="100"/>
        <c:baseTimeUnit val="days"/>
      </c:dateAx>
      <c:valAx>
        <c:axId val="5648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85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31</xdr:row>
      <xdr:rowOff>0</xdr:rowOff>
    </xdr:from>
    <xdr:to>
      <xdr:col>37</xdr:col>
      <xdr:colOff>365099</xdr:colOff>
      <xdr:row>60</xdr:row>
      <xdr:rowOff>85725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0.01591</cdr:x>
      <cdr:y>0.07503</cdr:y>
    </cdr:from>
    <cdr:to>
      <cdr:x>0.14239</cdr:x>
      <cdr:y>0.15306</cdr:y>
    </cdr:to>
    <cdr:sp macro="" textlink="">
      <cdr:nvSpPr>
        <cdr:cNvPr id="2" name="ZoneTexte 3"/>
        <cdr:cNvSpPr txBox="1"/>
      </cdr:nvSpPr>
      <cdr:spPr>
        <a:xfrm xmlns:a="http://schemas.openxmlformats.org/drawingml/2006/main">
          <a:off x="166254" y="469323"/>
          <a:ext cx="1321593" cy="4881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>
          <a:softEdge rad="0"/>
        </a:effectLst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>
              <a:solidFill>
                <a:schemeClr val="bg1"/>
              </a:solidFill>
            </a:rPr>
            <a:t>hauteur de pluie</a:t>
          </a:r>
        </a:p>
        <a:p xmlns:a="http://schemas.openxmlformats.org/drawingml/2006/main">
          <a:r>
            <a:rPr lang="fr-FR" sz="1200" b="1">
              <a:solidFill>
                <a:schemeClr val="bg1"/>
              </a:solidFill>
            </a:rPr>
            <a:t> en mm, l/m2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A1:AN302"/>
  <sheetViews>
    <sheetView topLeftCell="A31" workbookViewId="0">
      <selection activeCell="J13" sqref="J13"/>
    </sheetView>
  </sheetViews>
  <sheetFormatPr baseColWidth="10" defaultRowHeight="15" x14ac:dyDescent="0.25"/>
  <cols>
    <col min="1" max="1" width="10.7109375" bestFit="1" customWidth="1"/>
    <col min="2" max="2" width="6.28515625" style="40" customWidth="1"/>
    <col min="3" max="3" width="8.85546875" bestFit="1" customWidth="1"/>
    <col min="4" max="4" width="7" bestFit="1" customWidth="1"/>
    <col min="5" max="5" width="6.5703125" bestFit="1" customWidth="1"/>
    <col min="6" max="6" width="8.28515625" bestFit="1" customWidth="1"/>
    <col min="7" max="7" width="7.140625" bestFit="1" customWidth="1"/>
    <col min="8" max="8" width="12.42578125" customWidth="1"/>
    <col min="9" max="9" width="10.42578125" bestFit="1" customWidth="1"/>
    <col min="10" max="11" width="12.140625" bestFit="1" customWidth="1"/>
    <col min="12" max="12" width="13.42578125" bestFit="1" customWidth="1"/>
    <col min="14" max="14" width="17.5703125" bestFit="1" customWidth="1"/>
    <col min="15" max="38" width="5.7109375" customWidth="1"/>
    <col min="39" max="39" width="9.28515625" bestFit="1" customWidth="1"/>
    <col min="40" max="40" width="4.42578125" bestFit="1" customWidth="1"/>
  </cols>
  <sheetData>
    <row r="1" spans="1:38" ht="15.75" x14ac:dyDescent="0.25">
      <c r="A1" s="17" t="s">
        <v>2</v>
      </c>
      <c r="B1" s="38" t="s">
        <v>3</v>
      </c>
      <c r="C1" s="18" t="s">
        <v>17</v>
      </c>
      <c r="D1" s="19" t="s">
        <v>4</v>
      </c>
      <c r="E1" s="20" t="s">
        <v>4</v>
      </c>
      <c r="F1" s="45" t="s">
        <v>7</v>
      </c>
      <c r="G1" s="46"/>
      <c r="H1" s="47"/>
      <c r="I1" s="1" t="s">
        <v>18</v>
      </c>
      <c r="J1" s="2" t="s">
        <v>8</v>
      </c>
      <c r="K1" s="2" t="s">
        <v>9</v>
      </c>
      <c r="L1" s="3" t="s">
        <v>10</v>
      </c>
      <c r="M1" s="15" t="s">
        <v>4</v>
      </c>
      <c r="N1" s="48" t="s">
        <v>11</v>
      </c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1:38" ht="16.5" thickBot="1" x14ac:dyDescent="0.3">
      <c r="A2" s="21" t="s">
        <v>0</v>
      </c>
      <c r="B2" s="39" t="s">
        <v>0</v>
      </c>
      <c r="C2" s="22" t="s">
        <v>1</v>
      </c>
      <c r="D2" s="22" t="s">
        <v>5</v>
      </c>
      <c r="E2" s="23" t="s">
        <v>6</v>
      </c>
      <c r="F2" s="24" t="s">
        <v>13</v>
      </c>
      <c r="G2" s="25" t="s">
        <v>14</v>
      </c>
      <c r="H2" s="26" t="s">
        <v>15</v>
      </c>
      <c r="I2" s="8">
        <f>MAX(E:E)</f>
        <v>12.599999999999998</v>
      </c>
      <c r="J2" s="4">
        <v>0</v>
      </c>
      <c r="K2" s="4">
        <v>0</v>
      </c>
      <c r="L2" s="5">
        <v>0</v>
      </c>
      <c r="M2" s="16" t="s">
        <v>16</v>
      </c>
      <c r="N2" s="11" t="s">
        <v>12</v>
      </c>
      <c r="O2" s="12">
        <v>0</v>
      </c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</row>
    <row r="3" spans="1:38" ht="16.5" thickBot="1" x14ac:dyDescent="0.3">
      <c r="A3" s="9">
        <v>41671</v>
      </c>
      <c r="B3" s="40">
        <v>0.39701388888888883</v>
      </c>
      <c r="C3" s="6">
        <v>0.2</v>
      </c>
      <c r="D3" s="7"/>
      <c r="E3" s="7"/>
      <c r="F3" s="27">
        <f>SUM(C:C)</f>
        <v>60.000000000000313</v>
      </c>
      <c r="G3" s="28">
        <f>SUM(D:D)</f>
        <v>60.000000000000036</v>
      </c>
      <c r="H3" s="29">
        <f>SUM(E:E)</f>
        <v>60.000000000000014</v>
      </c>
      <c r="I3" s="7"/>
      <c r="J3" s="7"/>
      <c r="K3" s="7"/>
      <c r="L3" s="7"/>
      <c r="M3" s="31">
        <f>SUM(O3:AL3)</f>
        <v>4</v>
      </c>
      <c r="N3" s="33">
        <v>41671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4">
        <v>0.6</v>
      </c>
      <c r="Y3" s="14">
        <v>1</v>
      </c>
      <c r="Z3" s="14">
        <v>1.2</v>
      </c>
      <c r="AA3" s="14">
        <v>0.6</v>
      </c>
      <c r="AB3" s="14">
        <v>0.4</v>
      </c>
      <c r="AC3" s="13">
        <v>0</v>
      </c>
      <c r="AD3" s="14">
        <v>0.2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</row>
    <row r="4" spans="1:38" ht="15.75" x14ac:dyDescent="0.25">
      <c r="A4" s="9">
        <v>41671</v>
      </c>
      <c r="B4" s="40">
        <v>0.41134027777777776</v>
      </c>
      <c r="C4" s="6">
        <v>0.2</v>
      </c>
      <c r="M4" s="31">
        <f t="shared" ref="M4:M30" si="0">SUM(O4:AL4)</f>
        <v>0.2</v>
      </c>
      <c r="N4" s="33">
        <v>41672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4">
        <v>0.2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</row>
    <row r="5" spans="1:38" ht="15.75" x14ac:dyDescent="0.25">
      <c r="A5" s="9">
        <v>41671</v>
      </c>
      <c r="B5" s="40">
        <v>0.41520370370370363</v>
      </c>
      <c r="C5" s="6">
        <v>0.2</v>
      </c>
      <c r="D5">
        <f>SUM(C3:C5)</f>
        <v>0.60000000000000009</v>
      </c>
      <c r="M5" s="31">
        <f t="shared" si="0"/>
        <v>0.2</v>
      </c>
      <c r="N5" s="33">
        <v>41673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4">
        <v>0.2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</row>
    <row r="6" spans="1:38" ht="15.75" x14ac:dyDescent="0.25">
      <c r="A6" s="9">
        <v>41671</v>
      </c>
      <c r="B6" s="40">
        <v>0.42546759259259259</v>
      </c>
      <c r="C6" s="6">
        <v>0.2</v>
      </c>
      <c r="M6" s="31">
        <f t="shared" si="0"/>
        <v>0.4</v>
      </c>
      <c r="N6" s="33">
        <v>41674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4">
        <v>0.2</v>
      </c>
      <c r="Z6" s="13">
        <v>0</v>
      </c>
      <c r="AA6" s="14">
        <v>0.2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</row>
    <row r="7" spans="1:38" ht="15.75" x14ac:dyDescent="0.25">
      <c r="A7" s="9">
        <v>41671</v>
      </c>
      <c r="B7" s="40">
        <v>0.4322037037037037</v>
      </c>
      <c r="C7" s="6">
        <v>0.2</v>
      </c>
      <c r="M7" s="31">
        <f t="shared" si="0"/>
        <v>0</v>
      </c>
      <c r="N7" s="33">
        <v>41675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</row>
    <row r="8" spans="1:38" ht="15.75" x14ac:dyDescent="0.25">
      <c r="A8" s="9">
        <v>41671</v>
      </c>
      <c r="B8" s="40">
        <v>0.44330902777777781</v>
      </c>
      <c r="C8" s="6">
        <v>0.2</v>
      </c>
      <c r="M8" s="31">
        <f t="shared" si="0"/>
        <v>8</v>
      </c>
      <c r="N8" s="33">
        <v>41676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4">
        <v>1.2</v>
      </c>
      <c r="AA8" s="14">
        <v>2.4</v>
      </c>
      <c r="AB8" s="14">
        <v>1.2</v>
      </c>
      <c r="AC8" s="14">
        <v>1.2</v>
      </c>
      <c r="AD8" s="14">
        <v>0.4</v>
      </c>
      <c r="AE8" s="14">
        <v>0.6</v>
      </c>
      <c r="AF8" s="14">
        <v>0.4</v>
      </c>
      <c r="AG8" s="14">
        <v>0.2</v>
      </c>
      <c r="AH8" s="14">
        <v>0.2</v>
      </c>
      <c r="AI8" s="13">
        <v>0</v>
      </c>
      <c r="AJ8" s="14">
        <v>0.2</v>
      </c>
      <c r="AK8" s="13">
        <v>0</v>
      </c>
      <c r="AL8" s="13">
        <v>0</v>
      </c>
    </row>
    <row r="9" spans="1:38" ht="15.75" x14ac:dyDescent="0.25">
      <c r="A9" s="9">
        <v>41671</v>
      </c>
      <c r="B9" s="40">
        <v>0.45230208333333333</v>
      </c>
      <c r="C9" s="6">
        <v>0.2</v>
      </c>
      <c r="M9" s="31">
        <f t="shared" si="0"/>
        <v>7.8</v>
      </c>
      <c r="N9" s="33">
        <v>41677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4">
        <v>1</v>
      </c>
      <c r="Z9" s="14">
        <v>2.2000000000000002</v>
      </c>
      <c r="AA9" s="14">
        <v>3</v>
      </c>
      <c r="AB9" s="14">
        <v>1</v>
      </c>
      <c r="AC9" s="14">
        <v>0.6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</row>
    <row r="10" spans="1:38" ht="15.75" x14ac:dyDescent="0.25">
      <c r="A10" s="9">
        <v>41671</v>
      </c>
      <c r="B10" s="40">
        <v>0.45625810185185178</v>
      </c>
      <c r="C10" s="6">
        <v>0.2</v>
      </c>
      <c r="D10">
        <f>SUM(C6:C10)</f>
        <v>1</v>
      </c>
      <c r="M10" s="31">
        <f t="shared" si="0"/>
        <v>0.2</v>
      </c>
      <c r="N10" s="33">
        <v>41678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4">
        <v>0.2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</row>
    <row r="11" spans="1:38" ht="15.75" x14ac:dyDescent="0.25">
      <c r="A11" s="9">
        <v>41671</v>
      </c>
      <c r="B11" s="40">
        <v>0.46149537037037031</v>
      </c>
      <c r="C11" s="6">
        <v>0.2</v>
      </c>
      <c r="M11" s="31">
        <f t="shared" si="0"/>
        <v>0.60000000000000009</v>
      </c>
      <c r="N11" s="33">
        <v>41679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0.2</v>
      </c>
      <c r="AA11" s="14">
        <v>0.2</v>
      </c>
      <c r="AB11" s="14">
        <v>0.2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</row>
    <row r="12" spans="1:38" ht="15.75" x14ac:dyDescent="0.25">
      <c r="A12" s="9">
        <v>41671</v>
      </c>
      <c r="B12" s="40">
        <v>0.47265277777777776</v>
      </c>
      <c r="C12" s="6">
        <v>0.2</v>
      </c>
      <c r="M12" s="31">
        <f t="shared" si="0"/>
        <v>1.4000000000000001</v>
      </c>
      <c r="N12" s="33">
        <v>41680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4">
        <v>0.2</v>
      </c>
      <c r="Y12" s="14">
        <v>0.6</v>
      </c>
      <c r="Z12" s="14">
        <v>0.4</v>
      </c>
      <c r="AA12" s="14">
        <v>0.2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</row>
    <row r="13" spans="1:38" ht="15.75" x14ac:dyDescent="0.25">
      <c r="A13" s="9">
        <v>41671</v>
      </c>
      <c r="B13" s="40">
        <v>0.47691550925925924</v>
      </c>
      <c r="C13" s="6">
        <v>0.2</v>
      </c>
      <c r="M13" s="31">
        <f t="shared" si="0"/>
        <v>0</v>
      </c>
      <c r="N13" s="33">
        <v>41681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</row>
    <row r="14" spans="1:38" ht="15.75" x14ac:dyDescent="0.25">
      <c r="A14" s="9">
        <v>41671</v>
      </c>
      <c r="B14" s="40">
        <v>0.48244791666666659</v>
      </c>
      <c r="C14" s="6">
        <v>0.2</v>
      </c>
      <c r="M14" s="31">
        <f t="shared" si="0"/>
        <v>3.6</v>
      </c>
      <c r="N14" s="33">
        <v>41682</v>
      </c>
      <c r="O14" s="13">
        <v>0</v>
      </c>
      <c r="P14" s="13">
        <v>0</v>
      </c>
      <c r="Q14" s="13">
        <v>0</v>
      </c>
      <c r="R14" s="13">
        <v>0</v>
      </c>
      <c r="S14" s="14">
        <v>0.2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4">
        <v>1</v>
      </c>
      <c r="Z14" s="14">
        <v>1</v>
      </c>
      <c r="AA14" s="14">
        <v>0.8</v>
      </c>
      <c r="AB14" s="14">
        <v>0.4</v>
      </c>
      <c r="AC14" s="14">
        <v>0.2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</row>
    <row r="15" spans="1:38" ht="15.75" x14ac:dyDescent="0.25">
      <c r="A15" s="9">
        <v>41671</v>
      </c>
      <c r="B15" s="40">
        <v>0.48724305555555553</v>
      </c>
      <c r="C15" s="6">
        <v>0.2</v>
      </c>
      <c r="M15" s="31">
        <f t="shared" si="0"/>
        <v>2.4000000000000004</v>
      </c>
      <c r="N15" s="33">
        <v>41683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0.4</v>
      </c>
      <c r="AA15" s="14">
        <v>1</v>
      </c>
      <c r="AB15" s="14">
        <v>0.6</v>
      </c>
      <c r="AC15" s="14">
        <v>0.2</v>
      </c>
      <c r="AD15" s="13">
        <v>0.2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</row>
    <row r="16" spans="1:38" ht="15.75" x14ac:dyDescent="0.25">
      <c r="A16" s="9">
        <v>41671</v>
      </c>
      <c r="B16" s="40">
        <v>0.49534259259259256</v>
      </c>
      <c r="C16" s="6">
        <v>0.2</v>
      </c>
      <c r="D16">
        <f>SUM(C11:C16)</f>
        <v>1.2</v>
      </c>
      <c r="M16" s="31">
        <f t="shared" si="0"/>
        <v>12.599999999999996</v>
      </c>
      <c r="N16" s="33">
        <v>41684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4">
        <v>0.8</v>
      </c>
      <c r="X16" s="14">
        <v>3.4</v>
      </c>
      <c r="Y16" s="14">
        <v>3.2</v>
      </c>
      <c r="Z16" s="14">
        <v>1.6</v>
      </c>
      <c r="AA16" s="14">
        <v>1.2</v>
      </c>
      <c r="AB16" s="14">
        <v>1</v>
      </c>
      <c r="AC16" s="14">
        <v>0.6</v>
      </c>
      <c r="AD16" s="14">
        <v>0.2</v>
      </c>
      <c r="AE16" s="13">
        <v>0</v>
      </c>
      <c r="AF16" s="14">
        <v>0.2</v>
      </c>
      <c r="AG16" s="13">
        <v>0</v>
      </c>
      <c r="AH16" s="14">
        <v>0.2</v>
      </c>
      <c r="AI16" s="13">
        <v>0</v>
      </c>
      <c r="AJ16" s="13">
        <v>0</v>
      </c>
      <c r="AK16" s="14">
        <v>0.2</v>
      </c>
      <c r="AL16" s="13">
        <v>0</v>
      </c>
    </row>
    <row r="17" spans="1:40" ht="15.75" x14ac:dyDescent="0.25">
      <c r="A17" s="9">
        <v>41671</v>
      </c>
      <c r="B17" s="40">
        <v>0.50254166666666655</v>
      </c>
      <c r="C17" s="6">
        <v>0.2</v>
      </c>
      <c r="M17" s="31">
        <f t="shared" si="0"/>
        <v>2.2000000000000002</v>
      </c>
      <c r="N17" s="33">
        <v>41685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4">
        <v>1</v>
      </c>
      <c r="AC17" s="14">
        <v>0.6</v>
      </c>
      <c r="AD17" s="14">
        <v>0.2</v>
      </c>
      <c r="AE17" s="14">
        <v>0.2</v>
      </c>
      <c r="AF17" s="13">
        <v>0</v>
      </c>
      <c r="AG17" s="14">
        <v>0.2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</row>
    <row r="18" spans="1:40" ht="15.75" x14ac:dyDescent="0.25">
      <c r="A18" s="9">
        <v>41671</v>
      </c>
      <c r="B18" s="40">
        <v>0.51483680555555555</v>
      </c>
      <c r="C18" s="6">
        <v>0.2</v>
      </c>
      <c r="M18" s="31">
        <f t="shared" si="0"/>
        <v>4</v>
      </c>
      <c r="N18" s="33">
        <v>41686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1.4</v>
      </c>
      <c r="AA18" s="14">
        <v>2</v>
      </c>
      <c r="AB18" s="14">
        <v>0.4</v>
      </c>
      <c r="AC18" s="14">
        <v>0.2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</row>
    <row r="19" spans="1:40" ht="15.75" x14ac:dyDescent="0.25">
      <c r="A19" s="9">
        <v>41671</v>
      </c>
      <c r="B19" s="40">
        <v>0.5281041666666666</v>
      </c>
      <c r="C19" s="6">
        <v>0.2</v>
      </c>
      <c r="D19">
        <f>SUM(C17:C19)</f>
        <v>0.60000000000000009</v>
      </c>
      <c r="M19" s="31">
        <f t="shared" si="0"/>
        <v>4</v>
      </c>
      <c r="N19" s="33">
        <v>41687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4">
        <v>0.2</v>
      </c>
      <c r="Y19" s="14">
        <v>0.8</v>
      </c>
      <c r="Z19" s="14">
        <v>1</v>
      </c>
      <c r="AA19" s="14">
        <v>1</v>
      </c>
      <c r="AB19" s="14">
        <v>0.6</v>
      </c>
      <c r="AC19" s="14">
        <v>0.2</v>
      </c>
      <c r="AD19" s="14">
        <v>0.2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</row>
    <row r="20" spans="1:40" ht="15.75" x14ac:dyDescent="0.25">
      <c r="A20" s="9">
        <v>41671</v>
      </c>
      <c r="B20" s="40">
        <v>0.54485763888888883</v>
      </c>
      <c r="C20" s="6">
        <v>0.2</v>
      </c>
      <c r="M20" s="31">
        <f t="shared" si="0"/>
        <v>1.8</v>
      </c>
      <c r="N20" s="33">
        <v>41688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4">
        <v>0.2</v>
      </c>
      <c r="Z20" s="14">
        <v>0.2</v>
      </c>
      <c r="AA20" s="14">
        <v>0.8</v>
      </c>
      <c r="AB20" s="14">
        <v>0.4</v>
      </c>
      <c r="AC20" s="14">
        <v>0.2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</row>
    <row r="21" spans="1:40" ht="15.75" x14ac:dyDescent="0.25">
      <c r="A21" s="9">
        <v>41671</v>
      </c>
      <c r="B21" s="40">
        <v>0.56844907407407397</v>
      </c>
      <c r="C21" s="6">
        <v>0.2</v>
      </c>
      <c r="D21">
        <f>SUM(C20:C21)</f>
        <v>0.4</v>
      </c>
      <c r="M21" s="31">
        <f t="shared" si="0"/>
        <v>0.2</v>
      </c>
      <c r="N21" s="33">
        <v>41689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4">
        <v>0.2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</row>
    <row r="22" spans="1:40" ht="15.75" x14ac:dyDescent="0.25">
      <c r="A22" s="9">
        <v>41671</v>
      </c>
      <c r="B22" s="40">
        <v>0.63750347222222215</v>
      </c>
      <c r="C22" s="6">
        <v>0.2</v>
      </c>
      <c r="D22" s="6">
        <v>0.2</v>
      </c>
      <c r="E22">
        <f>SUM(D3:D22)</f>
        <v>4</v>
      </c>
      <c r="M22" s="31">
        <f t="shared" si="0"/>
        <v>0</v>
      </c>
      <c r="N22" s="33">
        <v>41690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</row>
    <row r="23" spans="1:40" ht="15.75" x14ac:dyDescent="0.25">
      <c r="A23" s="34">
        <v>41672</v>
      </c>
      <c r="B23" s="41">
        <v>0.52455555555555555</v>
      </c>
      <c r="C23" s="36">
        <v>0.2</v>
      </c>
      <c r="D23" s="36">
        <v>0.2</v>
      </c>
      <c r="E23" s="36">
        <v>0.2</v>
      </c>
      <c r="M23" s="31">
        <f t="shared" si="0"/>
        <v>0</v>
      </c>
      <c r="N23" s="33">
        <v>41691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</row>
    <row r="24" spans="1:40" ht="15.75" x14ac:dyDescent="0.25">
      <c r="A24" s="34">
        <v>41673</v>
      </c>
      <c r="B24" s="41">
        <v>0.76853124999999989</v>
      </c>
      <c r="C24" s="36">
        <v>0.2</v>
      </c>
      <c r="D24" s="36">
        <v>0.2</v>
      </c>
      <c r="E24" s="36">
        <v>0.2</v>
      </c>
      <c r="M24" s="31">
        <f t="shared" si="0"/>
        <v>0</v>
      </c>
      <c r="N24" s="33">
        <v>41692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</row>
    <row r="25" spans="1:40" ht="15.75" x14ac:dyDescent="0.25">
      <c r="A25" s="34">
        <v>41674</v>
      </c>
      <c r="B25" s="41">
        <v>0.43403819444444447</v>
      </c>
      <c r="C25" s="36">
        <v>0.2</v>
      </c>
      <c r="D25" s="36">
        <v>0.2</v>
      </c>
      <c r="E25" s="37"/>
      <c r="M25" s="31">
        <f t="shared" si="0"/>
        <v>0</v>
      </c>
      <c r="N25" s="33">
        <v>41693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</row>
    <row r="26" spans="1:40" ht="15.75" x14ac:dyDescent="0.25">
      <c r="A26" s="9">
        <v>41674</v>
      </c>
      <c r="B26" s="40">
        <v>0.54058680555555549</v>
      </c>
      <c r="C26" s="6">
        <v>0.2</v>
      </c>
      <c r="D26" s="6">
        <v>0.2</v>
      </c>
      <c r="E26">
        <f>SUM(D25:D26)</f>
        <v>0.4</v>
      </c>
      <c r="M26" s="31">
        <f t="shared" si="0"/>
        <v>0</v>
      </c>
      <c r="N26" s="33">
        <v>41694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</row>
    <row r="27" spans="1:40" ht="15.75" x14ac:dyDescent="0.25">
      <c r="A27" s="34">
        <v>41676</v>
      </c>
      <c r="B27" s="41">
        <v>0.48400462962962959</v>
      </c>
      <c r="C27" s="36">
        <v>0.2</v>
      </c>
      <c r="D27" s="37"/>
      <c r="E27" s="37"/>
      <c r="L27" s="30"/>
      <c r="M27" s="31">
        <f t="shared" si="0"/>
        <v>0</v>
      </c>
      <c r="N27" s="33">
        <v>41695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</row>
    <row r="28" spans="1:40" ht="15.75" x14ac:dyDescent="0.25">
      <c r="A28" s="9">
        <v>41676</v>
      </c>
      <c r="B28" s="40">
        <v>0.48636921296296293</v>
      </c>
      <c r="C28" s="6">
        <v>0.2</v>
      </c>
      <c r="M28" s="31">
        <f t="shared" si="0"/>
        <v>1.6</v>
      </c>
      <c r="N28" s="33">
        <v>41696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4">
        <v>0.6</v>
      </c>
      <c r="Y28" s="14">
        <v>0.6</v>
      </c>
      <c r="Z28" s="14">
        <v>0.4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</row>
    <row r="29" spans="1:40" ht="15.75" x14ac:dyDescent="0.25">
      <c r="A29" s="9">
        <v>41676</v>
      </c>
      <c r="B29" s="40">
        <v>0.488224537037037</v>
      </c>
      <c r="C29" s="6">
        <v>0.2</v>
      </c>
      <c r="M29" s="31">
        <f t="shared" si="0"/>
        <v>1.6</v>
      </c>
      <c r="N29" s="33">
        <v>41697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4">
        <v>0.4</v>
      </c>
      <c r="Z29" s="14">
        <v>0.2</v>
      </c>
      <c r="AA29" s="14">
        <v>0.8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4">
        <v>0.2</v>
      </c>
      <c r="AI29" s="13">
        <v>0</v>
      </c>
      <c r="AJ29" s="13">
        <v>0</v>
      </c>
      <c r="AK29" s="13">
        <v>0</v>
      </c>
      <c r="AL29" s="13">
        <v>0</v>
      </c>
    </row>
    <row r="30" spans="1:40" ht="15.75" x14ac:dyDescent="0.25">
      <c r="A30" s="9">
        <v>41676</v>
      </c>
      <c r="B30" s="40">
        <v>0.49164467592592592</v>
      </c>
      <c r="C30" s="6">
        <v>0.2</v>
      </c>
      <c r="M30" s="31">
        <f t="shared" si="0"/>
        <v>3.1999999999999997</v>
      </c>
      <c r="N30" s="33">
        <v>41698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4">
        <v>0.8</v>
      </c>
      <c r="AA30" s="14">
        <v>1.2</v>
      </c>
      <c r="AB30" s="14">
        <v>0.8</v>
      </c>
      <c r="AC30" s="14">
        <v>0.4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</row>
    <row r="31" spans="1:40" ht="15.75" x14ac:dyDescent="0.25">
      <c r="A31" s="9">
        <v>41676</v>
      </c>
      <c r="B31" s="40">
        <v>0.49449537037037034</v>
      </c>
      <c r="C31" s="6">
        <v>0.2</v>
      </c>
      <c r="M31" s="32">
        <f>SUM(M3:M30)</f>
        <v>60.000000000000007</v>
      </c>
    </row>
    <row r="32" spans="1:40" x14ac:dyDescent="0.25">
      <c r="A32" s="9">
        <v>41676</v>
      </c>
      <c r="B32" s="40">
        <v>0.49812962962962964</v>
      </c>
      <c r="C32" s="6">
        <v>0.2</v>
      </c>
      <c r="D32">
        <f>SUM(C27:C32)</f>
        <v>1.2</v>
      </c>
      <c r="AM32" s="42">
        <v>41671</v>
      </c>
      <c r="AN32" s="43">
        <v>4</v>
      </c>
    </row>
    <row r="33" spans="1:40" x14ac:dyDescent="0.25">
      <c r="A33" s="9">
        <v>41676</v>
      </c>
      <c r="B33" s="40">
        <v>0.50145138888888885</v>
      </c>
      <c r="C33" s="6">
        <v>0.2</v>
      </c>
      <c r="AM33" s="42">
        <v>41672</v>
      </c>
      <c r="AN33" s="43">
        <v>0.2</v>
      </c>
    </row>
    <row r="34" spans="1:40" x14ac:dyDescent="0.25">
      <c r="A34" s="9">
        <v>41676</v>
      </c>
      <c r="B34" s="40">
        <v>0.50529976851851843</v>
      </c>
      <c r="C34" s="6">
        <v>0.2</v>
      </c>
      <c r="AM34" s="42">
        <v>41673</v>
      </c>
      <c r="AN34" s="43">
        <v>0.2</v>
      </c>
    </row>
    <row r="35" spans="1:40" x14ac:dyDescent="0.25">
      <c r="A35" s="9">
        <v>41676</v>
      </c>
      <c r="B35" s="40">
        <v>0.50803124999999993</v>
      </c>
      <c r="C35" s="6">
        <v>0.2</v>
      </c>
      <c r="AM35" s="42">
        <v>41674</v>
      </c>
      <c r="AN35" s="43">
        <v>0.4</v>
      </c>
    </row>
    <row r="36" spans="1:40" x14ac:dyDescent="0.25">
      <c r="A36" s="9">
        <v>41676</v>
      </c>
      <c r="B36" s="40">
        <v>0.5121782407407407</v>
      </c>
      <c r="C36" s="6">
        <v>0.2</v>
      </c>
      <c r="AM36" s="42">
        <v>41675</v>
      </c>
      <c r="AN36" s="43">
        <v>0</v>
      </c>
    </row>
    <row r="37" spans="1:40" x14ac:dyDescent="0.25">
      <c r="A37" s="9">
        <v>41676</v>
      </c>
      <c r="B37" s="40">
        <v>0.51548611111111098</v>
      </c>
      <c r="C37" s="6">
        <v>0.2</v>
      </c>
      <c r="AM37" s="42">
        <v>41676</v>
      </c>
      <c r="AN37" s="43">
        <v>8</v>
      </c>
    </row>
    <row r="38" spans="1:40" x14ac:dyDescent="0.25">
      <c r="A38" s="9">
        <v>41676</v>
      </c>
      <c r="B38" s="40">
        <v>0.51768518518518514</v>
      </c>
      <c r="C38" s="6">
        <v>0.2</v>
      </c>
      <c r="AM38" s="42">
        <v>41677</v>
      </c>
      <c r="AN38" s="43">
        <v>7.8</v>
      </c>
    </row>
    <row r="39" spans="1:40" x14ac:dyDescent="0.25">
      <c r="A39" s="9">
        <v>41676</v>
      </c>
      <c r="B39" s="40">
        <v>0.51995370370370364</v>
      </c>
      <c r="C39" s="6">
        <v>0.2</v>
      </c>
      <c r="AM39" s="42">
        <v>41678</v>
      </c>
      <c r="AN39" s="43">
        <v>0.2</v>
      </c>
    </row>
    <row r="40" spans="1:40" x14ac:dyDescent="0.25">
      <c r="A40" s="9">
        <v>41676</v>
      </c>
      <c r="B40" s="40">
        <v>0.52377314814814813</v>
      </c>
      <c r="C40" s="6">
        <v>0.2</v>
      </c>
      <c r="AM40" s="42">
        <v>41679</v>
      </c>
      <c r="AN40" s="43">
        <v>0.60000000000000009</v>
      </c>
    </row>
    <row r="41" spans="1:40" x14ac:dyDescent="0.25">
      <c r="A41" s="9">
        <v>41676</v>
      </c>
      <c r="B41" s="40">
        <v>0.52699421296296289</v>
      </c>
      <c r="C41" s="6">
        <v>0.2</v>
      </c>
      <c r="AM41" s="42">
        <v>41680</v>
      </c>
      <c r="AN41" s="43">
        <v>1.4000000000000001</v>
      </c>
    </row>
    <row r="42" spans="1:40" x14ac:dyDescent="0.25">
      <c r="A42" s="9">
        <v>41676</v>
      </c>
      <c r="B42" s="40">
        <v>0.53181249999999991</v>
      </c>
      <c r="C42" s="6">
        <v>0.2</v>
      </c>
      <c r="AM42" s="42">
        <v>41681</v>
      </c>
      <c r="AN42" s="43">
        <v>0</v>
      </c>
    </row>
    <row r="43" spans="1:40" x14ac:dyDescent="0.25">
      <c r="A43" s="9">
        <v>41676</v>
      </c>
      <c r="B43" s="40">
        <v>0.5350104166666666</v>
      </c>
      <c r="C43" s="6">
        <v>0.2</v>
      </c>
      <c r="AM43" s="42">
        <v>41682</v>
      </c>
      <c r="AN43" s="43">
        <v>3.6</v>
      </c>
    </row>
    <row r="44" spans="1:40" x14ac:dyDescent="0.25">
      <c r="A44" s="9">
        <v>41676</v>
      </c>
      <c r="B44" s="40">
        <v>0.53986342592592584</v>
      </c>
      <c r="C44" s="6">
        <v>0.2</v>
      </c>
      <c r="D44">
        <f>SUM(C33:C44)</f>
        <v>2.4</v>
      </c>
      <c r="AM44" s="42">
        <v>41683</v>
      </c>
      <c r="AN44" s="43">
        <v>2.4000000000000004</v>
      </c>
    </row>
    <row r="45" spans="1:40" x14ac:dyDescent="0.25">
      <c r="A45" s="9">
        <v>41676</v>
      </c>
      <c r="B45" s="40">
        <v>0.54442129629629621</v>
      </c>
      <c r="C45" s="6">
        <v>0.2</v>
      </c>
      <c r="AM45" s="42">
        <v>41684</v>
      </c>
      <c r="AN45" s="43">
        <v>12.599999999999996</v>
      </c>
    </row>
    <row r="46" spans="1:40" x14ac:dyDescent="0.25">
      <c r="A46" s="9">
        <v>41676</v>
      </c>
      <c r="B46" s="40">
        <v>0.54948495370370365</v>
      </c>
      <c r="C46" s="6">
        <v>0.2</v>
      </c>
      <c r="AM46" s="42">
        <v>41685</v>
      </c>
      <c r="AN46" s="43">
        <v>2.2000000000000002</v>
      </c>
    </row>
    <row r="47" spans="1:40" x14ac:dyDescent="0.25">
      <c r="A47" s="9">
        <v>41676</v>
      </c>
      <c r="B47" s="40">
        <v>0.55367245370370366</v>
      </c>
      <c r="C47" s="6">
        <v>0.2</v>
      </c>
      <c r="AM47" s="42">
        <v>41686</v>
      </c>
      <c r="AN47" s="43">
        <v>4</v>
      </c>
    </row>
    <row r="48" spans="1:40" x14ac:dyDescent="0.25">
      <c r="A48" s="9">
        <v>41676</v>
      </c>
      <c r="B48" s="40">
        <v>0.55921990740740735</v>
      </c>
      <c r="C48" s="6">
        <v>0.2</v>
      </c>
      <c r="AM48" s="42">
        <v>41687</v>
      </c>
      <c r="AN48" s="43">
        <v>4</v>
      </c>
    </row>
    <row r="49" spans="1:40" x14ac:dyDescent="0.25">
      <c r="A49" s="9">
        <v>41676</v>
      </c>
      <c r="B49" s="40">
        <v>0.56381828703703696</v>
      </c>
      <c r="C49" s="6">
        <v>0.2</v>
      </c>
      <c r="AM49" s="42">
        <v>41688</v>
      </c>
      <c r="AN49" s="43">
        <v>1.8</v>
      </c>
    </row>
    <row r="50" spans="1:40" x14ac:dyDescent="0.25">
      <c r="A50" s="9">
        <v>41676</v>
      </c>
      <c r="B50" s="40">
        <v>0.57572222222222214</v>
      </c>
      <c r="C50" s="6">
        <v>0.2</v>
      </c>
      <c r="D50">
        <f>SUM(C45:C50)</f>
        <v>1.2</v>
      </c>
      <c r="AM50" s="42">
        <v>41689</v>
      </c>
      <c r="AN50" s="43">
        <v>0.2</v>
      </c>
    </row>
    <row r="51" spans="1:40" x14ac:dyDescent="0.25">
      <c r="A51" s="9">
        <v>41676</v>
      </c>
      <c r="B51" s="40">
        <v>0.58385069444444437</v>
      </c>
      <c r="C51" s="6">
        <v>0.2</v>
      </c>
      <c r="AM51" s="42">
        <v>41690</v>
      </c>
      <c r="AN51" s="43">
        <v>0</v>
      </c>
    </row>
    <row r="52" spans="1:40" x14ac:dyDescent="0.25">
      <c r="A52" s="9">
        <v>41676</v>
      </c>
      <c r="B52" s="40">
        <v>0.5899502314814814</v>
      </c>
      <c r="C52" s="6">
        <v>0.2</v>
      </c>
      <c r="AM52" s="42">
        <v>41691</v>
      </c>
      <c r="AN52" s="43">
        <v>0</v>
      </c>
    </row>
    <row r="53" spans="1:40" x14ac:dyDescent="0.25">
      <c r="A53" s="9">
        <v>41676</v>
      </c>
      <c r="B53" s="40">
        <v>0.60006018518518511</v>
      </c>
      <c r="C53" s="6">
        <v>0.2</v>
      </c>
      <c r="AM53" s="42">
        <v>41692</v>
      </c>
      <c r="AN53" s="43">
        <v>0</v>
      </c>
    </row>
    <row r="54" spans="1:40" x14ac:dyDescent="0.25">
      <c r="A54" s="9">
        <v>41676</v>
      </c>
      <c r="B54" s="40">
        <v>0.60578935185185179</v>
      </c>
      <c r="C54" s="6">
        <v>0.2</v>
      </c>
      <c r="AM54" s="42">
        <v>41693</v>
      </c>
      <c r="AN54" s="43">
        <v>0</v>
      </c>
    </row>
    <row r="55" spans="1:40" x14ac:dyDescent="0.25">
      <c r="A55" s="9">
        <v>41676</v>
      </c>
      <c r="B55" s="40">
        <v>0.61668055555555545</v>
      </c>
      <c r="C55" s="6">
        <v>0.2</v>
      </c>
      <c r="AM55" s="42">
        <v>41694</v>
      </c>
      <c r="AN55" s="43">
        <v>0</v>
      </c>
    </row>
    <row r="56" spans="1:40" x14ac:dyDescent="0.25">
      <c r="A56" s="9">
        <v>41676</v>
      </c>
      <c r="B56" s="40">
        <v>0.62379861111111101</v>
      </c>
      <c r="C56" s="6">
        <v>0.2</v>
      </c>
      <c r="D56">
        <f>SUM(C51:C56)</f>
        <v>1.2</v>
      </c>
      <c r="AM56" s="42">
        <v>41695</v>
      </c>
      <c r="AN56" s="43">
        <v>0</v>
      </c>
    </row>
    <row r="57" spans="1:40" x14ac:dyDescent="0.25">
      <c r="A57" s="9">
        <v>41676</v>
      </c>
      <c r="B57" s="40">
        <v>0.63441782407407399</v>
      </c>
      <c r="C57" s="6">
        <v>0.2</v>
      </c>
      <c r="AM57" s="42">
        <v>41696</v>
      </c>
      <c r="AN57" s="43">
        <v>1.6</v>
      </c>
    </row>
    <row r="58" spans="1:40" x14ac:dyDescent="0.25">
      <c r="A58" s="9">
        <v>41676</v>
      </c>
      <c r="B58" s="40">
        <v>0.65632175925925929</v>
      </c>
      <c r="C58" s="6">
        <v>0.2</v>
      </c>
      <c r="D58">
        <f>SUM(C57:C58)</f>
        <v>0.4</v>
      </c>
      <c r="AM58" s="42">
        <v>41697</v>
      </c>
      <c r="AN58" s="43">
        <v>1.6</v>
      </c>
    </row>
    <row r="59" spans="1:40" x14ac:dyDescent="0.25">
      <c r="A59" s="9">
        <v>41676</v>
      </c>
      <c r="B59" s="40">
        <v>0.67443287037037025</v>
      </c>
      <c r="C59" s="6">
        <v>0.2</v>
      </c>
      <c r="AM59" s="42">
        <v>41698</v>
      </c>
      <c r="AN59" s="43">
        <v>3.1999999999999997</v>
      </c>
    </row>
    <row r="60" spans="1:40" x14ac:dyDescent="0.25">
      <c r="A60" s="9">
        <v>41676</v>
      </c>
      <c r="B60" s="40">
        <v>0.68595833333333334</v>
      </c>
      <c r="C60" s="6">
        <v>0.2</v>
      </c>
    </row>
    <row r="61" spans="1:40" x14ac:dyDescent="0.25">
      <c r="A61" s="9">
        <v>41676</v>
      </c>
      <c r="B61" s="40">
        <v>0.70806249999999993</v>
      </c>
      <c r="C61" s="6">
        <v>0.2</v>
      </c>
      <c r="D61">
        <f>SUM(C59:C61)</f>
        <v>0.60000000000000009</v>
      </c>
    </row>
    <row r="62" spans="1:40" x14ac:dyDescent="0.25">
      <c r="A62" s="9">
        <v>41676</v>
      </c>
      <c r="B62" s="40">
        <v>0.73068981481481476</v>
      </c>
      <c r="C62" s="6">
        <v>0.2</v>
      </c>
    </row>
    <row r="63" spans="1:40" x14ac:dyDescent="0.25">
      <c r="A63" s="9">
        <v>41676</v>
      </c>
      <c r="B63" s="40">
        <v>0.74930439814814809</v>
      </c>
      <c r="C63" s="6">
        <v>0.2</v>
      </c>
      <c r="D63">
        <f>SUM(C62:C63)</f>
        <v>0.4</v>
      </c>
    </row>
    <row r="64" spans="1:40" x14ac:dyDescent="0.25">
      <c r="A64" s="9">
        <v>41676</v>
      </c>
      <c r="B64" s="40">
        <v>0.7676377314814814</v>
      </c>
      <c r="C64" s="6">
        <v>0.2</v>
      </c>
      <c r="D64" s="6">
        <v>0.2</v>
      </c>
    </row>
    <row r="65" spans="1:5" x14ac:dyDescent="0.25">
      <c r="A65" s="9">
        <v>41676</v>
      </c>
      <c r="B65" s="40">
        <v>0.80845949074074064</v>
      </c>
      <c r="C65" s="6">
        <v>0.2</v>
      </c>
      <c r="D65" s="6">
        <v>0.2</v>
      </c>
    </row>
    <row r="66" spans="1:5" x14ac:dyDescent="0.25">
      <c r="A66" s="9">
        <v>41676</v>
      </c>
      <c r="B66" s="40">
        <v>0.88946990740740728</v>
      </c>
      <c r="C66" s="6">
        <v>0.2</v>
      </c>
      <c r="D66" s="6">
        <v>0.2</v>
      </c>
      <c r="E66">
        <f>SUM(D27:D66)</f>
        <v>8</v>
      </c>
    </row>
    <row r="67" spans="1:5" x14ac:dyDescent="0.25">
      <c r="A67" s="34">
        <v>41677</v>
      </c>
      <c r="B67" s="41">
        <v>0.42529166666666668</v>
      </c>
      <c r="C67" s="36">
        <v>0.2</v>
      </c>
      <c r="D67" s="37"/>
      <c r="E67" s="37"/>
    </row>
    <row r="68" spans="1:5" x14ac:dyDescent="0.25">
      <c r="A68" s="9">
        <v>41677</v>
      </c>
      <c r="B68" s="40">
        <v>0.4307199074074074</v>
      </c>
      <c r="C68" s="6">
        <v>0.2</v>
      </c>
    </row>
    <row r="69" spans="1:5" x14ac:dyDescent="0.25">
      <c r="A69" s="9">
        <v>41677</v>
      </c>
      <c r="B69" s="40">
        <v>0.43726273148148148</v>
      </c>
      <c r="C69" s="6">
        <v>0.2</v>
      </c>
    </row>
    <row r="70" spans="1:5" x14ac:dyDescent="0.25">
      <c r="A70" s="9">
        <v>41677</v>
      </c>
      <c r="B70" s="40">
        <v>0.44918171296296294</v>
      </c>
      <c r="C70" s="6">
        <v>0.2</v>
      </c>
    </row>
    <row r="71" spans="1:5" x14ac:dyDescent="0.25">
      <c r="A71" s="9">
        <v>41677</v>
      </c>
      <c r="B71" s="40">
        <v>0.45774999999999999</v>
      </c>
      <c r="C71" s="6">
        <v>0.2</v>
      </c>
      <c r="D71">
        <f>SUM(C67:C71)</f>
        <v>1</v>
      </c>
    </row>
    <row r="72" spans="1:5" x14ac:dyDescent="0.25">
      <c r="A72" s="9">
        <v>41677</v>
      </c>
      <c r="B72" s="40">
        <v>0.46882638888888889</v>
      </c>
      <c r="C72" s="6">
        <v>0.2</v>
      </c>
    </row>
    <row r="73" spans="1:5" x14ac:dyDescent="0.25">
      <c r="A73" s="9">
        <v>41677</v>
      </c>
      <c r="B73" s="40">
        <v>0.47771874999999991</v>
      </c>
      <c r="C73" s="6">
        <v>0.2</v>
      </c>
    </row>
    <row r="74" spans="1:5" x14ac:dyDescent="0.25">
      <c r="A74" s="9">
        <v>41677</v>
      </c>
      <c r="B74" s="40">
        <v>0.48212847222222227</v>
      </c>
      <c r="C74" s="6">
        <v>0.2</v>
      </c>
    </row>
    <row r="75" spans="1:5" x14ac:dyDescent="0.25">
      <c r="A75" s="9">
        <v>41677</v>
      </c>
      <c r="B75" s="40">
        <v>0.48511226851851846</v>
      </c>
      <c r="C75" s="6">
        <v>0.2</v>
      </c>
    </row>
    <row r="76" spans="1:5" x14ac:dyDescent="0.25">
      <c r="A76" s="9">
        <v>41677</v>
      </c>
      <c r="B76" s="40">
        <v>0.48668055555555551</v>
      </c>
      <c r="C76" s="6">
        <v>0.2</v>
      </c>
    </row>
    <row r="77" spans="1:5" x14ac:dyDescent="0.25">
      <c r="A77" s="9">
        <v>41677</v>
      </c>
      <c r="B77" s="40">
        <v>0.4885706018518518</v>
      </c>
      <c r="C77" s="6">
        <v>0.2</v>
      </c>
    </row>
    <row r="78" spans="1:5" x14ac:dyDescent="0.25">
      <c r="A78" s="9">
        <v>41677</v>
      </c>
      <c r="B78" s="40">
        <v>0.49208912037037028</v>
      </c>
      <c r="C78" s="6">
        <v>0.2</v>
      </c>
    </row>
    <row r="79" spans="1:5" x14ac:dyDescent="0.25">
      <c r="A79" s="9">
        <v>41677</v>
      </c>
      <c r="B79" s="40">
        <v>0.49414351851851851</v>
      </c>
      <c r="C79" s="6">
        <v>0.2</v>
      </c>
    </row>
    <row r="80" spans="1:5" x14ac:dyDescent="0.25">
      <c r="A80" s="9">
        <v>41677</v>
      </c>
      <c r="B80" s="40">
        <v>0.49641203703703701</v>
      </c>
      <c r="C80" s="6">
        <v>0.2</v>
      </c>
    </row>
    <row r="81" spans="1:4" x14ac:dyDescent="0.25">
      <c r="A81" s="9">
        <v>41677</v>
      </c>
      <c r="B81" s="40">
        <v>0.49785879629629631</v>
      </c>
      <c r="C81" s="6">
        <v>0.2</v>
      </c>
    </row>
    <row r="82" spans="1:4" x14ac:dyDescent="0.25">
      <c r="A82" s="9">
        <v>41677</v>
      </c>
      <c r="B82" s="40">
        <v>0.49975115740740733</v>
      </c>
      <c r="C82" s="6">
        <v>0.2</v>
      </c>
      <c r="D82">
        <f>SUM(C72:C82)</f>
        <v>2.1999999999999997</v>
      </c>
    </row>
    <row r="83" spans="1:4" x14ac:dyDescent="0.25">
      <c r="A83" s="9">
        <v>41677</v>
      </c>
      <c r="B83" s="40">
        <v>0.50121874999999994</v>
      </c>
      <c r="C83" s="6">
        <v>0.2</v>
      </c>
    </row>
    <row r="84" spans="1:4" x14ac:dyDescent="0.25">
      <c r="A84" s="9">
        <v>41677</v>
      </c>
      <c r="B84" s="40">
        <v>0.50317245370370356</v>
      </c>
      <c r="C84" s="6">
        <v>0.2</v>
      </c>
    </row>
    <row r="85" spans="1:4" x14ac:dyDescent="0.25">
      <c r="A85" s="9">
        <v>41677</v>
      </c>
      <c r="B85" s="40">
        <v>0.50495833333333329</v>
      </c>
      <c r="C85" s="6">
        <v>0.2</v>
      </c>
    </row>
    <row r="86" spans="1:4" x14ac:dyDescent="0.25">
      <c r="A86" s="9">
        <v>41677</v>
      </c>
      <c r="B86" s="40">
        <v>0.50721874999999994</v>
      </c>
      <c r="C86" s="6">
        <v>0.2</v>
      </c>
    </row>
    <row r="87" spans="1:4" x14ac:dyDescent="0.25">
      <c r="A87" s="9">
        <v>41677</v>
      </c>
      <c r="B87" s="40">
        <v>0.50879050925925917</v>
      </c>
      <c r="C87" s="6">
        <v>0.2</v>
      </c>
    </row>
    <row r="88" spans="1:4" x14ac:dyDescent="0.25">
      <c r="A88" s="9">
        <v>41677</v>
      </c>
      <c r="B88" s="40">
        <v>0.51123263888888881</v>
      </c>
      <c r="C88" s="6">
        <v>0.2</v>
      </c>
    </row>
    <row r="89" spans="1:4" x14ac:dyDescent="0.25">
      <c r="A89" s="9">
        <v>41677</v>
      </c>
      <c r="B89" s="40">
        <v>0.51309953703703692</v>
      </c>
      <c r="C89" s="6">
        <v>0.2</v>
      </c>
    </row>
    <row r="90" spans="1:4" x14ac:dyDescent="0.25">
      <c r="A90" s="9">
        <v>41677</v>
      </c>
      <c r="B90" s="40">
        <v>0.51600810185185175</v>
      </c>
      <c r="C90" s="6">
        <v>0.2</v>
      </c>
    </row>
    <row r="91" spans="1:4" x14ac:dyDescent="0.25">
      <c r="A91" s="9">
        <v>41677</v>
      </c>
      <c r="B91" s="40">
        <v>0.51860648148148136</v>
      </c>
      <c r="C91" s="6">
        <v>0.2</v>
      </c>
    </row>
    <row r="92" spans="1:4" x14ac:dyDescent="0.25">
      <c r="A92" s="9">
        <v>41677</v>
      </c>
      <c r="B92" s="40">
        <v>0.52265509259259246</v>
      </c>
      <c r="C92" s="6">
        <v>0.2</v>
      </c>
    </row>
    <row r="93" spans="1:4" x14ac:dyDescent="0.25">
      <c r="A93" s="9">
        <v>41677</v>
      </c>
      <c r="B93" s="40">
        <v>0.5259421296296295</v>
      </c>
      <c r="C93" s="6">
        <v>0.2</v>
      </c>
    </row>
    <row r="94" spans="1:4" x14ac:dyDescent="0.25">
      <c r="A94" s="9">
        <v>41677</v>
      </c>
      <c r="B94" s="40">
        <v>0.53029976851851846</v>
      </c>
      <c r="C94" s="6">
        <v>0.2</v>
      </c>
    </row>
    <row r="95" spans="1:4" x14ac:dyDescent="0.25">
      <c r="A95" s="9">
        <v>41677</v>
      </c>
      <c r="B95" s="40">
        <v>0.5338969907407406</v>
      </c>
      <c r="C95" s="6">
        <v>0.2</v>
      </c>
    </row>
    <row r="96" spans="1:4" x14ac:dyDescent="0.25">
      <c r="A96" s="9">
        <v>41677</v>
      </c>
      <c r="B96" s="40">
        <v>0.53789583333333324</v>
      </c>
      <c r="C96" s="6">
        <v>0.2</v>
      </c>
    </row>
    <row r="97" spans="1:5" x14ac:dyDescent="0.25">
      <c r="A97" s="9">
        <v>41677</v>
      </c>
      <c r="B97" s="40">
        <v>0.54098032407407393</v>
      </c>
      <c r="C97" s="6">
        <v>0.2</v>
      </c>
      <c r="D97">
        <f>SUM(C83:C97)</f>
        <v>3.0000000000000004</v>
      </c>
    </row>
    <row r="98" spans="1:5" x14ac:dyDescent="0.25">
      <c r="A98" s="9">
        <v>41677</v>
      </c>
      <c r="B98" s="40">
        <v>0.54859374999999988</v>
      </c>
      <c r="C98" s="6">
        <v>0.2</v>
      </c>
    </row>
    <row r="99" spans="1:5" x14ac:dyDescent="0.25">
      <c r="A99" s="9">
        <v>41677</v>
      </c>
      <c r="B99" s="40">
        <v>0.55293981481481469</v>
      </c>
      <c r="C99" s="6">
        <v>0.2</v>
      </c>
    </row>
    <row r="100" spans="1:5" x14ac:dyDescent="0.25">
      <c r="A100" s="9">
        <v>41677</v>
      </c>
      <c r="B100" s="40">
        <v>0.55677662037037023</v>
      </c>
      <c r="C100" s="6">
        <v>0.2</v>
      </c>
    </row>
    <row r="101" spans="1:5" x14ac:dyDescent="0.25">
      <c r="A101" s="9">
        <v>41677</v>
      </c>
      <c r="B101" s="40">
        <v>0.5622893518518518</v>
      </c>
      <c r="C101" s="6">
        <v>0.2</v>
      </c>
    </row>
    <row r="102" spans="1:5" x14ac:dyDescent="0.25">
      <c r="A102" s="9">
        <v>41677</v>
      </c>
      <c r="B102" s="40">
        <v>0.56995138888888885</v>
      </c>
      <c r="C102" s="6">
        <v>0.2</v>
      </c>
      <c r="D102">
        <f>SUM(C98:C102)</f>
        <v>1</v>
      </c>
    </row>
    <row r="103" spans="1:5" x14ac:dyDescent="0.25">
      <c r="A103" s="9">
        <v>41677</v>
      </c>
      <c r="B103" s="40">
        <v>0.58610069444444435</v>
      </c>
      <c r="C103" s="6">
        <v>0.2</v>
      </c>
    </row>
    <row r="104" spans="1:5" x14ac:dyDescent="0.25">
      <c r="A104" s="9">
        <v>41677</v>
      </c>
      <c r="B104" s="40">
        <v>0.60062615740740732</v>
      </c>
      <c r="C104" s="6">
        <v>0.2</v>
      </c>
    </row>
    <row r="105" spans="1:5" x14ac:dyDescent="0.25">
      <c r="A105" s="9">
        <v>41677</v>
      </c>
      <c r="B105" s="40">
        <v>0.61642245370370363</v>
      </c>
      <c r="C105" s="6">
        <v>0.2</v>
      </c>
      <c r="D105">
        <f>SUM(C103:C105)</f>
        <v>0.60000000000000009</v>
      </c>
      <c r="E105">
        <f>SUM(D67:D105)</f>
        <v>7.8000000000000007</v>
      </c>
    </row>
    <row r="106" spans="1:5" x14ac:dyDescent="0.25">
      <c r="A106" s="34">
        <v>41678</v>
      </c>
      <c r="B106" s="41">
        <v>0.5034918981481481</v>
      </c>
      <c r="C106" s="36">
        <v>0.2</v>
      </c>
      <c r="D106" s="36">
        <v>0.2</v>
      </c>
      <c r="E106" s="36">
        <v>0.2</v>
      </c>
    </row>
    <row r="107" spans="1:5" x14ac:dyDescent="0.25">
      <c r="A107" s="34">
        <v>41679</v>
      </c>
      <c r="B107" s="41">
        <v>0.49340856481481482</v>
      </c>
      <c r="C107" s="36">
        <v>0.2</v>
      </c>
      <c r="D107" s="36">
        <v>0.2</v>
      </c>
      <c r="E107" s="37"/>
    </row>
    <row r="108" spans="1:5" x14ac:dyDescent="0.25">
      <c r="A108" s="9">
        <v>41679</v>
      </c>
      <c r="B108" s="40">
        <v>0.51495370370370364</v>
      </c>
      <c r="C108" s="6">
        <v>0.2</v>
      </c>
      <c r="D108" s="6">
        <v>0.2</v>
      </c>
    </row>
    <row r="109" spans="1:5" x14ac:dyDescent="0.25">
      <c r="A109" s="9">
        <v>41679</v>
      </c>
      <c r="B109" s="40">
        <v>0.54603587962962952</v>
      </c>
      <c r="C109" s="6">
        <v>0.2</v>
      </c>
      <c r="D109" s="6">
        <v>0.2</v>
      </c>
      <c r="E109">
        <f>SUM(D107:D109)</f>
        <v>0.60000000000000009</v>
      </c>
    </row>
    <row r="110" spans="1:5" x14ac:dyDescent="0.25">
      <c r="A110" s="34">
        <v>41680</v>
      </c>
      <c r="B110" s="41">
        <v>0.39820023148148148</v>
      </c>
      <c r="C110" s="36">
        <v>0.2</v>
      </c>
      <c r="D110" s="36">
        <v>0.2</v>
      </c>
      <c r="E110" s="37"/>
    </row>
    <row r="111" spans="1:5" x14ac:dyDescent="0.25">
      <c r="A111" s="9">
        <v>41680</v>
      </c>
      <c r="B111" s="40">
        <v>0.4262037037037037</v>
      </c>
      <c r="C111" s="6">
        <v>0.2</v>
      </c>
    </row>
    <row r="112" spans="1:5" x14ac:dyDescent="0.25">
      <c r="A112" s="9">
        <v>41680</v>
      </c>
      <c r="B112" s="40">
        <v>0.44896180555555554</v>
      </c>
      <c r="C112" s="6">
        <v>0.2</v>
      </c>
    </row>
    <row r="113" spans="1:5" x14ac:dyDescent="0.25">
      <c r="A113" s="9">
        <v>41680</v>
      </c>
      <c r="B113" s="40">
        <v>0.45672222222222225</v>
      </c>
      <c r="C113" s="6">
        <v>0.2</v>
      </c>
      <c r="D113">
        <f>SUM(C111:C113)</f>
        <v>0.60000000000000009</v>
      </c>
    </row>
    <row r="114" spans="1:5" x14ac:dyDescent="0.25">
      <c r="A114" s="9">
        <v>41680</v>
      </c>
      <c r="B114" s="40">
        <v>0.46197685185185183</v>
      </c>
      <c r="C114" s="6">
        <v>0.2</v>
      </c>
    </row>
    <row r="115" spans="1:5" x14ac:dyDescent="0.25">
      <c r="A115" s="9">
        <v>41680</v>
      </c>
      <c r="B115" s="40">
        <v>0.49186111111111103</v>
      </c>
      <c r="C115" s="6">
        <v>0.2</v>
      </c>
      <c r="D115">
        <f>SUM(C114:C115)</f>
        <v>0.4</v>
      </c>
    </row>
    <row r="116" spans="1:5" x14ac:dyDescent="0.25">
      <c r="A116" s="9">
        <v>41680</v>
      </c>
      <c r="B116" s="40">
        <v>0.51854282407407404</v>
      </c>
      <c r="C116" s="6">
        <v>0.2</v>
      </c>
      <c r="D116" s="6">
        <v>0.2</v>
      </c>
      <c r="E116">
        <f>SUM(D110:D116)</f>
        <v>1.4000000000000001</v>
      </c>
    </row>
    <row r="117" spans="1:5" x14ac:dyDescent="0.25">
      <c r="A117" s="34">
        <v>41682</v>
      </c>
      <c r="B117" s="41">
        <v>0.19289236111111108</v>
      </c>
      <c r="C117" s="36">
        <v>0.2</v>
      </c>
      <c r="D117" s="36">
        <v>0.2</v>
      </c>
      <c r="E117" s="37"/>
    </row>
    <row r="118" spans="1:5" x14ac:dyDescent="0.25">
      <c r="A118" s="9">
        <v>41682</v>
      </c>
      <c r="B118" s="40">
        <v>0.43113310185185183</v>
      </c>
      <c r="C118" s="6">
        <v>0.2</v>
      </c>
    </row>
    <row r="119" spans="1:5" x14ac:dyDescent="0.25">
      <c r="A119" s="9">
        <v>41682</v>
      </c>
      <c r="B119" s="40">
        <v>0.43113888888888885</v>
      </c>
      <c r="C119" s="6">
        <v>0.2</v>
      </c>
    </row>
    <row r="120" spans="1:5" x14ac:dyDescent="0.25">
      <c r="A120" s="9">
        <v>41682</v>
      </c>
      <c r="B120" s="40">
        <v>0.43753935185185183</v>
      </c>
      <c r="C120" s="6">
        <v>0.2</v>
      </c>
    </row>
    <row r="121" spans="1:5" x14ac:dyDescent="0.25">
      <c r="A121" s="9">
        <v>41682</v>
      </c>
      <c r="B121" s="40">
        <v>0.44453356481481482</v>
      </c>
      <c r="C121" s="6">
        <v>0.2</v>
      </c>
    </row>
    <row r="122" spans="1:5" x14ac:dyDescent="0.25">
      <c r="A122" s="9">
        <v>41682</v>
      </c>
      <c r="B122" s="40">
        <v>0.45071759259259259</v>
      </c>
      <c r="C122" s="6">
        <v>0.2</v>
      </c>
      <c r="D122">
        <f>SUM(C118:C122)</f>
        <v>1</v>
      </c>
    </row>
    <row r="123" spans="1:5" x14ac:dyDescent="0.25">
      <c r="A123" s="9">
        <v>41682</v>
      </c>
      <c r="B123" s="40">
        <v>0.46201736111111108</v>
      </c>
      <c r="C123" s="6">
        <v>0.2</v>
      </c>
    </row>
    <row r="124" spans="1:5" x14ac:dyDescent="0.25">
      <c r="A124" s="9">
        <v>41682</v>
      </c>
      <c r="B124" s="40">
        <v>0.46829629629629627</v>
      </c>
      <c r="C124" s="6">
        <v>0.2</v>
      </c>
    </row>
    <row r="125" spans="1:5" x14ac:dyDescent="0.25">
      <c r="A125" s="9">
        <v>41682</v>
      </c>
      <c r="B125" s="40">
        <v>0.47619907407407408</v>
      </c>
      <c r="C125" s="6">
        <v>0.2</v>
      </c>
    </row>
    <row r="126" spans="1:5" x14ac:dyDescent="0.25">
      <c r="A126" s="9">
        <v>41682</v>
      </c>
      <c r="B126" s="40">
        <v>0.48740046296296297</v>
      </c>
      <c r="C126" s="6">
        <v>0.2</v>
      </c>
    </row>
    <row r="127" spans="1:5" x14ac:dyDescent="0.25">
      <c r="A127" s="9">
        <v>41682</v>
      </c>
      <c r="B127" s="40">
        <v>0.49909374999999995</v>
      </c>
      <c r="C127" s="6">
        <v>0.2</v>
      </c>
      <c r="D127">
        <f>SUM(C123:C127)</f>
        <v>1</v>
      </c>
    </row>
    <row r="128" spans="1:5" x14ac:dyDescent="0.25">
      <c r="A128" s="9">
        <v>41682</v>
      </c>
      <c r="B128" s="40">
        <v>0.50722453703703696</v>
      </c>
      <c r="C128" s="6">
        <v>0.2</v>
      </c>
    </row>
    <row r="129" spans="1:5" x14ac:dyDescent="0.25">
      <c r="A129" s="9">
        <v>41682</v>
      </c>
      <c r="B129" s="40">
        <v>0.51670138888888884</v>
      </c>
      <c r="C129" s="6">
        <v>0.2</v>
      </c>
    </row>
    <row r="130" spans="1:5" x14ac:dyDescent="0.25">
      <c r="A130" s="9">
        <v>41682</v>
      </c>
      <c r="B130" s="40">
        <v>0.52583333333333326</v>
      </c>
      <c r="C130" s="6">
        <v>0.2</v>
      </c>
    </row>
    <row r="131" spans="1:5" x14ac:dyDescent="0.25">
      <c r="A131" s="9">
        <v>41682</v>
      </c>
      <c r="B131" s="40">
        <v>0.53531828703703699</v>
      </c>
      <c r="C131" s="6">
        <v>0.2</v>
      </c>
      <c r="D131">
        <f>SUM(C128:C131)</f>
        <v>0.8</v>
      </c>
    </row>
    <row r="132" spans="1:5" x14ac:dyDescent="0.25">
      <c r="A132" s="9">
        <v>41682</v>
      </c>
      <c r="B132" s="40">
        <v>0.54550115740740734</v>
      </c>
      <c r="C132" s="6">
        <v>0.2</v>
      </c>
    </row>
    <row r="133" spans="1:5" x14ac:dyDescent="0.25">
      <c r="A133" s="9">
        <v>41682</v>
      </c>
      <c r="B133" s="40">
        <v>0.55776388888888884</v>
      </c>
      <c r="C133" s="6">
        <v>0.2</v>
      </c>
      <c r="D133">
        <f>SUM(C132:C133)</f>
        <v>0.4</v>
      </c>
    </row>
    <row r="134" spans="1:5" x14ac:dyDescent="0.25">
      <c r="A134" s="9">
        <v>41682</v>
      </c>
      <c r="B134" s="40">
        <v>0.58552199074074063</v>
      </c>
      <c r="C134" s="6">
        <v>0.2</v>
      </c>
      <c r="D134" s="6">
        <v>0.2</v>
      </c>
      <c r="E134">
        <f>SUM(D117:D134)</f>
        <v>3.6</v>
      </c>
    </row>
    <row r="135" spans="1:5" x14ac:dyDescent="0.25">
      <c r="A135" s="34">
        <v>41683</v>
      </c>
      <c r="B135" s="41">
        <v>0.46001273148148142</v>
      </c>
      <c r="C135" s="36">
        <v>0.2</v>
      </c>
      <c r="D135" s="37"/>
      <c r="E135" s="37"/>
    </row>
    <row r="136" spans="1:5" x14ac:dyDescent="0.25">
      <c r="A136" s="9">
        <v>41683</v>
      </c>
      <c r="B136" s="40">
        <v>0.48996990740740737</v>
      </c>
      <c r="C136" s="6">
        <v>0.2</v>
      </c>
      <c r="D136">
        <f>SUM(C135:C136)</f>
        <v>0.4</v>
      </c>
    </row>
    <row r="137" spans="1:5" x14ac:dyDescent="0.25">
      <c r="A137" s="9">
        <v>41683</v>
      </c>
      <c r="B137" s="40">
        <v>0.50799074074074069</v>
      </c>
      <c r="C137" s="6">
        <v>0.2</v>
      </c>
    </row>
    <row r="138" spans="1:5" x14ac:dyDescent="0.25">
      <c r="A138" s="9">
        <v>41683</v>
      </c>
      <c r="B138" s="40">
        <v>0.51125231481481481</v>
      </c>
      <c r="C138" s="6">
        <v>0.2</v>
      </c>
    </row>
    <row r="139" spans="1:5" x14ac:dyDescent="0.25">
      <c r="A139" s="9">
        <v>41683</v>
      </c>
      <c r="B139" s="40">
        <v>0.51762731481481472</v>
      </c>
      <c r="C139" s="6">
        <v>0.2</v>
      </c>
    </row>
    <row r="140" spans="1:5" x14ac:dyDescent="0.25">
      <c r="A140" s="9">
        <v>41683</v>
      </c>
      <c r="B140" s="40">
        <v>0.52537962962962959</v>
      </c>
      <c r="C140" s="6">
        <v>0.2</v>
      </c>
    </row>
    <row r="141" spans="1:5" x14ac:dyDescent="0.25">
      <c r="A141" s="9">
        <v>41683</v>
      </c>
      <c r="B141" s="40">
        <v>0.54081134259259256</v>
      </c>
      <c r="C141" s="6">
        <v>0.2</v>
      </c>
      <c r="D141">
        <f>SUM(C137:C141)</f>
        <v>1</v>
      </c>
    </row>
    <row r="142" spans="1:5" x14ac:dyDescent="0.25">
      <c r="A142" s="9">
        <v>41683</v>
      </c>
      <c r="B142" s="40">
        <v>0.55192824074074065</v>
      </c>
      <c r="C142" s="6">
        <v>0.2</v>
      </c>
    </row>
    <row r="143" spans="1:5" x14ac:dyDescent="0.25">
      <c r="A143" s="9">
        <v>41683</v>
      </c>
      <c r="B143" s="40">
        <v>0.56646874999999997</v>
      </c>
      <c r="C143" s="6">
        <v>0.2</v>
      </c>
    </row>
    <row r="144" spans="1:5" x14ac:dyDescent="0.25">
      <c r="A144" s="9">
        <v>41683</v>
      </c>
      <c r="B144" s="40">
        <v>0.58019560185185182</v>
      </c>
      <c r="C144" s="6">
        <v>0.2</v>
      </c>
      <c r="D144">
        <f>SUM(C142:C144)</f>
        <v>0.60000000000000009</v>
      </c>
    </row>
    <row r="145" spans="1:5" x14ac:dyDescent="0.25">
      <c r="A145" s="9">
        <v>41683</v>
      </c>
      <c r="B145" s="40">
        <v>0.60182523148148148</v>
      </c>
      <c r="C145" s="6">
        <v>0.2</v>
      </c>
      <c r="D145" s="6">
        <v>0.2</v>
      </c>
    </row>
    <row r="146" spans="1:5" x14ac:dyDescent="0.25">
      <c r="A146" s="9">
        <v>41683</v>
      </c>
      <c r="B146" s="40">
        <v>0.63537615740740727</v>
      </c>
      <c r="C146" s="6">
        <v>0.2</v>
      </c>
      <c r="D146" s="6">
        <v>0.2</v>
      </c>
      <c r="E146">
        <f>SUM(D135:D146)</f>
        <v>2.4000000000000004</v>
      </c>
    </row>
    <row r="147" spans="1:5" x14ac:dyDescent="0.25">
      <c r="A147" s="34">
        <v>41684</v>
      </c>
      <c r="B147" s="41">
        <v>0.34557638888888886</v>
      </c>
      <c r="C147" s="36">
        <v>0.2</v>
      </c>
      <c r="D147" s="37"/>
      <c r="E147" s="37"/>
    </row>
    <row r="148" spans="1:5" x14ac:dyDescent="0.25">
      <c r="A148" s="9">
        <v>41684</v>
      </c>
      <c r="B148" s="40">
        <v>0.35528703703703701</v>
      </c>
      <c r="C148" s="6">
        <v>0.2</v>
      </c>
    </row>
    <row r="149" spans="1:5" x14ac:dyDescent="0.25">
      <c r="A149" s="9">
        <v>41684</v>
      </c>
      <c r="B149" s="40">
        <v>0.36405208333333328</v>
      </c>
      <c r="C149" s="6">
        <v>0.2</v>
      </c>
    </row>
    <row r="150" spans="1:5" x14ac:dyDescent="0.25">
      <c r="A150" s="9">
        <v>41684</v>
      </c>
      <c r="B150" s="40">
        <v>0.37075925925925923</v>
      </c>
      <c r="C150" s="6">
        <v>0.2</v>
      </c>
      <c r="D150">
        <f>SUM(C147:C150)</f>
        <v>0.8</v>
      </c>
    </row>
    <row r="151" spans="1:5" x14ac:dyDescent="0.25">
      <c r="A151" s="9">
        <v>41684</v>
      </c>
      <c r="B151" s="40">
        <v>0.37904050925925925</v>
      </c>
      <c r="C151" s="6">
        <v>0.2</v>
      </c>
    </row>
    <row r="152" spans="1:5" x14ac:dyDescent="0.25">
      <c r="A152" s="9">
        <v>41684</v>
      </c>
      <c r="B152" s="40">
        <v>0.38353124999999999</v>
      </c>
      <c r="C152" s="6">
        <v>0.2</v>
      </c>
    </row>
    <row r="153" spans="1:5" x14ac:dyDescent="0.25">
      <c r="A153" s="9">
        <v>41684</v>
      </c>
      <c r="B153" s="40">
        <v>0.38840740740740737</v>
      </c>
      <c r="C153" s="6">
        <v>0.2</v>
      </c>
    </row>
    <row r="154" spans="1:5" x14ac:dyDescent="0.25">
      <c r="A154" s="9">
        <v>41684</v>
      </c>
      <c r="B154" s="40">
        <v>0.39176967592592593</v>
      </c>
      <c r="C154" s="6">
        <v>0.2</v>
      </c>
    </row>
    <row r="155" spans="1:5" x14ac:dyDescent="0.25">
      <c r="A155" s="9">
        <v>41684</v>
      </c>
      <c r="B155" s="40">
        <v>0.39631249999999996</v>
      </c>
      <c r="C155" s="6">
        <v>0.2</v>
      </c>
    </row>
    <row r="156" spans="1:5" x14ac:dyDescent="0.25">
      <c r="A156" s="9">
        <v>41684</v>
      </c>
      <c r="B156" s="40">
        <v>0.39909375000000002</v>
      </c>
      <c r="C156" s="6">
        <v>0.2</v>
      </c>
    </row>
    <row r="157" spans="1:5" x14ac:dyDescent="0.25">
      <c r="A157" s="9">
        <v>41684</v>
      </c>
      <c r="B157" s="40">
        <v>0.40218402777777779</v>
      </c>
      <c r="C157" s="6">
        <v>0.2</v>
      </c>
    </row>
    <row r="158" spans="1:5" x14ac:dyDescent="0.25">
      <c r="A158" s="9">
        <v>41684</v>
      </c>
      <c r="B158" s="40">
        <v>0.40256018518518522</v>
      </c>
      <c r="C158" s="6">
        <v>0.2</v>
      </c>
    </row>
    <row r="159" spans="1:5" x14ac:dyDescent="0.25">
      <c r="A159" s="9">
        <v>41684</v>
      </c>
      <c r="B159" s="40">
        <v>0.40280092592592587</v>
      </c>
      <c r="C159" s="6">
        <v>0.2</v>
      </c>
    </row>
    <row r="160" spans="1:5" x14ac:dyDescent="0.25">
      <c r="A160" s="9">
        <v>41684</v>
      </c>
      <c r="B160" s="40">
        <v>0.40291666666666665</v>
      </c>
      <c r="C160" s="6">
        <v>0.2</v>
      </c>
    </row>
    <row r="161" spans="1:4" x14ac:dyDescent="0.25">
      <c r="A161" s="9">
        <v>41684</v>
      </c>
      <c r="B161" s="40">
        <v>0.40315740740740741</v>
      </c>
      <c r="C161" s="6">
        <v>0.2</v>
      </c>
    </row>
    <row r="162" spans="1:4" x14ac:dyDescent="0.25">
      <c r="A162" s="9">
        <v>41684</v>
      </c>
      <c r="B162" s="40">
        <v>0.40326504629629623</v>
      </c>
      <c r="C162" s="6">
        <v>0.2</v>
      </c>
    </row>
    <row r="163" spans="1:4" x14ac:dyDescent="0.25">
      <c r="A163" s="9">
        <v>41684</v>
      </c>
      <c r="B163" s="40">
        <v>0.40336342592592589</v>
      </c>
      <c r="C163" s="6">
        <v>0.2</v>
      </c>
    </row>
    <row r="164" spans="1:4" x14ac:dyDescent="0.25">
      <c r="A164" s="9">
        <v>41684</v>
      </c>
      <c r="B164" s="40">
        <v>0.40347916666666667</v>
      </c>
      <c r="C164" s="6">
        <v>0.2</v>
      </c>
    </row>
    <row r="165" spans="1:4" x14ac:dyDescent="0.25">
      <c r="A165" s="9">
        <v>41684</v>
      </c>
      <c r="B165" s="40">
        <v>0.40617013888888887</v>
      </c>
      <c r="C165" s="6">
        <v>0.2</v>
      </c>
    </row>
    <row r="166" spans="1:4" x14ac:dyDescent="0.25">
      <c r="A166" s="9">
        <v>41684</v>
      </c>
      <c r="B166" s="40">
        <v>0.41016666666666662</v>
      </c>
      <c r="C166" s="6">
        <v>0.2</v>
      </c>
    </row>
    <row r="167" spans="1:4" x14ac:dyDescent="0.25">
      <c r="A167" s="9">
        <v>41684</v>
      </c>
      <c r="B167" s="40">
        <v>0.41287268518518516</v>
      </c>
      <c r="C167" s="6">
        <v>0.2</v>
      </c>
      <c r="D167">
        <f>SUM(C151:C167)</f>
        <v>3.4000000000000008</v>
      </c>
    </row>
    <row r="168" spans="1:4" x14ac:dyDescent="0.25">
      <c r="A168" s="9">
        <v>41684</v>
      </c>
      <c r="B168" s="40">
        <v>0.41693287037037036</v>
      </c>
      <c r="C168" s="6">
        <v>0.2</v>
      </c>
    </row>
    <row r="169" spans="1:4" x14ac:dyDescent="0.25">
      <c r="A169" s="9">
        <v>41684</v>
      </c>
      <c r="B169" s="40">
        <v>0.41943055555555553</v>
      </c>
      <c r="C169" s="6">
        <v>0.2</v>
      </c>
    </row>
    <row r="170" spans="1:4" x14ac:dyDescent="0.25">
      <c r="A170" s="9">
        <v>41684</v>
      </c>
      <c r="B170" s="40">
        <v>0.42214814814814816</v>
      </c>
      <c r="C170" s="6">
        <v>0.2</v>
      </c>
    </row>
    <row r="171" spans="1:4" x14ac:dyDescent="0.25">
      <c r="A171" s="9">
        <v>41684</v>
      </c>
      <c r="B171" s="40">
        <v>0.42361574074074071</v>
      </c>
      <c r="C171" s="6">
        <v>0.2</v>
      </c>
    </row>
    <row r="172" spans="1:4" x14ac:dyDescent="0.25">
      <c r="A172" s="9">
        <v>41684</v>
      </c>
      <c r="B172" s="40">
        <v>0.42636226851851849</v>
      </c>
      <c r="C172" s="6">
        <v>0.2</v>
      </c>
    </row>
    <row r="173" spans="1:4" x14ac:dyDescent="0.25">
      <c r="A173" s="9">
        <v>41684</v>
      </c>
      <c r="B173" s="40">
        <v>0.42810763888888892</v>
      </c>
      <c r="C173" s="6">
        <v>0.2</v>
      </c>
    </row>
    <row r="174" spans="1:4" x14ac:dyDescent="0.25">
      <c r="A174" s="9">
        <v>41684</v>
      </c>
      <c r="B174" s="40">
        <v>0.4307407407407407</v>
      </c>
      <c r="C174" s="6">
        <v>0.2</v>
      </c>
    </row>
    <row r="175" spans="1:4" x14ac:dyDescent="0.25">
      <c r="A175" s="9">
        <v>41684</v>
      </c>
      <c r="B175" s="40">
        <v>0.43254976851851851</v>
      </c>
      <c r="C175" s="6">
        <v>0.2</v>
      </c>
    </row>
    <row r="176" spans="1:4" x14ac:dyDescent="0.25">
      <c r="A176" s="9">
        <v>41684</v>
      </c>
      <c r="B176" s="40">
        <v>0.43588078703703703</v>
      </c>
      <c r="C176" s="6">
        <v>0.2</v>
      </c>
    </row>
    <row r="177" spans="1:4" x14ac:dyDescent="0.25">
      <c r="A177" s="9">
        <v>41684</v>
      </c>
      <c r="B177" s="40">
        <v>0.43785995370370367</v>
      </c>
      <c r="C177" s="6">
        <v>0.2</v>
      </c>
    </row>
    <row r="178" spans="1:4" x14ac:dyDescent="0.25">
      <c r="A178" s="9">
        <v>41684</v>
      </c>
      <c r="B178" s="40">
        <v>0.44112962962962965</v>
      </c>
      <c r="C178" s="6">
        <v>0.2</v>
      </c>
    </row>
    <row r="179" spans="1:4" x14ac:dyDescent="0.25">
      <c r="A179" s="9">
        <v>41684</v>
      </c>
      <c r="B179" s="40">
        <v>0.44409606481481478</v>
      </c>
      <c r="C179" s="6">
        <v>0.2</v>
      </c>
    </row>
    <row r="180" spans="1:4" x14ac:dyDescent="0.25">
      <c r="A180" s="9">
        <v>41684</v>
      </c>
      <c r="B180" s="40">
        <v>0.44705324074074071</v>
      </c>
      <c r="C180" s="6">
        <v>0.2</v>
      </c>
    </row>
    <row r="181" spans="1:4" x14ac:dyDescent="0.25">
      <c r="A181" s="9">
        <v>41684</v>
      </c>
      <c r="B181" s="40">
        <v>0.45008564814814817</v>
      </c>
      <c r="C181" s="6">
        <v>0.2</v>
      </c>
    </row>
    <row r="182" spans="1:4" x14ac:dyDescent="0.25">
      <c r="A182" s="9">
        <v>41684</v>
      </c>
      <c r="B182" s="40">
        <v>0.45453009259259258</v>
      </c>
      <c r="C182" s="6">
        <v>0.2</v>
      </c>
    </row>
    <row r="183" spans="1:4" x14ac:dyDescent="0.25">
      <c r="A183" s="9">
        <v>41684</v>
      </c>
      <c r="B183" s="40">
        <v>0.45687152777777779</v>
      </c>
      <c r="C183" s="6">
        <v>0.2</v>
      </c>
      <c r="D183">
        <f>SUM(C168:C183)</f>
        <v>3.2000000000000006</v>
      </c>
    </row>
    <row r="184" spans="1:4" x14ac:dyDescent="0.25">
      <c r="A184" s="9">
        <v>41684</v>
      </c>
      <c r="B184" s="40">
        <v>0.46087384259259262</v>
      </c>
      <c r="C184" s="6">
        <v>0.2</v>
      </c>
    </row>
    <row r="185" spans="1:4" x14ac:dyDescent="0.25">
      <c r="A185" s="9">
        <v>41684</v>
      </c>
      <c r="B185" s="40">
        <v>0.46394444444444444</v>
      </c>
      <c r="C185" s="6">
        <v>0.2</v>
      </c>
    </row>
    <row r="186" spans="1:4" x14ac:dyDescent="0.25">
      <c r="A186" s="9">
        <v>41684</v>
      </c>
      <c r="B186" s="40">
        <v>0.46791203703703704</v>
      </c>
      <c r="C186" s="6">
        <v>0.2</v>
      </c>
    </row>
    <row r="187" spans="1:4" x14ac:dyDescent="0.25">
      <c r="A187" s="9">
        <v>41684</v>
      </c>
      <c r="B187" s="40">
        <v>0.47100578703703705</v>
      </c>
      <c r="C187" s="6">
        <v>0.2</v>
      </c>
    </row>
    <row r="188" spans="1:4" x14ac:dyDescent="0.25">
      <c r="A188" s="9">
        <v>41684</v>
      </c>
      <c r="B188" s="40">
        <v>0.47709722222222223</v>
      </c>
      <c r="C188" s="6">
        <v>0.2</v>
      </c>
    </row>
    <row r="189" spans="1:4" x14ac:dyDescent="0.25">
      <c r="A189" s="9">
        <v>41684</v>
      </c>
      <c r="B189" s="40">
        <v>0.48035532407407405</v>
      </c>
      <c r="C189" s="6">
        <v>0.2</v>
      </c>
    </row>
    <row r="190" spans="1:4" x14ac:dyDescent="0.25">
      <c r="A190" s="9">
        <v>41684</v>
      </c>
      <c r="B190" s="40">
        <v>0.49091435185185189</v>
      </c>
      <c r="C190" s="6">
        <v>0.2</v>
      </c>
    </row>
    <row r="191" spans="1:4" x14ac:dyDescent="0.25">
      <c r="A191" s="9">
        <v>41684</v>
      </c>
      <c r="B191" s="40">
        <v>0.49741666666666667</v>
      </c>
      <c r="C191" s="6">
        <v>0.2</v>
      </c>
      <c r="D191">
        <f>SUM(C184:C191)</f>
        <v>1.5999999999999999</v>
      </c>
    </row>
    <row r="192" spans="1:4" x14ac:dyDescent="0.25">
      <c r="A192" s="9">
        <v>41684</v>
      </c>
      <c r="B192" s="40">
        <v>0.50380324074074068</v>
      </c>
      <c r="C192" s="6">
        <v>0.2</v>
      </c>
    </row>
    <row r="193" spans="1:4" x14ac:dyDescent="0.25">
      <c r="A193" s="9">
        <v>41684</v>
      </c>
      <c r="B193" s="40">
        <v>0.51201851851851843</v>
      </c>
      <c r="C193" s="6">
        <v>0.2</v>
      </c>
    </row>
    <row r="194" spans="1:4" x14ac:dyDescent="0.25">
      <c r="A194" s="9">
        <v>41684</v>
      </c>
      <c r="B194" s="40">
        <v>0.5181909722222221</v>
      </c>
      <c r="C194" s="6">
        <v>0.2</v>
      </c>
    </row>
    <row r="195" spans="1:4" x14ac:dyDescent="0.25">
      <c r="A195" s="9">
        <v>41684</v>
      </c>
      <c r="B195" s="40">
        <v>0.5245081018518517</v>
      </c>
      <c r="C195" s="6">
        <v>0.2</v>
      </c>
    </row>
    <row r="196" spans="1:4" x14ac:dyDescent="0.25">
      <c r="A196" s="9">
        <v>41684</v>
      </c>
      <c r="B196" s="40">
        <v>0.52883101851851844</v>
      </c>
      <c r="C196" s="6">
        <v>0.2</v>
      </c>
    </row>
    <row r="197" spans="1:4" x14ac:dyDescent="0.25">
      <c r="A197" s="9">
        <v>41684</v>
      </c>
      <c r="B197" s="40">
        <v>0.53713888888888883</v>
      </c>
      <c r="C197" s="6">
        <v>0.2</v>
      </c>
      <c r="D197">
        <f>SUM(C192:C197)</f>
        <v>1.2</v>
      </c>
    </row>
    <row r="198" spans="1:4" x14ac:dyDescent="0.25">
      <c r="A198" s="9">
        <v>41684</v>
      </c>
      <c r="B198" s="40">
        <v>0.54280439814814807</v>
      </c>
      <c r="C198" s="6">
        <v>0.2</v>
      </c>
    </row>
    <row r="199" spans="1:4" x14ac:dyDescent="0.25">
      <c r="A199" s="9">
        <v>41684</v>
      </c>
      <c r="B199" s="40">
        <v>0.54810879629629616</v>
      </c>
      <c r="C199" s="6">
        <v>0.2</v>
      </c>
    </row>
    <row r="200" spans="1:4" x14ac:dyDescent="0.25">
      <c r="A200" s="9">
        <v>41684</v>
      </c>
      <c r="B200" s="40">
        <v>0.55711921296296285</v>
      </c>
      <c r="C200" s="6">
        <v>0.2</v>
      </c>
    </row>
    <row r="201" spans="1:4" x14ac:dyDescent="0.25">
      <c r="A201" s="9">
        <v>41684</v>
      </c>
      <c r="B201" s="40">
        <v>0.56746643518518514</v>
      </c>
      <c r="C201" s="6">
        <v>0.2</v>
      </c>
    </row>
    <row r="202" spans="1:4" x14ac:dyDescent="0.25">
      <c r="A202" s="9">
        <v>41684</v>
      </c>
      <c r="B202" s="40">
        <v>0.57717708333333329</v>
      </c>
      <c r="C202" s="6">
        <v>0.2</v>
      </c>
      <c r="D202">
        <f>SUM(C198:C202)</f>
        <v>1</v>
      </c>
    </row>
    <row r="203" spans="1:4" x14ac:dyDescent="0.25">
      <c r="A203" s="9">
        <v>41684</v>
      </c>
      <c r="B203" s="40">
        <v>0.58890740740740732</v>
      </c>
      <c r="C203" s="6">
        <v>0.2</v>
      </c>
    </row>
    <row r="204" spans="1:4" x14ac:dyDescent="0.25">
      <c r="A204" s="9">
        <v>41684</v>
      </c>
      <c r="B204" s="40">
        <v>0.60257638888888876</v>
      </c>
      <c r="C204" s="6">
        <v>0.2</v>
      </c>
    </row>
    <row r="205" spans="1:4" x14ac:dyDescent="0.25">
      <c r="A205" s="9">
        <v>41684</v>
      </c>
      <c r="B205" s="40">
        <v>0.62362384259259251</v>
      </c>
      <c r="C205" s="6">
        <v>0.2</v>
      </c>
      <c r="D205">
        <f>SUM(C203:C205)</f>
        <v>0.60000000000000009</v>
      </c>
    </row>
    <row r="206" spans="1:4" x14ac:dyDescent="0.25">
      <c r="A206" s="9">
        <v>41684</v>
      </c>
      <c r="B206" s="40">
        <v>0.64570717592592586</v>
      </c>
      <c r="C206" s="6">
        <v>0.2</v>
      </c>
      <c r="D206" s="6">
        <v>0.2</v>
      </c>
    </row>
    <row r="207" spans="1:4" x14ac:dyDescent="0.25">
      <c r="A207" s="9">
        <v>41684</v>
      </c>
      <c r="B207" s="40">
        <v>0.71262037037037029</v>
      </c>
      <c r="C207" s="6">
        <v>0.2</v>
      </c>
      <c r="D207" s="6">
        <v>0.2</v>
      </c>
    </row>
    <row r="208" spans="1:4" x14ac:dyDescent="0.25">
      <c r="A208" s="9">
        <v>41684</v>
      </c>
      <c r="B208" s="40">
        <v>0.80393749999999986</v>
      </c>
      <c r="C208" s="6">
        <v>0.2</v>
      </c>
      <c r="D208" s="6">
        <v>0.2</v>
      </c>
    </row>
    <row r="209" spans="1:5" x14ac:dyDescent="0.25">
      <c r="A209" s="9">
        <v>41684</v>
      </c>
      <c r="B209" s="40">
        <v>0.9210300925925925</v>
      </c>
      <c r="C209" s="6">
        <v>0.2</v>
      </c>
      <c r="D209" s="6">
        <v>0.2</v>
      </c>
      <c r="E209">
        <f>SUM(D147:D209)</f>
        <v>12.599999999999998</v>
      </c>
    </row>
    <row r="210" spans="1:5" x14ac:dyDescent="0.25">
      <c r="A210" s="34">
        <v>41685</v>
      </c>
      <c r="B210" s="41">
        <v>0.55101851851851846</v>
      </c>
      <c r="C210" s="36">
        <v>0.2</v>
      </c>
      <c r="D210" s="37"/>
      <c r="E210" s="37"/>
    </row>
    <row r="211" spans="1:5" x14ac:dyDescent="0.25">
      <c r="A211" s="9">
        <v>41685</v>
      </c>
      <c r="B211" s="40">
        <v>0.55924768518518508</v>
      </c>
      <c r="C211" s="6">
        <v>0.2</v>
      </c>
    </row>
    <row r="212" spans="1:5" x14ac:dyDescent="0.25">
      <c r="A212" s="9">
        <v>41685</v>
      </c>
      <c r="B212" s="40">
        <v>0.56479166666666658</v>
      </c>
      <c r="C212" s="6">
        <v>0.2</v>
      </c>
    </row>
    <row r="213" spans="1:5" x14ac:dyDescent="0.25">
      <c r="A213" s="9">
        <v>41685</v>
      </c>
      <c r="B213" s="40">
        <v>0.57356249999999986</v>
      </c>
      <c r="C213" s="6">
        <v>0.2</v>
      </c>
    </row>
    <row r="214" spans="1:5" x14ac:dyDescent="0.25">
      <c r="A214" s="9">
        <v>41685</v>
      </c>
      <c r="B214" s="40">
        <v>0.58105439814814808</v>
      </c>
      <c r="C214" s="6">
        <v>0.2</v>
      </c>
      <c r="D214">
        <f>SUM(C210:C214)</f>
        <v>1</v>
      </c>
    </row>
    <row r="215" spans="1:5" x14ac:dyDescent="0.25">
      <c r="A215" s="9">
        <v>41685</v>
      </c>
      <c r="B215" s="40">
        <v>0.59414814814814809</v>
      </c>
      <c r="C215" s="6">
        <v>0.2</v>
      </c>
    </row>
    <row r="216" spans="1:5" x14ac:dyDescent="0.25">
      <c r="A216" s="9">
        <v>41685</v>
      </c>
      <c r="B216" s="40">
        <v>0.60730208333333324</v>
      </c>
      <c r="C216" s="6">
        <v>0.2</v>
      </c>
    </row>
    <row r="217" spans="1:5" x14ac:dyDescent="0.25">
      <c r="A217" s="9">
        <v>41685</v>
      </c>
      <c r="B217" s="40">
        <v>0.62437962962962956</v>
      </c>
      <c r="C217" s="6">
        <v>0.2</v>
      </c>
      <c r="D217">
        <f>SUM(C215:C217)</f>
        <v>0.60000000000000009</v>
      </c>
    </row>
    <row r="218" spans="1:5" x14ac:dyDescent="0.25">
      <c r="A218" s="9">
        <v>41685</v>
      </c>
      <c r="B218" s="40">
        <v>0.6431585648148147</v>
      </c>
      <c r="C218" s="6">
        <v>0.2</v>
      </c>
      <c r="D218" s="6">
        <v>0.2</v>
      </c>
    </row>
    <row r="219" spans="1:5" x14ac:dyDescent="0.25">
      <c r="A219" s="9">
        <v>41685</v>
      </c>
      <c r="B219" s="40">
        <v>0.68690624999999994</v>
      </c>
      <c r="C219" s="6">
        <v>0.2</v>
      </c>
      <c r="D219" s="6">
        <v>0.2</v>
      </c>
    </row>
    <row r="220" spans="1:5" x14ac:dyDescent="0.25">
      <c r="A220" s="9">
        <v>41685</v>
      </c>
      <c r="B220" s="40">
        <v>0.77809606481481475</v>
      </c>
      <c r="C220" s="6">
        <v>0.2</v>
      </c>
      <c r="D220" s="6">
        <v>0.2</v>
      </c>
      <c r="E220">
        <f>SUM(D210:D220)</f>
        <v>2.2000000000000002</v>
      </c>
    </row>
    <row r="221" spans="1:5" x14ac:dyDescent="0.25">
      <c r="A221" s="34">
        <v>41686</v>
      </c>
      <c r="B221" s="41">
        <v>0.47956365740740742</v>
      </c>
      <c r="C221" s="36">
        <v>0.2</v>
      </c>
      <c r="D221" s="37"/>
      <c r="E221" s="37"/>
    </row>
    <row r="222" spans="1:5" x14ac:dyDescent="0.25">
      <c r="A222" s="9">
        <v>41686</v>
      </c>
      <c r="B222" s="40">
        <v>0.4840949074074074</v>
      </c>
      <c r="C222" s="6">
        <v>0.2</v>
      </c>
    </row>
    <row r="223" spans="1:5" x14ac:dyDescent="0.25">
      <c r="A223" s="9">
        <v>41686</v>
      </c>
      <c r="B223" s="40">
        <v>0.48721759259259251</v>
      </c>
      <c r="C223" s="6">
        <v>0.2</v>
      </c>
    </row>
    <row r="224" spans="1:5" x14ac:dyDescent="0.25">
      <c r="A224" s="9">
        <v>41686</v>
      </c>
      <c r="B224" s="40">
        <v>0.48955902777777777</v>
      </c>
      <c r="C224" s="6">
        <v>0.2</v>
      </c>
    </row>
    <row r="225" spans="1:5" x14ac:dyDescent="0.25">
      <c r="A225" s="9">
        <v>41686</v>
      </c>
      <c r="B225" s="40">
        <v>0.49295023148148148</v>
      </c>
      <c r="C225" s="6">
        <v>0.2</v>
      </c>
    </row>
    <row r="226" spans="1:5" x14ac:dyDescent="0.25">
      <c r="A226" s="9">
        <v>41686</v>
      </c>
      <c r="B226" s="40">
        <v>0.49564120370370363</v>
      </c>
      <c r="C226" s="6">
        <v>0.2</v>
      </c>
    </row>
    <row r="227" spans="1:5" x14ac:dyDescent="0.25">
      <c r="A227" s="9">
        <v>41686</v>
      </c>
      <c r="B227" s="40">
        <v>0.49885879629629631</v>
      </c>
      <c r="C227" s="6">
        <v>0.2</v>
      </c>
      <c r="D227">
        <f>SUM(C221:C227)</f>
        <v>1.4</v>
      </c>
    </row>
    <row r="228" spans="1:5" x14ac:dyDescent="0.25">
      <c r="A228" s="9">
        <v>41686</v>
      </c>
      <c r="B228" s="40">
        <v>0.50164814814814807</v>
      </c>
      <c r="C228" s="6">
        <v>0.2</v>
      </c>
    </row>
    <row r="229" spans="1:5" x14ac:dyDescent="0.25">
      <c r="A229" s="9">
        <v>41686</v>
      </c>
      <c r="B229" s="40">
        <v>0.50551736111111101</v>
      </c>
      <c r="C229" s="6">
        <v>0.2</v>
      </c>
    </row>
    <row r="230" spans="1:5" x14ac:dyDescent="0.25">
      <c r="A230" s="9">
        <v>41686</v>
      </c>
      <c r="B230" s="40">
        <v>0.50857060185185177</v>
      </c>
      <c r="C230" s="6">
        <v>0.2</v>
      </c>
    </row>
    <row r="231" spans="1:5" x14ac:dyDescent="0.25">
      <c r="A231" s="9">
        <v>41686</v>
      </c>
      <c r="B231" s="40">
        <v>0.51239351851851844</v>
      </c>
      <c r="C231" s="6">
        <v>0.2</v>
      </c>
    </row>
    <row r="232" spans="1:5" x14ac:dyDescent="0.25">
      <c r="A232" s="9">
        <v>41686</v>
      </c>
      <c r="B232" s="40">
        <v>0.51581134259259254</v>
      </c>
      <c r="C232" s="6">
        <v>0.2</v>
      </c>
    </row>
    <row r="233" spans="1:5" x14ac:dyDescent="0.25">
      <c r="A233" s="9">
        <v>41686</v>
      </c>
      <c r="B233" s="40">
        <v>0.52001851851851844</v>
      </c>
      <c r="C233" s="6">
        <v>0.2</v>
      </c>
    </row>
    <row r="234" spans="1:5" x14ac:dyDescent="0.25">
      <c r="A234" s="9">
        <v>41686</v>
      </c>
      <c r="B234" s="40">
        <v>0.52321296296296282</v>
      </c>
      <c r="C234" s="6">
        <v>0.2</v>
      </c>
    </row>
    <row r="235" spans="1:5" x14ac:dyDescent="0.25">
      <c r="A235" s="9">
        <v>41686</v>
      </c>
      <c r="B235" s="40">
        <v>0.52932175925925917</v>
      </c>
      <c r="C235" s="6">
        <v>0.2</v>
      </c>
    </row>
    <row r="236" spans="1:5" x14ac:dyDescent="0.25">
      <c r="A236" s="9">
        <v>41686</v>
      </c>
      <c r="B236" s="40">
        <v>0.53376620370370365</v>
      </c>
      <c r="C236" s="6">
        <v>0.2</v>
      </c>
    </row>
    <row r="237" spans="1:5" x14ac:dyDescent="0.25">
      <c r="A237" s="9">
        <v>41686</v>
      </c>
      <c r="B237" s="40">
        <v>0.54030555555555548</v>
      </c>
      <c r="C237" s="6">
        <v>0.2</v>
      </c>
      <c r="D237">
        <f>SUM(C228:C237)</f>
        <v>1.9999999999999998</v>
      </c>
    </row>
    <row r="238" spans="1:5" x14ac:dyDescent="0.25">
      <c r="A238" s="9">
        <v>41686</v>
      </c>
      <c r="B238" s="40">
        <v>0.55087847222222208</v>
      </c>
      <c r="C238" s="6">
        <v>0.2</v>
      </c>
    </row>
    <row r="239" spans="1:5" x14ac:dyDescent="0.25">
      <c r="A239" s="9">
        <v>41686</v>
      </c>
      <c r="B239" s="40">
        <v>0.57421180555555551</v>
      </c>
      <c r="C239" s="6">
        <v>0.2</v>
      </c>
      <c r="D239">
        <f>SUM(C238:C239)</f>
        <v>0.4</v>
      </c>
    </row>
    <row r="240" spans="1:5" x14ac:dyDescent="0.25">
      <c r="A240" s="9">
        <v>41686</v>
      </c>
      <c r="B240" s="40">
        <v>0.592267361111111</v>
      </c>
      <c r="C240" s="6">
        <v>0.2</v>
      </c>
      <c r="D240" s="6">
        <v>0.2</v>
      </c>
      <c r="E240">
        <f>SUM(D221:D240)</f>
        <v>3.9999999999999996</v>
      </c>
    </row>
    <row r="241" spans="1:5" x14ac:dyDescent="0.25">
      <c r="A241" s="34">
        <v>41687</v>
      </c>
      <c r="B241" s="41">
        <v>0.39506018518518515</v>
      </c>
      <c r="C241" s="36">
        <v>0.2</v>
      </c>
      <c r="D241" s="36">
        <v>0.2</v>
      </c>
      <c r="E241" s="37"/>
    </row>
    <row r="242" spans="1:5" x14ac:dyDescent="0.25">
      <c r="A242" s="9">
        <v>41687</v>
      </c>
      <c r="B242" s="40">
        <v>0.42133333333333334</v>
      </c>
      <c r="C242" s="6">
        <v>0.2</v>
      </c>
    </row>
    <row r="243" spans="1:5" x14ac:dyDescent="0.25">
      <c r="A243" s="9">
        <v>41687</v>
      </c>
      <c r="B243" s="40">
        <v>0.43255439814814817</v>
      </c>
      <c r="C243" s="6">
        <v>0.2</v>
      </c>
    </row>
    <row r="244" spans="1:5" x14ac:dyDescent="0.25">
      <c r="A244" s="9">
        <v>41687</v>
      </c>
      <c r="B244" s="40">
        <v>0.44252893518518516</v>
      </c>
      <c r="C244" s="6">
        <v>0.2</v>
      </c>
    </row>
    <row r="245" spans="1:5" x14ac:dyDescent="0.25">
      <c r="A245" s="9">
        <v>41687</v>
      </c>
      <c r="B245" s="40">
        <v>0.45193287037037033</v>
      </c>
      <c r="C245" s="6">
        <v>0.2</v>
      </c>
      <c r="D245">
        <f>SUM(C242:C245)</f>
        <v>0.8</v>
      </c>
    </row>
    <row r="246" spans="1:5" x14ac:dyDescent="0.25">
      <c r="A246" s="9">
        <v>41687</v>
      </c>
      <c r="B246" s="40">
        <v>0.45834837962962965</v>
      </c>
      <c r="C246" s="6">
        <v>0.2</v>
      </c>
    </row>
    <row r="247" spans="1:5" x14ac:dyDescent="0.25">
      <c r="A247" s="9">
        <v>41687</v>
      </c>
      <c r="B247" s="40">
        <v>0.46850810185185182</v>
      </c>
      <c r="C247" s="6">
        <v>0.2</v>
      </c>
    </row>
    <row r="248" spans="1:5" x14ac:dyDescent="0.25">
      <c r="A248" s="9">
        <v>41687</v>
      </c>
      <c r="B248" s="40">
        <v>0.48034027777777782</v>
      </c>
      <c r="C248" s="6">
        <v>0.2</v>
      </c>
    </row>
    <row r="249" spans="1:5" x14ac:dyDescent="0.25">
      <c r="A249" s="9">
        <v>41687</v>
      </c>
      <c r="B249" s="40">
        <v>0.49022222222222217</v>
      </c>
      <c r="C249" s="6">
        <v>0.2</v>
      </c>
    </row>
    <row r="250" spans="1:5" x14ac:dyDescent="0.25">
      <c r="A250" s="9">
        <v>41687</v>
      </c>
      <c r="B250" s="40">
        <v>0.49701620370370375</v>
      </c>
      <c r="C250" s="6">
        <v>0.2</v>
      </c>
      <c r="D250">
        <f>SUM(C246:C250)</f>
        <v>1</v>
      </c>
    </row>
    <row r="251" spans="1:5" x14ac:dyDescent="0.25">
      <c r="A251" s="9">
        <v>41687</v>
      </c>
      <c r="B251" s="40">
        <v>0.50342824074074066</v>
      </c>
      <c r="C251" s="6">
        <v>0.2</v>
      </c>
    </row>
    <row r="252" spans="1:5" x14ac:dyDescent="0.25">
      <c r="A252" s="9">
        <v>41687</v>
      </c>
      <c r="B252" s="40">
        <v>0.5080289351851851</v>
      </c>
      <c r="C252" s="6">
        <v>0.2</v>
      </c>
    </row>
    <row r="253" spans="1:5" x14ac:dyDescent="0.25">
      <c r="A253" s="9">
        <v>41687</v>
      </c>
      <c r="B253" s="40">
        <v>0.5164432870370369</v>
      </c>
      <c r="C253" s="6">
        <v>0.2</v>
      </c>
    </row>
    <row r="254" spans="1:5" x14ac:dyDescent="0.25">
      <c r="A254" s="9">
        <v>41687</v>
      </c>
      <c r="B254" s="40">
        <v>0.52378124999999998</v>
      </c>
      <c r="C254" s="6">
        <v>0.2</v>
      </c>
    </row>
    <row r="255" spans="1:5" x14ac:dyDescent="0.25">
      <c r="A255" s="9">
        <v>41687</v>
      </c>
      <c r="B255" s="40">
        <v>0.5344212962962962</v>
      </c>
      <c r="C255" s="6">
        <v>0.2</v>
      </c>
      <c r="D255">
        <f>SUM(C251:C255)</f>
        <v>1</v>
      </c>
    </row>
    <row r="256" spans="1:5" x14ac:dyDescent="0.25">
      <c r="A256" s="9">
        <v>41687</v>
      </c>
      <c r="B256" s="40">
        <v>0.54411226851851846</v>
      </c>
      <c r="C256" s="6">
        <v>0.2</v>
      </c>
    </row>
    <row r="257" spans="1:5" x14ac:dyDescent="0.25">
      <c r="A257" s="9">
        <v>41687</v>
      </c>
      <c r="B257" s="40">
        <v>0.56128009259259248</v>
      </c>
      <c r="C257" s="6">
        <v>0.2</v>
      </c>
    </row>
    <row r="258" spans="1:5" x14ac:dyDescent="0.25">
      <c r="A258" s="9">
        <v>41687</v>
      </c>
      <c r="B258" s="40">
        <v>0.57454745370370364</v>
      </c>
      <c r="C258" s="6">
        <v>0.2</v>
      </c>
      <c r="D258">
        <f>SUM(C256:C258)</f>
        <v>0.60000000000000009</v>
      </c>
    </row>
    <row r="259" spans="1:5" x14ac:dyDescent="0.25">
      <c r="A259" s="9">
        <v>41687</v>
      </c>
      <c r="B259" s="40">
        <v>0.60060995370370363</v>
      </c>
      <c r="C259" s="6">
        <v>0.2</v>
      </c>
      <c r="D259" s="6">
        <v>0.2</v>
      </c>
    </row>
    <row r="260" spans="1:5" x14ac:dyDescent="0.25">
      <c r="A260" s="9">
        <v>41687</v>
      </c>
      <c r="B260" s="40">
        <v>0.63451620370370365</v>
      </c>
      <c r="C260" s="6">
        <v>0.2</v>
      </c>
      <c r="D260" s="6">
        <v>0.2</v>
      </c>
      <c r="E260">
        <f>SUM(D241:D260)</f>
        <v>4</v>
      </c>
    </row>
    <row r="261" spans="1:5" x14ac:dyDescent="0.25">
      <c r="A261" s="34">
        <v>41688</v>
      </c>
      <c r="B261" s="41">
        <v>0.44712384259259258</v>
      </c>
      <c r="C261" s="36">
        <v>0.2</v>
      </c>
      <c r="D261" s="36">
        <v>0.2</v>
      </c>
      <c r="E261" s="37"/>
    </row>
    <row r="262" spans="1:5" x14ac:dyDescent="0.25">
      <c r="A262" s="9">
        <v>41688</v>
      </c>
      <c r="B262" s="40">
        <v>0.47602777777777777</v>
      </c>
      <c r="C262" s="6">
        <v>0.2</v>
      </c>
      <c r="D262" s="6">
        <v>0.2</v>
      </c>
    </row>
    <row r="263" spans="1:5" x14ac:dyDescent="0.25">
      <c r="A263" s="9">
        <v>41688</v>
      </c>
      <c r="B263" s="40">
        <v>0.50024421296296284</v>
      </c>
      <c r="C263" s="6">
        <v>0.2</v>
      </c>
    </row>
    <row r="264" spans="1:5" x14ac:dyDescent="0.25">
      <c r="A264" s="9">
        <v>41688</v>
      </c>
      <c r="B264" s="40">
        <v>0.5146539351851851</v>
      </c>
      <c r="C264" s="6">
        <v>0.2</v>
      </c>
    </row>
    <row r="265" spans="1:5" x14ac:dyDescent="0.25">
      <c r="A265" s="9">
        <v>41688</v>
      </c>
      <c r="B265" s="40">
        <v>0.52690277777777772</v>
      </c>
      <c r="C265" s="6">
        <v>0.2</v>
      </c>
    </row>
    <row r="266" spans="1:5" x14ac:dyDescent="0.25">
      <c r="A266" s="9">
        <v>41688</v>
      </c>
      <c r="B266" s="40">
        <v>0.5358356481481481</v>
      </c>
      <c r="C266" s="6">
        <v>0.2</v>
      </c>
      <c r="D266">
        <f>SUM(C263:C266)</f>
        <v>0.8</v>
      </c>
    </row>
    <row r="267" spans="1:5" x14ac:dyDescent="0.25">
      <c r="A267" s="9">
        <v>41688</v>
      </c>
      <c r="B267" s="40">
        <v>0.54976504629629619</v>
      </c>
      <c r="C267" s="6">
        <v>0.2</v>
      </c>
    </row>
    <row r="268" spans="1:5" x14ac:dyDescent="0.25">
      <c r="A268" s="9">
        <v>41688</v>
      </c>
      <c r="B268" s="40">
        <v>0.56280324074074073</v>
      </c>
      <c r="C268" s="6">
        <v>0.2</v>
      </c>
      <c r="D268">
        <f>SUM(C267:C268)</f>
        <v>0.4</v>
      </c>
    </row>
    <row r="269" spans="1:5" x14ac:dyDescent="0.25">
      <c r="A269" s="9">
        <v>41688</v>
      </c>
      <c r="B269" s="40">
        <v>0.61233217592592581</v>
      </c>
      <c r="C269" s="6">
        <v>0.2</v>
      </c>
      <c r="D269" s="6">
        <v>0.2</v>
      </c>
      <c r="E269">
        <f>SUM(D261:D269)</f>
        <v>1.8</v>
      </c>
    </row>
    <row r="270" spans="1:5" x14ac:dyDescent="0.25">
      <c r="A270" s="34">
        <v>41689</v>
      </c>
      <c r="B270" s="41">
        <v>0.24452893518518515</v>
      </c>
      <c r="C270" s="36">
        <v>0.2</v>
      </c>
      <c r="D270" s="36">
        <v>0.2</v>
      </c>
      <c r="E270" s="36">
        <v>0.2</v>
      </c>
    </row>
    <row r="271" spans="1:5" x14ac:dyDescent="0.25">
      <c r="A271" s="34">
        <v>41696</v>
      </c>
      <c r="B271" s="41">
        <v>0.39454050925925921</v>
      </c>
      <c r="C271" s="36">
        <v>0.2</v>
      </c>
      <c r="D271" s="37"/>
      <c r="E271" s="37"/>
    </row>
    <row r="272" spans="1:5" x14ac:dyDescent="0.25">
      <c r="A272" s="9">
        <v>41696</v>
      </c>
      <c r="B272" s="40">
        <v>0.40471412037037036</v>
      </c>
      <c r="C272" s="6">
        <v>0.2</v>
      </c>
    </row>
    <row r="273" spans="1:5" x14ac:dyDescent="0.25">
      <c r="A273" s="9">
        <v>41696</v>
      </c>
      <c r="B273" s="40">
        <v>0.4159849537037037</v>
      </c>
      <c r="C273" s="6">
        <v>0.2</v>
      </c>
      <c r="D273">
        <f>SUM(C271:C273)</f>
        <v>0.60000000000000009</v>
      </c>
    </row>
    <row r="274" spans="1:5" x14ac:dyDescent="0.25">
      <c r="A274" s="9">
        <v>41696</v>
      </c>
      <c r="B274" s="40">
        <v>0.42661342592592588</v>
      </c>
      <c r="C274" s="6">
        <v>0.2</v>
      </c>
    </row>
    <row r="275" spans="1:5" x14ac:dyDescent="0.25">
      <c r="A275" s="9">
        <v>41696</v>
      </c>
      <c r="B275" s="40">
        <v>0.43842476851851853</v>
      </c>
      <c r="C275" s="6">
        <v>0.2</v>
      </c>
    </row>
    <row r="276" spans="1:5" x14ac:dyDescent="0.25">
      <c r="A276" s="9">
        <v>41696</v>
      </c>
      <c r="B276" s="40">
        <v>0.44819328703703698</v>
      </c>
      <c r="C276" s="6">
        <v>0.2</v>
      </c>
      <c r="D276">
        <f>SUM(C274:C276)</f>
        <v>0.60000000000000009</v>
      </c>
    </row>
    <row r="277" spans="1:5" x14ac:dyDescent="0.25">
      <c r="A277" s="9">
        <v>41696</v>
      </c>
      <c r="B277" s="40">
        <v>0.47006828703703701</v>
      </c>
      <c r="C277" s="6">
        <v>0.2</v>
      </c>
    </row>
    <row r="278" spans="1:5" x14ac:dyDescent="0.25">
      <c r="A278" s="9">
        <v>41696</v>
      </c>
      <c r="B278" s="40">
        <v>0.49808912037037029</v>
      </c>
      <c r="C278" s="6">
        <v>0.2</v>
      </c>
      <c r="D278">
        <f>SUM(C277:C278)</f>
        <v>0.4</v>
      </c>
      <c r="E278">
        <f>SUM(D271:D278)</f>
        <v>1.6</v>
      </c>
    </row>
    <row r="279" spans="1:5" x14ac:dyDescent="0.25">
      <c r="A279" s="34">
        <v>41697</v>
      </c>
      <c r="B279" s="41">
        <v>0.43612499999999998</v>
      </c>
      <c r="C279" s="36">
        <v>0.2</v>
      </c>
      <c r="D279" s="37"/>
      <c r="E279" s="37"/>
    </row>
    <row r="280" spans="1:5" x14ac:dyDescent="0.25">
      <c r="A280" s="9">
        <v>41697</v>
      </c>
      <c r="B280" s="40">
        <v>0.44579282407407406</v>
      </c>
      <c r="C280" s="6">
        <v>0.2</v>
      </c>
      <c r="D280">
        <f>SUM(C279:C280)</f>
        <v>0.4</v>
      </c>
    </row>
    <row r="281" spans="1:5" x14ac:dyDescent="0.25">
      <c r="A281" s="9">
        <v>41697</v>
      </c>
      <c r="B281" s="40">
        <v>0.48594675925925918</v>
      </c>
      <c r="C281" s="6">
        <v>0.2</v>
      </c>
      <c r="D281" s="6">
        <v>0.2</v>
      </c>
    </row>
    <row r="282" spans="1:5" x14ac:dyDescent="0.25">
      <c r="A282" s="9">
        <v>41697</v>
      </c>
      <c r="B282" s="40">
        <v>0.50381481481481472</v>
      </c>
      <c r="C282" s="6">
        <v>0.2</v>
      </c>
    </row>
    <row r="283" spans="1:5" x14ac:dyDescent="0.25">
      <c r="A283" s="9">
        <v>41697</v>
      </c>
      <c r="B283" s="40">
        <v>0.50694907407407397</v>
      </c>
      <c r="C283" s="6">
        <v>0.2</v>
      </c>
    </row>
    <row r="284" spans="1:5" x14ac:dyDescent="0.25">
      <c r="A284" s="9">
        <v>41697</v>
      </c>
      <c r="B284" s="40">
        <v>0.50925231481481481</v>
      </c>
      <c r="C284" s="6">
        <v>0.2</v>
      </c>
    </row>
    <row r="285" spans="1:5" x14ac:dyDescent="0.25">
      <c r="A285" s="9">
        <v>41697</v>
      </c>
      <c r="B285" s="40">
        <v>0.52016435185185184</v>
      </c>
      <c r="C285" s="6">
        <v>0.2</v>
      </c>
      <c r="D285">
        <f>SUM(C282:C285)</f>
        <v>0.8</v>
      </c>
    </row>
    <row r="286" spans="1:5" x14ac:dyDescent="0.25">
      <c r="A286" s="9">
        <v>41697</v>
      </c>
      <c r="B286" s="40">
        <v>0.79268171296296297</v>
      </c>
      <c r="C286" s="6">
        <v>0.2</v>
      </c>
      <c r="D286" s="6">
        <v>0.2</v>
      </c>
      <c r="E286">
        <f>SUM(D279:D286)</f>
        <v>1.6</v>
      </c>
    </row>
    <row r="287" spans="1:5" x14ac:dyDescent="0.25">
      <c r="A287" s="34">
        <v>41698</v>
      </c>
      <c r="B287" s="41">
        <v>0.48690972222222223</v>
      </c>
      <c r="C287" s="36">
        <v>0.2</v>
      </c>
      <c r="D287" s="37"/>
      <c r="E287" s="37"/>
    </row>
    <row r="288" spans="1:5" x14ac:dyDescent="0.25">
      <c r="A288" s="9">
        <v>41698</v>
      </c>
      <c r="B288" s="40">
        <v>0.48691898148148144</v>
      </c>
      <c r="C288" s="6">
        <v>0.2</v>
      </c>
    </row>
    <row r="289" spans="1:5" x14ac:dyDescent="0.25">
      <c r="A289" s="9">
        <v>41698</v>
      </c>
      <c r="B289" s="40">
        <v>0.49356018518518513</v>
      </c>
      <c r="C289" s="6">
        <v>0.2</v>
      </c>
    </row>
    <row r="290" spans="1:5" x14ac:dyDescent="0.25">
      <c r="A290" s="9">
        <v>41698</v>
      </c>
      <c r="B290" s="40">
        <v>0.49356944444444445</v>
      </c>
      <c r="C290" s="6">
        <v>0.2</v>
      </c>
      <c r="D290">
        <f>SUM(C287:C290)</f>
        <v>0.8</v>
      </c>
    </row>
    <row r="291" spans="1:5" x14ac:dyDescent="0.25">
      <c r="A291" s="9">
        <v>41698</v>
      </c>
      <c r="B291" s="40">
        <v>0.52093402777777775</v>
      </c>
      <c r="C291" s="6">
        <v>0.2</v>
      </c>
    </row>
    <row r="292" spans="1:5" x14ac:dyDescent="0.25">
      <c r="A292" s="9">
        <v>41698</v>
      </c>
      <c r="B292" s="40">
        <v>0.52094328703703696</v>
      </c>
      <c r="C292" s="6">
        <v>0.2</v>
      </c>
    </row>
    <row r="293" spans="1:5" x14ac:dyDescent="0.25">
      <c r="A293" s="9">
        <v>41698</v>
      </c>
      <c r="B293" s="40">
        <v>0.53059027777777767</v>
      </c>
      <c r="C293" s="6">
        <v>0.2</v>
      </c>
    </row>
    <row r="294" spans="1:5" x14ac:dyDescent="0.25">
      <c r="A294" s="9">
        <v>41698</v>
      </c>
      <c r="B294" s="40">
        <v>0.53059953703703699</v>
      </c>
      <c r="C294" s="6">
        <v>0.2</v>
      </c>
    </row>
    <row r="295" spans="1:5" x14ac:dyDescent="0.25">
      <c r="A295" s="9">
        <v>41698</v>
      </c>
      <c r="B295" s="40">
        <v>0.53670833333333323</v>
      </c>
      <c r="C295" s="6">
        <v>0.2</v>
      </c>
    </row>
    <row r="296" spans="1:5" x14ac:dyDescent="0.25">
      <c r="A296" s="9">
        <v>41698</v>
      </c>
      <c r="B296" s="40">
        <v>0.54036574074074062</v>
      </c>
      <c r="C296" s="6">
        <v>0.2</v>
      </c>
      <c r="D296">
        <f>SUM(C291:C296)</f>
        <v>1.2</v>
      </c>
    </row>
    <row r="297" spans="1:5" x14ac:dyDescent="0.25">
      <c r="A297" s="9">
        <v>41698</v>
      </c>
      <c r="B297" s="40">
        <v>0.54468634259259252</v>
      </c>
      <c r="C297" s="6">
        <v>0.2</v>
      </c>
    </row>
    <row r="298" spans="1:5" x14ac:dyDescent="0.25">
      <c r="A298" s="9">
        <v>41698</v>
      </c>
      <c r="B298" s="40">
        <v>0.54974189814814811</v>
      </c>
      <c r="C298" s="6">
        <v>0.2</v>
      </c>
    </row>
    <row r="299" spans="1:5" x14ac:dyDescent="0.25">
      <c r="A299" s="9">
        <v>41698</v>
      </c>
      <c r="B299" s="40">
        <v>0.55545370370370362</v>
      </c>
      <c r="C299" s="6">
        <v>0.2</v>
      </c>
    </row>
    <row r="300" spans="1:5" x14ac:dyDescent="0.25">
      <c r="A300" s="9">
        <v>41698</v>
      </c>
      <c r="B300" s="40">
        <v>0.57230555555555551</v>
      </c>
      <c r="C300" s="6">
        <v>0.2</v>
      </c>
      <c r="D300">
        <f>SUM(C297:C300)</f>
        <v>0.8</v>
      </c>
    </row>
    <row r="301" spans="1:5" x14ac:dyDescent="0.25">
      <c r="A301" s="9">
        <v>41698</v>
      </c>
      <c r="B301" s="40">
        <v>0.58820833333333333</v>
      </c>
      <c r="C301" s="6">
        <v>0.2</v>
      </c>
    </row>
    <row r="302" spans="1:5" x14ac:dyDescent="0.25">
      <c r="A302" s="9">
        <v>41698</v>
      </c>
      <c r="B302" s="40">
        <v>0.59581018518518514</v>
      </c>
      <c r="C302" s="6">
        <v>0.2</v>
      </c>
      <c r="D302">
        <f>SUM(C301:C302)</f>
        <v>0.4</v>
      </c>
      <c r="E302">
        <f>SUM(D287:D302)</f>
        <v>3.1999999999999997</v>
      </c>
    </row>
  </sheetData>
  <mergeCells count="2">
    <mergeCell ref="F1:H1"/>
    <mergeCell ref="N1:A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1:AO547"/>
  <sheetViews>
    <sheetView tabSelected="1" zoomScale="80" zoomScaleNormal="80" workbookViewId="0">
      <pane ySplit="3" topLeftCell="A4" activePane="bottomLeft" state="frozen"/>
      <selection pane="bottomLeft" activeCell="P4" sqref="P4"/>
    </sheetView>
  </sheetViews>
  <sheetFormatPr baseColWidth="10" defaultRowHeight="15" x14ac:dyDescent="0.25"/>
  <cols>
    <col min="9" max="9" width="10.42578125" hidden="1" customWidth="1"/>
    <col min="10" max="11" width="12.140625" hidden="1" customWidth="1"/>
    <col min="12" max="12" width="13.42578125" hidden="1" customWidth="1"/>
    <col min="14" max="14" width="16.7109375" bestFit="1" customWidth="1"/>
    <col min="15" max="38" width="5.7109375" customWidth="1"/>
  </cols>
  <sheetData>
    <row r="1" spans="1:41" ht="15.75" x14ac:dyDescent="0.25">
      <c r="A1" s="17" t="s">
        <v>2</v>
      </c>
      <c r="B1" s="18" t="s">
        <v>3</v>
      </c>
      <c r="C1" s="18" t="s">
        <v>17</v>
      </c>
      <c r="D1" s="19" t="s">
        <v>4</v>
      </c>
      <c r="E1" s="20" t="s">
        <v>4</v>
      </c>
      <c r="F1" s="45" t="s">
        <v>7</v>
      </c>
      <c r="G1" s="46"/>
      <c r="H1" s="47"/>
      <c r="I1" s="1" t="s">
        <v>18</v>
      </c>
      <c r="J1" s="2" t="s">
        <v>8</v>
      </c>
      <c r="K1" s="2" t="s">
        <v>9</v>
      </c>
      <c r="L1" s="3" t="s">
        <v>10</v>
      </c>
      <c r="M1" s="15" t="s">
        <v>4</v>
      </c>
      <c r="N1" s="51" t="s">
        <v>22</v>
      </c>
      <c r="O1" s="50" t="s">
        <v>11</v>
      </c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O1" t="s">
        <v>19</v>
      </c>
    </row>
    <row r="2" spans="1:41" ht="16.5" thickBot="1" x14ac:dyDescent="0.3">
      <c r="A2" s="21" t="s">
        <v>0</v>
      </c>
      <c r="B2" s="22" t="s">
        <v>0</v>
      </c>
      <c r="C2" s="22" t="s">
        <v>1</v>
      </c>
      <c r="D2" s="22" t="s">
        <v>5</v>
      </c>
      <c r="E2" s="23" t="s">
        <v>6</v>
      </c>
      <c r="F2" s="24" t="s">
        <v>13</v>
      </c>
      <c r="G2" s="25" t="s">
        <v>14</v>
      </c>
      <c r="H2" s="26" t="s">
        <v>15</v>
      </c>
      <c r="I2" s="8">
        <f>MAX(E:E)</f>
        <v>19.199999999999964</v>
      </c>
      <c r="J2" s="4">
        <v>0</v>
      </c>
      <c r="K2" s="4">
        <v>0</v>
      </c>
      <c r="L2" s="5">
        <v>0</v>
      </c>
      <c r="M2" s="16" t="s">
        <v>16</v>
      </c>
      <c r="N2" s="11" t="s">
        <v>12</v>
      </c>
      <c r="O2" s="12">
        <v>0</v>
      </c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O2" t="s">
        <v>20</v>
      </c>
    </row>
    <row r="3" spans="1:41" ht="16.5" thickBot="1" x14ac:dyDescent="0.3">
      <c r="A3" s="9">
        <v>41730</v>
      </c>
      <c r="B3" s="10">
        <v>0.37585995370370373</v>
      </c>
      <c r="C3" s="6">
        <v>0.2</v>
      </c>
      <c r="D3" s="7" t="str">
        <f>IF(HOUR(B3)&gt;HOUR(B4),SUMIFS(C:C,B:B,B4),"")</f>
        <v/>
      </c>
      <c r="E3" s="7">
        <f>IF(A4&gt;A3,SUMIFS(C:C,A:A,A3),"")</f>
        <v>0.2</v>
      </c>
      <c r="F3" s="27">
        <f>SUM(C:C)</f>
        <v>108.80000000000101</v>
      </c>
      <c r="G3" s="28">
        <f>SUM(D:D)</f>
        <v>177.20000000000005</v>
      </c>
      <c r="H3" s="29">
        <f>SUM(E:E)</f>
        <v>108.7999999999999</v>
      </c>
      <c r="I3" s="7"/>
      <c r="J3" s="7"/>
      <c r="K3" s="7"/>
      <c r="L3" s="7"/>
      <c r="M3" s="31">
        <f>SUM(O3:AL3)</f>
        <v>10.6</v>
      </c>
      <c r="N3" s="33">
        <f>DATE(2014,MONTH(1&amp;N1),1)</f>
        <v>41730</v>
      </c>
      <c r="O3" s="13">
        <f>SUMPRODUCT((WEEKDAY($A$3:$A$1000,2)=WEEKDAY($N3,2))*(HOUR($B$3:$B$1000)=O$2),($C$3:$C$1000))</f>
        <v>0</v>
      </c>
      <c r="P3" s="13">
        <f t="shared" ref="P3:AL14" si="0">SUMPRODUCT((WEEKDAY($A$3:$A$1000,2)=WEEKDAY($N3,2))*(HOUR($B$3:$B$1000)=P$2),($C$3:$C$1000))</f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0.2</v>
      </c>
      <c r="U3" s="13">
        <f t="shared" si="0"/>
        <v>1.9999999999999998</v>
      </c>
      <c r="V3" s="13">
        <f t="shared" si="0"/>
        <v>3.4000000000000008</v>
      </c>
      <c r="W3" s="13">
        <f t="shared" si="0"/>
        <v>2.4</v>
      </c>
      <c r="X3" s="13">
        <f t="shared" si="0"/>
        <v>1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0.8</v>
      </c>
      <c r="AD3" s="13">
        <f t="shared" si="0"/>
        <v>0.60000000000000009</v>
      </c>
      <c r="AE3" s="13">
        <f t="shared" si="0"/>
        <v>0</v>
      </c>
      <c r="AF3" s="13">
        <f t="shared" si="0"/>
        <v>0.2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O3" t="s">
        <v>21</v>
      </c>
    </row>
    <row r="4" spans="1:41" ht="15.75" x14ac:dyDescent="0.25">
      <c r="A4" s="34">
        <v>41731</v>
      </c>
      <c r="B4" s="35">
        <v>0.49623958333333335</v>
      </c>
      <c r="C4" s="36">
        <v>0.2</v>
      </c>
      <c r="D4" s="7">
        <f>IF(HOUR(B4)&lt;HOUR(B5),SUMPRODUCT((WEEKDAY($A$3:$A$1000,2)=WEEKDAY(A4,2))*(HOUR($B$3:$B$1000)=HOUR(B4)),($C$3:$C$1000)),"")</f>
        <v>0.2</v>
      </c>
      <c r="E4" s="7" t="str">
        <f t="shared" ref="E4:E67" si="1">IF(A5&gt;A4,SUMIFS(C:C,A:A,A4),"")</f>
        <v/>
      </c>
      <c r="F4">
        <f>HOUR(B4)</f>
        <v>11</v>
      </c>
      <c r="M4" s="31">
        <f t="shared" ref="M4:M32" si="2">SUM(O4:AL4)</f>
        <v>3.0000000000000004</v>
      </c>
      <c r="N4" s="33">
        <f>N3+1</f>
        <v>41731</v>
      </c>
      <c r="O4" s="13">
        <f>SUMPRODUCT((WEEKDAY($A$3:$A$1000,2)=WEEKDAY($N4,2))*(HOUR($B$3:$B$1000)=O$2),($C$3:$C$1000))</f>
        <v>0</v>
      </c>
      <c r="P4" s="13">
        <f t="shared" si="0"/>
        <v>0</v>
      </c>
      <c r="Q4" s="13">
        <f t="shared" si="0"/>
        <v>0</v>
      </c>
      <c r="R4" s="13">
        <f t="shared" si="0"/>
        <v>0</v>
      </c>
      <c r="S4" s="13">
        <f t="shared" si="0"/>
        <v>0</v>
      </c>
      <c r="T4" s="13">
        <f t="shared" si="0"/>
        <v>0</v>
      </c>
      <c r="U4" s="13">
        <f t="shared" si="0"/>
        <v>0.2</v>
      </c>
      <c r="V4" s="13">
        <f t="shared" si="0"/>
        <v>0</v>
      </c>
      <c r="W4" s="13">
        <f t="shared" si="0"/>
        <v>0</v>
      </c>
      <c r="X4" s="13">
        <f t="shared" si="0"/>
        <v>0</v>
      </c>
      <c r="Y4" s="13">
        <f t="shared" si="0"/>
        <v>0</v>
      </c>
      <c r="Z4" s="13">
        <f t="shared" si="0"/>
        <v>0.2</v>
      </c>
      <c r="AA4" s="13">
        <f t="shared" si="0"/>
        <v>1.2</v>
      </c>
      <c r="AB4" s="13">
        <f t="shared" si="0"/>
        <v>0.8</v>
      </c>
      <c r="AC4" s="13">
        <f t="shared" si="0"/>
        <v>0.4</v>
      </c>
      <c r="AD4" s="13">
        <f t="shared" si="0"/>
        <v>0.2</v>
      </c>
      <c r="AE4" s="13">
        <f t="shared" si="0"/>
        <v>0</v>
      </c>
      <c r="AF4" s="13">
        <f t="shared" si="0"/>
        <v>0</v>
      </c>
      <c r="AG4" s="13">
        <f t="shared" si="0"/>
        <v>0</v>
      </c>
      <c r="AH4" s="13">
        <f t="shared" si="0"/>
        <v>0</v>
      </c>
      <c r="AI4" s="13">
        <f t="shared" si="0"/>
        <v>0</v>
      </c>
      <c r="AJ4" s="13">
        <f t="shared" si="0"/>
        <v>0</v>
      </c>
      <c r="AK4" s="13">
        <f t="shared" si="0"/>
        <v>0</v>
      </c>
      <c r="AL4" s="13">
        <f t="shared" si="0"/>
        <v>0</v>
      </c>
      <c r="AO4" t="s">
        <v>22</v>
      </c>
    </row>
    <row r="5" spans="1:41" ht="15.75" x14ac:dyDescent="0.25">
      <c r="A5" s="9">
        <v>41731</v>
      </c>
      <c r="B5" s="10">
        <v>0.50333217592592605</v>
      </c>
      <c r="C5" s="6">
        <v>0.2</v>
      </c>
      <c r="D5" s="7" t="str">
        <f t="shared" ref="D5:D68" si="3">IF(HOUR(B5)&lt;HOUR(B6),SUMPRODUCT((WEEKDAY($A$3:$A$1000,2)=WEEKDAY(A5,2))*(HOUR($B$3:$B$1000)=HOUR(B5)),($C$3:$C$1000)),"")</f>
        <v/>
      </c>
      <c r="E5" s="7" t="str">
        <f t="shared" si="1"/>
        <v/>
      </c>
      <c r="F5">
        <f t="shared" ref="F5:F68" si="4">HOUR(B5)</f>
        <v>12</v>
      </c>
      <c r="M5" s="31">
        <f>SUM(O5:AL5)</f>
        <v>26.600000000000005</v>
      </c>
      <c r="N5" s="33">
        <f t="shared" ref="N5:N33" si="5">N4+1</f>
        <v>41732</v>
      </c>
      <c r="O5" s="13">
        <f t="shared" ref="O5:AD30" si="6">SUMPRODUCT((WEEKDAY($A$3:$A$1000,2)=WEEKDAY($N5,2))*(HOUR($B$3:$B$1000)=O$2),($C$3:$C$1000))</f>
        <v>0</v>
      </c>
      <c r="P5" s="13">
        <f t="shared" si="0"/>
        <v>0</v>
      </c>
      <c r="Q5" s="13">
        <f t="shared" ref="Q5:AA5" si="7">SUMPRODUCT((WEEKDAY($A$3:$A$1000,2)=WEEKDAY($N5,2))*(HOUR($B$3:$B$1000)=Q$2),($C$3:$C$1000))</f>
        <v>0.2</v>
      </c>
      <c r="R5" s="13">
        <f t="shared" si="7"/>
        <v>0.4</v>
      </c>
      <c r="S5" s="13">
        <f t="shared" si="7"/>
        <v>0.2</v>
      </c>
      <c r="T5" s="13">
        <f t="shared" si="7"/>
        <v>0.2</v>
      </c>
      <c r="U5" s="13">
        <f t="shared" si="7"/>
        <v>0</v>
      </c>
      <c r="V5" s="13">
        <f t="shared" si="7"/>
        <v>0.60000000000000009</v>
      </c>
      <c r="W5" s="13">
        <f t="shared" si="7"/>
        <v>1.5999999999999999</v>
      </c>
      <c r="X5" s="13">
        <f t="shared" si="7"/>
        <v>2.6</v>
      </c>
      <c r="Y5" s="13">
        <f t="shared" si="7"/>
        <v>3.2000000000000006</v>
      </c>
      <c r="Z5" s="13">
        <f t="shared" si="7"/>
        <v>2.8000000000000003</v>
      </c>
      <c r="AA5" s="13">
        <f t="shared" si="7"/>
        <v>3.4000000000000008</v>
      </c>
      <c r="AB5" s="13">
        <f t="shared" si="0"/>
        <v>3.600000000000001</v>
      </c>
      <c r="AC5" s="13">
        <f t="shared" si="0"/>
        <v>4.2000000000000011</v>
      </c>
      <c r="AD5" s="13">
        <f t="shared" si="0"/>
        <v>1.9999999999999998</v>
      </c>
      <c r="AE5" s="13">
        <f t="shared" si="0"/>
        <v>0.60000000000000009</v>
      </c>
      <c r="AF5" s="13">
        <f t="shared" si="0"/>
        <v>0.4</v>
      </c>
      <c r="AG5" s="13">
        <f t="shared" si="0"/>
        <v>0.2</v>
      </c>
      <c r="AH5" s="13">
        <f t="shared" si="0"/>
        <v>0.2</v>
      </c>
      <c r="AI5" s="13">
        <f t="shared" si="0"/>
        <v>0.2</v>
      </c>
      <c r="AJ5" s="13">
        <f t="shared" si="0"/>
        <v>0</v>
      </c>
      <c r="AK5" s="13">
        <f t="shared" si="0"/>
        <v>0</v>
      </c>
      <c r="AL5" s="13">
        <f t="shared" si="0"/>
        <v>0</v>
      </c>
      <c r="AO5" t="s">
        <v>23</v>
      </c>
    </row>
    <row r="6" spans="1:41" ht="15.75" x14ac:dyDescent="0.25">
      <c r="A6" s="9">
        <v>41731</v>
      </c>
      <c r="B6" s="10">
        <v>0.50588425925925928</v>
      </c>
      <c r="C6" s="6">
        <v>0.2</v>
      </c>
      <c r="D6" s="7" t="str">
        <f t="shared" si="3"/>
        <v/>
      </c>
      <c r="E6" s="7" t="str">
        <f t="shared" si="1"/>
        <v/>
      </c>
      <c r="F6">
        <f t="shared" si="4"/>
        <v>12</v>
      </c>
      <c r="M6" s="31">
        <f t="shared" si="2"/>
        <v>37.000000000000014</v>
      </c>
      <c r="N6" s="33">
        <f t="shared" si="5"/>
        <v>41733</v>
      </c>
      <c r="O6" s="13">
        <f t="shared" si="6"/>
        <v>0</v>
      </c>
      <c r="P6" s="13">
        <f t="shared" si="0"/>
        <v>0</v>
      </c>
      <c r="Q6" s="13">
        <f t="shared" si="0"/>
        <v>0</v>
      </c>
      <c r="R6" s="13">
        <f t="shared" si="0"/>
        <v>0</v>
      </c>
      <c r="S6" s="13">
        <f t="shared" si="0"/>
        <v>0</v>
      </c>
      <c r="T6" s="13">
        <f t="shared" si="0"/>
        <v>0.60000000000000009</v>
      </c>
      <c r="U6" s="13">
        <f t="shared" si="0"/>
        <v>1.5999999999999999</v>
      </c>
      <c r="V6" s="13">
        <f t="shared" si="0"/>
        <v>1.4</v>
      </c>
      <c r="W6" s="13">
        <f t="shared" si="0"/>
        <v>1.9999999999999998</v>
      </c>
      <c r="X6" s="13">
        <f t="shared" si="0"/>
        <v>2.4</v>
      </c>
      <c r="Y6" s="13">
        <f t="shared" si="0"/>
        <v>5.6000000000000023</v>
      </c>
      <c r="Z6" s="13">
        <f t="shared" si="0"/>
        <v>6.8000000000000034</v>
      </c>
      <c r="AA6" s="13">
        <f t="shared" si="0"/>
        <v>6.8000000000000034</v>
      </c>
      <c r="AB6" s="13">
        <f t="shared" si="0"/>
        <v>5.8000000000000025</v>
      </c>
      <c r="AC6" s="13">
        <f t="shared" si="0"/>
        <v>2.4</v>
      </c>
      <c r="AD6" s="13">
        <f t="shared" si="0"/>
        <v>1.4</v>
      </c>
      <c r="AE6" s="13">
        <f t="shared" si="0"/>
        <v>0.2</v>
      </c>
      <c r="AF6" s="13">
        <f t="shared" si="0"/>
        <v>0</v>
      </c>
      <c r="AG6" s="13">
        <f t="shared" si="0"/>
        <v>0</v>
      </c>
      <c r="AH6" s="13">
        <f t="shared" si="0"/>
        <v>0</v>
      </c>
      <c r="AI6" s="13">
        <f t="shared" si="0"/>
        <v>0</v>
      </c>
      <c r="AJ6" s="13">
        <f t="shared" si="0"/>
        <v>0</v>
      </c>
      <c r="AK6" s="13">
        <f t="shared" si="0"/>
        <v>0</v>
      </c>
      <c r="AL6" s="13">
        <f t="shared" si="0"/>
        <v>0</v>
      </c>
      <c r="AO6" t="s">
        <v>24</v>
      </c>
    </row>
    <row r="7" spans="1:41" ht="15.75" x14ac:dyDescent="0.25">
      <c r="A7" s="9">
        <v>41731</v>
      </c>
      <c r="B7" s="10">
        <v>0.51158217592592603</v>
      </c>
      <c r="C7" s="6">
        <v>0.2</v>
      </c>
      <c r="D7" s="7" t="str">
        <f t="shared" si="3"/>
        <v/>
      </c>
      <c r="E7" s="7" t="str">
        <f t="shared" si="1"/>
        <v/>
      </c>
      <c r="F7">
        <f t="shared" si="4"/>
        <v>12</v>
      </c>
      <c r="M7" s="31">
        <f t="shared" si="2"/>
        <v>14.6</v>
      </c>
      <c r="N7" s="33">
        <f t="shared" si="5"/>
        <v>41734</v>
      </c>
      <c r="O7" s="13">
        <f t="shared" si="6"/>
        <v>0.2</v>
      </c>
      <c r="P7" s="13">
        <f t="shared" si="0"/>
        <v>0</v>
      </c>
      <c r="Q7" s="13">
        <f t="shared" si="0"/>
        <v>0</v>
      </c>
      <c r="R7" s="13">
        <f t="shared" si="0"/>
        <v>0</v>
      </c>
      <c r="S7" s="13">
        <f t="shared" si="0"/>
        <v>0</v>
      </c>
      <c r="T7" s="13">
        <f t="shared" si="0"/>
        <v>0.4</v>
      </c>
      <c r="U7" s="13">
        <f t="shared" si="0"/>
        <v>0.2</v>
      </c>
      <c r="V7" s="13">
        <f t="shared" si="0"/>
        <v>0.4</v>
      </c>
      <c r="W7" s="13">
        <f t="shared" si="0"/>
        <v>0.2</v>
      </c>
      <c r="X7" s="13">
        <f t="shared" si="0"/>
        <v>0</v>
      </c>
      <c r="Y7" s="13">
        <f t="shared" si="0"/>
        <v>0</v>
      </c>
      <c r="Z7" s="13">
        <f t="shared" si="0"/>
        <v>0.2</v>
      </c>
      <c r="AA7" s="13">
        <f t="shared" si="0"/>
        <v>2.4</v>
      </c>
      <c r="AB7" s="13">
        <f t="shared" si="0"/>
        <v>1.2</v>
      </c>
      <c r="AC7" s="13">
        <f t="shared" si="0"/>
        <v>1.4</v>
      </c>
      <c r="AD7" s="13">
        <f t="shared" si="0"/>
        <v>0.60000000000000009</v>
      </c>
      <c r="AE7" s="13">
        <f t="shared" si="0"/>
        <v>1.4</v>
      </c>
      <c r="AF7" s="13">
        <f t="shared" si="0"/>
        <v>0.4</v>
      </c>
      <c r="AG7" s="13">
        <f t="shared" si="0"/>
        <v>0</v>
      </c>
      <c r="AH7" s="13">
        <f t="shared" si="0"/>
        <v>0</v>
      </c>
      <c r="AI7" s="13">
        <f t="shared" si="0"/>
        <v>2.6</v>
      </c>
      <c r="AJ7" s="13">
        <f t="shared" si="0"/>
        <v>0.60000000000000009</v>
      </c>
      <c r="AK7" s="13">
        <f t="shared" si="0"/>
        <v>0.8</v>
      </c>
      <c r="AL7" s="13">
        <f t="shared" si="0"/>
        <v>1.5999999999999999</v>
      </c>
      <c r="AO7" t="s">
        <v>25</v>
      </c>
    </row>
    <row r="8" spans="1:41" ht="15.75" x14ac:dyDescent="0.25">
      <c r="A8" s="9">
        <v>41731</v>
      </c>
      <c r="B8" s="10">
        <v>0.51536111111111116</v>
      </c>
      <c r="C8" s="6">
        <v>0.2</v>
      </c>
      <c r="D8" s="7" t="str">
        <f t="shared" si="3"/>
        <v/>
      </c>
      <c r="E8" s="7" t="str">
        <f t="shared" si="1"/>
        <v/>
      </c>
      <c r="F8">
        <f t="shared" si="4"/>
        <v>12</v>
      </c>
      <c r="M8" s="31">
        <f t="shared" si="2"/>
        <v>13.599999999999998</v>
      </c>
      <c r="N8" s="33">
        <f t="shared" si="5"/>
        <v>41735</v>
      </c>
      <c r="O8" s="13">
        <f t="shared" si="6"/>
        <v>0.4</v>
      </c>
      <c r="P8" s="13">
        <f t="shared" si="0"/>
        <v>0.4</v>
      </c>
      <c r="Q8" s="13">
        <f t="shared" si="0"/>
        <v>0.8</v>
      </c>
      <c r="R8" s="13">
        <f t="shared" si="0"/>
        <v>1.2</v>
      </c>
      <c r="S8" s="13">
        <f t="shared" si="0"/>
        <v>0.4</v>
      </c>
      <c r="T8" s="13">
        <f t="shared" si="0"/>
        <v>0.60000000000000009</v>
      </c>
      <c r="U8" s="13">
        <f t="shared" si="0"/>
        <v>1.5999999999999999</v>
      </c>
      <c r="V8" s="13">
        <f t="shared" si="0"/>
        <v>1.7999999999999998</v>
      </c>
      <c r="W8" s="13">
        <f t="shared" si="0"/>
        <v>1.2</v>
      </c>
      <c r="X8" s="13">
        <f t="shared" si="0"/>
        <v>2.1999999999999997</v>
      </c>
      <c r="Y8" s="13">
        <f t="shared" si="0"/>
        <v>1.5999999999999999</v>
      </c>
      <c r="Z8" s="13">
        <f t="shared" si="0"/>
        <v>0.60000000000000009</v>
      </c>
      <c r="AA8" s="13">
        <f t="shared" si="0"/>
        <v>0.4</v>
      </c>
      <c r="AB8" s="13">
        <f t="shared" si="0"/>
        <v>0</v>
      </c>
      <c r="AC8" s="13">
        <f t="shared" si="0"/>
        <v>0.4</v>
      </c>
      <c r="AD8" s="13">
        <f t="shared" si="0"/>
        <v>0</v>
      </c>
      <c r="AE8" s="13">
        <f t="shared" si="0"/>
        <v>0</v>
      </c>
      <c r="AF8" s="13">
        <f t="shared" si="0"/>
        <v>0</v>
      </c>
      <c r="AG8" s="13">
        <f t="shared" si="0"/>
        <v>0</v>
      </c>
      <c r="AH8" s="13">
        <f t="shared" si="0"/>
        <v>0</v>
      </c>
      <c r="AI8" s="13">
        <f t="shared" si="0"/>
        <v>0</v>
      </c>
      <c r="AJ8" s="13">
        <f t="shared" si="0"/>
        <v>0</v>
      </c>
      <c r="AK8" s="13">
        <f t="shared" si="0"/>
        <v>0</v>
      </c>
      <c r="AL8" s="13">
        <f t="shared" si="0"/>
        <v>0</v>
      </c>
      <c r="AO8" t="s">
        <v>26</v>
      </c>
    </row>
    <row r="9" spans="1:41" ht="15.75" x14ac:dyDescent="0.25">
      <c r="A9" s="9">
        <v>41731</v>
      </c>
      <c r="B9" s="10">
        <v>0.52209143518518519</v>
      </c>
      <c r="C9" s="6">
        <v>0.2</v>
      </c>
      <c r="D9" s="7" t="str">
        <f t="shared" si="3"/>
        <v/>
      </c>
      <c r="E9" s="7" t="str">
        <f t="shared" si="1"/>
        <v/>
      </c>
      <c r="F9">
        <f t="shared" si="4"/>
        <v>12</v>
      </c>
      <c r="M9" s="31">
        <f t="shared" si="2"/>
        <v>3.4000000000000004</v>
      </c>
      <c r="N9" s="33">
        <f t="shared" si="5"/>
        <v>41736</v>
      </c>
      <c r="O9" s="13">
        <f t="shared" si="6"/>
        <v>0</v>
      </c>
      <c r="P9" s="13">
        <f t="shared" si="0"/>
        <v>0</v>
      </c>
      <c r="Q9" s="13">
        <f t="shared" si="0"/>
        <v>0</v>
      </c>
      <c r="R9" s="13">
        <f t="shared" si="0"/>
        <v>0</v>
      </c>
      <c r="S9" s="13">
        <f t="shared" si="0"/>
        <v>0.2</v>
      </c>
      <c r="T9" s="13">
        <f t="shared" si="0"/>
        <v>0</v>
      </c>
      <c r="U9" s="13">
        <f t="shared" si="0"/>
        <v>0</v>
      </c>
      <c r="V9" s="13">
        <f t="shared" si="0"/>
        <v>0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1</v>
      </c>
      <c r="AE9" s="13">
        <f t="shared" si="0"/>
        <v>1.2</v>
      </c>
      <c r="AF9" s="13">
        <f t="shared" si="0"/>
        <v>0.4</v>
      </c>
      <c r="AG9" s="13">
        <f t="shared" si="0"/>
        <v>0.2</v>
      </c>
      <c r="AH9" s="13">
        <f t="shared" si="0"/>
        <v>0.2</v>
      </c>
      <c r="AI9" s="13">
        <f t="shared" si="0"/>
        <v>0</v>
      </c>
      <c r="AJ9" s="13">
        <f t="shared" si="0"/>
        <v>0</v>
      </c>
      <c r="AK9" s="13">
        <f t="shared" si="0"/>
        <v>0</v>
      </c>
      <c r="AL9" s="13">
        <f t="shared" si="0"/>
        <v>0.2</v>
      </c>
      <c r="AO9" t="s">
        <v>27</v>
      </c>
    </row>
    <row r="10" spans="1:41" ht="15.75" x14ac:dyDescent="0.25">
      <c r="A10" s="9">
        <v>41731</v>
      </c>
      <c r="B10" s="10">
        <v>0.53693518518518524</v>
      </c>
      <c r="C10" s="6">
        <v>0.2</v>
      </c>
      <c r="D10" s="7">
        <f t="shared" si="3"/>
        <v>1.2</v>
      </c>
      <c r="E10" s="7" t="str">
        <f t="shared" si="1"/>
        <v/>
      </c>
      <c r="F10">
        <f t="shared" si="4"/>
        <v>12</v>
      </c>
      <c r="M10" s="31">
        <f t="shared" si="2"/>
        <v>10.6</v>
      </c>
      <c r="N10" s="33">
        <f t="shared" si="5"/>
        <v>41737</v>
      </c>
      <c r="O10" s="13">
        <f t="shared" si="6"/>
        <v>0</v>
      </c>
      <c r="P10" s="13">
        <f t="shared" si="0"/>
        <v>0</v>
      </c>
      <c r="Q10" s="13">
        <f t="shared" si="0"/>
        <v>0</v>
      </c>
      <c r="R10" s="13">
        <f t="shared" si="0"/>
        <v>0</v>
      </c>
      <c r="S10" s="13">
        <f t="shared" si="0"/>
        <v>0</v>
      </c>
      <c r="T10" s="13">
        <f t="shared" si="0"/>
        <v>0.2</v>
      </c>
      <c r="U10" s="13">
        <f t="shared" si="0"/>
        <v>1.9999999999999998</v>
      </c>
      <c r="V10" s="13">
        <f t="shared" si="0"/>
        <v>3.4000000000000008</v>
      </c>
      <c r="W10" s="13">
        <f t="shared" si="0"/>
        <v>2.4</v>
      </c>
      <c r="X10" s="13">
        <f t="shared" si="0"/>
        <v>1</v>
      </c>
      <c r="Y10" s="13">
        <f t="shared" si="0"/>
        <v>0</v>
      </c>
      <c r="Z10" s="13">
        <f t="shared" si="0"/>
        <v>0</v>
      </c>
      <c r="AA10" s="13">
        <f t="shared" si="0"/>
        <v>0</v>
      </c>
      <c r="AB10" s="13">
        <f t="shared" si="0"/>
        <v>0</v>
      </c>
      <c r="AC10" s="13">
        <f t="shared" si="0"/>
        <v>0.8</v>
      </c>
      <c r="AD10" s="13">
        <f t="shared" si="0"/>
        <v>0.60000000000000009</v>
      </c>
      <c r="AE10" s="13">
        <f t="shared" si="0"/>
        <v>0</v>
      </c>
      <c r="AF10" s="13">
        <f t="shared" si="0"/>
        <v>0.2</v>
      </c>
      <c r="AG10" s="13">
        <f t="shared" si="0"/>
        <v>0</v>
      </c>
      <c r="AH10" s="13">
        <f t="shared" si="0"/>
        <v>0</v>
      </c>
      <c r="AI10" s="13">
        <f t="shared" si="0"/>
        <v>0</v>
      </c>
      <c r="AJ10" s="13">
        <f t="shared" si="0"/>
        <v>0</v>
      </c>
      <c r="AK10" s="13">
        <f t="shared" si="0"/>
        <v>0</v>
      </c>
      <c r="AL10" s="13">
        <f t="shared" si="0"/>
        <v>0</v>
      </c>
      <c r="AO10" t="s">
        <v>28</v>
      </c>
    </row>
    <row r="11" spans="1:41" ht="15.75" x14ac:dyDescent="0.25">
      <c r="A11" s="9">
        <v>41731</v>
      </c>
      <c r="B11" s="10">
        <v>0.54213773148148159</v>
      </c>
      <c r="C11" s="6">
        <v>0.2</v>
      </c>
      <c r="D11" s="7" t="str">
        <f t="shared" si="3"/>
        <v/>
      </c>
      <c r="E11" s="7" t="str">
        <f t="shared" si="1"/>
        <v/>
      </c>
      <c r="F11">
        <f t="shared" si="4"/>
        <v>13</v>
      </c>
      <c r="M11" s="31">
        <f t="shared" si="2"/>
        <v>3.0000000000000004</v>
      </c>
      <c r="N11" s="33">
        <f t="shared" si="5"/>
        <v>41738</v>
      </c>
      <c r="O11" s="13">
        <f t="shared" si="6"/>
        <v>0</v>
      </c>
      <c r="P11" s="13">
        <f t="shared" si="0"/>
        <v>0</v>
      </c>
      <c r="Q11" s="13">
        <f t="shared" si="0"/>
        <v>0</v>
      </c>
      <c r="R11" s="13">
        <f t="shared" si="0"/>
        <v>0</v>
      </c>
      <c r="S11" s="13">
        <f t="shared" si="0"/>
        <v>0</v>
      </c>
      <c r="T11" s="13">
        <f t="shared" si="0"/>
        <v>0</v>
      </c>
      <c r="U11" s="13">
        <f t="shared" si="0"/>
        <v>0.2</v>
      </c>
      <c r="V11" s="13">
        <f t="shared" si="0"/>
        <v>0</v>
      </c>
      <c r="W11" s="13">
        <f t="shared" si="0"/>
        <v>0</v>
      </c>
      <c r="X11" s="13">
        <f t="shared" si="0"/>
        <v>0</v>
      </c>
      <c r="Y11" s="13">
        <f t="shared" si="0"/>
        <v>0</v>
      </c>
      <c r="Z11" s="13">
        <f t="shared" si="0"/>
        <v>0.2</v>
      </c>
      <c r="AA11" s="13">
        <f t="shared" si="0"/>
        <v>1.2</v>
      </c>
      <c r="AB11" s="13">
        <f t="shared" si="0"/>
        <v>0.8</v>
      </c>
      <c r="AC11" s="13">
        <f t="shared" si="0"/>
        <v>0.4</v>
      </c>
      <c r="AD11" s="13">
        <f t="shared" si="0"/>
        <v>0.2</v>
      </c>
      <c r="AE11" s="13">
        <f t="shared" si="0"/>
        <v>0</v>
      </c>
      <c r="AF11" s="13">
        <f t="shared" si="0"/>
        <v>0</v>
      </c>
      <c r="AG11" s="13">
        <f t="shared" si="0"/>
        <v>0</v>
      </c>
      <c r="AH11" s="13">
        <f t="shared" si="0"/>
        <v>0</v>
      </c>
      <c r="AI11" s="13">
        <f t="shared" si="0"/>
        <v>0</v>
      </c>
      <c r="AJ11" s="13">
        <f t="shared" si="0"/>
        <v>0</v>
      </c>
      <c r="AK11" s="13">
        <f t="shared" si="0"/>
        <v>0</v>
      </c>
      <c r="AL11" s="13">
        <f t="shared" si="0"/>
        <v>0</v>
      </c>
      <c r="AO11" t="s">
        <v>29</v>
      </c>
    </row>
    <row r="12" spans="1:41" ht="15.75" x14ac:dyDescent="0.25">
      <c r="A12" s="9">
        <v>41731</v>
      </c>
      <c r="B12" s="10">
        <v>0.55111111111111122</v>
      </c>
      <c r="C12" s="6">
        <v>0.2</v>
      </c>
      <c r="D12" s="7" t="str">
        <f t="shared" si="3"/>
        <v/>
      </c>
      <c r="E12" s="7" t="str">
        <f t="shared" si="1"/>
        <v/>
      </c>
      <c r="F12">
        <f t="shared" si="4"/>
        <v>13</v>
      </c>
      <c r="M12" s="31">
        <f t="shared" si="2"/>
        <v>26.600000000000005</v>
      </c>
      <c r="N12" s="33">
        <f t="shared" si="5"/>
        <v>41739</v>
      </c>
      <c r="O12" s="13">
        <f t="shared" si="6"/>
        <v>0</v>
      </c>
      <c r="P12" s="13">
        <f t="shared" si="0"/>
        <v>0</v>
      </c>
      <c r="Q12" s="13">
        <f t="shared" si="0"/>
        <v>0.2</v>
      </c>
      <c r="R12" s="13">
        <f t="shared" si="0"/>
        <v>0.4</v>
      </c>
      <c r="S12" s="13">
        <f t="shared" si="0"/>
        <v>0.2</v>
      </c>
      <c r="T12" s="13">
        <f t="shared" si="0"/>
        <v>0.2</v>
      </c>
      <c r="U12" s="13">
        <f t="shared" si="0"/>
        <v>0</v>
      </c>
      <c r="V12" s="13">
        <f t="shared" si="0"/>
        <v>0.60000000000000009</v>
      </c>
      <c r="W12" s="13">
        <f t="shared" si="0"/>
        <v>1.5999999999999999</v>
      </c>
      <c r="X12" s="13">
        <f t="shared" si="0"/>
        <v>2.6</v>
      </c>
      <c r="Y12" s="13">
        <f t="shared" si="0"/>
        <v>3.2000000000000006</v>
      </c>
      <c r="Z12" s="13">
        <f t="shared" si="0"/>
        <v>2.8000000000000003</v>
      </c>
      <c r="AA12" s="13">
        <f t="shared" si="0"/>
        <v>3.4000000000000008</v>
      </c>
      <c r="AB12" s="13">
        <f t="shared" si="0"/>
        <v>3.600000000000001</v>
      </c>
      <c r="AC12" s="13">
        <f t="shared" si="0"/>
        <v>4.2000000000000011</v>
      </c>
      <c r="AD12" s="13">
        <f t="shared" si="0"/>
        <v>1.9999999999999998</v>
      </c>
      <c r="AE12" s="13">
        <f t="shared" si="0"/>
        <v>0.60000000000000009</v>
      </c>
      <c r="AF12" s="13">
        <f t="shared" si="0"/>
        <v>0.4</v>
      </c>
      <c r="AG12" s="13">
        <f t="shared" si="0"/>
        <v>0.2</v>
      </c>
      <c r="AH12" s="13">
        <f t="shared" si="0"/>
        <v>0.2</v>
      </c>
      <c r="AI12" s="13">
        <f t="shared" si="0"/>
        <v>0.2</v>
      </c>
      <c r="AJ12" s="13">
        <f t="shared" si="0"/>
        <v>0</v>
      </c>
      <c r="AK12" s="13">
        <f t="shared" si="0"/>
        <v>0</v>
      </c>
      <c r="AL12" s="13">
        <f t="shared" si="0"/>
        <v>0</v>
      </c>
      <c r="AO12" t="s">
        <v>30</v>
      </c>
    </row>
    <row r="13" spans="1:41" ht="15.75" x14ac:dyDescent="0.25">
      <c r="A13" s="9">
        <v>41731</v>
      </c>
      <c r="B13" s="10">
        <v>0.55938425925925939</v>
      </c>
      <c r="C13" s="6">
        <v>0.2</v>
      </c>
      <c r="D13" s="7" t="str">
        <f t="shared" si="3"/>
        <v/>
      </c>
      <c r="E13" s="7" t="str">
        <f t="shared" si="1"/>
        <v/>
      </c>
      <c r="F13">
        <f t="shared" si="4"/>
        <v>13</v>
      </c>
      <c r="M13" s="31">
        <f t="shared" si="2"/>
        <v>37.000000000000014</v>
      </c>
      <c r="N13" s="33">
        <f t="shared" si="5"/>
        <v>41740</v>
      </c>
      <c r="O13" s="13">
        <f t="shared" si="6"/>
        <v>0</v>
      </c>
      <c r="P13" s="13">
        <f t="shared" si="0"/>
        <v>0</v>
      </c>
      <c r="Q13" s="13">
        <f t="shared" si="0"/>
        <v>0</v>
      </c>
      <c r="R13" s="13">
        <f t="shared" si="0"/>
        <v>0</v>
      </c>
      <c r="S13" s="13">
        <f t="shared" si="0"/>
        <v>0</v>
      </c>
      <c r="T13" s="13">
        <f t="shared" si="0"/>
        <v>0.60000000000000009</v>
      </c>
      <c r="U13" s="13">
        <f t="shared" si="0"/>
        <v>1.5999999999999999</v>
      </c>
      <c r="V13" s="13">
        <f t="shared" si="0"/>
        <v>1.4</v>
      </c>
      <c r="W13" s="13">
        <f t="shared" si="0"/>
        <v>1.9999999999999998</v>
      </c>
      <c r="X13" s="13">
        <f t="shared" si="0"/>
        <v>2.4</v>
      </c>
      <c r="Y13" s="13">
        <f t="shared" si="0"/>
        <v>5.6000000000000023</v>
      </c>
      <c r="Z13" s="13">
        <f t="shared" si="0"/>
        <v>6.8000000000000034</v>
      </c>
      <c r="AA13" s="13">
        <f t="shared" si="0"/>
        <v>6.8000000000000034</v>
      </c>
      <c r="AB13" s="13">
        <f t="shared" si="0"/>
        <v>5.8000000000000025</v>
      </c>
      <c r="AC13" s="13">
        <f t="shared" si="0"/>
        <v>2.4</v>
      </c>
      <c r="AD13" s="13">
        <f t="shared" si="0"/>
        <v>1.4</v>
      </c>
      <c r="AE13" s="13">
        <f t="shared" si="0"/>
        <v>0.2</v>
      </c>
      <c r="AF13" s="13">
        <f t="shared" si="0"/>
        <v>0</v>
      </c>
      <c r="AG13" s="13">
        <f t="shared" si="0"/>
        <v>0</v>
      </c>
      <c r="AH13" s="13">
        <f t="shared" si="0"/>
        <v>0</v>
      </c>
      <c r="AI13" s="13">
        <f t="shared" si="0"/>
        <v>0</v>
      </c>
      <c r="AJ13" s="13">
        <f t="shared" si="0"/>
        <v>0</v>
      </c>
      <c r="AK13" s="13">
        <f t="shared" si="0"/>
        <v>0</v>
      </c>
      <c r="AL13" s="13">
        <f t="shared" si="0"/>
        <v>0</v>
      </c>
    </row>
    <row r="14" spans="1:41" ht="15.75" x14ac:dyDescent="0.25">
      <c r="A14" s="9">
        <v>41731</v>
      </c>
      <c r="B14" s="10">
        <v>0.56796990740740749</v>
      </c>
      <c r="C14" s="6">
        <v>0.2</v>
      </c>
      <c r="D14" s="7">
        <f t="shared" si="3"/>
        <v>0.8</v>
      </c>
      <c r="E14" s="7" t="str">
        <f t="shared" si="1"/>
        <v/>
      </c>
      <c r="F14">
        <f t="shared" si="4"/>
        <v>13</v>
      </c>
      <c r="M14" s="31">
        <f t="shared" si="2"/>
        <v>14.6</v>
      </c>
      <c r="N14" s="33">
        <f t="shared" si="5"/>
        <v>41741</v>
      </c>
      <c r="O14" s="13">
        <f t="shared" si="6"/>
        <v>0.2</v>
      </c>
      <c r="P14" s="13">
        <f t="shared" si="0"/>
        <v>0</v>
      </c>
      <c r="Q14" s="13">
        <f t="shared" si="0"/>
        <v>0</v>
      </c>
      <c r="R14" s="13">
        <f t="shared" ref="R14:AG29" si="8">SUMPRODUCT((WEEKDAY($A$3:$A$1000,2)=WEEKDAY($N14,2))*(HOUR($B$3:$B$1000)=R$2),($C$3:$C$1000))</f>
        <v>0</v>
      </c>
      <c r="S14" s="13">
        <f t="shared" si="8"/>
        <v>0</v>
      </c>
      <c r="T14" s="13">
        <f t="shared" si="8"/>
        <v>0.4</v>
      </c>
      <c r="U14" s="13">
        <f t="shared" si="8"/>
        <v>0.2</v>
      </c>
      <c r="V14" s="13">
        <f t="shared" si="8"/>
        <v>0.4</v>
      </c>
      <c r="W14" s="13">
        <f t="shared" si="8"/>
        <v>0.2</v>
      </c>
      <c r="X14" s="13">
        <f t="shared" si="8"/>
        <v>0</v>
      </c>
      <c r="Y14" s="13">
        <f t="shared" si="8"/>
        <v>0</v>
      </c>
      <c r="Z14" s="13">
        <f t="shared" si="8"/>
        <v>0.2</v>
      </c>
      <c r="AA14" s="13">
        <f t="shared" si="8"/>
        <v>2.4</v>
      </c>
      <c r="AB14" s="13">
        <f t="shared" si="8"/>
        <v>1.2</v>
      </c>
      <c r="AC14" s="13">
        <f t="shared" si="8"/>
        <v>1.4</v>
      </c>
      <c r="AD14" s="13">
        <f t="shared" si="8"/>
        <v>0.60000000000000009</v>
      </c>
      <c r="AE14" s="13">
        <f t="shared" si="8"/>
        <v>1.4</v>
      </c>
      <c r="AF14" s="13">
        <f t="shared" si="8"/>
        <v>0.4</v>
      </c>
      <c r="AG14" s="13">
        <f t="shared" si="8"/>
        <v>0</v>
      </c>
      <c r="AH14" s="13">
        <f t="shared" ref="AH14:AL32" si="9">SUMPRODUCT((WEEKDAY($A$3:$A$1000,2)=WEEKDAY($N14,2))*(HOUR($B$3:$B$1000)=AH$2),($C$3:$C$1000))</f>
        <v>0</v>
      </c>
      <c r="AI14" s="13">
        <f t="shared" si="9"/>
        <v>2.6</v>
      </c>
      <c r="AJ14" s="13">
        <f t="shared" si="9"/>
        <v>0.60000000000000009</v>
      </c>
      <c r="AK14" s="13">
        <f t="shared" si="9"/>
        <v>0.8</v>
      </c>
      <c r="AL14" s="13">
        <f t="shared" si="9"/>
        <v>1.5999999999999999</v>
      </c>
    </row>
    <row r="15" spans="1:41" ht="15.75" x14ac:dyDescent="0.25">
      <c r="A15" s="9">
        <v>41731</v>
      </c>
      <c r="B15" s="10">
        <v>0.58385879629629633</v>
      </c>
      <c r="C15" s="6">
        <v>0.2</v>
      </c>
      <c r="D15" s="7" t="str">
        <f t="shared" si="3"/>
        <v/>
      </c>
      <c r="E15" s="7" t="str">
        <f t="shared" si="1"/>
        <v/>
      </c>
      <c r="F15">
        <f t="shared" si="4"/>
        <v>14</v>
      </c>
      <c r="M15" s="31">
        <f t="shared" si="2"/>
        <v>13.599999999999998</v>
      </c>
      <c r="N15" s="33">
        <f t="shared" si="5"/>
        <v>41742</v>
      </c>
      <c r="O15" s="13">
        <f t="shared" si="6"/>
        <v>0.4</v>
      </c>
      <c r="P15" s="13">
        <f t="shared" si="6"/>
        <v>0.4</v>
      </c>
      <c r="Q15" s="13">
        <f t="shared" si="6"/>
        <v>0.8</v>
      </c>
      <c r="R15" s="13">
        <f t="shared" si="6"/>
        <v>1.2</v>
      </c>
      <c r="S15" s="13">
        <f t="shared" si="6"/>
        <v>0.4</v>
      </c>
      <c r="T15" s="13">
        <f t="shared" si="6"/>
        <v>0.60000000000000009</v>
      </c>
      <c r="U15" s="13">
        <f t="shared" si="6"/>
        <v>1.5999999999999999</v>
      </c>
      <c r="V15" s="13">
        <f t="shared" si="6"/>
        <v>1.7999999999999998</v>
      </c>
      <c r="W15" s="13">
        <f t="shared" si="6"/>
        <v>1.2</v>
      </c>
      <c r="X15" s="13">
        <f t="shared" si="6"/>
        <v>2.1999999999999997</v>
      </c>
      <c r="Y15" s="13">
        <f t="shared" si="6"/>
        <v>1.5999999999999999</v>
      </c>
      <c r="Z15" s="13">
        <f t="shared" si="6"/>
        <v>0.60000000000000009</v>
      </c>
      <c r="AA15" s="13">
        <f t="shared" si="6"/>
        <v>0.4</v>
      </c>
      <c r="AB15" s="13">
        <f t="shared" si="6"/>
        <v>0</v>
      </c>
      <c r="AC15" s="13">
        <f t="shared" si="6"/>
        <v>0.4</v>
      </c>
      <c r="AD15" s="13">
        <f t="shared" si="6"/>
        <v>0</v>
      </c>
      <c r="AE15" s="13">
        <f t="shared" si="8"/>
        <v>0</v>
      </c>
      <c r="AF15" s="13">
        <f t="shared" si="8"/>
        <v>0</v>
      </c>
      <c r="AG15" s="13">
        <f t="shared" si="8"/>
        <v>0</v>
      </c>
      <c r="AH15" s="13">
        <f t="shared" si="9"/>
        <v>0</v>
      </c>
      <c r="AI15" s="13">
        <f t="shared" si="9"/>
        <v>0</v>
      </c>
      <c r="AJ15" s="13">
        <f t="shared" si="9"/>
        <v>0</v>
      </c>
      <c r="AK15" s="13">
        <f t="shared" si="9"/>
        <v>0</v>
      </c>
      <c r="AL15" s="13">
        <f t="shared" si="9"/>
        <v>0</v>
      </c>
    </row>
    <row r="16" spans="1:41" ht="15.75" x14ac:dyDescent="0.25">
      <c r="A16" s="9">
        <v>41731</v>
      </c>
      <c r="B16" s="10">
        <v>0.62073726851851851</v>
      </c>
      <c r="C16" s="6">
        <v>0.2</v>
      </c>
      <c r="D16" s="7">
        <f>IF(HOUR(B16)&lt;HOUR(B17),SUMPRODUCT((WEEKDAY($A$3:$A$1000,2)=WEEKDAY(A16,2))*(HOUR($B$3:$B$1000)=HOUR(B16)),($C$3:$C$1000)),"")</f>
        <v>0.4</v>
      </c>
      <c r="E16" s="7" t="str">
        <f t="shared" si="1"/>
        <v/>
      </c>
      <c r="F16">
        <f t="shared" si="4"/>
        <v>14</v>
      </c>
      <c r="M16" s="31">
        <f t="shared" si="2"/>
        <v>3.4000000000000004</v>
      </c>
      <c r="N16" s="33">
        <f t="shared" si="5"/>
        <v>41743</v>
      </c>
      <c r="O16" s="13">
        <f t="shared" si="6"/>
        <v>0</v>
      </c>
      <c r="P16" s="13">
        <f t="shared" si="6"/>
        <v>0</v>
      </c>
      <c r="Q16" s="13">
        <f t="shared" si="6"/>
        <v>0</v>
      </c>
      <c r="R16" s="13">
        <f t="shared" si="6"/>
        <v>0</v>
      </c>
      <c r="S16" s="13">
        <f t="shared" si="6"/>
        <v>0.2</v>
      </c>
      <c r="T16" s="13">
        <f t="shared" si="6"/>
        <v>0</v>
      </c>
      <c r="U16" s="13">
        <f t="shared" si="6"/>
        <v>0</v>
      </c>
      <c r="V16" s="13">
        <f t="shared" si="6"/>
        <v>0</v>
      </c>
      <c r="W16" s="13">
        <f t="shared" si="6"/>
        <v>0</v>
      </c>
      <c r="X16" s="13">
        <f t="shared" si="6"/>
        <v>0</v>
      </c>
      <c r="Y16" s="13">
        <f t="shared" si="6"/>
        <v>0</v>
      </c>
      <c r="Z16" s="13">
        <f t="shared" si="6"/>
        <v>0</v>
      </c>
      <c r="AA16" s="13">
        <f t="shared" si="6"/>
        <v>0</v>
      </c>
      <c r="AB16" s="13">
        <f t="shared" si="6"/>
        <v>0</v>
      </c>
      <c r="AC16" s="13">
        <f t="shared" si="6"/>
        <v>0</v>
      </c>
      <c r="AD16" s="13">
        <f t="shared" si="6"/>
        <v>1</v>
      </c>
      <c r="AE16" s="13">
        <f t="shared" si="8"/>
        <v>1.2</v>
      </c>
      <c r="AF16" s="13">
        <f t="shared" si="8"/>
        <v>0.4</v>
      </c>
      <c r="AG16" s="13">
        <f t="shared" si="8"/>
        <v>0.2</v>
      </c>
      <c r="AH16" s="13">
        <f t="shared" si="9"/>
        <v>0.2</v>
      </c>
      <c r="AI16" s="13">
        <f t="shared" si="9"/>
        <v>0</v>
      </c>
      <c r="AJ16" s="13">
        <f t="shared" si="9"/>
        <v>0</v>
      </c>
      <c r="AK16" s="13">
        <f t="shared" si="9"/>
        <v>0</v>
      </c>
      <c r="AL16" s="13">
        <f t="shared" si="9"/>
        <v>0.2</v>
      </c>
    </row>
    <row r="17" spans="1:38" ht="15.75" x14ac:dyDescent="0.25">
      <c r="A17" s="9">
        <v>41731</v>
      </c>
      <c r="B17" s="10">
        <v>0.65991319444444441</v>
      </c>
      <c r="C17" s="6">
        <v>0.2</v>
      </c>
      <c r="D17" s="7" t="str">
        <f t="shared" si="3"/>
        <v/>
      </c>
      <c r="E17" s="7">
        <f t="shared" si="1"/>
        <v>2.8000000000000003</v>
      </c>
      <c r="F17">
        <f t="shared" si="4"/>
        <v>15</v>
      </c>
      <c r="M17" s="31">
        <f t="shared" si="2"/>
        <v>10.6</v>
      </c>
      <c r="N17" s="33">
        <f t="shared" si="5"/>
        <v>41744</v>
      </c>
      <c r="O17" s="13">
        <f t="shared" si="6"/>
        <v>0</v>
      </c>
      <c r="P17" s="13">
        <f t="shared" si="6"/>
        <v>0</v>
      </c>
      <c r="Q17" s="13">
        <f t="shared" si="6"/>
        <v>0</v>
      </c>
      <c r="R17" s="13">
        <f t="shared" si="6"/>
        <v>0</v>
      </c>
      <c r="S17" s="13">
        <f t="shared" si="6"/>
        <v>0</v>
      </c>
      <c r="T17" s="13">
        <f t="shared" si="6"/>
        <v>0.2</v>
      </c>
      <c r="U17" s="13">
        <f t="shared" si="6"/>
        <v>1.9999999999999998</v>
      </c>
      <c r="V17" s="13">
        <f t="shared" si="6"/>
        <v>3.4000000000000008</v>
      </c>
      <c r="W17" s="13">
        <f t="shared" si="6"/>
        <v>2.4</v>
      </c>
      <c r="X17" s="13">
        <f t="shared" si="6"/>
        <v>1</v>
      </c>
      <c r="Y17" s="13">
        <f t="shared" si="6"/>
        <v>0</v>
      </c>
      <c r="Z17" s="13">
        <f t="shared" si="6"/>
        <v>0</v>
      </c>
      <c r="AA17" s="13">
        <f t="shared" si="6"/>
        <v>0</v>
      </c>
      <c r="AB17" s="13">
        <f t="shared" si="6"/>
        <v>0</v>
      </c>
      <c r="AC17" s="13">
        <f t="shared" si="6"/>
        <v>0.8</v>
      </c>
      <c r="AD17" s="13">
        <f t="shared" si="6"/>
        <v>0.60000000000000009</v>
      </c>
      <c r="AE17" s="13">
        <f t="shared" si="8"/>
        <v>0</v>
      </c>
      <c r="AF17" s="13">
        <f t="shared" si="8"/>
        <v>0.2</v>
      </c>
      <c r="AG17" s="13">
        <f t="shared" si="8"/>
        <v>0</v>
      </c>
      <c r="AH17" s="13">
        <f t="shared" si="9"/>
        <v>0</v>
      </c>
      <c r="AI17" s="13">
        <f t="shared" si="9"/>
        <v>0</v>
      </c>
      <c r="AJ17" s="13">
        <f t="shared" si="9"/>
        <v>0</v>
      </c>
      <c r="AK17" s="13">
        <f t="shared" si="9"/>
        <v>0</v>
      </c>
      <c r="AL17" s="13">
        <f t="shared" si="9"/>
        <v>0</v>
      </c>
    </row>
    <row r="18" spans="1:38" ht="15.75" x14ac:dyDescent="0.25">
      <c r="A18" s="34">
        <v>41732</v>
      </c>
      <c r="B18" s="35">
        <v>0.40939236111111116</v>
      </c>
      <c r="C18" s="36">
        <v>0.2</v>
      </c>
      <c r="D18" s="7">
        <f t="shared" si="3"/>
        <v>2.6</v>
      </c>
      <c r="E18" s="7" t="str">
        <f t="shared" si="1"/>
        <v/>
      </c>
      <c r="F18">
        <f t="shared" si="4"/>
        <v>9</v>
      </c>
      <c r="M18" s="31">
        <f t="shared" si="2"/>
        <v>3.0000000000000004</v>
      </c>
      <c r="N18" s="33">
        <f t="shared" si="5"/>
        <v>41745</v>
      </c>
      <c r="O18" s="13">
        <f t="shared" si="6"/>
        <v>0</v>
      </c>
      <c r="P18" s="13">
        <f t="shared" si="6"/>
        <v>0</v>
      </c>
      <c r="Q18" s="13">
        <f t="shared" si="6"/>
        <v>0</v>
      </c>
      <c r="R18" s="13">
        <f t="shared" si="6"/>
        <v>0</v>
      </c>
      <c r="S18" s="13">
        <f t="shared" si="6"/>
        <v>0</v>
      </c>
      <c r="T18" s="13">
        <f t="shared" si="6"/>
        <v>0</v>
      </c>
      <c r="U18" s="13">
        <f t="shared" si="6"/>
        <v>0.2</v>
      </c>
      <c r="V18" s="13">
        <f t="shared" si="6"/>
        <v>0</v>
      </c>
      <c r="W18" s="13">
        <f t="shared" si="6"/>
        <v>0</v>
      </c>
      <c r="X18" s="13">
        <f t="shared" si="6"/>
        <v>0</v>
      </c>
      <c r="Y18" s="13">
        <f t="shared" si="6"/>
        <v>0</v>
      </c>
      <c r="Z18" s="13">
        <f t="shared" si="6"/>
        <v>0.2</v>
      </c>
      <c r="AA18" s="13">
        <f t="shared" si="6"/>
        <v>1.2</v>
      </c>
      <c r="AB18" s="13">
        <f t="shared" si="6"/>
        <v>0.8</v>
      </c>
      <c r="AC18" s="13">
        <f t="shared" si="6"/>
        <v>0.4</v>
      </c>
      <c r="AD18" s="13">
        <f t="shared" si="6"/>
        <v>0.2</v>
      </c>
      <c r="AE18" s="13">
        <f t="shared" si="8"/>
        <v>0</v>
      </c>
      <c r="AF18" s="13">
        <f t="shared" si="8"/>
        <v>0</v>
      </c>
      <c r="AG18" s="13">
        <f t="shared" si="8"/>
        <v>0</v>
      </c>
      <c r="AH18" s="13">
        <f t="shared" si="9"/>
        <v>0</v>
      </c>
      <c r="AI18" s="13">
        <f t="shared" si="9"/>
        <v>0</v>
      </c>
      <c r="AJ18" s="13">
        <f t="shared" si="9"/>
        <v>0</v>
      </c>
      <c r="AK18" s="13">
        <f t="shared" si="9"/>
        <v>0</v>
      </c>
      <c r="AL18" s="13">
        <f t="shared" si="9"/>
        <v>0</v>
      </c>
    </row>
    <row r="19" spans="1:38" ht="15.75" x14ac:dyDescent="0.25">
      <c r="A19" s="9">
        <v>41732</v>
      </c>
      <c r="B19" s="10">
        <v>0.4850497685185185</v>
      </c>
      <c r="C19" s="6">
        <v>0.2</v>
      </c>
      <c r="D19" s="7" t="str">
        <f t="shared" si="3"/>
        <v/>
      </c>
      <c r="E19" s="7" t="str">
        <f t="shared" si="1"/>
        <v/>
      </c>
      <c r="F19">
        <f t="shared" si="4"/>
        <v>11</v>
      </c>
      <c r="M19" s="31">
        <f t="shared" si="2"/>
        <v>26.600000000000005</v>
      </c>
      <c r="N19" s="33">
        <f t="shared" si="5"/>
        <v>41746</v>
      </c>
      <c r="O19" s="13">
        <f t="shared" si="6"/>
        <v>0</v>
      </c>
      <c r="P19" s="13">
        <f t="shared" si="6"/>
        <v>0</v>
      </c>
      <c r="Q19" s="13">
        <f t="shared" si="6"/>
        <v>0.2</v>
      </c>
      <c r="R19" s="13">
        <f t="shared" si="6"/>
        <v>0.4</v>
      </c>
      <c r="S19" s="13">
        <f t="shared" si="6"/>
        <v>0.2</v>
      </c>
      <c r="T19" s="13">
        <f t="shared" si="6"/>
        <v>0.2</v>
      </c>
      <c r="U19" s="13">
        <f t="shared" si="6"/>
        <v>0</v>
      </c>
      <c r="V19" s="13">
        <f t="shared" si="6"/>
        <v>0.60000000000000009</v>
      </c>
      <c r="W19" s="13">
        <f t="shared" si="6"/>
        <v>1.5999999999999999</v>
      </c>
      <c r="X19" s="13">
        <f t="shared" si="6"/>
        <v>2.6</v>
      </c>
      <c r="Y19" s="13">
        <f t="shared" si="6"/>
        <v>3.2000000000000006</v>
      </c>
      <c r="Z19" s="13">
        <f t="shared" si="6"/>
        <v>2.8000000000000003</v>
      </c>
      <c r="AA19" s="13">
        <f t="shared" si="6"/>
        <v>3.4000000000000008</v>
      </c>
      <c r="AB19" s="13">
        <f t="shared" si="6"/>
        <v>3.600000000000001</v>
      </c>
      <c r="AC19" s="13">
        <f t="shared" si="6"/>
        <v>4.2000000000000011</v>
      </c>
      <c r="AD19" s="13">
        <f t="shared" si="6"/>
        <v>1.9999999999999998</v>
      </c>
      <c r="AE19" s="13">
        <f t="shared" si="8"/>
        <v>0.60000000000000009</v>
      </c>
      <c r="AF19" s="13">
        <f t="shared" si="8"/>
        <v>0.4</v>
      </c>
      <c r="AG19" s="13">
        <f t="shared" si="8"/>
        <v>0.2</v>
      </c>
      <c r="AH19" s="13">
        <f t="shared" si="9"/>
        <v>0.2</v>
      </c>
      <c r="AI19" s="13">
        <f t="shared" si="9"/>
        <v>0.2</v>
      </c>
      <c r="AJ19" s="13">
        <f t="shared" si="9"/>
        <v>0</v>
      </c>
      <c r="AK19" s="13">
        <f t="shared" si="9"/>
        <v>0</v>
      </c>
      <c r="AL19" s="13">
        <f t="shared" si="9"/>
        <v>0</v>
      </c>
    </row>
    <row r="20" spans="1:38" ht="15.75" x14ac:dyDescent="0.25">
      <c r="A20" s="9">
        <v>41732</v>
      </c>
      <c r="B20" s="10">
        <v>0.49007870370370371</v>
      </c>
      <c r="C20" s="6">
        <v>0.2</v>
      </c>
      <c r="D20" s="7" t="str">
        <f t="shared" si="3"/>
        <v/>
      </c>
      <c r="E20" s="7" t="str">
        <f t="shared" si="1"/>
        <v/>
      </c>
      <c r="F20">
        <f t="shared" si="4"/>
        <v>11</v>
      </c>
      <c r="M20" s="31">
        <f t="shared" si="2"/>
        <v>37.000000000000014</v>
      </c>
      <c r="N20" s="33">
        <f t="shared" si="5"/>
        <v>41747</v>
      </c>
      <c r="O20" s="13">
        <f t="shared" si="6"/>
        <v>0</v>
      </c>
      <c r="P20" s="13">
        <f t="shared" si="6"/>
        <v>0</v>
      </c>
      <c r="Q20" s="13">
        <f t="shared" si="6"/>
        <v>0</v>
      </c>
      <c r="R20" s="13">
        <f t="shared" si="6"/>
        <v>0</v>
      </c>
      <c r="S20" s="13">
        <f t="shared" si="6"/>
        <v>0</v>
      </c>
      <c r="T20" s="13">
        <f t="shared" si="6"/>
        <v>0.60000000000000009</v>
      </c>
      <c r="U20" s="13">
        <f t="shared" si="6"/>
        <v>1.5999999999999999</v>
      </c>
      <c r="V20" s="13">
        <f t="shared" si="6"/>
        <v>1.4</v>
      </c>
      <c r="W20" s="13">
        <f t="shared" si="6"/>
        <v>1.9999999999999998</v>
      </c>
      <c r="X20" s="13">
        <f t="shared" si="6"/>
        <v>2.4</v>
      </c>
      <c r="Y20" s="13">
        <f t="shared" si="6"/>
        <v>5.6000000000000023</v>
      </c>
      <c r="Z20" s="13">
        <f t="shared" si="6"/>
        <v>6.8000000000000034</v>
      </c>
      <c r="AA20" s="13">
        <f t="shared" si="6"/>
        <v>6.8000000000000034</v>
      </c>
      <c r="AB20" s="13">
        <f t="shared" si="6"/>
        <v>5.8000000000000025</v>
      </c>
      <c r="AC20" s="13">
        <f t="shared" si="6"/>
        <v>2.4</v>
      </c>
      <c r="AD20" s="13">
        <f t="shared" si="6"/>
        <v>1.4</v>
      </c>
      <c r="AE20" s="13">
        <f t="shared" si="8"/>
        <v>0.2</v>
      </c>
      <c r="AF20" s="13">
        <f t="shared" si="8"/>
        <v>0</v>
      </c>
      <c r="AG20" s="13">
        <f t="shared" si="8"/>
        <v>0</v>
      </c>
      <c r="AH20" s="13">
        <f t="shared" si="9"/>
        <v>0</v>
      </c>
      <c r="AI20" s="13">
        <f t="shared" si="9"/>
        <v>0</v>
      </c>
      <c r="AJ20" s="13">
        <f t="shared" si="9"/>
        <v>0</v>
      </c>
      <c r="AK20" s="13">
        <f t="shared" si="9"/>
        <v>0</v>
      </c>
      <c r="AL20" s="13">
        <f t="shared" si="9"/>
        <v>0</v>
      </c>
    </row>
    <row r="21" spans="1:38" ht="15.75" x14ac:dyDescent="0.25">
      <c r="A21" s="9">
        <v>41732</v>
      </c>
      <c r="B21" s="10">
        <v>0.49746064814814811</v>
      </c>
      <c r="C21" s="6">
        <v>0.2</v>
      </c>
      <c r="D21" s="7">
        <f t="shared" si="3"/>
        <v>2.8000000000000003</v>
      </c>
      <c r="E21" s="7" t="str">
        <f t="shared" si="1"/>
        <v/>
      </c>
      <c r="F21">
        <f t="shared" si="4"/>
        <v>11</v>
      </c>
      <c r="M21" s="31">
        <f t="shared" si="2"/>
        <v>14.6</v>
      </c>
      <c r="N21" s="33">
        <f t="shared" si="5"/>
        <v>41748</v>
      </c>
      <c r="O21" s="13">
        <f t="shared" si="6"/>
        <v>0.2</v>
      </c>
      <c r="P21" s="13">
        <f t="shared" si="6"/>
        <v>0</v>
      </c>
      <c r="Q21" s="13">
        <f t="shared" si="6"/>
        <v>0</v>
      </c>
      <c r="R21" s="13">
        <f t="shared" si="6"/>
        <v>0</v>
      </c>
      <c r="S21" s="13">
        <f t="shared" si="6"/>
        <v>0</v>
      </c>
      <c r="T21" s="13">
        <f t="shared" si="6"/>
        <v>0.4</v>
      </c>
      <c r="U21" s="13">
        <f t="shared" si="6"/>
        <v>0.2</v>
      </c>
      <c r="V21" s="13">
        <f t="shared" si="6"/>
        <v>0.4</v>
      </c>
      <c r="W21" s="13">
        <f t="shared" si="6"/>
        <v>0.2</v>
      </c>
      <c r="X21" s="13">
        <f t="shared" si="6"/>
        <v>0</v>
      </c>
      <c r="Y21" s="13">
        <f t="shared" si="6"/>
        <v>0</v>
      </c>
      <c r="Z21" s="13">
        <f t="shared" si="6"/>
        <v>0.2</v>
      </c>
      <c r="AA21" s="13">
        <f t="shared" si="6"/>
        <v>2.4</v>
      </c>
      <c r="AB21" s="13">
        <f t="shared" si="6"/>
        <v>1.2</v>
      </c>
      <c r="AC21" s="13">
        <f t="shared" si="6"/>
        <v>1.4</v>
      </c>
      <c r="AD21" s="13">
        <f t="shared" si="6"/>
        <v>0.60000000000000009</v>
      </c>
      <c r="AE21" s="13">
        <f t="shared" si="8"/>
        <v>1.4</v>
      </c>
      <c r="AF21" s="13">
        <f t="shared" si="8"/>
        <v>0.4</v>
      </c>
      <c r="AG21" s="13">
        <f t="shared" si="8"/>
        <v>0</v>
      </c>
      <c r="AH21" s="13">
        <f t="shared" si="9"/>
        <v>0</v>
      </c>
      <c r="AI21" s="13">
        <f t="shared" si="9"/>
        <v>2.6</v>
      </c>
      <c r="AJ21" s="13">
        <f t="shared" si="9"/>
        <v>0.60000000000000009</v>
      </c>
      <c r="AK21" s="13">
        <f t="shared" si="9"/>
        <v>0.8</v>
      </c>
      <c r="AL21" s="13">
        <f t="shared" si="9"/>
        <v>1.5999999999999999</v>
      </c>
    </row>
    <row r="22" spans="1:38" ht="15.75" x14ac:dyDescent="0.25">
      <c r="A22" s="9">
        <v>41732</v>
      </c>
      <c r="B22" s="10">
        <v>0.50308333333333344</v>
      </c>
      <c r="C22" s="6">
        <v>0.2</v>
      </c>
      <c r="D22" s="7" t="str">
        <f t="shared" si="3"/>
        <v/>
      </c>
      <c r="E22" s="7" t="str">
        <f t="shared" si="1"/>
        <v/>
      </c>
      <c r="F22">
        <f t="shared" si="4"/>
        <v>12</v>
      </c>
      <c r="M22" s="31">
        <f t="shared" si="2"/>
        <v>13.599999999999998</v>
      </c>
      <c r="N22" s="33">
        <f t="shared" si="5"/>
        <v>41749</v>
      </c>
      <c r="O22" s="13">
        <f t="shared" si="6"/>
        <v>0.4</v>
      </c>
      <c r="P22" s="13">
        <f t="shared" si="6"/>
        <v>0.4</v>
      </c>
      <c r="Q22" s="13">
        <f t="shared" si="6"/>
        <v>0.8</v>
      </c>
      <c r="R22" s="13">
        <f t="shared" si="6"/>
        <v>1.2</v>
      </c>
      <c r="S22" s="13">
        <f t="shared" si="6"/>
        <v>0.4</v>
      </c>
      <c r="T22" s="13">
        <f t="shared" si="6"/>
        <v>0.60000000000000009</v>
      </c>
      <c r="U22" s="13">
        <f t="shared" si="6"/>
        <v>1.5999999999999999</v>
      </c>
      <c r="V22" s="13">
        <f t="shared" si="6"/>
        <v>1.7999999999999998</v>
      </c>
      <c r="W22" s="13">
        <f t="shared" si="6"/>
        <v>1.2</v>
      </c>
      <c r="X22" s="13">
        <f t="shared" si="6"/>
        <v>2.1999999999999997</v>
      </c>
      <c r="Y22" s="13">
        <f t="shared" si="6"/>
        <v>1.5999999999999999</v>
      </c>
      <c r="Z22" s="13">
        <f t="shared" si="6"/>
        <v>0.60000000000000009</v>
      </c>
      <c r="AA22" s="13">
        <f t="shared" si="6"/>
        <v>0.4</v>
      </c>
      <c r="AB22" s="13">
        <f t="shared" si="6"/>
        <v>0</v>
      </c>
      <c r="AC22" s="13">
        <f t="shared" si="6"/>
        <v>0.4</v>
      </c>
      <c r="AD22" s="13">
        <f t="shared" si="6"/>
        <v>0</v>
      </c>
      <c r="AE22" s="13">
        <f t="shared" si="8"/>
        <v>0</v>
      </c>
      <c r="AF22" s="13">
        <f t="shared" si="8"/>
        <v>0</v>
      </c>
      <c r="AG22" s="13">
        <f t="shared" si="8"/>
        <v>0</v>
      </c>
      <c r="AH22" s="13">
        <f t="shared" si="9"/>
        <v>0</v>
      </c>
      <c r="AI22" s="13">
        <f t="shared" si="9"/>
        <v>0</v>
      </c>
      <c r="AJ22" s="13">
        <f t="shared" si="9"/>
        <v>0</v>
      </c>
      <c r="AK22" s="13">
        <f t="shared" si="9"/>
        <v>0</v>
      </c>
      <c r="AL22" s="13">
        <f t="shared" si="9"/>
        <v>0</v>
      </c>
    </row>
    <row r="23" spans="1:38" ht="15.75" x14ac:dyDescent="0.25">
      <c r="A23" s="9">
        <v>41732</v>
      </c>
      <c r="B23" s="10">
        <v>0.50830671296296304</v>
      </c>
      <c r="C23" s="6">
        <v>0.2</v>
      </c>
      <c r="D23" s="7" t="str">
        <f t="shared" si="3"/>
        <v/>
      </c>
      <c r="E23" s="7" t="str">
        <f t="shared" si="1"/>
        <v/>
      </c>
      <c r="F23">
        <f t="shared" si="4"/>
        <v>12</v>
      </c>
      <c r="M23" s="31">
        <f t="shared" si="2"/>
        <v>3.4000000000000004</v>
      </c>
      <c r="N23" s="33">
        <f t="shared" si="5"/>
        <v>41750</v>
      </c>
      <c r="O23" s="13">
        <f t="shared" si="6"/>
        <v>0</v>
      </c>
      <c r="P23" s="13">
        <f t="shared" si="6"/>
        <v>0</v>
      </c>
      <c r="Q23" s="13">
        <f t="shared" si="6"/>
        <v>0</v>
      </c>
      <c r="R23" s="13">
        <f t="shared" si="6"/>
        <v>0</v>
      </c>
      <c r="S23" s="13">
        <f t="shared" si="6"/>
        <v>0.2</v>
      </c>
      <c r="T23" s="13">
        <f t="shared" si="6"/>
        <v>0</v>
      </c>
      <c r="U23" s="13">
        <f t="shared" si="6"/>
        <v>0</v>
      </c>
      <c r="V23" s="13">
        <f t="shared" si="6"/>
        <v>0</v>
      </c>
      <c r="W23" s="13">
        <f t="shared" si="6"/>
        <v>0</v>
      </c>
      <c r="X23" s="13">
        <f t="shared" si="6"/>
        <v>0</v>
      </c>
      <c r="Y23" s="13">
        <f t="shared" si="6"/>
        <v>0</v>
      </c>
      <c r="Z23" s="13">
        <f t="shared" si="6"/>
        <v>0</v>
      </c>
      <c r="AA23" s="13">
        <f t="shared" si="6"/>
        <v>0</v>
      </c>
      <c r="AB23" s="13">
        <f t="shared" si="6"/>
        <v>0</v>
      </c>
      <c r="AC23" s="13">
        <f t="shared" si="6"/>
        <v>0</v>
      </c>
      <c r="AD23" s="13">
        <f t="shared" si="6"/>
        <v>1</v>
      </c>
      <c r="AE23" s="13">
        <f t="shared" si="8"/>
        <v>1.2</v>
      </c>
      <c r="AF23" s="13">
        <f t="shared" si="8"/>
        <v>0.4</v>
      </c>
      <c r="AG23" s="13">
        <f t="shared" si="8"/>
        <v>0.2</v>
      </c>
      <c r="AH23" s="13">
        <f t="shared" si="9"/>
        <v>0.2</v>
      </c>
      <c r="AI23" s="13">
        <f t="shared" si="9"/>
        <v>0</v>
      </c>
      <c r="AJ23" s="13">
        <f t="shared" si="9"/>
        <v>0</v>
      </c>
      <c r="AK23" s="13">
        <f t="shared" si="9"/>
        <v>0</v>
      </c>
      <c r="AL23" s="13">
        <f t="shared" si="9"/>
        <v>0.2</v>
      </c>
    </row>
    <row r="24" spans="1:38" ht="15.75" x14ac:dyDescent="0.25">
      <c r="A24" s="9">
        <v>41732</v>
      </c>
      <c r="B24" s="10">
        <v>0.51220717592592602</v>
      </c>
      <c r="C24" s="6">
        <v>0.2</v>
      </c>
      <c r="D24" s="7" t="str">
        <f t="shared" si="3"/>
        <v/>
      </c>
      <c r="E24" s="7" t="str">
        <f t="shared" si="1"/>
        <v/>
      </c>
      <c r="F24">
        <f t="shared" si="4"/>
        <v>12</v>
      </c>
      <c r="M24" s="31">
        <f t="shared" si="2"/>
        <v>10.6</v>
      </c>
      <c r="N24" s="33">
        <f t="shared" si="5"/>
        <v>41751</v>
      </c>
      <c r="O24" s="13">
        <f t="shared" si="6"/>
        <v>0</v>
      </c>
      <c r="P24" s="13">
        <f t="shared" si="6"/>
        <v>0</v>
      </c>
      <c r="Q24" s="13">
        <f t="shared" si="6"/>
        <v>0</v>
      </c>
      <c r="R24" s="13">
        <f t="shared" si="6"/>
        <v>0</v>
      </c>
      <c r="S24" s="13">
        <f t="shared" si="6"/>
        <v>0</v>
      </c>
      <c r="T24" s="13">
        <f t="shared" si="6"/>
        <v>0.2</v>
      </c>
      <c r="U24" s="13">
        <f t="shared" si="6"/>
        <v>1.9999999999999998</v>
      </c>
      <c r="V24" s="13">
        <f t="shared" si="6"/>
        <v>3.4000000000000008</v>
      </c>
      <c r="W24" s="13">
        <f t="shared" si="6"/>
        <v>2.4</v>
      </c>
      <c r="X24" s="13">
        <f t="shared" si="6"/>
        <v>1</v>
      </c>
      <c r="Y24" s="13">
        <f t="shared" si="6"/>
        <v>0</v>
      </c>
      <c r="Z24" s="13">
        <f t="shared" si="6"/>
        <v>0</v>
      </c>
      <c r="AA24" s="13">
        <f t="shared" si="6"/>
        <v>0</v>
      </c>
      <c r="AB24" s="13">
        <f t="shared" si="6"/>
        <v>0</v>
      </c>
      <c r="AC24" s="13">
        <f t="shared" si="6"/>
        <v>0.8</v>
      </c>
      <c r="AD24" s="13">
        <f t="shared" si="6"/>
        <v>0.60000000000000009</v>
      </c>
      <c r="AE24" s="13">
        <f t="shared" si="8"/>
        <v>0</v>
      </c>
      <c r="AF24" s="13">
        <f t="shared" si="8"/>
        <v>0.2</v>
      </c>
      <c r="AG24" s="13">
        <f t="shared" si="8"/>
        <v>0</v>
      </c>
      <c r="AH24" s="13">
        <f t="shared" si="9"/>
        <v>0</v>
      </c>
      <c r="AI24" s="13">
        <f t="shared" si="9"/>
        <v>0</v>
      </c>
      <c r="AJ24" s="13">
        <f t="shared" si="9"/>
        <v>0</v>
      </c>
      <c r="AK24" s="13">
        <f t="shared" si="9"/>
        <v>0</v>
      </c>
      <c r="AL24" s="13">
        <f t="shared" si="9"/>
        <v>0</v>
      </c>
    </row>
    <row r="25" spans="1:38" ht="15.75" x14ac:dyDescent="0.25">
      <c r="A25" s="9">
        <v>41732</v>
      </c>
      <c r="B25" s="10">
        <v>0.51622685185185191</v>
      </c>
      <c r="C25" s="6">
        <v>0.2</v>
      </c>
      <c r="D25" s="7" t="str">
        <f t="shared" si="3"/>
        <v/>
      </c>
      <c r="E25" s="7" t="str">
        <f t="shared" si="1"/>
        <v/>
      </c>
      <c r="F25">
        <f t="shared" si="4"/>
        <v>12</v>
      </c>
      <c r="M25" s="31">
        <f t="shared" si="2"/>
        <v>3.0000000000000004</v>
      </c>
      <c r="N25" s="33">
        <f t="shared" si="5"/>
        <v>41752</v>
      </c>
      <c r="O25" s="13">
        <f t="shared" si="6"/>
        <v>0</v>
      </c>
      <c r="P25" s="13">
        <f t="shared" si="6"/>
        <v>0</v>
      </c>
      <c r="Q25" s="13">
        <f t="shared" si="6"/>
        <v>0</v>
      </c>
      <c r="R25" s="13">
        <f t="shared" si="6"/>
        <v>0</v>
      </c>
      <c r="S25" s="13">
        <f t="shared" si="6"/>
        <v>0</v>
      </c>
      <c r="T25" s="13">
        <f t="shared" si="6"/>
        <v>0</v>
      </c>
      <c r="U25" s="13">
        <f t="shared" si="6"/>
        <v>0.2</v>
      </c>
      <c r="V25" s="13">
        <f t="shared" si="6"/>
        <v>0</v>
      </c>
      <c r="W25" s="13">
        <f t="shared" si="6"/>
        <v>0</v>
      </c>
      <c r="X25" s="13">
        <f t="shared" si="6"/>
        <v>0</v>
      </c>
      <c r="Y25" s="13">
        <f t="shared" si="6"/>
        <v>0</v>
      </c>
      <c r="Z25" s="13">
        <f t="shared" si="6"/>
        <v>0.2</v>
      </c>
      <c r="AA25" s="13">
        <f t="shared" si="6"/>
        <v>1.2</v>
      </c>
      <c r="AB25" s="13">
        <f t="shared" si="6"/>
        <v>0.8</v>
      </c>
      <c r="AC25" s="13">
        <f t="shared" si="6"/>
        <v>0.4</v>
      </c>
      <c r="AD25" s="13">
        <f t="shared" si="6"/>
        <v>0.2</v>
      </c>
      <c r="AE25" s="13">
        <f t="shared" si="8"/>
        <v>0</v>
      </c>
      <c r="AF25" s="13">
        <f t="shared" si="8"/>
        <v>0</v>
      </c>
      <c r="AG25" s="13">
        <f t="shared" si="8"/>
        <v>0</v>
      </c>
      <c r="AH25" s="13">
        <f t="shared" si="9"/>
        <v>0</v>
      </c>
      <c r="AI25" s="13">
        <f t="shared" si="9"/>
        <v>0</v>
      </c>
      <c r="AJ25" s="13">
        <f t="shared" si="9"/>
        <v>0</v>
      </c>
      <c r="AK25" s="13">
        <f t="shared" si="9"/>
        <v>0</v>
      </c>
      <c r="AL25" s="13">
        <f t="shared" si="9"/>
        <v>0</v>
      </c>
    </row>
    <row r="26" spans="1:38" ht="15.75" x14ac:dyDescent="0.25">
      <c r="A26" s="9">
        <v>41732</v>
      </c>
      <c r="B26" s="10">
        <v>0.51949421296296305</v>
      </c>
      <c r="C26" s="6">
        <v>0.2</v>
      </c>
      <c r="D26" s="7" t="str">
        <f t="shared" si="3"/>
        <v/>
      </c>
      <c r="E26" s="7" t="str">
        <f t="shared" si="1"/>
        <v/>
      </c>
      <c r="F26">
        <f t="shared" si="4"/>
        <v>12</v>
      </c>
      <c r="M26" s="31">
        <f t="shared" si="2"/>
        <v>26.600000000000005</v>
      </c>
      <c r="N26" s="33">
        <f t="shared" si="5"/>
        <v>41753</v>
      </c>
      <c r="O26" s="13">
        <f t="shared" si="6"/>
        <v>0</v>
      </c>
      <c r="P26" s="13">
        <f t="shared" si="6"/>
        <v>0</v>
      </c>
      <c r="Q26" s="13">
        <f t="shared" si="6"/>
        <v>0.2</v>
      </c>
      <c r="R26" s="13">
        <f t="shared" si="6"/>
        <v>0.4</v>
      </c>
      <c r="S26" s="13">
        <f t="shared" si="6"/>
        <v>0.2</v>
      </c>
      <c r="T26" s="13">
        <f t="shared" si="6"/>
        <v>0.2</v>
      </c>
      <c r="U26" s="13">
        <f t="shared" si="6"/>
        <v>0</v>
      </c>
      <c r="V26" s="13">
        <f t="shared" si="6"/>
        <v>0.60000000000000009</v>
      </c>
      <c r="W26" s="13">
        <f t="shared" si="6"/>
        <v>1.5999999999999999</v>
      </c>
      <c r="X26" s="13">
        <f t="shared" si="6"/>
        <v>2.6</v>
      </c>
      <c r="Y26" s="13">
        <f t="shared" si="6"/>
        <v>3.2000000000000006</v>
      </c>
      <c r="Z26" s="13">
        <f t="shared" si="6"/>
        <v>2.8000000000000003</v>
      </c>
      <c r="AA26" s="13">
        <f t="shared" si="6"/>
        <v>3.4000000000000008</v>
      </c>
      <c r="AB26" s="13">
        <f t="shared" si="6"/>
        <v>3.600000000000001</v>
      </c>
      <c r="AC26" s="13">
        <f t="shared" si="6"/>
        <v>4.2000000000000011</v>
      </c>
      <c r="AD26" s="13">
        <f t="shared" si="6"/>
        <v>1.9999999999999998</v>
      </c>
      <c r="AE26" s="13">
        <f t="shared" si="8"/>
        <v>0.60000000000000009</v>
      </c>
      <c r="AF26" s="13">
        <f t="shared" si="8"/>
        <v>0.4</v>
      </c>
      <c r="AG26" s="13">
        <f t="shared" si="8"/>
        <v>0.2</v>
      </c>
      <c r="AH26" s="13">
        <f t="shared" si="9"/>
        <v>0.2</v>
      </c>
      <c r="AI26" s="13">
        <f t="shared" si="9"/>
        <v>0.2</v>
      </c>
      <c r="AJ26" s="13">
        <f t="shared" si="9"/>
        <v>0</v>
      </c>
      <c r="AK26" s="13">
        <f t="shared" si="9"/>
        <v>0</v>
      </c>
      <c r="AL26" s="13">
        <f t="shared" si="9"/>
        <v>0</v>
      </c>
    </row>
    <row r="27" spans="1:38" ht="15.75" x14ac:dyDescent="0.25">
      <c r="A27" s="9">
        <v>41732</v>
      </c>
      <c r="B27" s="10">
        <v>0.52444560185185196</v>
      </c>
      <c r="C27" s="6">
        <v>0.2</v>
      </c>
      <c r="D27" s="7" t="str">
        <f t="shared" si="3"/>
        <v/>
      </c>
      <c r="E27" s="7" t="str">
        <f t="shared" si="1"/>
        <v/>
      </c>
      <c r="F27">
        <f t="shared" si="4"/>
        <v>12</v>
      </c>
      <c r="L27" s="30"/>
      <c r="M27" s="31">
        <f t="shared" si="2"/>
        <v>37.000000000000014</v>
      </c>
      <c r="N27" s="33">
        <f t="shared" si="5"/>
        <v>41754</v>
      </c>
      <c r="O27" s="13">
        <f t="shared" si="6"/>
        <v>0</v>
      </c>
      <c r="P27" s="13">
        <f t="shared" si="6"/>
        <v>0</v>
      </c>
      <c r="Q27" s="13">
        <f t="shared" si="6"/>
        <v>0</v>
      </c>
      <c r="R27" s="13">
        <f t="shared" si="6"/>
        <v>0</v>
      </c>
      <c r="S27" s="13">
        <f t="shared" si="6"/>
        <v>0</v>
      </c>
      <c r="T27" s="13">
        <f t="shared" si="6"/>
        <v>0.60000000000000009</v>
      </c>
      <c r="U27" s="13">
        <f t="shared" si="6"/>
        <v>1.5999999999999999</v>
      </c>
      <c r="V27" s="13">
        <f t="shared" si="6"/>
        <v>1.4</v>
      </c>
      <c r="W27" s="13">
        <f t="shared" si="6"/>
        <v>1.9999999999999998</v>
      </c>
      <c r="X27" s="13">
        <f t="shared" si="6"/>
        <v>2.4</v>
      </c>
      <c r="Y27" s="13">
        <f t="shared" si="6"/>
        <v>5.6000000000000023</v>
      </c>
      <c r="Z27" s="13">
        <f t="shared" si="6"/>
        <v>6.8000000000000034</v>
      </c>
      <c r="AA27" s="13">
        <f t="shared" si="6"/>
        <v>6.8000000000000034</v>
      </c>
      <c r="AB27" s="13">
        <f t="shared" si="6"/>
        <v>5.8000000000000025</v>
      </c>
      <c r="AC27" s="13">
        <f t="shared" si="6"/>
        <v>2.4</v>
      </c>
      <c r="AD27" s="13">
        <f t="shared" si="6"/>
        <v>1.4</v>
      </c>
      <c r="AE27" s="13">
        <f t="shared" si="8"/>
        <v>0.2</v>
      </c>
      <c r="AF27" s="13">
        <f t="shared" si="8"/>
        <v>0</v>
      </c>
      <c r="AG27" s="13">
        <f t="shared" si="8"/>
        <v>0</v>
      </c>
      <c r="AH27" s="13">
        <f t="shared" si="9"/>
        <v>0</v>
      </c>
      <c r="AI27" s="13">
        <f t="shared" si="9"/>
        <v>0</v>
      </c>
      <c r="AJ27" s="13">
        <f t="shared" si="9"/>
        <v>0</v>
      </c>
      <c r="AK27" s="13">
        <f t="shared" si="9"/>
        <v>0</v>
      </c>
      <c r="AL27" s="13">
        <f t="shared" si="9"/>
        <v>0</v>
      </c>
    </row>
    <row r="28" spans="1:38" ht="15.75" x14ac:dyDescent="0.25">
      <c r="A28" s="9">
        <v>41732</v>
      </c>
      <c r="B28" s="10">
        <v>0.52733680555555562</v>
      </c>
      <c r="C28" s="6">
        <v>0.2</v>
      </c>
      <c r="D28" s="7" t="str">
        <f t="shared" si="3"/>
        <v/>
      </c>
      <c r="E28" s="7" t="str">
        <f t="shared" si="1"/>
        <v/>
      </c>
      <c r="F28">
        <f t="shared" si="4"/>
        <v>12</v>
      </c>
      <c r="M28" s="31">
        <f t="shared" si="2"/>
        <v>14.6</v>
      </c>
      <c r="N28" s="33">
        <f t="shared" si="5"/>
        <v>41755</v>
      </c>
      <c r="O28" s="13">
        <f t="shared" si="6"/>
        <v>0.2</v>
      </c>
      <c r="P28" s="13">
        <f t="shared" si="6"/>
        <v>0</v>
      </c>
      <c r="Q28" s="13">
        <f t="shared" si="6"/>
        <v>0</v>
      </c>
      <c r="R28" s="13">
        <f t="shared" si="6"/>
        <v>0</v>
      </c>
      <c r="S28" s="13">
        <f t="shared" si="6"/>
        <v>0</v>
      </c>
      <c r="T28" s="13">
        <f t="shared" si="6"/>
        <v>0.4</v>
      </c>
      <c r="U28" s="13">
        <f t="shared" si="6"/>
        <v>0.2</v>
      </c>
      <c r="V28" s="13">
        <f t="shared" si="6"/>
        <v>0.4</v>
      </c>
      <c r="W28" s="13">
        <f t="shared" si="6"/>
        <v>0.2</v>
      </c>
      <c r="X28" s="13">
        <f t="shared" si="6"/>
        <v>0</v>
      </c>
      <c r="Y28" s="13">
        <f t="shared" si="6"/>
        <v>0</v>
      </c>
      <c r="Z28" s="13">
        <f t="shared" si="6"/>
        <v>0.2</v>
      </c>
      <c r="AA28" s="13">
        <f t="shared" si="6"/>
        <v>2.4</v>
      </c>
      <c r="AB28" s="13">
        <f t="shared" si="6"/>
        <v>1.2</v>
      </c>
      <c r="AC28" s="13">
        <f t="shared" si="6"/>
        <v>1.4</v>
      </c>
      <c r="AD28" s="13">
        <f t="shared" si="6"/>
        <v>0.60000000000000009</v>
      </c>
      <c r="AE28" s="13">
        <f t="shared" si="8"/>
        <v>1.4</v>
      </c>
      <c r="AF28" s="13">
        <f t="shared" si="8"/>
        <v>0.4</v>
      </c>
      <c r="AG28" s="13">
        <f t="shared" si="8"/>
        <v>0</v>
      </c>
      <c r="AH28" s="13">
        <f t="shared" si="9"/>
        <v>0</v>
      </c>
      <c r="AI28" s="13">
        <f t="shared" si="9"/>
        <v>2.6</v>
      </c>
      <c r="AJ28" s="13">
        <f t="shared" si="9"/>
        <v>0.60000000000000009</v>
      </c>
      <c r="AK28" s="13">
        <f t="shared" si="9"/>
        <v>0.8</v>
      </c>
      <c r="AL28" s="13">
        <f t="shared" si="9"/>
        <v>1.5999999999999999</v>
      </c>
    </row>
    <row r="29" spans="1:38" ht="15.75" x14ac:dyDescent="0.25">
      <c r="A29" s="9">
        <v>41732</v>
      </c>
      <c r="B29" s="10">
        <v>0.53286342592592606</v>
      </c>
      <c r="C29" s="6">
        <v>0.2</v>
      </c>
      <c r="D29" s="7" t="str">
        <f t="shared" si="3"/>
        <v/>
      </c>
      <c r="E29" s="7" t="str">
        <f t="shared" si="1"/>
        <v/>
      </c>
      <c r="F29">
        <f t="shared" si="4"/>
        <v>12</v>
      </c>
      <c r="M29" s="31">
        <f t="shared" si="2"/>
        <v>13.599999999999998</v>
      </c>
      <c r="N29" s="33">
        <f t="shared" si="5"/>
        <v>41756</v>
      </c>
      <c r="O29" s="13">
        <f t="shared" si="6"/>
        <v>0.4</v>
      </c>
      <c r="P29" s="13">
        <f t="shared" si="6"/>
        <v>0.4</v>
      </c>
      <c r="Q29" s="13">
        <f t="shared" si="6"/>
        <v>0.8</v>
      </c>
      <c r="R29" s="13">
        <f t="shared" si="6"/>
        <v>1.2</v>
      </c>
      <c r="S29" s="13">
        <f t="shared" si="6"/>
        <v>0.4</v>
      </c>
      <c r="T29" s="13">
        <f t="shared" si="6"/>
        <v>0.60000000000000009</v>
      </c>
      <c r="U29" s="13">
        <f t="shared" si="6"/>
        <v>1.5999999999999999</v>
      </c>
      <c r="V29" s="13">
        <f t="shared" si="6"/>
        <v>1.7999999999999998</v>
      </c>
      <c r="W29" s="13">
        <f t="shared" si="6"/>
        <v>1.2</v>
      </c>
      <c r="X29" s="13">
        <f t="shared" si="6"/>
        <v>2.1999999999999997</v>
      </c>
      <c r="Y29" s="13">
        <f t="shared" si="6"/>
        <v>1.5999999999999999</v>
      </c>
      <c r="Z29" s="13">
        <f t="shared" si="6"/>
        <v>0.60000000000000009</v>
      </c>
      <c r="AA29" s="13">
        <f t="shared" si="6"/>
        <v>0.4</v>
      </c>
      <c r="AB29" s="13">
        <f t="shared" si="6"/>
        <v>0</v>
      </c>
      <c r="AC29" s="13">
        <f t="shared" si="6"/>
        <v>0.4</v>
      </c>
      <c r="AD29" s="13">
        <f t="shared" si="6"/>
        <v>0</v>
      </c>
      <c r="AE29" s="13">
        <f t="shared" si="8"/>
        <v>0</v>
      </c>
      <c r="AF29" s="13">
        <f t="shared" si="8"/>
        <v>0</v>
      </c>
      <c r="AG29" s="13">
        <f t="shared" si="8"/>
        <v>0</v>
      </c>
      <c r="AH29" s="13">
        <f t="shared" si="9"/>
        <v>0</v>
      </c>
      <c r="AI29" s="13">
        <f t="shared" si="9"/>
        <v>0</v>
      </c>
      <c r="AJ29" s="13">
        <f t="shared" si="9"/>
        <v>0</v>
      </c>
      <c r="AK29" s="13">
        <f t="shared" si="9"/>
        <v>0</v>
      </c>
      <c r="AL29" s="13">
        <f t="shared" si="9"/>
        <v>0</v>
      </c>
    </row>
    <row r="30" spans="1:38" ht="15.75" x14ac:dyDescent="0.25">
      <c r="A30" s="9">
        <v>41732</v>
      </c>
      <c r="B30" s="10">
        <v>0.53554050925925933</v>
      </c>
      <c r="C30" s="6">
        <v>0.2</v>
      </c>
      <c r="D30" s="7" t="str">
        <f t="shared" si="3"/>
        <v/>
      </c>
      <c r="E30" s="7" t="str">
        <f t="shared" si="1"/>
        <v/>
      </c>
      <c r="F30">
        <f t="shared" si="4"/>
        <v>12</v>
      </c>
      <c r="M30" s="31">
        <f t="shared" si="2"/>
        <v>3.4000000000000004</v>
      </c>
      <c r="N30" s="33">
        <f t="shared" si="5"/>
        <v>41757</v>
      </c>
      <c r="O30" s="13">
        <f t="shared" si="6"/>
        <v>0</v>
      </c>
      <c r="P30" s="13">
        <f t="shared" si="6"/>
        <v>0</v>
      </c>
      <c r="Q30" s="13">
        <f t="shared" si="6"/>
        <v>0</v>
      </c>
      <c r="R30" s="13">
        <f t="shared" si="6"/>
        <v>0</v>
      </c>
      <c r="S30" s="13">
        <f t="shared" si="6"/>
        <v>0.2</v>
      </c>
      <c r="T30" s="13">
        <f t="shared" ref="T30:AI32" si="10">SUMPRODUCT((WEEKDAY($A$3:$A$1000,2)=WEEKDAY($N30,2))*(HOUR($B$3:$B$1000)=T$2),($C$3:$C$1000))</f>
        <v>0</v>
      </c>
      <c r="U30" s="13">
        <f t="shared" si="10"/>
        <v>0</v>
      </c>
      <c r="V30" s="13">
        <f t="shared" si="10"/>
        <v>0</v>
      </c>
      <c r="W30" s="13">
        <f t="shared" si="10"/>
        <v>0</v>
      </c>
      <c r="X30" s="13">
        <f t="shared" si="10"/>
        <v>0</v>
      </c>
      <c r="Y30" s="13">
        <f t="shared" si="10"/>
        <v>0</v>
      </c>
      <c r="Z30" s="13">
        <f t="shared" si="10"/>
        <v>0</v>
      </c>
      <c r="AA30" s="13">
        <f t="shared" si="10"/>
        <v>0</v>
      </c>
      <c r="AB30" s="13">
        <f t="shared" si="10"/>
        <v>0</v>
      </c>
      <c r="AC30" s="13">
        <f t="shared" si="10"/>
        <v>0</v>
      </c>
      <c r="AD30" s="13">
        <f t="shared" si="10"/>
        <v>1</v>
      </c>
      <c r="AE30" s="13">
        <f t="shared" si="10"/>
        <v>1.2</v>
      </c>
      <c r="AF30" s="13">
        <f t="shared" si="10"/>
        <v>0.4</v>
      </c>
      <c r="AG30" s="13">
        <f t="shared" si="10"/>
        <v>0.2</v>
      </c>
      <c r="AH30" s="13">
        <f t="shared" si="10"/>
        <v>0.2</v>
      </c>
      <c r="AI30" s="13">
        <f t="shared" si="10"/>
        <v>0</v>
      </c>
      <c r="AJ30" s="13">
        <f t="shared" si="9"/>
        <v>0</v>
      </c>
      <c r="AK30" s="13">
        <f t="shared" si="9"/>
        <v>0</v>
      </c>
      <c r="AL30" s="13">
        <f t="shared" si="9"/>
        <v>0.2</v>
      </c>
    </row>
    <row r="31" spans="1:38" ht="15.75" x14ac:dyDescent="0.25">
      <c r="A31" s="9">
        <v>41732</v>
      </c>
      <c r="B31" s="10">
        <v>0.53829282407407419</v>
      </c>
      <c r="C31" s="6">
        <v>0.2</v>
      </c>
      <c r="D31" s="7" t="str">
        <f t="shared" si="3"/>
        <v/>
      </c>
      <c r="E31" s="7" t="str">
        <f t="shared" si="1"/>
        <v/>
      </c>
      <c r="F31">
        <f t="shared" si="4"/>
        <v>12</v>
      </c>
      <c r="M31" s="31">
        <f t="shared" si="2"/>
        <v>10.6</v>
      </c>
      <c r="N31" s="33">
        <f t="shared" si="5"/>
        <v>41758</v>
      </c>
      <c r="O31" s="13">
        <f t="shared" ref="O31:AD32" si="11">SUMPRODUCT((WEEKDAY($A$3:$A$1000,2)=WEEKDAY($N31,2))*(HOUR($B$3:$B$1000)=O$2),($C$3:$C$1000))</f>
        <v>0</v>
      </c>
      <c r="P31" s="13">
        <f t="shared" si="11"/>
        <v>0</v>
      </c>
      <c r="Q31" s="13">
        <f t="shared" si="11"/>
        <v>0</v>
      </c>
      <c r="R31" s="13">
        <f t="shared" si="11"/>
        <v>0</v>
      </c>
      <c r="S31" s="13">
        <f t="shared" si="11"/>
        <v>0</v>
      </c>
      <c r="T31" s="13">
        <f t="shared" si="11"/>
        <v>0.2</v>
      </c>
      <c r="U31" s="13">
        <f t="shared" si="11"/>
        <v>1.9999999999999998</v>
      </c>
      <c r="V31" s="13">
        <f t="shared" si="11"/>
        <v>3.4000000000000008</v>
      </c>
      <c r="W31" s="13">
        <f t="shared" si="11"/>
        <v>2.4</v>
      </c>
      <c r="X31" s="13">
        <f t="shared" si="11"/>
        <v>1</v>
      </c>
      <c r="Y31" s="13">
        <f t="shared" si="11"/>
        <v>0</v>
      </c>
      <c r="Z31" s="13">
        <f t="shared" si="11"/>
        <v>0</v>
      </c>
      <c r="AA31" s="13">
        <f t="shared" si="11"/>
        <v>0</v>
      </c>
      <c r="AB31" s="13">
        <f t="shared" si="11"/>
        <v>0</v>
      </c>
      <c r="AC31" s="13">
        <f t="shared" si="11"/>
        <v>0.8</v>
      </c>
      <c r="AD31" s="13">
        <f t="shared" si="11"/>
        <v>0.60000000000000009</v>
      </c>
      <c r="AE31" s="13">
        <f t="shared" si="10"/>
        <v>0</v>
      </c>
      <c r="AF31" s="13">
        <f t="shared" si="10"/>
        <v>0.2</v>
      </c>
      <c r="AG31" s="13">
        <f t="shared" si="10"/>
        <v>0</v>
      </c>
      <c r="AH31" s="13">
        <f t="shared" si="10"/>
        <v>0</v>
      </c>
      <c r="AI31" s="13">
        <f t="shared" si="10"/>
        <v>0</v>
      </c>
      <c r="AJ31" s="13">
        <f t="shared" si="9"/>
        <v>0</v>
      </c>
      <c r="AK31" s="13">
        <f t="shared" si="9"/>
        <v>0</v>
      </c>
      <c r="AL31" s="13">
        <f t="shared" si="9"/>
        <v>0</v>
      </c>
    </row>
    <row r="32" spans="1:38" ht="15.75" x14ac:dyDescent="0.25">
      <c r="A32" s="9">
        <v>41732</v>
      </c>
      <c r="B32" s="10">
        <v>0.54043171296296311</v>
      </c>
      <c r="C32" s="6">
        <v>0.2</v>
      </c>
      <c r="D32" s="7">
        <f t="shared" si="3"/>
        <v>3.4000000000000008</v>
      </c>
      <c r="E32" s="7" t="str">
        <f t="shared" si="1"/>
        <v/>
      </c>
      <c r="F32">
        <f t="shared" si="4"/>
        <v>12</v>
      </c>
      <c r="M32" s="31">
        <f t="shared" si="2"/>
        <v>3.0000000000000004</v>
      </c>
      <c r="N32" s="33">
        <f t="shared" si="5"/>
        <v>41759</v>
      </c>
      <c r="O32" s="13">
        <f t="shared" si="11"/>
        <v>0</v>
      </c>
      <c r="P32" s="13">
        <f t="shared" si="11"/>
        <v>0</v>
      </c>
      <c r="Q32" s="13">
        <f t="shared" si="11"/>
        <v>0</v>
      </c>
      <c r="R32" s="13">
        <f t="shared" si="11"/>
        <v>0</v>
      </c>
      <c r="S32" s="13">
        <f t="shared" si="11"/>
        <v>0</v>
      </c>
      <c r="T32" s="13">
        <f t="shared" si="11"/>
        <v>0</v>
      </c>
      <c r="U32" s="13">
        <f t="shared" si="11"/>
        <v>0.2</v>
      </c>
      <c r="V32" s="13">
        <f t="shared" si="11"/>
        <v>0</v>
      </c>
      <c r="W32" s="13">
        <f t="shared" si="11"/>
        <v>0</v>
      </c>
      <c r="X32" s="13">
        <f t="shared" si="11"/>
        <v>0</v>
      </c>
      <c r="Y32" s="13">
        <f t="shared" si="11"/>
        <v>0</v>
      </c>
      <c r="Z32" s="13">
        <f t="shared" si="11"/>
        <v>0.2</v>
      </c>
      <c r="AA32" s="13">
        <f t="shared" si="11"/>
        <v>1.2</v>
      </c>
      <c r="AB32" s="13">
        <f t="shared" si="11"/>
        <v>0.8</v>
      </c>
      <c r="AC32" s="13">
        <f t="shared" si="11"/>
        <v>0.4</v>
      </c>
      <c r="AD32" s="13">
        <f t="shared" si="11"/>
        <v>0.2</v>
      </c>
      <c r="AE32" s="13">
        <f t="shared" si="10"/>
        <v>0</v>
      </c>
      <c r="AF32" s="13">
        <f t="shared" si="10"/>
        <v>0</v>
      </c>
      <c r="AG32" s="13">
        <f t="shared" si="10"/>
        <v>0</v>
      </c>
      <c r="AH32" s="13">
        <f t="shared" si="10"/>
        <v>0</v>
      </c>
      <c r="AI32" s="13">
        <f t="shared" si="10"/>
        <v>0</v>
      </c>
      <c r="AJ32" s="13">
        <f t="shared" si="9"/>
        <v>0</v>
      </c>
      <c r="AK32" s="13">
        <f t="shared" si="9"/>
        <v>0</v>
      </c>
      <c r="AL32" s="13">
        <f t="shared" si="9"/>
        <v>0</v>
      </c>
    </row>
    <row r="33" spans="1:14" ht="15.75" x14ac:dyDescent="0.25">
      <c r="A33" s="9">
        <v>41732</v>
      </c>
      <c r="B33" s="10">
        <v>0.54361226851851863</v>
      </c>
      <c r="C33" s="6">
        <v>0.2</v>
      </c>
      <c r="D33" s="7" t="str">
        <f t="shared" si="3"/>
        <v/>
      </c>
      <c r="E33" s="7" t="str">
        <f t="shared" si="1"/>
        <v/>
      </c>
      <c r="F33">
        <f t="shared" si="4"/>
        <v>13</v>
      </c>
      <c r="M33" s="32">
        <f>SUM(M3:M32)</f>
        <v>448.80000000000013</v>
      </c>
      <c r="N33" s="33">
        <f t="shared" si="5"/>
        <v>41760</v>
      </c>
    </row>
    <row r="34" spans="1:14" x14ac:dyDescent="0.25">
      <c r="A34" s="9">
        <v>41732</v>
      </c>
      <c r="B34" s="10">
        <v>0.5500046296296297</v>
      </c>
      <c r="C34" s="6">
        <v>0.2</v>
      </c>
      <c r="D34" s="7" t="str">
        <f t="shared" si="3"/>
        <v/>
      </c>
      <c r="E34" s="7" t="str">
        <f t="shared" si="1"/>
        <v/>
      </c>
      <c r="F34">
        <f t="shared" si="4"/>
        <v>13</v>
      </c>
    </row>
    <row r="35" spans="1:14" x14ac:dyDescent="0.25">
      <c r="A35" s="9">
        <v>41732</v>
      </c>
      <c r="B35" s="10">
        <v>0.55272800925925936</v>
      </c>
      <c r="C35" s="6">
        <v>0.2</v>
      </c>
      <c r="D35" s="7" t="str">
        <f t="shared" si="3"/>
        <v/>
      </c>
      <c r="E35" s="7" t="str">
        <f t="shared" si="1"/>
        <v/>
      </c>
      <c r="F35">
        <f t="shared" si="4"/>
        <v>13</v>
      </c>
    </row>
    <row r="36" spans="1:14" x14ac:dyDescent="0.25">
      <c r="A36" s="9">
        <v>41732</v>
      </c>
      <c r="B36" s="10">
        <v>0.55686342592592597</v>
      </c>
      <c r="C36" s="6">
        <v>0.2</v>
      </c>
      <c r="D36" s="7" t="str">
        <f t="shared" si="3"/>
        <v/>
      </c>
      <c r="E36" s="7" t="str">
        <f t="shared" si="1"/>
        <v/>
      </c>
      <c r="F36">
        <f t="shared" si="4"/>
        <v>13</v>
      </c>
    </row>
    <row r="37" spans="1:14" x14ac:dyDescent="0.25">
      <c r="A37" s="9">
        <v>41732</v>
      </c>
      <c r="B37" s="10">
        <v>0.56035648148148154</v>
      </c>
      <c r="C37" s="6">
        <v>0.2</v>
      </c>
      <c r="D37" s="7" t="str">
        <f t="shared" si="3"/>
        <v/>
      </c>
      <c r="E37" s="7" t="str">
        <f t="shared" si="1"/>
        <v/>
      </c>
      <c r="F37">
        <f t="shared" si="4"/>
        <v>13</v>
      </c>
    </row>
    <row r="38" spans="1:14" x14ac:dyDescent="0.25">
      <c r="A38" s="9">
        <v>41732</v>
      </c>
      <c r="B38" s="10">
        <v>0.56418750000000006</v>
      </c>
      <c r="C38" s="6">
        <v>0.2</v>
      </c>
      <c r="D38" s="7" t="str">
        <f t="shared" si="3"/>
        <v/>
      </c>
      <c r="E38" s="7" t="str">
        <f t="shared" si="1"/>
        <v/>
      </c>
      <c r="F38">
        <f t="shared" si="4"/>
        <v>13</v>
      </c>
    </row>
    <row r="39" spans="1:14" x14ac:dyDescent="0.25">
      <c r="A39" s="9">
        <v>41732</v>
      </c>
      <c r="B39" s="10">
        <v>0.56726967592592603</v>
      </c>
      <c r="C39" s="6">
        <v>0.2</v>
      </c>
      <c r="D39" s="7" t="str">
        <f t="shared" si="3"/>
        <v/>
      </c>
      <c r="E39" s="7" t="str">
        <f t="shared" si="1"/>
        <v/>
      </c>
      <c r="F39">
        <f t="shared" si="4"/>
        <v>13</v>
      </c>
    </row>
    <row r="40" spans="1:14" x14ac:dyDescent="0.25">
      <c r="A40" s="9">
        <v>41732</v>
      </c>
      <c r="B40" s="10">
        <v>0.57215162037037037</v>
      </c>
      <c r="C40" s="6">
        <v>0.2</v>
      </c>
      <c r="D40" s="7" t="str">
        <f t="shared" si="3"/>
        <v/>
      </c>
      <c r="E40" s="7" t="str">
        <f t="shared" si="1"/>
        <v/>
      </c>
      <c r="F40">
        <f t="shared" si="4"/>
        <v>13</v>
      </c>
    </row>
    <row r="41" spans="1:14" x14ac:dyDescent="0.25">
      <c r="A41" s="9">
        <v>41732</v>
      </c>
      <c r="B41" s="10">
        <v>0.57568171296296311</v>
      </c>
      <c r="C41" s="6">
        <v>0.2</v>
      </c>
      <c r="D41" s="7" t="str">
        <f t="shared" si="3"/>
        <v/>
      </c>
      <c r="E41" s="7" t="str">
        <f t="shared" si="1"/>
        <v/>
      </c>
      <c r="F41">
        <f t="shared" si="4"/>
        <v>13</v>
      </c>
    </row>
    <row r="42" spans="1:14" x14ac:dyDescent="0.25">
      <c r="A42" s="9">
        <v>41732</v>
      </c>
      <c r="B42" s="10">
        <v>0.58092245370370377</v>
      </c>
      <c r="C42" s="6">
        <v>0.2</v>
      </c>
      <c r="D42" s="7">
        <f t="shared" si="3"/>
        <v>3.600000000000001</v>
      </c>
      <c r="E42" s="7" t="str">
        <f t="shared" si="1"/>
        <v/>
      </c>
      <c r="F42">
        <f t="shared" si="4"/>
        <v>13</v>
      </c>
    </row>
    <row r="43" spans="1:14" x14ac:dyDescent="0.25">
      <c r="A43" s="9">
        <v>41732</v>
      </c>
      <c r="B43" s="10">
        <v>0.58548842592592598</v>
      </c>
      <c r="C43" s="6">
        <v>0.2</v>
      </c>
      <c r="D43" s="7" t="str">
        <f t="shared" si="3"/>
        <v/>
      </c>
      <c r="E43" s="7" t="str">
        <f t="shared" si="1"/>
        <v/>
      </c>
      <c r="F43">
        <f t="shared" si="4"/>
        <v>14</v>
      </c>
    </row>
    <row r="44" spans="1:14" x14ac:dyDescent="0.25">
      <c r="A44" s="9">
        <v>41732</v>
      </c>
      <c r="B44" s="10">
        <v>0.5916435185185186</v>
      </c>
      <c r="C44" s="6">
        <v>0.2</v>
      </c>
      <c r="D44" s="7" t="str">
        <f t="shared" si="3"/>
        <v/>
      </c>
      <c r="E44" s="7" t="str">
        <f t="shared" si="1"/>
        <v/>
      </c>
      <c r="F44">
        <f t="shared" si="4"/>
        <v>14</v>
      </c>
    </row>
    <row r="45" spans="1:14" x14ac:dyDescent="0.25">
      <c r="A45" s="9">
        <v>41732</v>
      </c>
      <c r="B45" s="10">
        <v>0.5970578703703705</v>
      </c>
      <c r="C45" s="6">
        <v>0.2</v>
      </c>
      <c r="D45" s="7" t="str">
        <f t="shared" si="3"/>
        <v/>
      </c>
      <c r="E45" s="7" t="str">
        <f t="shared" si="1"/>
        <v/>
      </c>
      <c r="F45">
        <f t="shared" si="4"/>
        <v>14</v>
      </c>
    </row>
    <row r="46" spans="1:14" x14ac:dyDescent="0.25">
      <c r="A46" s="9">
        <v>41732</v>
      </c>
      <c r="B46" s="10">
        <v>0.60456134259259264</v>
      </c>
      <c r="C46" s="6">
        <v>0.2</v>
      </c>
      <c r="D46" s="7" t="str">
        <f t="shared" si="3"/>
        <v/>
      </c>
      <c r="E46" s="7" t="str">
        <f t="shared" si="1"/>
        <v/>
      </c>
      <c r="F46">
        <f t="shared" si="4"/>
        <v>14</v>
      </c>
    </row>
    <row r="47" spans="1:14" x14ac:dyDescent="0.25">
      <c r="A47" s="9">
        <v>41732</v>
      </c>
      <c r="B47" s="10">
        <v>0.61035763888888905</v>
      </c>
      <c r="C47" s="6">
        <v>0.2</v>
      </c>
      <c r="D47" s="7" t="str">
        <f t="shared" si="3"/>
        <v/>
      </c>
      <c r="E47" s="7" t="str">
        <f t="shared" si="1"/>
        <v/>
      </c>
      <c r="F47">
        <f t="shared" si="4"/>
        <v>14</v>
      </c>
    </row>
    <row r="48" spans="1:14" x14ac:dyDescent="0.25">
      <c r="A48" s="9">
        <v>41732</v>
      </c>
      <c r="B48" s="10">
        <v>0.61916550925925928</v>
      </c>
      <c r="C48" s="6">
        <v>0.2</v>
      </c>
      <c r="D48" s="7">
        <f t="shared" si="3"/>
        <v>4.2000000000000011</v>
      </c>
      <c r="E48" s="7" t="str">
        <f t="shared" si="1"/>
        <v/>
      </c>
      <c r="F48">
        <f t="shared" si="4"/>
        <v>14</v>
      </c>
    </row>
    <row r="49" spans="1:6" x14ac:dyDescent="0.25">
      <c r="A49" s="9">
        <v>41732</v>
      </c>
      <c r="B49" s="10">
        <v>0.628133101851852</v>
      </c>
      <c r="C49" s="6">
        <v>0.2</v>
      </c>
      <c r="D49" s="7" t="str">
        <f t="shared" si="3"/>
        <v/>
      </c>
      <c r="E49" s="7" t="str">
        <f t="shared" si="1"/>
        <v/>
      </c>
      <c r="F49">
        <f t="shared" si="4"/>
        <v>15</v>
      </c>
    </row>
    <row r="50" spans="1:6" x14ac:dyDescent="0.25">
      <c r="A50" s="9">
        <v>41732</v>
      </c>
      <c r="B50" s="10">
        <v>0.63970717592592596</v>
      </c>
      <c r="C50" s="6">
        <v>0.2</v>
      </c>
      <c r="D50" s="7" t="str">
        <f t="shared" si="3"/>
        <v/>
      </c>
      <c r="E50" s="7" t="str">
        <f t="shared" si="1"/>
        <v/>
      </c>
      <c r="F50">
        <f t="shared" si="4"/>
        <v>15</v>
      </c>
    </row>
    <row r="51" spans="1:6" x14ac:dyDescent="0.25">
      <c r="A51" s="9">
        <v>41732</v>
      </c>
      <c r="B51" s="10">
        <v>0.65524537037037045</v>
      </c>
      <c r="C51" s="6">
        <v>0.2</v>
      </c>
      <c r="D51" s="7">
        <f t="shared" si="3"/>
        <v>1.9999999999999998</v>
      </c>
      <c r="E51" s="7" t="str">
        <f t="shared" si="1"/>
        <v/>
      </c>
      <c r="F51">
        <f t="shared" si="4"/>
        <v>15</v>
      </c>
    </row>
    <row r="52" spans="1:6" x14ac:dyDescent="0.25">
      <c r="A52" s="9">
        <v>41732</v>
      </c>
      <c r="B52" s="10">
        <v>0.69132523148148162</v>
      </c>
      <c r="C52" s="6">
        <v>0.2</v>
      </c>
      <c r="D52" s="7">
        <f t="shared" si="3"/>
        <v>0.60000000000000009</v>
      </c>
      <c r="E52" s="7" t="str">
        <f t="shared" si="1"/>
        <v/>
      </c>
      <c r="F52">
        <f t="shared" si="4"/>
        <v>16</v>
      </c>
    </row>
    <row r="53" spans="1:6" x14ac:dyDescent="0.25">
      <c r="A53" s="9">
        <v>41732</v>
      </c>
      <c r="B53" s="10">
        <v>0.73675347222222232</v>
      </c>
      <c r="C53" s="6">
        <v>0.2</v>
      </c>
      <c r="D53" s="7">
        <f t="shared" si="3"/>
        <v>0.4</v>
      </c>
      <c r="E53" s="7" t="str">
        <f t="shared" si="1"/>
        <v/>
      </c>
      <c r="F53">
        <f t="shared" si="4"/>
        <v>17</v>
      </c>
    </row>
    <row r="54" spans="1:6" x14ac:dyDescent="0.25">
      <c r="A54" s="9">
        <v>41732</v>
      </c>
      <c r="B54" s="10">
        <v>0.82848379629629643</v>
      </c>
      <c r="C54" s="6">
        <v>0.2</v>
      </c>
      <c r="D54" s="7" t="str">
        <f t="shared" si="3"/>
        <v/>
      </c>
      <c r="E54" s="7">
        <f t="shared" si="1"/>
        <v>7.4000000000000039</v>
      </c>
      <c r="F54">
        <f t="shared" si="4"/>
        <v>19</v>
      </c>
    </row>
    <row r="55" spans="1:6" x14ac:dyDescent="0.25">
      <c r="A55" s="34">
        <v>41733</v>
      </c>
      <c r="B55" s="35">
        <v>0.27395023148148145</v>
      </c>
      <c r="C55" s="36">
        <v>0.2</v>
      </c>
      <c r="D55" s="7">
        <f t="shared" si="3"/>
        <v>1.5999999999999999</v>
      </c>
      <c r="E55" s="7" t="str">
        <f t="shared" si="1"/>
        <v/>
      </c>
      <c r="F55">
        <f t="shared" si="4"/>
        <v>6</v>
      </c>
    </row>
    <row r="56" spans="1:6" x14ac:dyDescent="0.25">
      <c r="A56" s="9">
        <v>41733</v>
      </c>
      <c r="B56" s="10">
        <v>0.31884027777777779</v>
      </c>
      <c r="C56" s="6">
        <v>0.2</v>
      </c>
      <c r="D56" s="7">
        <f t="shared" si="3"/>
        <v>1.4</v>
      </c>
      <c r="E56" s="7" t="str">
        <f t="shared" si="1"/>
        <v/>
      </c>
      <c r="F56">
        <f t="shared" si="4"/>
        <v>7</v>
      </c>
    </row>
    <row r="57" spans="1:6" x14ac:dyDescent="0.25">
      <c r="A57" s="9">
        <v>41733</v>
      </c>
      <c r="B57" s="10">
        <v>0.34058564814814818</v>
      </c>
      <c r="C57" s="6">
        <v>0.2</v>
      </c>
      <c r="D57" s="7" t="str">
        <f t="shared" si="3"/>
        <v/>
      </c>
      <c r="E57" s="7" t="str">
        <f t="shared" si="1"/>
        <v/>
      </c>
      <c r="F57">
        <f t="shared" si="4"/>
        <v>8</v>
      </c>
    </row>
    <row r="58" spans="1:6" x14ac:dyDescent="0.25">
      <c r="A58" s="9">
        <v>41733</v>
      </c>
      <c r="B58" s="10">
        <v>0.35437615740740747</v>
      </c>
      <c r="C58" s="6">
        <v>0.2</v>
      </c>
      <c r="D58" s="7" t="str">
        <f t="shared" si="3"/>
        <v/>
      </c>
      <c r="E58" s="7" t="str">
        <f t="shared" si="1"/>
        <v/>
      </c>
      <c r="F58">
        <f t="shared" si="4"/>
        <v>8</v>
      </c>
    </row>
    <row r="59" spans="1:6" x14ac:dyDescent="0.25">
      <c r="A59" s="9">
        <v>41733</v>
      </c>
      <c r="B59" s="10">
        <v>0.37284837962962969</v>
      </c>
      <c r="C59" s="6">
        <v>0.2</v>
      </c>
      <c r="D59" s="7">
        <f t="shared" si="3"/>
        <v>1.9999999999999998</v>
      </c>
      <c r="E59" s="7" t="str">
        <f t="shared" si="1"/>
        <v/>
      </c>
      <c r="F59">
        <f t="shared" si="4"/>
        <v>8</v>
      </c>
    </row>
    <row r="60" spans="1:6" x14ac:dyDescent="0.25">
      <c r="A60" s="9">
        <v>41733</v>
      </c>
      <c r="B60" s="10">
        <v>0.38007986111111114</v>
      </c>
      <c r="C60" s="6">
        <v>0.2</v>
      </c>
      <c r="D60" s="7" t="str">
        <f t="shared" si="3"/>
        <v/>
      </c>
      <c r="E60" s="7" t="str">
        <f t="shared" si="1"/>
        <v/>
      </c>
      <c r="F60">
        <f t="shared" si="4"/>
        <v>9</v>
      </c>
    </row>
    <row r="61" spans="1:6" x14ac:dyDescent="0.25">
      <c r="A61" s="9">
        <v>41733</v>
      </c>
      <c r="B61" s="10">
        <v>0.38915972222222223</v>
      </c>
      <c r="C61" s="6">
        <v>0.2</v>
      </c>
      <c r="D61" s="7" t="str">
        <f t="shared" si="3"/>
        <v/>
      </c>
      <c r="E61" s="7" t="str">
        <f t="shared" si="1"/>
        <v/>
      </c>
      <c r="F61">
        <f t="shared" si="4"/>
        <v>9</v>
      </c>
    </row>
    <row r="62" spans="1:6" x14ac:dyDescent="0.25">
      <c r="A62" s="9">
        <v>41733</v>
      </c>
      <c r="B62" s="10">
        <v>0.39471527777777776</v>
      </c>
      <c r="C62" s="6">
        <v>0.2</v>
      </c>
      <c r="D62" s="7" t="str">
        <f t="shared" si="3"/>
        <v/>
      </c>
      <c r="E62" s="7" t="str">
        <f t="shared" si="1"/>
        <v/>
      </c>
      <c r="F62">
        <f t="shared" si="4"/>
        <v>9</v>
      </c>
    </row>
    <row r="63" spans="1:6" x14ac:dyDescent="0.25">
      <c r="A63" s="9">
        <v>41733</v>
      </c>
      <c r="B63" s="10">
        <v>0.4007222222222222</v>
      </c>
      <c r="C63" s="6">
        <v>0.2</v>
      </c>
      <c r="D63" s="7" t="str">
        <f t="shared" si="3"/>
        <v/>
      </c>
      <c r="E63" s="7" t="str">
        <f t="shared" si="1"/>
        <v/>
      </c>
      <c r="F63">
        <f t="shared" si="4"/>
        <v>9</v>
      </c>
    </row>
    <row r="64" spans="1:6" x14ac:dyDescent="0.25">
      <c r="A64" s="9">
        <v>41733</v>
      </c>
      <c r="B64" s="10">
        <v>0.40567592592592594</v>
      </c>
      <c r="C64" s="6">
        <v>0.2</v>
      </c>
      <c r="D64" s="7" t="str">
        <f t="shared" si="3"/>
        <v/>
      </c>
      <c r="E64" s="7" t="str">
        <f t="shared" si="1"/>
        <v/>
      </c>
      <c r="F64">
        <f t="shared" si="4"/>
        <v>9</v>
      </c>
    </row>
    <row r="65" spans="1:6" x14ac:dyDescent="0.25">
      <c r="A65" s="9">
        <v>41733</v>
      </c>
      <c r="B65" s="10">
        <v>0.41149189814814813</v>
      </c>
      <c r="C65" s="6">
        <v>0.2</v>
      </c>
      <c r="D65" s="7">
        <f t="shared" si="3"/>
        <v>2.4</v>
      </c>
      <c r="E65" s="7" t="str">
        <f t="shared" si="1"/>
        <v/>
      </c>
      <c r="F65">
        <f t="shared" si="4"/>
        <v>9</v>
      </c>
    </row>
    <row r="66" spans="1:6" x14ac:dyDescent="0.25">
      <c r="A66" s="9">
        <v>41733</v>
      </c>
      <c r="B66" s="10">
        <v>0.417375</v>
      </c>
      <c r="C66" s="6">
        <v>0.2</v>
      </c>
      <c r="D66" s="7" t="str">
        <f t="shared" si="3"/>
        <v/>
      </c>
      <c r="E66" s="7" t="str">
        <f t="shared" si="1"/>
        <v/>
      </c>
      <c r="F66">
        <f t="shared" si="4"/>
        <v>10</v>
      </c>
    </row>
    <row r="67" spans="1:6" x14ac:dyDescent="0.25">
      <c r="A67" s="9">
        <v>41733</v>
      </c>
      <c r="B67" s="10">
        <v>0.42379050925925926</v>
      </c>
      <c r="C67" s="6">
        <v>0.2</v>
      </c>
      <c r="D67" s="7" t="str">
        <f t="shared" si="3"/>
        <v/>
      </c>
      <c r="E67" s="7" t="str">
        <f t="shared" si="1"/>
        <v/>
      </c>
      <c r="F67">
        <f t="shared" si="4"/>
        <v>10</v>
      </c>
    </row>
    <row r="68" spans="1:6" x14ac:dyDescent="0.25">
      <c r="A68" s="9">
        <v>41733</v>
      </c>
      <c r="B68" s="10">
        <v>0.42771759259259262</v>
      </c>
      <c r="C68" s="6">
        <v>0.2</v>
      </c>
      <c r="D68" s="7" t="str">
        <f t="shared" si="3"/>
        <v/>
      </c>
      <c r="E68" s="7" t="str">
        <f t="shared" ref="E68:E131" si="12">IF(A69&gt;A68,SUMIFS(C:C,A:A,A68),"")</f>
        <v/>
      </c>
      <c r="F68">
        <f t="shared" si="4"/>
        <v>10</v>
      </c>
    </row>
    <row r="69" spans="1:6" x14ac:dyDescent="0.25">
      <c r="A69" s="9">
        <v>41733</v>
      </c>
      <c r="B69" s="10">
        <v>0.43168171296296293</v>
      </c>
      <c r="C69" s="6">
        <v>0.2</v>
      </c>
      <c r="D69" s="7" t="str">
        <f t="shared" ref="D69:D132" si="13">IF(HOUR(B69)&lt;HOUR(B70),SUMPRODUCT((WEEKDAY($A$3:$A$1000,2)=WEEKDAY(A69,2))*(HOUR($B$3:$B$1000)=HOUR(B69)),($C$3:$C$1000)),"")</f>
        <v/>
      </c>
      <c r="E69" s="7" t="str">
        <f t="shared" si="12"/>
        <v/>
      </c>
      <c r="F69">
        <f t="shared" ref="F69:F132" si="14">HOUR(B69)</f>
        <v>10</v>
      </c>
    </row>
    <row r="70" spans="1:6" x14ac:dyDescent="0.25">
      <c r="A70" s="9">
        <v>41733</v>
      </c>
      <c r="B70" s="10">
        <v>0.43487962962962962</v>
      </c>
      <c r="C70" s="6">
        <v>0.2</v>
      </c>
      <c r="D70" s="7" t="str">
        <f t="shared" si="13"/>
        <v/>
      </c>
      <c r="E70" s="7" t="str">
        <f t="shared" si="12"/>
        <v/>
      </c>
      <c r="F70">
        <f t="shared" si="14"/>
        <v>10</v>
      </c>
    </row>
    <row r="71" spans="1:6" x14ac:dyDescent="0.25">
      <c r="A71" s="9">
        <v>41733</v>
      </c>
      <c r="B71" s="10">
        <v>0.43790972222222219</v>
      </c>
      <c r="C71" s="6">
        <v>0.2</v>
      </c>
      <c r="D71" s="7" t="str">
        <f t="shared" si="13"/>
        <v/>
      </c>
      <c r="E71" s="7" t="str">
        <f t="shared" si="12"/>
        <v/>
      </c>
      <c r="F71">
        <f t="shared" si="14"/>
        <v>10</v>
      </c>
    </row>
    <row r="72" spans="1:6" x14ac:dyDescent="0.25">
      <c r="A72" s="9">
        <v>41733</v>
      </c>
      <c r="B72" s="10">
        <v>0.44023611111111111</v>
      </c>
      <c r="C72" s="6">
        <v>0.2</v>
      </c>
      <c r="D72" s="7" t="str">
        <f t="shared" si="13"/>
        <v/>
      </c>
      <c r="E72" s="7" t="str">
        <f t="shared" si="12"/>
        <v/>
      </c>
      <c r="F72">
        <f t="shared" si="14"/>
        <v>10</v>
      </c>
    </row>
    <row r="73" spans="1:6" x14ac:dyDescent="0.25">
      <c r="A73" s="9">
        <v>41733</v>
      </c>
      <c r="B73" s="10">
        <v>0.44301157407407415</v>
      </c>
      <c r="C73" s="6">
        <v>0.2</v>
      </c>
      <c r="D73" s="7" t="str">
        <f t="shared" si="13"/>
        <v/>
      </c>
      <c r="E73" s="7" t="str">
        <f t="shared" si="12"/>
        <v/>
      </c>
      <c r="F73">
        <f t="shared" si="14"/>
        <v>10</v>
      </c>
    </row>
    <row r="74" spans="1:6" x14ac:dyDescent="0.25">
      <c r="A74" s="9">
        <v>41733</v>
      </c>
      <c r="B74" s="10">
        <v>0.44556712962962958</v>
      </c>
      <c r="C74" s="6">
        <v>0.2</v>
      </c>
      <c r="D74" s="7" t="str">
        <f t="shared" si="13"/>
        <v/>
      </c>
      <c r="E74" s="7" t="str">
        <f t="shared" si="12"/>
        <v/>
      </c>
      <c r="F74">
        <f t="shared" si="14"/>
        <v>10</v>
      </c>
    </row>
    <row r="75" spans="1:6" x14ac:dyDescent="0.25">
      <c r="A75" s="9">
        <v>41733</v>
      </c>
      <c r="B75" s="10">
        <v>0.44837731481481485</v>
      </c>
      <c r="C75" s="6">
        <v>0.2</v>
      </c>
      <c r="D75" s="7" t="str">
        <f t="shared" si="13"/>
        <v/>
      </c>
      <c r="E75" s="7" t="str">
        <f t="shared" si="12"/>
        <v/>
      </c>
      <c r="F75">
        <f t="shared" si="14"/>
        <v>10</v>
      </c>
    </row>
    <row r="76" spans="1:6" x14ac:dyDescent="0.25">
      <c r="A76" s="9">
        <v>41733</v>
      </c>
      <c r="B76" s="10">
        <v>0.45103703703703707</v>
      </c>
      <c r="C76" s="6">
        <v>0.2</v>
      </c>
      <c r="D76" s="7" t="str">
        <f t="shared" si="13"/>
        <v/>
      </c>
      <c r="E76" s="7" t="str">
        <f t="shared" si="12"/>
        <v/>
      </c>
      <c r="F76">
        <f t="shared" si="14"/>
        <v>10</v>
      </c>
    </row>
    <row r="77" spans="1:6" x14ac:dyDescent="0.25">
      <c r="A77" s="9">
        <v>41733</v>
      </c>
      <c r="B77" s="10">
        <v>0.45411921296296304</v>
      </c>
      <c r="C77" s="6">
        <v>0.2</v>
      </c>
      <c r="D77" s="7" t="str">
        <f t="shared" si="13"/>
        <v/>
      </c>
      <c r="E77" s="7" t="str">
        <f t="shared" si="12"/>
        <v/>
      </c>
      <c r="F77">
        <f t="shared" si="14"/>
        <v>10</v>
      </c>
    </row>
    <row r="78" spans="1:6" x14ac:dyDescent="0.25">
      <c r="A78" s="9">
        <v>41733</v>
      </c>
      <c r="B78" s="10">
        <v>0.45652083333333332</v>
      </c>
      <c r="C78" s="6">
        <v>0.2</v>
      </c>
      <c r="D78" s="7">
        <f t="shared" si="13"/>
        <v>5.6000000000000023</v>
      </c>
      <c r="E78" s="7" t="str">
        <f t="shared" si="12"/>
        <v/>
      </c>
      <c r="F78">
        <f t="shared" si="14"/>
        <v>10</v>
      </c>
    </row>
    <row r="79" spans="1:6" x14ac:dyDescent="0.25">
      <c r="A79" s="9">
        <v>41733</v>
      </c>
      <c r="B79" s="10">
        <v>0.45903009259259259</v>
      </c>
      <c r="C79" s="6">
        <v>0.2</v>
      </c>
      <c r="D79" s="7" t="str">
        <f t="shared" si="13"/>
        <v/>
      </c>
      <c r="E79" s="7" t="str">
        <f t="shared" si="12"/>
        <v/>
      </c>
      <c r="F79">
        <f t="shared" si="14"/>
        <v>11</v>
      </c>
    </row>
    <row r="80" spans="1:6" x14ac:dyDescent="0.25">
      <c r="A80" s="9">
        <v>41733</v>
      </c>
      <c r="B80" s="10">
        <v>0.46073726851851854</v>
      </c>
      <c r="C80" s="6">
        <v>0.2</v>
      </c>
      <c r="D80" s="7" t="str">
        <f t="shared" si="13"/>
        <v/>
      </c>
      <c r="E80" s="7" t="str">
        <f t="shared" si="12"/>
        <v/>
      </c>
      <c r="F80">
        <f t="shared" si="14"/>
        <v>11</v>
      </c>
    </row>
    <row r="81" spans="1:6" x14ac:dyDescent="0.25">
      <c r="A81" s="9">
        <v>41733</v>
      </c>
      <c r="B81" s="10">
        <v>0.46275694444444443</v>
      </c>
      <c r="C81" s="6">
        <v>0.2</v>
      </c>
      <c r="D81" s="7" t="str">
        <f t="shared" si="13"/>
        <v/>
      </c>
      <c r="E81" s="7" t="str">
        <f t="shared" si="12"/>
        <v/>
      </c>
      <c r="F81">
        <f t="shared" si="14"/>
        <v>11</v>
      </c>
    </row>
    <row r="82" spans="1:6" x14ac:dyDescent="0.25">
      <c r="A82" s="9">
        <v>41733</v>
      </c>
      <c r="B82" s="10">
        <v>0.46443518518518517</v>
      </c>
      <c r="C82" s="6">
        <v>0.2</v>
      </c>
      <c r="D82" s="7" t="str">
        <f t="shared" si="13"/>
        <v/>
      </c>
      <c r="E82" s="7" t="str">
        <f t="shared" si="12"/>
        <v/>
      </c>
      <c r="F82">
        <f t="shared" si="14"/>
        <v>11</v>
      </c>
    </row>
    <row r="83" spans="1:6" x14ac:dyDescent="0.25">
      <c r="A83" s="9">
        <v>41733</v>
      </c>
      <c r="B83" s="10">
        <v>0.46648726851851857</v>
      </c>
      <c r="C83" s="6">
        <v>0.2</v>
      </c>
      <c r="D83" s="7" t="str">
        <f t="shared" si="13"/>
        <v/>
      </c>
      <c r="E83" s="7" t="str">
        <f t="shared" si="12"/>
        <v/>
      </c>
      <c r="F83">
        <f t="shared" si="14"/>
        <v>11</v>
      </c>
    </row>
    <row r="84" spans="1:6" x14ac:dyDescent="0.25">
      <c r="A84" s="9">
        <v>41733</v>
      </c>
      <c r="B84" s="10">
        <v>0.46802430555555558</v>
      </c>
      <c r="C84" s="6">
        <v>0.2</v>
      </c>
      <c r="D84" s="7" t="str">
        <f t="shared" si="13"/>
        <v/>
      </c>
      <c r="E84" s="7" t="str">
        <f t="shared" si="12"/>
        <v/>
      </c>
      <c r="F84">
        <f t="shared" si="14"/>
        <v>11</v>
      </c>
    </row>
    <row r="85" spans="1:6" x14ac:dyDescent="0.25">
      <c r="A85" s="9">
        <v>41733</v>
      </c>
      <c r="B85" s="10">
        <v>0.47003587962962962</v>
      </c>
      <c r="C85" s="6">
        <v>0.2</v>
      </c>
      <c r="D85" s="7" t="str">
        <f t="shared" si="13"/>
        <v/>
      </c>
      <c r="E85" s="7" t="str">
        <f t="shared" si="12"/>
        <v/>
      </c>
      <c r="F85">
        <f t="shared" si="14"/>
        <v>11</v>
      </c>
    </row>
    <row r="86" spans="1:6" x14ac:dyDescent="0.25">
      <c r="A86" s="9">
        <v>41733</v>
      </c>
      <c r="B86" s="10">
        <v>0.47163078703703704</v>
      </c>
      <c r="C86" s="6">
        <v>0.2</v>
      </c>
      <c r="D86" s="7" t="str">
        <f t="shared" si="13"/>
        <v/>
      </c>
      <c r="E86" s="7" t="str">
        <f t="shared" si="12"/>
        <v/>
      </c>
      <c r="F86">
        <f t="shared" si="14"/>
        <v>11</v>
      </c>
    </row>
    <row r="87" spans="1:6" x14ac:dyDescent="0.25">
      <c r="A87" s="9">
        <v>41733</v>
      </c>
      <c r="B87" s="10">
        <v>0.47396064814814814</v>
      </c>
      <c r="C87" s="6">
        <v>0.2</v>
      </c>
      <c r="D87" s="7" t="str">
        <f t="shared" si="13"/>
        <v/>
      </c>
      <c r="E87" s="7" t="str">
        <f t="shared" si="12"/>
        <v/>
      </c>
      <c r="F87">
        <f t="shared" si="14"/>
        <v>11</v>
      </c>
    </row>
    <row r="88" spans="1:6" x14ac:dyDescent="0.25">
      <c r="A88" s="9">
        <v>41733</v>
      </c>
      <c r="B88" s="10">
        <v>0.47592824074074075</v>
      </c>
      <c r="C88" s="6">
        <v>0.2</v>
      </c>
      <c r="D88" s="7" t="str">
        <f t="shared" si="13"/>
        <v/>
      </c>
      <c r="E88" s="7" t="str">
        <f t="shared" si="12"/>
        <v/>
      </c>
      <c r="F88">
        <f t="shared" si="14"/>
        <v>11</v>
      </c>
    </row>
    <row r="89" spans="1:6" x14ac:dyDescent="0.25">
      <c r="A89" s="9">
        <v>41733</v>
      </c>
      <c r="B89" s="10">
        <v>0.47821412037037042</v>
      </c>
      <c r="C89" s="6">
        <v>0.2</v>
      </c>
      <c r="D89" s="7" t="str">
        <f t="shared" si="13"/>
        <v/>
      </c>
      <c r="E89" s="7" t="str">
        <f t="shared" si="12"/>
        <v/>
      </c>
      <c r="F89">
        <f t="shared" si="14"/>
        <v>11</v>
      </c>
    </row>
    <row r="90" spans="1:6" x14ac:dyDescent="0.25">
      <c r="A90" s="9">
        <v>41733</v>
      </c>
      <c r="B90" s="10">
        <v>0.4802372685185185</v>
      </c>
      <c r="C90" s="6">
        <v>0.2</v>
      </c>
      <c r="D90" s="7" t="str">
        <f t="shared" si="13"/>
        <v/>
      </c>
      <c r="E90" s="7" t="str">
        <f t="shared" si="12"/>
        <v/>
      </c>
      <c r="F90">
        <f t="shared" si="14"/>
        <v>11</v>
      </c>
    </row>
    <row r="91" spans="1:6" x14ac:dyDescent="0.25">
      <c r="A91" s="9">
        <v>41733</v>
      </c>
      <c r="B91" s="10">
        <v>0.48254629629629636</v>
      </c>
      <c r="C91" s="6">
        <v>0.2</v>
      </c>
      <c r="D91" s="7" t="str">
        <f t="shared" si="13"/>
        <v/>
      </c>
      <c r="E91" s="7" t="str">
        <f t="shared" si="12"/>
        <v/>
      </c>
      <c r="F91">
        <f t="shared" si="14"/>
        <v>11</v>
      </c>
    </row>
    <row r="92" spans="1:6" x14ac:dyDescent="0.25">
      <c r="A92" s="9">
        <v>41733</v>
      </c>
      <c r="B92" s="10">
        <v>0.484337962962963</v>
      </c>
      <c r="C92" s="6">
        <v>0.2</v>
      </c>
      <c r="D92" s="7" t="str">
        <f t="shared" si="13"/>
        <v/>
      </c>
      <c r="E92" s="7" t="str">
        <f t="shared" si="12"/>
        <v/>
      </c>
      <c r="F92">
        <f t="shared" si="14"/>
        <v>11</v>
      </c>
    </row>
    <row r="93" spans="1:6" x14ac:dyDescent="0.25">
      <c r="A93" s="9">
        <v>41733</v>
      </c>
      <c r="B93" s="10">
        <v>0.48651967592592588</v>
      </c>
      <c r="C93" s="6">
        <v>0.2</v>
      </c>
      <c r="D93" s="7" t="str">
        <f t="shared" si="13"/>
        <v/>
      </c>
      <c r="E93" s="7" t="str">
        <f t="shared" si="12"/>
        <v/>
      </c>
      <c r="F93">
        <f t="shared" si="14"/>
        <v>11</v>
      </c>
    </row>
    <row r="94" spans="1:6" x14ac:dyDescent="0.25">
      <c r="A94" s="9">
        <v>41733</v>
      </c>
      <c r="B94" s="10">
        <v>0.48801273148148155</v>
      </c>
      <c r="C94" s="6">
        <v>0.2</v>
      </c>
      <c r="D94" s="7" t="str">
        <f t="shared" si="13"/>
        <v/>
      </c>
      <c r="E94" s="7" t="str">
        <f t="shared" si="12"/>
        <v/>
      </c>
      <c r="F94">
        <f t="shared" si="14"/>
        <v>11</v>
      </c>
    </row>
    <row r="95" spans="1:6" x14ac:dyDescent="0.25">
      <c r="A95" s="9">
        <v>41733</v>
      </c>
      <c r="B95" s="10">
        <v>0.49012268518518526</v>
      </c>
      <c r="C95" s="6">
        <v>0.2</v>
      </c>
      <c r="D95" s="7" t="str">
        <f t="shared" si="13"/>
        <v/>
      </c>
      <c r="E95" s="7" t="str">
        <f t="shared" si="12"/>
        <v/>
      </c>
      <c r="F95">
        <f t="shared" si="14"/>
        <v>11</v>
      </c>
    </row>
    <row r="96" spans="1:6" x14ac:dyDescent="0.25">
      <c r="A96" s="9">
        <v>41733</v>
      </c>
      <c r="B96" s="10">
        <v>0.49197800925925922</v>
      </c>
      <c r="C96" s="6">
        <v>0.2</v>
      </c>
      <c r="D96" s="7" t="str">
        <f t="shared" si="13"/>
        <v/>
      </c>
      <c r="E96" s="7" t="str">
        <f t="shared" si="12"/>
        <v/>
      </c>
      <c r="F96">
        <f t="shared" si="14"/>
        <v>11</v>
      </c>
    </row>
    <row r="97" spans="1:6" x14ac:dyDescent="0.25">
      <c r="A97" s="9">
        <v>41733</v>
      </c>
      <c r="B97" s="10">
        <v>0.49450462962962966</v>
      </c>
      <c r="C97" s="6">
        <v>0.2</v>
      </c>
      <c r="D97" s="7" t="str">
        <f t="shared" si="13"/>
        <v/>
      </c>
      <c r="E97" s="7" t="str">
        <f t="shared" si="12"/>
        <v/>
      </c>
      <c r="F97">
        <f t="shared" si="14"/>
        <v>11</v>
      </c>
    </row>
    <row r="98" spans="1:6" x14ac:dyDescent="0.25">
      <c r="A98" s="9">
        <v>41733</v>
      </c>
      <c r="B98" s="10">
        <v>0.49684027777777778</v>
      </c>
      <c r="C98" s="6">
        <v>0.2</v>
      </c>
      <c r="D98" s="7" t="str">
        <f t="shared" si="13"/>
        <v/>
      </c>
      <c r="E98" s="7" t="str">
        <f t="shared" si="12"/>
        <v/>
      </c>
      <c r="F98">
        <f t="shared" si="14"/>
        <v>11</v>
      </c>
    </row>
    <row r="99" spans="1:6" x14ac:dyDescent="0.25">
      <c r="A99" s="9">
        <v>41733</v>
      </c>
      <c r="B99" s="10">
        <v>0.49984374999999998</v>
      </c>
      <c r="C99" s="6">
        <v>0.2</v>
      </c>
      <c r="D99" s="7">
        <f t="shared" si="13"/>
        <v>6.8000000000000034</v>
      </c>
      <c r="E99" s="7" t="str">
        <f t="shared" si="12"/>
        <v/>
      </c>
      <c r="F99">
        <f t="shared" si="14"/>
        <v>11</v>
      </c>
    </row>
    <row r="100" spans="1:6" x14ac:dyDescent="0.25">
      <c r="A100" s="9">
        <v>41733</v>
      </c>
      <c r="B100" s="10">
        <v>0.50160648148148157</v>
      </c>
      <c r="C100" s="6">
        <v>0.2</v>
      </c>
      <c r="D100" s="7" t="str">
        <f t="shared" si="13"/>
        <v/>
      </c>
      <c r="E100" s="7" t="str">
        <f t="shared" si="12"/>
        <v/>
      </c>
      <c r="F100">
        <f t="shared" si="14"/>
        <v>12</v>
      </c>
    </row>
    <row r="101" spans="1:6" x14ac:dyDescent="0.25">
      <c r="A101" s="9">
        <v>41733</v>
      </c>
      <c r="B101" s="10">
        <v>0.50400810185185196</v>
      </c>
      <c r="C101" s="6">
        <v>0.2</v>
      </c>
      <c r="D101" s="7" t="str">
        <f t="shared" si="13"/>
        <v/>
      </c>
      <c r="E101" s="7" t="str">
        <f t="shared" si="12"/>
        <v/>
      </c>
      <c r="F101">
        <f t="shared" si="14"/>
        <v>12</v>
      </c>
    </row>
    <row r="102" spans="1:6" x14ac:dyDescent="0.25">
      <c r="A102" s="9">
        <v>41733</v>
      </c>
      <c r="B102" s="10">
        <v>0.5058483796296297</v>
      </c>
      <c r="C102" s="6">
        <v>0.2</v>
      </c>
      <c r="D102" s="7" t="str">
        <f t="shared" si="13"/>
        <v/>
      </c>
      <c r="E102" s="7" t="str">
        <f t="shared" si="12"/>
        <v/>
      </c>
      <c r="F102">
        <f t="shared" si="14"/>
        <v>12</v>
      </c>
    </row>
    <row r="103" spans="1:6" x14ac:dyDescent="0.25">
      <c r="A103" s="9">
        <v>41733</v>
      </c>
      <c r="B103" s="10">
        <v>0.5090520833333334</v>
      </c>
      <c r="C103" s="6">
        <v>0.2</v>
      </c>
      <c r="D103" s="7" t="str">
        <f t="shared" si="13"/>
        <v/>
      </c>
      <c r="E103" s="7" t="str">
        <f t="shared" si="12"/>
        <v/>
      </c>
      <c r="F103">
        <f t="shared" si="14"/>
        <v>12</v>
      </c>
    </row>
    <row r="104" spans="1:6" x14ac:dyDescent="0.25">
      <c r="A104" s="9">
        <v>41733</v>
      </c>
      <c r="B104" s="10">
        <v>0.5114861111111112</v>
      </c>
      <c r="C104" s="6">
        <v>0.2</v>
      </c>
      <c r="D104" s="7" t="str">
        <f t="shared" si="13"/>
        <v/>
      </c>
      <c r="E104" s="7" t="str">
        <f t="shared" si="12"/>
        <v/>
      </c>
      <c r="F104">
        <f t="shared" si="14"/>
        <v>12</v>
      </c>
    </row>
    <row r="105" spans="1:6" x14ac:dyDescent="0.25">
      <c r="A105" s="9">
        <v>41733</v>
      </c>
      <c r="B105" s="10">
        <v>0.51453587962962966</v>
      </c>
      <c r="C105" s="6">
        <v>0.2</v>
      </c>
      <c r="D105" s="7" t="str">
        <f t="shared" si="13"/>
        <v/>
      </c>
      <c r="E105" s="7" t="str">
        <f t="shared" si="12"/>
        <v/>
      </c>
      <c r="F105">
        <f t="shared" si="14"/>
        <v>12</v>
      </c>
    </row>
    <row r="106" spans="1:6" x14ac:dyDescent="0.25">
      <c r="A106" s="9">
        <v>41733</v>
      </c>
      <c r="B106" s="10">
        <v>0.51752199074074079</v>
      </c>
      <c r="C106" s="6">
        <v>0.2</v>
      </c>
      <c r="D106" s="7" t="str">
        <f t="shared" si="13"/>
        <v/>
      </c>
      <c r="E106" s="7" t="str">
        <f t="shared" si="12"/>
        <v/>
      </c>
      <c r="F106">
        <f t="shared" si="14"/>
        <v>12</v>
      </c>
    </row>
    <row r="107" spans="1:6" x14ac:dyDescent="0.25">
      <c r="A107" s="9">
        <v>41733</v>
      </c>
      <c r="B107" s="10">
        <v>0.52143981481481483</v>
      </c>
      <c r="C107" s="6">
        <v>0.2</v>
      </c>
      <c r="D107" s="7" t="str">
        <f t="shared" si="13"/>
        <v/>
      </c>
      <c r="E107" s="7" t="str">
        <f t="shared" si="12"/>
        <v/>
      </c>
      <c r="F107">
        <f t="shared" si="14"/>
        <v>12</v>
      </c>
    </row>
    <row r="108" spans="1:6" x14ac:dyDescent="0.25">
      <c r="A108" s="9">
        <v>41733</v>
      </c>
      <c r="B108" s="10">
        <v>0.52505092592592606</v>
      </c>
      <c r="C108" s="6">
        <v>0.2</v>
      </c>
      <c r="D108" s="7" t="str">
        <f t="shared" si="13"/>
        <v/>
      </c>
      <c r="E108" s="7" t="str">
        <f t="shared" si="12"/>
        <v/>
      </c>
      <c r="F108">
        <f t="shared" si="14"/>
        <v>12</v>
      </c>
    </row>
    <row r="109" spans="1:6" x14ac:dyDescent="0.25">
      <c r="A109" s="9">
        <v>41733</v>
      </c>
      <c r="B109" s="10">
        <v>0.53095717592592606</v>
      </c>
      <c r="C109" s="6">
        <v>0.2</v>
      </c>
      <c r="D109" s="7" t="str">
        <f t="shared" si="13"/>
        <v/>
      </c>
      <c r="E109" s="7" t="str">
        <f t="shared" si="12"/>
        <v/>
      </c>
      <c r="F109">
        <f t="shared" si="14"/>
        <v>12</v>
      </c>
    </row>
    <row r="110" spans="1:6" x14ac:dyDescent="0.25">
      <c r="A110" s="9">
        <v>41733</v>
      </c>
      <c r="B110" s="10">
        <v>0.53640046296296306</v>
      </c>
      <c r="C110" s="6">
        <v>0.2</v>
      </c>
      <c r="D110" s="7">
        <f t="shared" si="13"/>
        <v>6.8000000000000034</v>
      </c>
      <c r="E110" s="7" t="str">
        <f t="shared" si="12"/>
        <v/>
      </c>
      <c r="F110">
        <f t="shared" si="14"/>
        <v>12</v>
      </c>
    </row>
    <row r="111" spans="1:6" x14ac:dyDescent="0.25">
      <c r="A111" s="9">
        <v>41733</v>
      </c>
      <c r="B111" s="10">
        <v>0.54223726851851861</v>
      </c>
      <c r="C111" s="6">
        <v>0.2</v>
      </c>
      <c r="D111" s="7" t="str">
        <f t="shared" si="13"/>
        <v/>
      </c>
      <c r="E111" s="7" t="str">
        <f t="shared" si="12"/>
        <v/>
      </c>
      <c r="F111">
        <f t="shared" si="14"/>
        <v>13</v>
      </c>
    </row>
    <row r="112" spans="1:6" x14ac:dyDescent="0.25">
      <c r="A112" s="9">
        <v>41733</v>
      </c>
      <c r="B112" s="10">
        <v>0.54598148148148151</v>
      </c>
      <c r="C112" s="6">
        <v>0.2</v>
      </c>
      <c r="D112" s="7" t="str">
        <f t="shared" si="13"/>
        <v/>
      </c>
      <c r="E112" s="7" t="str">
        <f t="shared" si="12"/>
        <v/>
      </c>
      <c r="F112">
        <f t="shared" si="14"/>
        <v>13</v>
      </c>
    </row>
    <row r="113" spans="1:6" x14ac:dyDescent="0.25">
      <c r="A113" s="9">
        <v>41733</v>
      </c>
      <c r="B113" s="10">
        <v>0.55192824074074076</v>
      </c>
      <c r="C113" s="6">
        <v>0.2</v>
      </c>
      <c r="D113" s="7" t="str">
        <f t="shared" si="13"/>
        <v/>
      </c>
      <c r="E113" s="7" t="str">
        <f t="shared" si="12"/>
        <v/>
      </c>
      <c r="F113">
        <f t="shared" si="14"/>
        <v>13</v>
      </c>
    </row>
    <row r="114" spans="1:6" x14ac:dyDescent="0.25">
      <c r="A114" s="9">
        <v>41733</v>
      </c>
      <c r="B114" s="10">
        <v>0.5561180555555556</v>
      </c>
      <c r="C114" s="6">
        <v>0.2</v>
      </c>
      <c r="D114" s="7" t="str">
        <f t="shared" si="13"/>
        <v/>
      </c>
      <c r="E114" s="7" t="str">
        <f t="shared" si="12"/>
        <v/>
      </c>
      <c r="F114">
        <f t="shared" si="14"/>
        <v>13</v>
      </c>
    </row>
    <row r="115" spans="1:6" x14ac:dyDescent="0.25">
      <c r="A115" s="9">
        <v>41733</v>
      </c>
      <c r="B115" s="10">
        <v>0.56186805555555563</v>
      </c>
      <c r="C115" s="6">
        <v>0.2</v>
      </c>
      <c r="D115" s="7" t="str">
        <f t="shared" si="13"/>
        <v/>
      </c>
      <c r="E115" s="7" t="str">
        <f t="shared" si="12"/>
        <v/>
      </c>
      <c r="F115">
        <f t="shared" si="14"/>
        <v>13</v>
      </c>
    </row>
    <row r="116" spans="1:6" x14ac:dyDescent="0.25">
      <c r="A116" s="9">
        <v>41733</v>
      </c>
      <c r="B116" s="10">
        <v>0.56712268518518527</v>
      </c>
      <c r="C116" s="6">
        <v>0.2</v>
      </c>
      <c r="D116" s="7" t="str">
        <f t="shared" si="13"/>
        <v/>
      </c>
      <c r="E116" s="7" t="str">
        <f t="shared" si="12"/>
        <v/>
      </c>
      <c r="F116">
        <f t="shared" si="14"/>
        <v>13</v>
      </c>
    </row>
    <row r="117" spans="1:6" x14ac:dyDescent="0.25">
      <c r="A117" s="9">
        <v>41733</v>
      </c>
      <c r="B117" s="10">
        <v>0.57503935185185195</v>
      </c>
      <c r="C117" s="6">
        <v>0.2</v>
      </c>
      <c r="D117" s="7" t="str">
        <f t="shared" si="13"/>
        <v/>
      </c>
      <c r="E117" s="7" t="str">
        <f t="shared" si="12"/>
        <v/>
      </c>
      <c r="F117">
        <f t="shared" si="14"/>
        <v>13</v>
      </c>
    </row>
    <row r="118" spans="1:6" x14ac:dyDescent="0.25">
      <c r="A118" s="9">
        <v>41733</v>
      </c>
      <c r="B118" s="10">
        <v>0.58140509259259265</v>
      </c>
      <c r="C118" s="6">
        <v>0.2</v>
      </c>
      <c r="D118" s="7">
        <f t="shared" si="13"/>
        <v>5.8000000000000025</v>
      </c>
      <c r="E118" s="7" t="str">
        <f t="shared" si="12"/>
        <v/>
      </c>
      <c r="F118">
        <f t="shared" si="14"/>
        <v>13</v>
      </c>
    </row>
    <row r="119" spans="1:6" x14ac:dyDescent="0.25">
      <c r="A119" s="9">
        <v>41733</v>
      </c>
      <c r="B119" s="10">
        <v>0.58977893518518532</v>
      </c>
      <c r="C119" s="6">
        <v>0.2</v>
      </c>
      <c r="D119" s="7" t="str">
        <f t="shared" si="13"/>
        <v/>
      </c>
      <c r="E119" s="7" t="str">
        <f t="shared" si="12"/>
        <v/>
      </c>
      <c r="F119">
        <f t="shared" si="14"/>
        <v>14</v>
      </c>
    </row>
    <row r="120" spans="1:6" x14ac:dyDescent="0.25">
      <c r="A120" s="9">
        <v>41733</v>
      </c>
      <c r="B120" s="10">
        <v>0.59661111111111109</v>
      </c>
      <c r="C120" s="6">
        <v>0.2</v>
      </c>
      <c r="D120" s="7" t="str">
        <f t="shared" si="13"/>
        <v/>
      </c>
      <c r="E120" s="7" t="str">
        <f t="shared" si="12"/>
        <v/>
      </c>
      <c r="F120">
        <f t="shared" si="14"/>
        <v>14</v>
      </c>
    </row>
    <row r="121" spans="1:6" x14ac:dyDescent="0.25">
      <c r="A121" s="9">
        <v>41733</v>
      </c>
      <c r="B121" s="10">
        <v>0.6100000000000001</v>
      </c>
      <c r="C121" s="6">
        <v>0.2</v>
      </c>
      <c r="D121" s="7">
        <f t="shared" si="13"/>
        <v>2.4</v>
      </c>
      <c r="E121" s="7" t="str">
        <f t="shared" si="12"/>
        <v/>
      </c>
      <c r="F121">
        <f t="shared" si="14"/>
        <v>14</v>
      </c>
    </row>
    <row r="122" spans="1:6" x14ac:dyDescent="0.25">
      <c r="A122" s="9">
        <v>41733</v>
      </c>
      <c r="B122" s="10">
        <v>0.63462962962962977</v>
      </c>
      <c r="C122" s="6">
        <v>0.2</v>
      </c>
      <c r="D122" s="7" t="str">
        <f t="shared" si="13"/>
        <v/>
      </c>
      <c r="E122" s="7">
        <f t="shared" si="12"/>
        <v>13.599999999999984</v>
      </c>
      <c r="F122">
        <f t="shared" si="14"/>
        <v>15</v>
      </c>
    </row>
    <row r="123" spans="1:6" x14ac:dyDescent="0.25">
      <c r="A123" s="34">
        <v>41734</v>
      </c>
      <c r="B123" s="35">
        <v>1.5061342592592619E-2</v>
      </c>
      <c r="C123" s="36">
        <v>0.2</v>
      </c>
      <c r="D123" s="7">
        <f t="shared" si="13"/>
        <v>0.2</v>
      </c>
      <c r="E123" s="7" t="str">
        <f t="shared" si="12"/>
        <v/>
      </c>
      <c r="F123">
        <f t="shared" si="14"/>
        <v>0</v>
      </c>
    </row>
    <row r="124" spans="1:6" x14ac:dyDescent="0.25">
      <c r="A124" s="9">
        <v>41734</v>
      </c>
      <c r="B124" s="10">
        <v>0.34632638888888889</v>
      </c>
      <c r="C124" s="6">
        <v>0.2</v>
      </c>
      <c r="D124" s="7">
        <f t="shared" si="13"/>
        <v>0.2</v>
      </c>
      <c r="E124" s="7">
        <f t="shared" si="12"/>
        <v>0.4</v>
      </c>
      <c r="F124">
        <f t="shared" si="14"/>
        <v>8</v>
      </c>
    </row>
    <row r="125" spans="1:6" x14ac:dyDescent="0.25">
      <c r="A125" s="34">
        <v>41740</v>
      </c>
      <c r="B125" s="35">
        <v>0.50903819444444454</v>
      </c>
      <c r="C125" s="36">
        <v>0.2</v>
      </c>
      <c r="D125" s="7" t="str">
        <f t="shared" si="13"/>
        <v/>
      </c>
      <c r="E125" s="7" t="str">
        <f t="shared" si="12"/>
        <v/>
      </c>
      <c r="F125">
        <f t="shared" si="14"/>
        <v>12</v>
      </c>
    </row>
    <row r="126" spans="1:6" x14ac:dyDescent="0.25">
      <c r="A126" s="9">
        <v>41740</v>
      </c>
      <c r="B126" s="10">
        <v>0.52387037037037043</v>
      </c>
      <c r="C126" s="6">
        <v>0.2</v>
      </c>
      <c r="D126" s="7" t="str">
        <f t="shared" si="13"/>
        <v/>
      </c>
      <c r="E126" s="7" t="str">
        <f t="shared" si="12"/>
        <v/>
      </c>
      <c r="F126">
        <f t="shared" si="14"/>
        <v>12</v>
      </c>
    </row>
    <row r="127" spans="1:6" x14ac:dyDescent="0.25">
      <c r="A127" s="9">
        <v>41740</v>
      </c>
      <c r="B127" s="10">
        <v>0.5255833333333334</v>
      </c>
      <c r="C127" s="6">
        <v>0.2</v>
      </c>
      <c r="D127" s="7" t="str">
        <f t="shared" si="13"/>
        <v/>
      </c>
      <c r="E127" s="7" t="str">
        <f t="shared" si="12"/>
        <v/>
      </c>
      <c r="F127">
        <f t="shared" si="14"/>
        <v>12</v>
      </c>
    </row>
    <row r="128" spans="1:6" x14ac:dyDescent="0.25">
      <c r="A128" s="9">
        <v>41740</v>
      </c>
      <c r="B128" s="10">
        <v>0.52784375000000006</v>
      </c>
      <c r="C128" s="6">
        <v>0.2</v>
      </c>
      <c r="D128" s="7" t="str">
        <f t="shared" si="13"/>
        <v/>
      </c>
      <c r="E128" s="7" t="str">
        <f t="shared" si="12"/>
        <v/>
      </c>
      <c r="F128">
        <f t="shared" si="14"/>
        <v>12</v>
      </c>
    </row>
    <row r="129" spans="1:6" x14ac:dyDescent="0.25">
      <c r="A129" s="9">
        <v>41740</v>
      </c>
      <c r="B129" s="10">
        <v>0.53106134259259263</v>
      </c>
      <c r="C129" s="6">
        <v>0.2</v>
      </c>
      <c r="D129" s="7" t="str">
        <f t="shared" si="13"/>
        <v/>
      </c>
      <c r="E129" s="7" t="str">
        <f t="shared" si="12"/>
        <v/>
      </c>
      <c r="F129">
        <f t="shared" si="14"/>
        <v>12</v>
      </c>
    </row>
    <row r="130" spans="1:6" x14ac:dyDescent="0.25">
      <c r="A130" s="9">
        <v>41740</v>
      </c>
      <c r="B130" s="10">
        <v>0.53418981481481487</v>
      </c>
      <c r="C130" s="6">
        <v>0.2</v>
      </c>
      <c r="D130" s="7" t="str">
        <f t="shared" si="13"/>
        <v/>
      </c>
      <c r="E130" s="7" t="str">
        <f t="shared" si="12"/>
        <v/>
      </c>
      <c r="F130">
        <f t="shared" si="14"/>
        <v>12</v>
      </c>
    </row>
    <row r="131" spans="1:6" x14ac:dyDescent="0.25">
      <c r="A131" s="9">
        <v>41740</v>
      </c>
      <c r="B131" s="10">
        <v>0.54019675925925936</v>
      </c>
      <c r="C131" s="6">
        <v>0.2</v>
      </c>
      <c r="D131" s="7">
        <f t="shared" si="13"/>
        <v>6.8000000000000034</v>
      </c>
      <c r="E131" s="7" t="str">
        <f t="shared" si="12"/>
        <v/>
      </c>
      <c r="F131">
        <f t="shared" si="14"/>
        <v>12</v>
      </c>
    </row>
    <row r="132" spans="1:6" x14ac:dyDescent="0.25">
      <c r="A132" s="9">
        <v>41740</v>
      </c>
      <c r="B132" s="10">
        <v>0.54402546296296306</v>
      </c>
      <c r="C132" s="6">
        <v>0.2</v>
      </c>
      <c r="D132" s="7" t="str">
        <f t="shared" si="13"/>
        <v/>
      </c>
      <c r="E132" s="7" t="str">
        <f t="shared" ref="E132:E195" si="15">IF(A133&gt;A132,SUMIFS(C:C,A:A,A132),"")</f>
        <v/>
      </c>
      <c r="F132">
        <f t="shared" si="14"/>
        <v>13</v>
      </c>
    </row>
    <row r="133" spans="1:6" x14ac:dyDescent="0.25">
      <c r="A133" s="9">
        <v>41740</v>
      </c>
      <c r="B133" s="10">
        <v>0.5503217592592593</v>
      </c>
      <c r="C133" s="6">
        <v>0.2</v>
      </c>
      <c r="D133" s="7" t="str">
        <f t="shared" ref="D133:D196" si="16">IF(HOUR(B133)&lt;HOUR(B134),SUMPRODUCT((WEEKDAY($A$3:$A$1000,2)=WEEKDAY(A133,2))*(HOUR($B$3:$B$1000)=HOUR(B133)),($C$3:$C$1000)),"")</f>
        <v/>
      </c>
      <c r="E133" s="7" t="str">
        <f t="shared" si="15"/>
        <v/>
      </c>
      <c r="F133">
        <f t="shared" ref="F133" si="17">HOUR(B133)</f>
        <v>13</v>
      </c>
    </row>
    <row r="134" spans="1:6" x14ac:dyDescent="0.25">
      <c r="A134" s="9">
        <v>41740</v>
      </c>
      <c r="B134" s="10">
        <v>0.55235069444444451</v>
      </c>
      <c r="C134" s="6">
        <v>0.2</v>
      </c>
      <c r="D134" s="7" t="str">
        <f t="shared" si="16"/>
        <v/>
      </c>
      <c r="E134" s="7" t="str">
        <f t="shared" si="15"/>
        <v/>
      </c>
    </row>
    <row r="135" spans="1:6" x14ac:dyDescent="0.25">
      <c r="A135" s="9">
        <v>41740</v>
      </c>
      <c r="B135" s="10">
        <v>0.55471759259259268</v>
      </c>
      <c r="C135" s="6">
        <v>0.2</v>
      </c>
      <c r="D135" s="7" t="str">
        <f t="shared" si="16"/>
        <v/>
      </c>
      <c r="E135" s="7" t="str">
        <f t="shared" si="15"/>
        <v/>
      </c>
    </row>
    <row r="136" spans="1:6" x14ac:dyDescent="0.25">
      <c r="A136" s="9">
        <v>41740</v>
      </c>
      <c r="B136" s="10">
        <v>0.55730787037037044</v>
      </c>
      <c r="C136" s="6">
        <v>0.2</v>
      </c>
      <c r="D136" s="7" t="str">
        <f t="shared" si="16"/>
        <v/>
      </c>
      <c r="E136" s="7" t="str">
        <f t="shared" si="15"/>
        <v/>
      </c>
    </row>
    <row r="137" spans="1:6" x14ac:dyDescent="0.25">
      <c r="A137" s="9">
        <v>41740</v>
      </c>
      <c r="B137" s="10">
        <v>0.56020138888888893</v>
      </c>
      <c r="C137" s="6">
        <v>0.2</v>
      </c>
      <c r="D137" s="7" t="str">
        <f t="shared" si="16"/>
        <v/>
      </c>
      <c r="E137" s="7" t="str">
        <f t="shared" si="15"/>
        <v/>
      </c>
    </row>
    <row r="138" spans="1:6" x14ac:dyDescent="0.25">
      <c r="A138" s="9">
        <v>41740</v>
      </c>
      <c r="B138" s="10">
        <v>0.56220949074074078</v>
      </c>
      <c r="C138" s="6">
        <v>0.2</v>
      </c>
      <c r="D138" s="7" t="str">
        <f t="shared" si="16"/>
        <v/>
      </c>
      <c r="E138" s="7" t="str">
        <f t="shared" si="15"/>
        <v/>
      </c>
    </row>
    <row r="139" spans="1:6" x14ac:dyDescent="0.25">
      <c r="A139" s="9">
        <v>41740</v>
      </c>
      <c r="B139" s="10">
        <v>0.56543287037037049</v>
      </c>
      <c r="C139" s="6">
        <v>0.2</v>
      </c>
      <c r="D139" s="7" t="str">
        <f t="shared" si="16"/>
        <v/>
      </c>
      <c r="E139" s="7" t="str">
        <f t="shared" si="15"/>
        <v/>
      </c>
    </row>
    <row r="140" spans="1:6" x14ac:dyDescent="0.25">
      <c r="A140" s="9">
        <v>41740</v>
      </c>
      <c r="B140" s="10">
        <v>0.5672673611111112</v>
      </c>
      <c r="C140" s="6">
        <v>0.2</v>
      </c>
      <c r="D140" s="7" t="str">
        <f t="shared" si="16"/>
        <v/>
      </c>
      <c r="E140" s="7" t="str">
        <f t="shared" si="15"/>
        <v/>
      </c>
    </row>
    <row r="141" spans="1:6" x14ac:dyDescent="0.25">
      <c r="A141" s="9">
        <v>41740</v>
      </c>
      <c r="B141" s="10">
        <v>0.57160763888888899</v>
      </c>
      <c r="C141" s="6">
        <v>0.2</v>
      </c>
      <c r="D141" s="7" t="str">
        <f t="shared" si="16"/>
        <v/>
      </c>
      <c r="E141" s="7" t="str">
        <f t="shared" si="15"/>
        <v/>
      </c>
    </row>
    <row r="142" spans="1:6" x14ac:dyDescent="0.25">
      <c r="A142" s="9">
        <v>41740</v>
      </c>
      <c r="B142" s="10">
        <v>0.5754907407407408</v>
      </c>
      <c r="C142" s="6">
        <v>0.2</v>
      </c>
      <c r="D142" s="7" t="str">
        <f t="shared" si="16"/>
        <v/>
      </c>
      <c r="E142" s="7" t="str">
        <f t="shared" si="15"/>
        <v/>
      </c>
    </row>
    <row r="143" spans="1:6" x14ac:dyDescent="0.25">
      <c r="A143" s="9">
        <v>41740</v>
      </c>
      <c r="B143" s="10">
        <v>0.58137615740740745</v>
      </c>
      <c r="C143" s="6">
        <v>0.2</v>
      </c>
      <c r="D143" s="7">
        <f t="shared" si="16"/>
        <v>5.8000000000000025</v>
      </c>
      <c r="E143" s="7" t="str">
        <f t="shared" si="15"/>
        <v/>
      </c>
    </row>
    <row r="144" spans="1:6" x14ac:dyDescent="0.25">
      <c r="A144" s="9">
        <v>41740</v>
      </c>
      <c r="B144" s="10">
        <v>0.58534606481481488</v>
      </c>
      <c r="C144" s="6">
        <v>0.2</v>
      </c>
      <c r="D144" s="7" t="str">
        <f t="shared" si="16"/>
        <v/>
      </c>
      <c r="E144" s="7" t="str">
        <f t="shared" si="15"/>
        <v/>
      </c>
    </row>
    <row r="145" spans="1:5" x14ac:dyDescent="0.25">
      <c r="A145" s="9">
        <v>41740</v>
      </c>
      <c r="B145" s="10">
        <v>0.59179282407407408</v>
      </c>
      <c r="C145" s="6">
        <v>0.2</v>
      </c>
      <c r="D145" s="7" t="str">
        <f t="shared" si="16"/>
        <v/>
      </c>
      <c r="E145" s="7" t="str">
        <f t="shared" si="15"/>
        <v/>
      </c>
    </row>
    <row r="146" spans="1:5" x14ac:dyDescent="0.25">
      <c r="A146" s="9">
        <v>41740</v>
      </c>
      <c r="B146" s="10">
        <v>0.59859259259259268</v>
      </c>
      <c r="C146" s="6">
        <v>0.2</v>
      </c>
      <c r="D146" s="7" t="str">
        <f t="shared" si="16"/>
        <v/>
      </c>
      <c r="E146" s="7" t="str">
        <f t="shared" si="15"/>
        <v/>
      </c>
    </row>
    <row r="147" spans="1:5" x14ac:dyDescent="0.25">
      <c r="A147" s="9">
        <v>41740</v>
      </c>
      <c r="B147" s="10">
        <v>0.60732291666666671</v>
      </c>
      <c r="C147" s="6">
        <v>0.2</v>
      </c>
      <c r="D147" s="7" t="str">
        <f t="shared" si="16"/>
        <v/>
      </c>
      <c r="E147" s="7" t="str">
        <f t="shared" si="15"/>
        <v/>
      </c>
    </row>
    <row r="148" spans="1:5" x14ac:dyDescent="0.25">
      <c r="A148" s="9">
        <v>41740</v>
      </c>
      <c r="B148" s="10">
        <v>0.61665509259259266</v>
      </c>
      <c r="C148" s="6">
        <v>0.2</v>
      </c>
      <c r="D148" s="7">
        <f t="shared" si="16"/>
        <v>2.4</v>
      </c>
      <c r="E148" s="7" t="str">
        <f t="shared" si="15"/>
        <v/>
      </c>
    </row>
    <row r="149" spans="1:5" x14ac:dyDescent="0.25">
      <c r="A149" s="9">
        <v>41740</v>
      </c>
      <c r="B149" s="10">
        <v>0.63181134259259264</v>
      </c>
      <c r="C149" s="6">
        <v>0.2</v>
      </c>
      <c r="D149" s="7" t="str">
        <f t="shared" si="16"/>
        <v/>
      </c>
      <c r="E149" s="7" t="str">
        <f t="shared" si="15"/>
        <v/>
      </c>
    </row>
    <row r="150" spans="1:5" x14ac:dyDescent="0.25">
      <c r="A150" s="9">
        <v>41740</v>
      </c>
      <c r="B150" s="10">
        <v>0.64241666666666675</v>
      </c>
      <c r="C150" s="6">
        <v>0.2</v>
      </c>
      <c r="D150" s="7" t="str">
        <f t="shared" si="16"/>
        <v/>
      </c>
      <c r="E150" s="7" t="str">
        <f t="shared" si="15"/>
        <v/>
      </c>
    </row>
    <row r="151" spans="1:5" x14ac:dyDescent="0.25">
      <c r="A151" s="9">
        <v>41740</v>
      </c>
      <c r="B151" s="10">
        <v>0.66073842592592602</v>
      </c>
      <c r="C151" s="6">
        <v>0.2</v>
      </c>
      <c r="D151" s="7">
        <f t="shared" si="16"/>
        <v>1.4</v>
      </c>
      <c r="E151" s="7" t="str">
        <f t="shared" si="15"/>
        <v/>
      </c>
    </row>
    <row r="152" spans="1:5" x14ac:dyDescent="0.25">
      <c r="A152" s="9">
        <v>41740</v>
      </c>
      <c r="B152" s="10">
        <v>0.6915717592592594</v>
      </c>
      <c r="C152" s="6">
        <v>0.2</v>
      </c>
      <c r="D152" s="7" t="str">
        <f t="shared" si="16"/>
        <v/>
      </c>
      <c r="E152" s="7">
        <f t="shared" si="15"/>
        <v>5.6000000000000023</v>
      </c>
    </row>
    <row r="153" spans="1:5" x14ac:dyDescent="0.25">
      <c r="A153" s="34">
        <v>41741</v>
      </c>
      <c r="B153" s="35">
        <v>0.5015925925925927</v>
      </c>
      <c r="C153" s="36">
        <v>0.2</v>
      </c>
      <c r="D153" s="7" t="str">
        <f t="shared" si="16"/>
        <v/>
      </c>
      <c r="E153" s="7" t="str">
        <f t="shared" si="15"/>
        <v/>
      </c>
    </row>
    <row r="154" spans="1:5" x14ac:dyDescent="0.25">
      <c r="A154" s="9">
        <v>41741</v>
      </c>
      <c r="B154" s="10">
        <v>0.50830902777777787</v>
      </c>
      <c r="C154" s="6">
        <v>0.2</v>
      </c>
      <c r="D154" s="7" t="str">
        <f t="shared" si="16"/>
        <v/>
      </c>
      <c r="E154" s="7" t="str">
        <f t="shared" si="15"/>
        <v/>
      </c>
    </row>
    <row r="155" spans="1:5" x14ac:dyDescent="0.25">
      <c r="A155" s="9">
        <v>41741</v>
      </c>
      <c r="B155" s="10">
        <v>0.50992129629629634</v>
      </c>
      <c r="C155" s="6">
        <v>0.2</v>
      </c>
      <c r="D155" s="7" t="str">
        <f t="shared" si="16"/>
        <v/>
      </c>
      <c r="E155" s="7" t="str">
        <f t="shared" si="15"/>
        <v/>
      </c>
    </row>
    <row r="156" spans="1:5" x14ac:dyDescent="0.25">
      <c r="A156" s="9">
        <v>41741</v>
      </c>
      <c r="B156" s="10">
        <v>0.51093171296296302</v>
      </c>
      <c r="C156" s="6">
        <v>0.2</v>
      </c>
      <c r="D156" s="7" t="str">
        <f t="shared" si="16"/>
        <v/>
      </c>
      <c r="E156" s="7" t="str">
        <f t="shared" si="15"/>
        <v/>
      </c>
    </row>
    <row r="157" spans="1:5" x14ac:dyDescent="0.25">
      <c r="A157" s="9">
        <v>41741</v>
      </c>
      <c r="B157" s="10">
        <v>0.51282175925925932</v>
      </c>
      <c r="C157" s="6">
        <v>0.2</v>
      </c>
      <c r="D157" s="7" t="str">
        <f t="shared" si="16"/>
        <v/>
      </c>
      <c r="E157" s="7" t="str">
        <f t="shared" si="15"/>
        <v/>
      </c>
    </row>
    <row r="158" spans="1:5" x14ac:dyDescent="0.25">
      <c r="A158" s="9">
        <v>41741</v>
      </c>
      <c r="B158" s="10">
        <v>0.51496875000000009</v>
      </c>
      <c r="C158" s="6">
        <v>0.2</v>
      </c>
      <c r="D158" s="7" t="str">
        <f t="shared" si="16"/>
        <v/>
      </c>
      <c r="E158" s="7" t="str">
        <f t="shared" si="15"/>
        <v/>
      </c>
    </row>
    <row r="159" spans="1:5" x14ac:dyDescent="0.25">
      <c r="A159" s="9">
        <v>41741</v>
      </c>
      <c r="B159" s="10">
        <v>0.51903125000000006</v>
      </c>
      <c r="C159" s="6">
        <v>0.2</v>
      </c>
      <c r="D159" s="7" t="str">
        <f t="shared" si="16"/>
        <v/>
      </c>
      <c r="E159" s="7" t="str">
        <f t="shared" si="15"/>
        <v/>
      </c>
    </row>
    <row r="160" spans="1:5" x14ac:dyDescent="0.25">
      <c r="A160" s="9">
        <v>41741</v>
      </c>
      <c r="B160" s="10">
        <v>0.52335185185185196</v>
      </c>
      <c r="C160" s="6">
        <v>0.2</v>
      </c>
      <c r="D160" s="7" t="str">
        <f t="shared" si="16"/>
        <v/>
      </c>
      <c r="E160" s="7" t="str">
        <f t="shared" si="15"/>
        <v/>
      </c>
    </row>
    <row r="161" spans="1:5" x14ac:dyDescent="0.25">
      <c r="A161" s="9">
        <v>41741</v>
      </c>
      <c r="B161" s="10">
        <v>0.53550462962962964</v>
      </c>
      <c r="C161" s="6">
        <v>0.2</v>
      </c>
      <c r="D161" s="7">
        <f t="shared" si="16"/>
        <v>2.4</v>
      </c>
      <c r="E161" s="7">
        <f t="shared" si="15"/>
        <v>1.7999999999999998</v>
      </c>
    </row>
    <row r="162" spans="1:5" x14ac:dyDescent="0.25">
      <c r="A162" s="34">
        <v>41748</v>
      </c>
      <c r="B162" s="35">
        <v>0.8428344907407409</v>
      </c>
      <c r="C162" s="36">
        <v>0.2</v>
      </c>
      <c r="D162" s="7" t="str">
        <f t="shared" si="16"/>
        <v/>
      </c>
      <c r="E162" s="7" t="str">
        <f t="shared" si="15"/>
        <v/>
      </c>
    </row>
    <row r="163" spans="1:5" x14ac:dyDescent="0.25">
      <c r="A163" s="9">
        <v>41748</v>
      </c>
      <c r="B163" s="10">
        <v>0.85089583333333352</v>
      </c>
      <c r="C163" s="6">
        <v>0.2</v>
      </c>
      <c r="D163" s="7" t="str">
        <f t="shared" si="16"/>
        <v/>
      </c>
      <c r="E163" s="7" t="str">
        <f t="shared" si="15"/>
        <v/>
      </c>
    </row>
    <row r="164" spans="1:5" x14ac:dyDescent="0.25">
      <c r="A164" s="9">
        <v>41748</v>
      </c>
      <c r="B164" s="10">
        <v>0.85451851851851857</v>
      </c>
      <c r="C164" s="6">
        <v>0.2</v>
      </c>
      <c r="D164" s="7" t="str">
        <f t="shared" si="16"/>
        <v/>
      </c>
      <c r="E164" s="7" t="str">
        <f t="shared" si="15"/>
        <v/>
      </c>
    </row>
    <row r="165" spans="1:5" x14ac:dyDescent="0.25">
      <c r="A165" s="9">
        <v>41748</v>
      </c>
      <c r="B165" s="10">
        <v>0.85794444444444451</v>
      </c>
      <c r="C165" s="6">
        <v>0.2</v>
      </c>
      <c r="D165" s="7" t="str">
        <f t="shared" si="16"/>
        <v/>
      </c>
      <c r="E165" s="7" t="str">
        <f t="shared" si="15"/>
        <v/>
      </c>
    </row>
    <row r="166" spans="1:5" x14ac:dyDescent="0.25">
      <c r="A166" s="9">
        <v>41748</v>
      </c>
      <c r="B166" s="10">
        <v>0.85935995370370377</v>
      </c>
      <c r="C166" s="6">
        <v>0.2</v>
      </c>
      <c r="D166" s="7" t="str">
        <f t="shared" si="16"/>
        <v/>
      </c>
      <c r="E166" s="7" t="str">
        <f t="shared" si="15"/>
        <v/>
      </c>
    </row>
    <row r="167" spans="1:5" x14ac:dyDescent="0.25">
      <c r="A167" s="9">
        <v>41748</v>
      </c>
      <c r="B167" s="10">
        <v>0.86228240740740747</v>
      </c>
      <c r="C167" s="6">
        <v>0.2</v>
      </c>
      <c r="D167" s="7" t="str">
        <f t="shared" si="16"/>
        <v/>
      </c>
      <c r="E167" s="7" t="str">
        <f t="shared" si="15"/>
        <v/>
      </c>
    </row>
    <row r="168" spans="1:5" x14ac:dyDescent="0.25">
      <c r="A168" s="9">
        <v>41748</v>
      </c>
      <c r="B168" s="10">
        <v>0.86323148148148154</v>
      </c>
      <c r="C168" s="6">
        <v>0.2</v>
      </c>
      <c r="D168" s="7" t="str">
        <f t="shared" si="16"/>
        <v/>
      </c>
      <c r="E168" s="7" t="str">
        <f t="shared" si="15"/>
        <v/>
      </c>
    </row>
    <row r="169" spans="1:5" x14ac:dyDescent="0.25">
      <c r="A169" s="9">
        <v>41748</v>
      </c>
      <c r="B169" s="10">
        <v>0.86484953703703715</v>
      </c>
      <c r="C169" s="6">
        <v>0.2</v>
      </c>
      <c r="D169" s="7" t="str">
        <f t="shared" si="16"/>
        <v/>
      </c>
      <c r="E169" s="7" t="str">
        <f t="shared" si="15"/>
        <v/>
      </c>
    </row>
    <row r="170" spans="1:5" x14ac:dyDescent="0.25">
      <c r="A170" s="9">
        <v>41748</v>
      </c>
      <c r="B170" s="10">
        <v>0.86576157407407417</v>
      </c>
      <c r="C170" s="6">
        <v>0.2</v>
      </c>
      <c r="D170" s="7" t="str">
        <f t="shared" si="16"/>
        <v/>
      </c>
      <c r="E170" s="7" t="str">
        <f t="shared" si="15"/>
        <v/>
      </c>
    </row>
    <row r="171" spans="1:5" x14ac:dyDescent="0.25">
      <c r="A171" s="9">
        <v>41748</v>
      </c>
      <c r="B171" s="10">
        <v>0.86753009259259273</v>
      </c>
      <c r="C171" s="6">
        <v>0.2</v>
      </c>
      <c r="D171" s="7" t="str">
        <f t="shared" si="16"/>
        <v/>
      </c>
      <c r="E171" s="7" t="str">
        <f t="shared" si="15"/>
        <v/>
      </c>
    </row>
    <row r="172" spans="1:5" x14ac:dyDescent="0.25">
      <c r="A172" s="9">
        <v>41748</v>
      </c>
      <c r="B172" s="10">
        <v>0.86860416666666673</v>
      </c>
      <c r="C172" s="6">
        <v>0.2</v>
      </c>
      <c r="D172" s="7" t="str">
        <f t="shared" si="16"/>
        <v/>
      </c>
      <c r="E172" s="7" t="str">
        <f t="shared" si="15"/>
        <v/>
      </c>
    </row>
    <row r="173" spans="1:5" x14ac:dyDescent="0.25">
      <c r="A173" s="9">
        <v>41748</v>
      </c>
      <c r="B173" s="10">
        <v>0.87177314814814821</v>
      </c>
      <c r="C173" s="6">
        <v>0.2</v>
      </c>
      <c r="D173" s="7" t="str">
        <f t="shared" si="16"/>
        <v/>
      </c>
      <c r="E173" s="7" t="str">
        <f t="shared" si="15"/>
        <v/>
      </c>
    </row>
    <row r="174" spans="1:5" x14ac:dyDescent="0.25">
      <c r="A174" s="9">
        <v>41748</v>
      </c>
      <c r="B174" s="10">
        <v>0.87388888888888894</v>
      </c>
      <c r="C174" s="6">
        <v>0.2</v>
      </c>
      <c r="D174" s="7">
        <f t="shared" si="16"/>
        <v>2.6</v>
      </c>
      <c r="E174" s="7" t="str">
        <f t="shared" si="15"/>
        <v/>
      </c>
    </row>
    <row r="175" spans="1:5" x14ac:dyDescent="0.25">
      <c r="A175" s="9">
        <v>41748</v>
      </c>
      <c r="B175" s="10">
        <v>0.87847800925925934</v>
      </c>
      <c r="C175" s="6">
        <v>0.2</v>
      </c>
      <c r="D175" s="7" t="str">
        <f t="shared" si="16"/>
        <v/>
      </c>
      <c r="E175" s="7" t="str">
        <f t="shared" si="15"/>
        <v/>
      </c>
    </row>
    <row r="176" spans="1:5" x14ac:dyDescent="0.25">
      <c r="A176" s="9">
        <v>41748</v>
      </c>
      <c r="B176" s="10">
        <v>0.8914699074074075</v>
      </c>
      <c r="C176" s="6">
        <v>0.2</v>
      </c>
      <c r="D176" s="7" t="str">
        <f t="shared" si="16"/>
        <v/>
      </c>
      <c r="E176" s="7" t="str">
        <f t="shared" si="15"/>
        <v/>
      </c>
    </row>
    <row r="177" spans="1:5" x14ac:dyDescent="0.25">
      <c r="A177" s="9">
        <v>41748</v>
      </c>
      <c r="B177" s="10">
        <v>0.90780092592592598</v>
      </c>
      <c r="C177" s="6">
        <v>0.2</v>
      </c>
      <c r="D177" s="7">
        <f t="shared" si="16"/>
        <v>0.60000000000000009</v>
      </c>
      <c r="E177" s="7" t="str">
        <f t="shared" si="15"/>
        <v/>
      </c>
    </row>
    <row r="178" spans="1:5" x14ac:dyDescent="0.25">
      <c r="A178" s="9">
        <v>41748</v>
      </c>
      <c r="B178" s="10">
        <v>0.9243055555555556</v>
      </c>
      <c r="C178" s="6">
        <v>0.2</v>
      </c>
      <c r="D178" s="7" t="str">
        <f t="shared" si="16"/>
        <v/>
      </c>
      <c r="E178" s="7" t="str">
        <f t="shared" si="15"/>
        <v/>
      </c>
    </row>
    <row r="179" spans="1:5" x14ac:dyDescent="0.25">
      <c r="A179" s="9">
        <v>41748</v>
      </c>
      <c r="B179" s="10">
        <v>0.93333333333333324</v>
      </c>
      <c r="C179" s="6">
        <v>0.2</v>
      </c>
      <c r="D179" s="7" t="str">
        <f t="shared" si="16"/>
        <v/>
      </c>
      <c r="E179" s="7" t="str">
        <f t="shared" si="15"/>
        <v/>
      </c>
    </row>
    <row r="180" spans="1:5" x14ac:dyDescent="0.25">
      <c r="A180" s="9">
        <v>41748</v>
      </c>
      <c r="B180" s="10">
        <v>0.94444444444444453</v>
      </c>
      <c r="C180" s="6">
        <v>0.2</v>
      </c>
      <c r="D180" s="7" t="str">
        <f t="shared" si="16"/>
        <v/>
      </c>
      <c r="E180" s="7" t="str">
        <f t="shared" si="15"/>
        <v/>
      </c>
    </row>
    <row r="181" spans="1:5" x14ac:dyDescent="0.25">
      <c r="A181" s="9">
        <v>41748</v>
      </c>
      <c r="B181" s="10">
        <v>0.9555555555555556</v>
      </c>
      <c r="C181" s="6">
        <v>0.2</v>
      </c>
      <c r="D181" s="7">
        <f t="shared" si="16"/>
        <v>0.8</v>
      </c>
      <c r="E181" s="7" t="str">
        <f t="shared" si="15"/>
        <v/>
      </c>
    </row>
    <row r="182" spans="1:5" x14ac:dyDescent="0.25">
      <c r="A182" s="9">
        <v>41748</v>
      </c>
      <c r="B182" s="10">
        <v>0.9604166666666667</v>
      </c>
      <c r="C182" s="6">
        <v>0.2</v>
      </c>
      <c r="D182" s="7" t="str">
        <f t="shared" si="16"/>
        <v/>
      </c>
      <c r="E182" s="7" t="str">
        <f t="shared" si="15"/>
        <v/>
      </c>
    </row>
    <row r="183" spans="1:5" x14ac:dyDescent="0.25">
      <c r="A183" s="9">
        <v>41748</v>
      </c>
      <c r="B183" s="10">
        <v>0.96319444444444446</v>
      </c>
      <c r="C183" s="6">
        <v>0.2</v>
      </c>
      <c r="D183" s="7" t="str">
        <f t="shared" si="16"/>
        <v/>
      </c>
      <c r="E183" s="7" t="str">
        <f t="shared" si="15"/>
        <v/>
      </c>
    </row>
    <row r="184" spans="1:5" x14ac:dyDescent="0.25">
      <c r="A184" s="9">
        <v>41748</v>
      </c>
      <c r="B184" s="10">
        <v>0.96597222222222223</v>
      </c>
      <c r="C184" s="6">
        <v>0.2</v>
      </c>
      <c r="D184" s="7" t="str">
        <f t="shared" si="16"/>
        <v/>
      </c>
      <c r="E184" s="7" t="str">
        <f t="shared" si="15"/>
        <v/>
      </c>
    </row>
    <row r="185" spans="1:5" x14ac:dyDescent="0.25">
      <c r="A185" s="9">
        <v>41748</v>
      </c>
      <c r="B185" s="10">
        <v>0.97013888888888899</v>
      </c>
      <c r="C185" s="6">
        <v>0.2</v>
      </c>
      <c r="D185" s="7" t="str">
        <f t="shared" si="16"/>
        <v/>
      </c>
      <c r="E185" s="7" t="str">
        <f t="shared" si="15"/>
        <v/>
      </c>
    </row>
    <row r="186" spans="1:5" x14ac:dyDescent="0.25">
      <c r="A186" s="9">
        <v>41748</v>
      </c>
      <c r="B186" s="10">
        <v>0.9784722222222223</v>
      </c>
      <c r="C186" s="6">
        <v>0.2</v>
      </c>
      <c r="D186" s="7" t="str">
        <f t="shared" si="16"/>
        <v/>
      </c>
      <c r="E186" s="7" t="str">
        <f t="shared" si="15"/>
        <v/>
      </c>
    </row>
    <row r="187" spans="1:5" x14ac:dyDescent="0.25">
      <c r="A187" s="9">
        <v>41748</v>
      </c>
      <c r="B187" s="10">
        <v>0.98541666666666661</v>
      </c>
      <c r="C187" s="6">
        <v>0.2</v>
      </c>
      <c r="D187" s="7" t="str">
        <f t="shared" si="16"/>
        <v/>
      </c>
      <c r="E187" s="7" t="str">
        <f t="shared" si="15"/>
        <v/>
      </c>
    </row>
    <row r="188" spans="1:5" x14ac:dyDescent="0.25">
      <c r="A188" s="9">
        <v>41748</v>
      </c>
      <c r="B188" s="10">
        <v>0.99236111111111114</v>
      </c>
      <c r="C188" s="6">
        <v>0.2</v>
      </c>
      <c r="D188" s="7" t="str">
        <f t="shared" si="16"/>
        <v/>
      </c>
      <c r="E188" s="7" t="str">
        <f t="shared" si="15"/>
        <v/>
      </c>
    </row>
    <row r="189" spans="1:5" x14ac:dyDescent="0.25">
      <c r="A189" s="9">
        <v>41748</v>
      </c>
      <c r="B189" s="10">
        <v>0.99791666666666667</v>
      </c>
      <c r="C189" s="6">
        <v>0.2</v>
      </c>
      <c r="D189" s="7" t="str">
        <f t="shared" si="16"/>
        <v/>
      </c>
      <c r="E189" s="7">
        <f t="shared" si="15"/>
        <v>5.6000000000000023</v>
      </c>
    </row>
    <row r="190" spans="1:5" x14ac:dyDescent="0.25">
      <c r="A190" s="34">
        <v>41749</v>
      </c>
      <c r="B190" s="35">
        <v>1.103356481481485E-2</v>
      </c>
      <c r="C190" s="36">
        <v>0.2</v>
      </c>
      <c r="D190" s="7" t="str">
        <f t="shared" si="16"/>
        <v/>
      </c>
      <c r="E190" s="7" t="str">
        <f t="shared" si="15"/>
        <v/>
      </c>
    </row>
    <row r="191" spans="1:5" x14ac:dyDescent="0.25">
      <c r="A191" s="9">
        <v>41749</v>
      </c>
      <c r="B191" s="10">
        <v>2.9766203703703725E-2</v>
      </c>
      <c r="C191" s="6">
        <v>0.2</v>
      </c>
      <c r="D191" s="7">
        <f t="shared" si="16"/>
        <v>0.4</v>
      </c>
      <c r="E191" s="7" t="str">
        <f t="shared" si="15"/>
        <v/>
      </c>
    </row>
    <row r="192" spans="1:5" x14ac:dyDescent="0.25">
      <c r="A192" s="9">
        <v>41749</v>
      </c>
      <c r="B192" s="10">
        <v>6.3212962962963012E-2</v>
      </c>
      <c r="C192" s="6">
        <v>0.2</v>
      </c>
      <c r="D192" s="7" t="str">
        <f t="shared" si="16"/>
        <v/>
      </c>
      <c r="E192" s="7" t="str">
        <f t="shared" si="15"/>
        <v/>
      </c>
    </row>
    <row r="193" spans="1:5" x14ac:dyDescent="0.25">
      <c r="A193" s="9">
        <v>41749</v>
      </c>
      <c r="B193" s="10">
        <v>8.2495370370370399E-2</v>
      </c>
      <c r="C193" s="6">
        <v>0.2</v>
      </c>
      <c r="D193" s="7">
        <f t="shared" si="16"/>
        <v>0.4</v>
      </c>
      <c r="E193" s="7" t="str">
        <f t="shared" si="15"/>
        <v/>
      </c>
    </row>
    <row r="194" spans="1:5" x14ac:dyDescent="0.25">
      <c r="A194" s="9">
        <v>41749</v>
      </c>
      <c r="B194" s="10">
        <v>9.6280092592592612E-2</v>
      </c>
      <c r="C194" s="6">
        <v>0.2</v>
      </c>
      <c r="D194" s="7" t="str">
        <f t="shared" si="16"/>
        <v/>
      </c>
      <c r="E194" s="7" t="str">
        <f t="shared" si="15"/>
        <v/>
      </c>
    </row>
    <row r="195" spans="1:5" x14ac:dyDescent="0.25">
      <c r="A195" s="9">
        <v>41749</v>
      </c>
      <c r="B195" s="10">
        <v>0.10234837962962966</v>
      </c>
      <c r="C195" s="6">
        <v>0.2</v>
      </c>
      <c r="D195" s="7" t="str">
        <f t="shared" si="16"/>
        <v/>
      </c>
      <c r="E195" s="7" t="str">
        <f t="shared" si="15"/>
        <v/>
      </c>
    </row>
    <row r="196" spans="1:5" x14ac:dyDescent="0.25">
      <c r="A196" s="9">
        <v>41749</v>
      </c>
      <c r="B196" s="10">
        <v>0.11136458333333336</v>
      </c>
      <c r="C196" s="6">
        <v>0.2</v>
      </c>
      <c r="D196" s="7" t="str">
        <f t="shared" si="16"/>
        <v/>
      </c>
      <c r="E196" s="7" t="str">
        <f t="shared" ref="E196:E259" si="18">IF(A197&gt;A196,SUMIFS(C:C,A:A,A196),"")</f>
        <v/>
      </c>
    </row>
    <row r="197" spans="1:5" x14ac:dyDescent="0.25">
      <c r="A197" s="9">
        <v>41749</v>
      </c>
      <c r="B197" s="10">
        <v>0.12111574074074079</v>
      </c>
      <c r="C197" s="6">
        <v>0.2</v>
      </c>
      <c r="D197" s="7">
        <f t="shared" ref="D197:D260" si="19">IF(HOUR(B197)&lt;HOUR(B198),SUMPRODUCT((WEEKDAY($A$3:$A$1000,2)=WEEKDAY(A197,2))*(HOUR($B$3:$B$1000)=HOUR(B197)),($C$3:$C$1000)),"")</f>
        <v>0.8</v>
      </c>
      <c r="E197" s="7" t="str">
        <f t="shared" si="18"/>
        <v/>
      </c>
    </row>
    <row r="198" spans="1:5" x14ac:dyDescent="0.25">
      <c r="A198" s="9">
        <v>41749</v>
      </c>
      <c r="B198" s="10">
        <v>0.13106944444444452</v>
      </c>
      <c r="C198" s="6">
        <v>0.2</v>
      </c>
      <c r="D198" s="7" t="str">
        <f t="shared" si="19"/>
        <v/>
      </c>
      <c r="E198" s="7" t="str">
        <f t="shared" si="18"/>
        <v/>
      </c>
    </row>
    <row r="199" spans="1:5" x14ac:dyDescent="0.25">
      <c r="A199" s="9">
        <v>41749</v>
      </c>
      <c r="B199" s="10">
        <v>0.1371608796296297</v>
      </c>
      <c r="C199" s="6">
        <v>0.2</v>
      </c>
      <c r="D199" s="7" t="str">
        <f t="shared" si="19"/>
        <v/>
      </c>
      <c r="E199" s="7" t="str">
        <f t="shared" si="18"/>
        <v/>
      </c>
    </row>
    <row r="200" spans="1:5" x14ac:dyDescent="0.25">
      <c r="A200" s="9">
        <v>41749</v>
      </c>
      <c r="B200" s="10">
        <v>0.14223958333333336</v>
      </c>
      <c r="C200" s="6">
        <v>0.2</v>
      </c>
      <c r="D200" s="7" t="str">
        <f t="shared" si="19"/>
        <v/>
      </c>
      <c r="E200" s="7" t="str">
        <f t="shared" si="18"/>
        <v/>
      </c>
    </row>
    <row r="201" spans="1:5" x14ac:dyDescent="0.25">
      <c r="A201" s="9">
        <v>41749</v>
      </c>
      <c r="B201" s="10">
        <v>0.15101851851851855</v>
      </c>
      <c r="C201" s="6">
        <v>0.2</v>
      </c>
      <c r="D201" s="7" t="str">
        <f t="shared" si="19"/>
        <v/>
      </c>
      <c r="E201" s="7" t="str">
        <f t="shared" si="18"/>
        <v/>
      </c>
    </row>
    <row r="202" spans="1:5" x14ac:dyDescent="0.25">
      <c r="A202" s="9">
        <v>41749</v>
      </c>
      <c r="B202" s="10">
        <v>0.1588344907407408</v>
      </c>
      <c r="C202" s="6">
        <v>0.2</v>
      </c>
      <c r="D202" s="7" t="str">
        <f t="shared" si="19"/>
        <v/>
      </c>
      <c r="E202" s="7" t="str">
        <f t="shared" si="18"/>
        <v/>
      </c>
    </row>
    <row r="203" spans="1:5" x14ac:dyDescent="0.25">
      <c r="A203" s="9">
        <v>41749</v>
      </c>
      <c r="B203" s="10">
        <v>0.16563194444444446</v>
      </c>
      <c r="C203" s="6">
        <v>0.2</v>
      </c>
      <c r="D203" s="7">
        <f t="shared" si="19"/>
        <v>1.2</v>
      </c>
      <c r="E203" s="7" t="str">
        <f t="shared" si="18"/>
        <v/>
      </c>
    </row>
    <row r="204" spans="1:5" x14ac:dyDescent="0.25">
      <c r="A204" s="9">
        <v>41749</v>
      </c>
      <c r="B204" s="10">
        <v>0.17107754629629635</v>
      </c>
      <c r="C204" s="6">
        <v>0.2</v>
      </c>
      <c r="D204" s="7" t="str">
        <f t="shared" si="19"/>
        <v/>
      </c>
      <c r="E204" s="7" t="str">
        <f t="shared" si="18"/>
        <v/>
      </c>
    </row>
    <row r="205" spans="1:5" x14ac:dyDescent="0.25">
      <c r="A205" s="9">
        <v>41749</v>
      </c>
      <c r="B205" s="10">
        <v>0.17663310185185188</v>
      </c>
      <c r="C205" s="6">
        <v>0.2</v>
      </c>
      <c r="D205" s="7">
        <f t="shared" si="19"/>
        <v>0.4</v>
      </c>
      <c r="E205" s="7" t="str">
        <f t="shared" si="18"/>
        <v/>
      </c>
    </row>
    <row r="206" spans="1:5" x14ac:dyDescent="0.25">
      <c r="A206" s="9">
        <v>41749</v>
      </c>
      <c r="B206" s="10">
        <v>0.22238541666666667</v>
      </c>
      <c r="C206" s="6">
        <v>0.2</v>
      </c>
      <c r="D206" s="7" t="str">
        <f t="shared" si="19"/>
        <v/>
      </c>
      <c r="E206" s="7" t="str">
        <f t="shared" si="18"/>
        <v/>
      </c>
    </row>
    <row r="207" spans="1:5" x14ac:dyDescent="0.25">
      <c r="A207" s="9">
        <v>41749</v>
      </c>
      <c r="B207" s="10">
        <v>0.23918287037037039</v>
      </c>
      <c r="C207" s="6">
        <v>0.2</v>
      </c>
      <c r="D207" s="7" t="str">
        <f t="shared" si="19"/>
        <v/>
      </c>
      <c r="E207" s="7" t="str">
        <f t="shared" si="18"/>
        <v/>
      </c>
    </row>
    <row r="208" spans="1:5" x14ac:dyDescent="0.25">
      <c r="A208" s="9">
        <v>41749</v>
      </c>
      <c r="B208" s="10">
        <v>0.2442037037037037</v>
      </c>
      <c r="C208" s="6">
        <v>0.2</v>
      </c>
      <c r="D208" s="7">
        <f t="shared" si="19"/>
        <v>0.60000000000000009</v>
      </c>
      <c r="E208" s="7" t="str">
        <f t="shared" si="18"/>
        <v/>
      </c>
    </row>
    <row r="209" spans="1:5" x14ac:dyDescent="0.25">
      <c r="A209" s="9">
        <v>41749</v>
      </c>
      <c r="B209" s="10">
        <v>0.2515162037037037</v>
      </c>
      <c r="C209" s="6">
        <v>0.2</v>
      </c>
      <c r="D209" s="7" t="str">
        <f t="shared" si="19"/>
        <v/>
      </c>
      <c r="E209" s="7" t="str">
        <f t="shared" si="18"/>
        <v/>
      </c>
    </row>
    <row r="210" spans="1:5" x14ac:dyDescent="0.25">
      <c r="A210" s="9">
        <v>41749</v>
      </c>
      <c r="B210" s="10">
        <v>0.25664120370370375</v>
      </c>
      <c r="C210" s="6">
        <v>0.2</v>
      </c>
      <c r="D210" s="7" t="str">
        <f t="shared" si="19"/>
        <v/>
      </c>
      <c r="E210" s="7" t="str">
        <f t="shared" si="18"/>
        <v/>
      </c>
    </row>
    <row r="211" spans="1:5" x14ac:dyDescent="0.25">
      <c r="A211" s="9">
        <v>41749</v>
      </c>
      <c r="B211" s="10">
        <v>0.26407754629629632</v>
      </c>
      <c r="C211" s="6">
        <v>0.2</v>
      </c>
      <c r="D211" s="7" t="str">
        <f t="shared" si="19"/>
        <v/>
      </c>
      <c r="E211" s="7" t="str">
        <f t="shared" si="18"/>
        <v/>
      </c>
    </row>
    <row r="212" spans="1:5" x14ac:dyDescent="0.25">
      <c r="A212" s="9">
        <v>41749</v>
      </c>
      <c r="B212" s="10">
        <v>0.26824189814814819</v>
      </c>
      <c r="C212" s="6">
        <v>0.2</v>
      </c>
      <c r="D212" s="7" t="str">
        <f t="shared" si="19"/>
        <v/>
      </c>
      <c r="E212" s="7" t="str">
        <f t="shared" si="18"/>
        <v/>
      </c>
    </row>
    <row r="213" spans="1:5" x14ac:dyDescent="0.25">
      <c r="A213" s="9">
        <v>41749</v>
      </c>
      <c r="B213" s="10">
        <v>0.2736932870370371</v>
      </c>
      <c r="C213" s="6">
        <v>0.2</v>
      </c>
      <c r="D213" s="7" t="str">
        <f t="shared" si="19"/>
        <v/>
      </c>
      <c r="E213" s="7" t="str">
        <f t="shared" si="18"/>
        <v/>
      </c>
    </row>
    <row r="214" spans="1:5" x14ac:dyDescent="0.25">
      <c r="A214" s="9">
        <v>41749</v>
      </c>
      <c r="B214" s="10">
        <v>0.27783680555555557</v>
      </c>
      <c r="C214" s="6">
        <v>0.2</v>
      </c>
      <c r="D214" s="7" t="str">
        <f t="shared" si="19"/>
        <v/>
      </c>
      <c r="E214" s="7" t="str">
        <f t="shared" si="18"/>
        <v/>
      </c>
    </row>
    <row r="215" spans="1:5" x14ac:dyDescent="0.25">
      <c r="A215" s="9">
        <v>41749</v>
      </c>
      <c r="B215" s="10">
        <v>0.28412500000000007</v>
      </c>
      <c r="C215" s="6">
        <v>0.2</v>
      </c>
      <c r="D215" s="7" t="str">
        <f t="shared" si="19"/>
        <v/>
      </c>
      <c r="E215" s="7" t="str">
        <f t="shared" si="18"/>
        <v/>
      </c>
    </row>
    <row r="216" spans="1:5" x14ac:dyDescent="0.25">
      <c r="A216" s="9">
        <v>41749</v>
      </c>
      <c r="B216" s="10">
        <v>0.28856365740740741</v>
      </c>
      <c r="C216" s="6">
        <v>0.2</v>
      </c>
      <c r="D216" s="7">
        <f t="shared" si="19"/>
        <v>1.5999999999999999</v>
      </c>
      <c r="E216" s="7" t="str">
        <f t="shared" si="18"/>
        <v/>
      </c>
    </row>
    <row r="217" spans="1:5" x14ac:dyDescent="0.25">
      <c r="A217" s="9">
        <v>41749</v>
      </c>
      <c r="B217" s="10">
        <v>0.29445486111111108</v>
      </c>
      <c r="C217" s="6">
        <v>0.2</v>
      </c>
      <c r="D217" s="7" t="str">
        <f t="shared" si="19"/>
        <v/>
      </c>
      <c r="E217" s="7" t="str">
        <f t="shared" si="18"/>
        <v/>
      </c>
    </row>
    <row r="218" spans="1:5" x14ac:dyDescent="0.25">
      <c r="A218" s="9">
        <v>41749</v>
      </c>
      <c r="B218" s="10">
        <v>0.29979050925925932</v>
      </c>
      <c r="C218" s="6">
        <v>0.2</v>
      </c>
      <c r="D218" s="7" t="str">
        <f t="shared" si="19"/>
        <v/>
      </c>
      <c r="E218" s="7" t="str">
        <f t="shared" si="18"/>
        <v/>
      </c>
    </row>
    <row r="219" spans="1:5" x14ac:dyDescent="0.25">
      <c r="A219" s="9">
        <v>41749</v>
      </c>
      <c r="B219" s="10">
        <v>0.30598611111111118</v>
      </c>
      <c r="C219" s="6">
        <v>0.2</v>
      </c>
      <c r="D219" s="7" t="str">
        <f t="shared" si="19"/>
        <v/>
      </c>
      <c r="E219" s="7" t="str">
        <f t="shared" si="18"/>
        <v/>
      </c>
    </row>
    <row r="220" spans="1:5" x14ac:dyDescent="0.25">
      <c r="A220" s="9">
        <v>41749</v>
      </c>
      <c r="B220" s="10">
        <v>0.30931134259259263</v>
      </c>
      <c r="C220" s="6">
        <v>0.2</v>
      </c>
      <c r="D220" s="7" t="str">
        <f t="shared" si="19"/>
        <v/>
      </c>
      <c r="E220" s="7" t="str">
        <f t="shared" si="18"/>
        <v/>
      </c>
    </row>
    <row r="221" spans="1:5" x14ac:dyDescent="0.25">
      <c r="A221" s="9">
        <v>41749</v>
      </c>
      <c r="B221" s="10">
        <v>0.31440393518518522</v>
      </c>
      <c r="C221" s="6">
        <v>0.2</v>
      </c>
      <c r="D221" s="7" t="str">
        <f t="shared" si="19"/>
        <v/>
      </c>
      <c r="E221" s="7" t="str">
        <f t="shared" si="18"/>
        <v/>
      </c>
    </row>
    <row r="222" spans="1:5" x14ac:dyDescent="0.25">
      <c r="A222" s="9">
        <v>41749</v>
      </c>
      <c r="B222" s="10">
        <v>0.31872453703703707</v>
      </c>
      <c r="C222" s="6">
        <v>0.2</v>
      </c>
      <c r="D222" s="7" t="str">
        <f t="shared" si="19"/>
        <v/>
      </c>
      <c r="E222" s="7" t="str">
        <f t="shared" si="18"/>
        <v/>
      </c>
    </row>
    <row r="223" spans="1:5" x14ac:dyDescent="0.25">
      <c r="A223" s="9">
        <v>41749</v>
      </c>
      <c r="B223" s="10">
        <v>0.32357986111111114</v>
      </c>
      <c r="C223" s="6">
        <v>0.2</v>
      </c>
      <c r="D223" s="7" t="str">
        <f t="shared" si="19"/>
        <v/>
      </c>
      <c r="E223" s="7" t="str">
        <f t="shared" si="18"/>
        <v/>
      </c>
    </row>
    <row r="224" spans="1:5" x14ac:dyDescent="0.25">
      <c r="A224" s="9">
        <v>41749</v>
      </c>
      <c r="B224" s="10">
        <v>0.32548958333333333</v>
      </c>
      <c r="C224" s="6">
        <v>0.2</v>
      </c>
      <c r="D224" s="7" t="str">
        <f t="shared" si="19"/>
        <v/>
      </c>
      <c r="E224" s="7" t="str">
        <f t="shared" si="18"/>
        <v/>
      </c>
    </row>
    <row r="225" spans="1:5" x14ac:dyDescent="0.25">
      <c r="A225" s="9">
        <v>41749</v>
      </c>
      <c r="B225" s="10">
        <v>0.33290856481481484</v>
      </c>
      <c r="C225" s="6">
        <v>0.2</v>
      </c>
      <c r="D225" s="7">
        <f t="shared" si="19"/>
        <v>1.7999999999999998</v>
      </c>
      <c r="E225" s="7" t="str">
        <f t="shared" si="18"/>
        <v/>
      </c>
    </row>
    <row r="226" spans="1:5" x14ac:dyDescent="0.25">
      <c r="A226" s="9">
        <v>41749</v>
      </c>
      <c r="B226" s="10">
        <v>0.34102199074074074</v>
      </c>
      <c r="C226" s="6">
        <v>0.2</v>
      </c>
      <c r="D226" s="7" t="str">
        <f t="shared" si="19"/>
        <v/>
      </c>
      <c r="E226" s="7" t="str">
        <f t="shared" si="18"/>
        <v/>
      </c>
    </row>
    <row r="227" spans="1:5" x14ac:dyDescent="0.25">
      <c r="A227" s="9">
        <v>41749</v>
      </c>
      <c r="B227" s="10">
        <v>0.35102199074074075</v>
      </c>
      <c r="C227" s="6">
        <v>0.2</v>
      </c>
      <c r="D227" s="7" t="str">
        <f t="shared" si="19"/>
        <v/>
      </c>
      <c r="E227" s="7" t="str">
        <f t="shared" si="18"/>
        <v/>
      </c>
    </row>
    <row r="228" spans="1:5" x14ac:dyDescent="0.25">
      <c r="A228" s="9">
        <v>41749</v>
      </c>
      <c r="B228" s="10">
        <v>0.35398842592592594</v>
      </c>
      <c r="C228" s="6">
        <v>0.2</v>
      </c>
      <c r="D228" s="7" t="str">
        <f t="shared" si="19"/>
        <v/>
      </c>
      <c r="E228" s="7" t="str">
        <f t="shared" si="18"/>
        <v/>
      </c>
    </row>
    <row r="229" spans="1:5" x14ac:dyDescent="0.25">
      <c r="A229" s="9">
        <v>41749</v>
      </c>
      <c r="B229" s="10">
        <v>0.35876041666666669</v>
      </c>
      <c r="C229" s="6">
        <v>0.2</v>
      </c>
      <c r="D229" s="7" t="str">
        <f t="shared" si="19"/>
        <v/>
      </c>
      <c r="E229" s="7" t="str">
        <f t="shared" si="18"/>
        <v/>
      </c>
    </row>
    <row r="230" spans="1:5" x14ac:dyDescent="0.25">
      <c r="A230" s="9">
        <v>41749</v>
      </c>
      <c r="B230" s="10">
        <v>0.36318518518518522</v>
      </c>
      <c r="C230" s="6">
        <v>0.2</v>
      </c>
      <c r="D230" s="7" t="str">
        <f t="shared" si="19"/>
        <v/>
      </c>
      <c r="E230" s="7" t="str">
        <f t="shared" si="18"/>
        <v/>
      </c>
    </row>
    <row r="231" spans="1:5" x14ac:dyDescent="0.25">
      <c r="A231" s="9">
        <v>41749</v>
      </c>
      <c r="B231" s="10">
        <v>0.37213194444444442</v>
      </c>
      <c r="C231" s="6">
        <v>0.2</v>
      </c>
      <c r="D231" s="7">
        <f t="shared" si="19"/>
        <v>1.2</v>
      </c>
      <c r="E231" s="7" t="str">
        <f t="shared" si="18"/>
        <v/>
      </c>
    </row>
    <row r="232" spans="1:5" x14ac:dyDescent="0.25">
      <c r="A232" s="9">
        <v>41749</v>
      </c>
      <c r="B232" s="10">
        <v>0.37528356481481484</v>
      </c>
      <c r="C232" s="6">
        <v>0.2</v>
      </c>
      <c r="D232" s="7" t="str">
        <f t="shared" si="19"/>
        <v/>
      </c>
      <c r="E232" s="7" t="str">
        <f t="shared" si="18"/>
        <v/>
      </c>
    </row>
    <row r="233" spans="1:5" x14ac:dyDescent="0.25">
      <c r="A233" s="9">
        <v>41749</v>
      </c>
      <c r="B233" s="10">
        <v>0.37859722222222225</v>
      </c>
      <c r="C233" s="6">
        <v>0.2</v>
      </c>
      <c r="D233" s="7" t="str">
        <f t="shared" si="19"/>
        <v/>
      </c>
      <c r="E233" s="7" t="str">
        <f t="shared" si="18"/>
        <v/>
      </c>
    </row>
    <row r="234" spans="1:5" x14ac:dyDescent="0.25">
      <c r="A234" s="9">
        <v>41749</v>
      </c>
      <c r="B234" s="10">
        <v>0.38164120370370375</v>
      </c>
      <c r="C234" s="6">
        <v>0.2</v>
      </c>
      <c r="D234" s="7" t="str">
        <f t="shared" si="19"/>
        <v/>
      </c>
      <c r="E234" s="7" t="str">
        <f t="shared" si="18"/>
        <v/>
      </c>
    </row>
    <row r="235" spans="1:5" x14ac:dyDescent="0.25">
      <c r="A235" s="9">
        <v>41749</v>
      </c>
      <c r="B235" s="10">
        <v>0.3848969907407408</v>
      </c>
      <c r="C235" s="6">
        <v>0.2</v>
      </c>
      <c r="D235" s="7" t="str">
        <f t="shared" si="19"/>
        <v/>
      </c>
      <c r="E235" s="7" t="str">
        <f t="shared" si="18"/>
        <v/>
      </c>
    </row>
    <row r="236" spans="1:5" x14ac:dyDescent="0.25">
      <c r="A236" s="9">
        <v>41749</v>
      </c>
      <c r="B236" s="10">
        <v>0.38798495370370367</v>
      </c>
      <c r="C236" s="6">
        <v>0.2</v>
      </c>
      <c r="D236" s="7" t="str">
        <f t="shared" si="19"/>
        <v/>
      </c>
      <c r="E236" s="7" t="str">
        <f t="shared" si="18"/>
        <v/>
      </c>
    </row>
    <row r="237" spans="1:5" x14ac:dyDescent="0.25">
      <c r="A237" s="9">
        <v>41749</v>
      </c>
      <c r="B237" s="10">
        <v>0.39329166666666671</v>
      </c>
      <c r="C237" s="6">
        <v>0.2</v>
      </c>
      <c r="D237" s="7" t="str">
        <f t="shared" si="19"/>
        <v/>
      </c>
      <c r="E237" s="7" t="str">
        <f t="shared" si="18"/>
        <v/>
      </c>
    </row>
    <row r="238" spans="1:5" x14ac:dyDescent="0.25">
      <c r="A238" s="9">
        <v>41749</v>
      </c>
      <c r="B238" s="10">
        <v>0.39718402777777778</v>
      </c>
      <c r="C238" s="6">
        <v>0.2</v>
      </c>
      <c r="D238" s="7" t="str">
        <f t="shared" si="19"/>
        <v/>
      </c>
      <c r="E238" s="7" t="str">
        <f t="shared" si="18"/>
        <v/>
      </c>
    </row>
    <row r="239" spans="1:5" x14ac:dyDescent="0.25">
      <c r="A239" s="9">
        <v>41749</v>
      </c>
      <c r="B239" s="10">
        <v>0.40167245370370369</v>
      </c>
      <c r="C239" s="6">
        <v>0.2</v>
      </c>
      <c r="D239" s="7" t="str">
        <f t="shared" si="19"/>
        <v/>
      </c>
      <c r="E239" s="7" t="str">
        <f t="shared" si="18"/>
        <v/>
      </c>
    </row>
    <row r="240" spans="1:5" x14ac:dyDescent="0.25">
      <c r="A240" s="9">
        <v>41749</v>
      </c>
      <c r="B240" s="10">
        <v>0.40608564814814818</v>
      </c>
      <c r="C240" s="6">
        <v>0.2</v>
      </c>
      <c r="D240" s="7" t="str">
        <f t="shared" si="19"/>
        <v/>
      </c>
      <c r="E240" s="7" t="str">
        <f t="shared" si="18"/>
        <v/>
      </c>
    </row>
    <row r="241" spans="1:5" x14ac:dyDescent="0.25">
      <c r="A241" s="9">
        <v>41749</v>
      </c>
      <c r="B241" s="10">
        <v>0.40998379629629633</v>
      </c>
      <c r="C241" s="6">
        <v>0.2</v>
      </c>
      <c r="D241" s="7" t="str">
        <f t="shared" si="19"/>
        <v/>
      </c>
      <c r="E241" s="7" t="str">
        <f t="shared" si="18"/>
        <v/>
      </c>
    </row>
    <row r="242" spans="1:5" x14ac:dyDescent="0.25">
      <c r="A242" s="9">
        <v>41749</v>
      </c>
      <c r="B242" s="10">
        <v>0.41649421296296296</v>
      </c>
      <c r="C242" s="6">
        <v>0.2</v>
      </c>
      <c r="D242" s="7">
        <f t="shared" si="19"/>
        <v>2.1999999999999997</v>
      </c>
      <c r="E242" s="7" t="str">
        <f t="shared" si="18"/>
        <v/>
      </c>
    </row>
    <row r="243" spans="1:5" x14ac:dyDescent="0.25">
      <c r="A243" s="9">
        <v>41749</v>
      </c>
      <c r="B243" s="10">
        <v>0.4199641203703704</v>
      </c>
      <c r="C243" s="6">
        <v>0.2</v>
      </c>
      <c r="D243" s="7" t="str">
        <f t="shared" si="19"/>
        <v/>
      </c>
      <c r="E243" s="7" t="str">
        <f t="shared" si="18"/>
        <v/>
      </c>
    </row>
    <row r="244" spans="1:5" x14ac:dyDescent="0.25">
      <c r="A244" s="9">
        <v>41749</v>
      </c>
      <c r="B244" s="10">
        <v>0.4248055555555556</v>
      </c>
      <c r="C244" s="6">
        <v>0.2</v>
      </c>
      <c r="D244" s="7" t="str">
        <f t="shared" si="19"/>
        <v/>
      </c>
      <c r="E244" s="7" t="str">
        <f t="shared" si="18"/>
        <v/>
      </c>
    </row>
    <row r="245" spans="1:5" x14ac:dyDescent="0.25">
      <c r="A245" s="9">
        <v>41749</v>
      </c>
      <c r="B245" s="10">
        <v>0.4289027777777778</v>
      </c>
      <c r="C245" s="6">
        <v>0.2</v>
      </c>
      <c r="D245" s="7" t="str">
        <f t="shared" si="19"/>
        <v/>
      </c>
      <c r="E245" s="7" t="str">
        <f t="shared" si="18"/>
        <v/>
      </c>
    </row>
    <row r="246" spans="1:5" x14ac:dyDescent="0.25">
      <c r="A246" s="9">
        <v>41749</v>
      </c>
      <c r="B246" s="10">
        <v>0.43503703703703706</v>
      </c>
      <c r="C246" s="6">
        <v>0.2</v>
      </c>
      <c r="D246" s="7" t="str">
        <f t="shared" si="19"/>
        <v/>
      </c>
      <c r="E246" s="7" t="str">
        <f t="shared" si="18"/>
        <v/>
      </c>
    </row>
    <row r="247" spans="1:5" x14ac:dyDescent="0.25">
      <c r="A247" s="9">
        <v>41749</v>
      </c>
      <c r="B247" s="10">
        <v>0.43924768518518525</v>
      </c>
      <c r="C247" s="6">
        <v>0.2</v>
      </c>
      <c r="D247" s="7" t="str">
        <f t="shared" si="19"/>
        <v/>
      </c>
      <c r="E247" s="7" t="str">
        <f t="shared" si="18"/>
        <v/>
      </c>
    </row>
    <row r="248" spans="1:5" x14ac:dyDescent="0.25">
      <c r="A248" s="9">
        <v>41749</v>
      </c>
      <c r="B248" s="10">
        <v>0.44433217592592594</v>
      </c>
      <c r="C248" s="6">
        <v>0.2</v>
      </c>
      <c r="D248" s="7" t="str">
        <f t="shared" si="19"/>
        <v/>
      </c>
      <c r="E248" s="7" t="str">
        <f t="shared" si="18"/>
        <v/>
      </c>
    </row>
    <row r="249" spans="1:5" x14ac:dyDescent="0.25">
      <c r="A249" s="9">
        <v>41749</v>
      </c>
      <c r="B249" s="10">
        <v>0.44808217592592597</v>
      </c>
      <c r="C249" s="6">
        <v>0.2</v>
      </c>
      <c r="D249" s="7" t="str">
        <f t="shared" si="19"/>
        <v/>
      </c>
      <c r="E249" s="7" t="str">
        <f t="shared" si="18"/>
        <v/>
      </c>
    </row>
    <row r="250" spans="1:5" x14ac:dyDescent="0.25">
      <c r="A250" s="9">
        <v>41749</v>
      </c>
      <c r="B250" s="10">
        <v>0.45393055555555556</v>
      </c>
      <c r="C250" s="6">
        <v>0.2</v>
      </c>
      <c r="D250" s="7">
        <f t="shared" si="19"/>
        <v>1.5999999999999999</v>
      </c>
      <c r="E250" s="7" t="str">
        <f t="shared" si="18"/>
        <v/>
      </c>
    </row>
    <row r="251" spans="1:5" x14ac:dyDescent="0.25">
      <c r="A251" s="9">
        <v>41749</v>
      </c>
      <c r="B251" s="10">
        <v>0.45984490740740741</v>
      </c>
      <c r="C251" s="6">
        <v>0.2</v>
      </c>
      <c r="D251" s="7" t="str">
        <f t="shared" si="19"/>
        <v/>
      </c>
      <c r="E251" s="7" t="str">
        <f t="shared" si="18"/>
        <v/>
      </c>
    </row>
    <row r="252" spans="1:5" x14ac:dyDescent="0.25">
      <c r="A252" s="9">
        <v>41749</v>
      </c>
      <c r="B252" s="10">
        <v>0.47793865740740743</v>
      </c>
      <c r="C252" s="6">
        <v>0.2</v>
      </c>
      <c r="D252" s="7" t="str">
        <f t="shared" si="19"/>
        <v/>
      </c>
      <c r="E252" s="7" t="str">
        <f t="shared" si="18"/>
        <v/>
      </c>
    </row>
    <row r="253" spans="1:5" x14ac:dyDescent="0.25">
      <c r="A253" s="9">
        <v>41749</v>
      </c>
      <c r="B253" s="10">
        <v>0.4897847222222223</v>
      </c>
      <c r="C253" s="6">
        <v>0.2</v>
      </c>
      <c r="D253" s="7">
        <f t="shared" si="19"/>
        <v>0.60000000000000009</v>
      </c>
      <c r="E253" s="7" t="str">
        <f t="shared" si="18"/>
        <v/>
      </c>
    </row>
    <row r="254" spans="1:5" x14ac:dyDescent="0.25">
      <c r="A254" s="9">
        <v>41749</v>
      </c>
      <c r="B254" s="10">
        <v>0.50979050925925928</v>
      </c>
      <c r="C254" s="6">
        <v>0.2</v>
      </c>
      <c r="D254" s="7" t="str">
        <f t="shared" si="19"/>
        <v/>
      </c>
      <c r="E254" s="7" t="str">
        <f t="shared" si="18"/>
        <v/>
      </c>
    </row>
    <row r="255" spans="1:5" x14ac:dyDescent="0.25">
      <c r="A255" s="9">
        <v>41749</v>
      </c>
      <c r="B255" s="10">
        <v>0.52266666666666672</v>
      </c>
      <c r="C255" s="6">
        <v>0.2</v>
      </c>
      <c r="D255" s="7">
        <f t="shared" si="19"/>
        <v>0.4</v>
      </c>
      <c r="E255" s="7" t="str">
        <f t="shared" si="18"/>
        <v/>
      </c>
    </row>
    <row r="256" spans="1:5" x14ac:dyDescent="0.25">
      <c r="A256" s="9">
        <v>41749</v>
      </c>
      <c r="B256" s="10">
        <v>0.6061712962962964</v>
      </c>
      <c r="C256" s="6">
        <v>0.2</v>
      </c>
      <c r="D256" s="7" t="str">
        <f t="shared" si="19"/>
        <v/>
      </c>
      <c r="E256" s="7" t="str">
        <f t="shared" si="18"/>
        <v/>
      </c>
    </row>
    <row r="257" spans="1:5" x14ac:dyDescent="0.25">
      <c r="A257" s="9">
        <v>41749</v>
      </c>
      <c r="B257" s="10">
        <v>0.6131909722222223</v>
      </c>
      <c r="C257" s="6">
        <v>0.2</v>
      </c>
      <c r="D257" s="7" t="str">
        <f t="shared" si="19"/>
        <v/>
      </c>
      <c r="E257" s="7">
        <f t="shared" si="18"/>
        <v>13.599999999999984</v>
      </c>
    </row>
    <row r="258" spans="1:5" x14ac:dyDescent="0.25">
      <c r="A258" s="34">
        <v>41750</v>
      </c>
      <c r="B258" s="35">
        <v>0.20695833333333336</v>
      </c>
      <c r="C258" s="36">
        <v>0.2</v>
      </c>
      <c r="D258" s="7">
        <f t="shared" si="19"/>
        <v>0.2</v>
      </c>
      <c r="E258" s="7" t="str">
        <f t="shared" si="18"/>
        <v/>
      </c>
    </row>
    <row r="259" spans="1:5" x14ac:dyDescent="0.25">
      <c r="A259" s="9">
        <v>41750</v>
      </c>
      <c r="B259" s="10">
        <v>0.63399305555555563</v>
      </c>
      <c r="C259" s="6">
        <v>0.2</v>
      </c>
      <c r="D259" s="7" t="str">
        <f t="shared" si="19"/>
        <v/>
      </c>
      <c r="E259" s="7" t="str">
        <f t="shared" si="18"/>
        <v/>
      </c>
    </row>
    <row r="260" spans="1:5" x14ac:dyDescent="0.25">
      <c r="A260" s="9">
        <v>41750</v>
      </c>
      <c r="B260" s="10">
        <v>0.63990162037037046</v>
      </c>
      <c r="C260" s="6">
        <v>0.2</v>
      </c>
      <c r="D260" s="7" t="str">
        <f t="shared" si="19"/>
        <v/>
      </c>
      <c r="E260" s="7" t="str">
        <f t="shared" ref="E260:E323" si="20">IF(A261&gt;A260,SUMIFS(C:C,A:A,A260),"")</f>
        <v/>
      </c>
    </row>
    <row r="261" spans="1:5" x14ac:dyDescent="0.25">
      <c r="A261" s="9">
        <v>41750</v>
      </c>
      <c r="B261" s="10">
        <v>0.64647569444444453</v>
      </c>
      <c r="C261" s="6">
        <v>0.2</v>
      </c>
      <c r="D261" s="7" t="str">
        <f t="shared" ref="D261:D324" si="21">IF(HOUR(B261)&lt;HOUR(B262),SUMPRODUCT((WEEKDAY($A$3:$A$1000,2)=WEEKDAY(A261,2))*(HOUR($B$3:$B$1000)=HOUR(B261)),($C$3:$C$1000)),"")</f>
        <v/>
      </c>
      <c r="E261" s="7" t="str">
        <f t="shared" si="20"/>
        <v/>
      </c>
    </row>
    <row r="262" spans="1:5" x14ac:dyDescent="0.25">
      <c r="A262" s="9">
        <v>41750</v>
      </c>
      <c r="B262" s="10">
        <v>0.65585995370370376</v>
      </c>
      <c r="C262" s="6">
        <v>0.2</v>
      </c>
      <c r="D262" s="7" t="str">
        <f t="shared" si="21"/>
        <v/>
      </c>
      <c r="E262" s="7" t="str">
        <f t="shared" si="20"/>
        <v/>
      </c>
    </row>
    <row r="263" spans="1:5" x14ac:dyDescent="0.25">
      <c r="A263" s="9">
        <v>41750</v>
      </c>
      <c r="B263" s="10">
        <v>0.66090625000000014</v>
      </c>
      <c r="C263" s="6">
        <v>0.2</v>
      </c>
      <c r="D263" s="7">
        <f t="shared" si="21"/>
        <v>1</v>
      </c>
      <c r="E263" s="7" t="str">
        <f t="shared" si="20"/>
        <v/>
      </c>
    </row>
    <row r="264" spans="1:5" x14ac:dyDescent="0.25">
      <c r="A264" s="9">
        <v>41750</v>
      </c>
      <c r="B264" s="10">
        <v>0.66758217592592595</v>
      </c>
      <c r="C264" s="6">
        <v>0.2</v>
      </c>
      <c r="D264" s="7" t="str">
        <f t="shared" si="21"/>
        <v/>
      </c>
      <c r="E264" s="7" t="str">
        <f t="shared" si="20"/>
        <v/>
      </c>
    </row>
    <row r="265" spans="1:5" x14ac:dyDescent="0.25">
      <c r="A265" s="9">
        <v>41750</v>
      </c>
      <c r="B265" s="10">
        <v>0.67085532407407411</v>
      </c>
      <c r="C265" s="6">
        <v>0.2</v>
      </c>
      <c r="D265" s="7" t="str">
        <f t="shared" si="21"/>
        <v/>
      </c>
      <c r="E265" s="7" t="str">
        <f t="shared" si="20"/>
        <v/>
      </c>
    </row>
    <row r="266" spans="1:5" x14ac:dyDescent="0.25">
      <c r="A266" s="9">
        <v>41750</v>
      </c>
      <c r="B266" s="10">
        <v>0.67579166666666679</v>
      </c>
      <c r="C266" s="6">
        <v>0.2</v>
      </c>
      <c r="D266" s="7" t="str">
        <f t="shared" si="21"/>
        <v/>
      </c>
      <c r="E266" s="7" t="str">
        <f t="shared" si="20"/>
        <v/>
      </c>
    </row>
    <row r="267" spans="1:5" x14ac:dyDescent="0.25">
      <c r="A267" s="9">
        <v>41750</v>
      </c>
      <c r="B267" s="10">
        <v>0.68048495370370377</v>
      </c>
      <c r="C267" s="6">
        <v>0.2</v>
      </c>
      <c r="D267" s="7" t="str">
        <f t="shared" si="21"/>
        <v/>
      </c>
      <c r="E267" s="7" t="str">
        <f t="shared" si="20"/>
        <v/>
      </c>
    </row>
    <row r="268" spans="1:5" x14ac:dyDescent="0.25">
      <c r="A268" s="9">
        <v>41750</v>
      </c>
      <c r="B268" s="10">
        <v>0.69070486111111118</v>
      </c>
      <c r="C268" s="6">
        <v>0.2</v>
      </c>
      <c r="D268" s="7" t="str">
        <f t="shared" si="21"/>
        <v/>
      </c>
      <c r="E268" s="7" t="str">
        <f t="shared" si="20"/>
        <v/>
      </c>
    </row>
    <row r="269" spans="1:5" x14ac:dyDescent="0.25">
      <c r="A269" s="9">
        <v>41750</v>
      </c>
      <c r="B269" s="10">
        <v>0.69962268518518533</v>
      </c>
      <c r="C269" s="6">
        <v>0.2</v>
      </c>
      <c r="D269" s="7">
        <f t="shared" si="21"/>
        <v>1.2</v>
      </c>
      <c r="E269" s="7" t="str">
        <f t="shared" si="20"/>
        <v/>
      </c>
    </row>
    <row r="270" spans="1:5" x14ac:dyDescent="0.25">
      <c r="A270" s="9">
        <v>41750</v>
      </c>
      <c r="B270" s="10">
        <v>0.71184490740740747</v>
      </c>
      <c r="C270" s="6">
        <v>0.2</v>
      </c>
      <c r="D270" s="7" t="str">
        <f t="shared" si="21"/>
        <v/>
      </c>
      <c r="E270" s="7" t="str">
        <f t="shared" si="20"/>
        <v/>
      </c>
    </row>
    <row r="271" spans="1:5" x14ac:dyDescent="0.25">
      <c r="A271" s="9">
        <v>41750</v>
      </c>
      <c r="B271" s="10">
        <v>0.72239814814814829</v>
      </c>
      <c r="C271" s="6">
        <v>0.2</v>
      </c>
      <c r="D271" s="7">
        <f t="shared" si="21"/>
        <v>0.4</v>
      </c>
      <c r="E271" s="7" t="str">
        <f t="shared" si="20"/>
        <v/>
      </c>
    </row>
    <row r="272" spans="1:5" x14ac:dyDescent="0.25">
      <c r="A272" s="9">
        <v>41750</v>
      </c>
      <c r="B272" s="10">
        <v>0.75545370370370379</v>
      </c>
      <c r="C272" s="6">
        <v>0.2</v>
      </c>
      <c r="D272" s="7">
        <f t="shared" si="21"/>
        <v>0.2</v>
      </c>
      <c r="E272" s="7" t="str">
        <f t="shared" si="20"/>
        <v/>
      </c>
    </row>
    <row r="273" spans="1:5" x14ac:dyDescent="0.25">
      <c r="A273" s="9">
        <v>41750</v>
      </c>
      <c r="B273" s="10">
        <v>0.83185416666666678</v>
      </c>
      <c r="C273" s="6">
        <v>0.2</v>
      </c>
      <c r="D273" s="7">
        <f t="shared" si="21"/>
        <v>0.2</v>
      </c>
      <c r="E273" s="7" t="str">
        <f t="shared" si="20"/>
        <v/>
      </c>
    </row>
    <row r="274" spans="1:5" x14ac:dyDescent="0.25">
      <c r="A274" s="9">
        <v>41750</v>
      </c>
      <c r="B274" s="10">
        <v>0.97638888888888886</v>
      </c>
      <c r="C274" s="6">
        <v>0.2</v>
      </c>
      <c r="D274" s="7" t="str">
        <f t="shared" si="21"/>
        <v/>
      </c>
      <c r="E274" s="7">
        <f t="shared" si="20"/>
        <v>3.4000000000000008</v>
      </c>
    </row>
    <row r="275" spans="1:5" x14ac:dyDescent="0.25">
      <c r="A275" s="34">
        <v>41751</v>
      </c>
      <c r="B275" s="35">
        <v>0.24222453703703706</v>
      </c>
      <c r="C275" s="36">
        <v>0.2</v>
      </c>
      <c r="D275" s="7">
        <f t="shared" si="21"/>
        <v>0.2</v>
      </c>
      <c r="E275" s="7" t="str">
        <f t="shared" si="20"/>
        <v/>
      </c>
    </row>
    <row r="276" spans="1:5" x14ac:dyDescent="0.25">
      <c r="A276" s="9">
        <v>41751</v>
      </c>
      <c r="B276" s="10">
        <v>0.26208912037037035</v>
      </c>
      <c r="C276" s="6">
        <v>0.2</v>
      </c>
      <c r="D276" s="7" t="str">
        <f t="shared" si="21"/>
        <v/>
      </c>
      <c r="E276" s="7" t="str">
        <f t="shared" si="20"/>
        <v/>
      </c>
    </row>
    <row r="277" spans="1:5" x14ac:dyDescent="0.25">
      <c r="A277" s="9">
        <v>41751</v>
      </c>
      <c r="B277" s="10">
        <v>0.27189004629629632</v>
      </c>
      <c r="C277" s="6">
        <v>0.2</v>
      </c>
      <c r="D277" s="7" t="str">
        <f t="shared" si="21"/>
        <v/>
      </c>
      <c r="E277" s="7" t="str">
        <f t="shared" si="20"/>
        <v/>
      </c>
    </row>
    <row r="278" spans="1:5" x14ac:dyDescent="0.25">
      <c r="A278" s="9">
        <v>41751</v>
      </c>
      <c r="B278" s="10">
        <v>0.2758229166666667</v>
      </c>
      <c r="C278" s="6">
        <v>0.2</v>
      </c>
      <c r="D278" s="7" t="str">
        <f t="shared" si="21"/>
        <v/>
      </c>
      <c r="E278" s="7" t="str">
        <f t="shared" si="20"/>
        <v/>
      </c>
    </row>
    <row r="279" spans="1:5" x14ac:dyDescent="0.25">
      <c r="A279" s="9">
        <v>41751</v>
      </c>
      <c r="B279" s="10">
        <v>0.27891319444444446</v>
      </c>
      <c r="C279" s="6">
        <v>0.2</v>
      </c>
      <c r="D279" s="7" t="str">
        <f t="shared" si="21"/>
        <v/>
      </c>
      <c r="E279" s="7" t="str">
        <f t="shared" si="20"/>
        <v/>
      </c>
    </row>
    <row r="280" spans="1:5" x14ac:dyDescent="0.25">
      <c r="A280" s="9">
        <v>41751</v>
      </c>
      <c r="B280" s="10">
        <v>0.28119328703703705</v>
      </c>
      <c r="C280" s="6">
        <v>0.2</v>
      </c>
      <c r="D280" s="7" t="str">
        <f t="shared" si="21"/>
        <v/>
      </c>
      <c r="E280" s="7" t="str">
        <f t="shared" si="20"/>
        <v/>
      </c>
    </row>
    <row r="281" spans="1:5" x14ac:dyDescent="0.25">
      <c r="A281" s="9">
        <v>41751</v>
      </c>
      <c r="B281" s="10">
        <v>0.28399189814814818</v>
      </c>
      <c r="C281" s="6">
        <v>0.2</v>
      </c>
      <c r="D281" s="7" t="str">
        <f t="shared" si="21"/>
        <v/>
      </c>
      <c r="E281" s="7" t="str">
        <f t="shared" si="20"/>
        <v/>
      </c>
    </row>
    <row r="282" spans="1:5" x14ac:dyDescent="0.25">
      <c r="A282" s="9">
        <v>41751</v>
      </c>
      <c r="B282" s="10">
        <v>0.28567592592592594</v>
      </c>
      <c r="C282" s="6">
        <v>0.2</v>
      </c>
      <c r="D282" s="7" t="str">
        <f t="shared" si="21"/>
        <v/>
      </c>
      <c r="E282" s="7" t="str">
        <f t="shared" si="20"/>
        <v/>
      </c>
    </row>
    <row r="283" spans="1:5" x14ac:dyDescent="0.25">
      <c r="A283" s="9">
        <v>41751</v>
      </c>
      <c r="B283" s="10">
        <v>0.28766087962962961</v>
      </c>
      <c r="C283" s="6">
        <v>0.2</v>
      </c>
      <c r="D283" s="7" t="str">
        <f t="shared" si="21"/>
        <v/>
      </c>
      <c r="E283" s="7" t="str">
        <f t="shared" si="20"/>
        <v/>
      </c>
    </row>
    <row r="284" spans="1:5" x14ac:dyDescent="0.25">
      <c r="A284" s="9">
        <v>41751</v>
      </c>
      <c r="B284" s="10">
        <v>0.28900347222222222</v>
      </c>
      <c r="C284" s="6">
        <v>0.2</v>
      </c>
      <c r="D284" s="7" t="str">
        <f t="shared" si="21"/>
        <v/>
      </c>
      <c r="E284" s="7" t="str">
        <f t="shared" si="20"/>
        <v/>
      </c>
    </row>
    <row r="285" spans="1:5" x14ac:dyDescent="0.25">
      <c r="A285" s="9">
        <v>41751</v>
      </c>
      <c r="B285" s="10">
        <v>0.29080902777777784</v>
      </c>
      <c r="C285" s="6">
        <v>0.2</v>
      </c>
      <c r="D285" s="7">
        <f t="shared" si="21"/>
        <v>1.9999999999999998</v>
      </c>
      <c r="E285" s="7" t="str">
        <f t="shared" si="20"/>
        <v/>
      </c>
    </row>
    <row r="286" spans="1:5" x14ac:dyDescent="0.25">
      <c r="A286" s="9">
        <v>41751</v>
      </c>
      <c r="B286" s="10">
        <v>0.29246180555555557</v>
      </c>
      <c r="C286" s="6">
        <v>0.2</v>
      </c>
      <c r="D286" s="7" t="str">
        <f t="shared" si="21"/>
        <v/>
      </c>
      <c r="E286" s="7" t="str">
        <f t="shared" si="20"/>
        <v/>
      </c>
    </row>
    <row r="287" spans="1:5" x14ac:dyDescent="0.25">
      <c r="A287" s="9">
        <v>41751</v>
      </c>
      <c r="B287" s="10">
        <v>0.29473032407407412</v>
      </c>
      <c r="C287" s="6">
        <v>0.2</v>
      </c>
      <c r="D287" s="7" t="str">
        <f t="shared" si="21"/>
        <v/>
      </c>
      <c r="E287" s="7" t="str">
        <f t="shared" si="20"/>
        <v/>
      </c>
    </row>
    <row r="288" spans="1:5" x14ac:dyDescent="0.25">
      <c r="A288" s="9">
        <v>41751</v>
      </c>
      <c r="B288" s="10">
        <v>0.29650694444444448</v>
      </c>
      <c r="C288" s="6">
        <v>0.2</v>
      </c>
      <c r="D288" s="7" t="str">
        <f t="shared" si="21"/>
        <v/>
      </c>
      <c r="E288" s="7" t="str">
        <f t="shared" si="20"/>
        <v/>
      </c>
    </row>
    <row r="289" spans="1:5" x14ac:dyDescent="0.25">
      <c r="A289" s="9">
        <v>41751</v>
      </c>
      <c r="B289" s="10">
        <v>0.2985011574074074</v>
      </c>
      <c r="C289" s="6">
        <v>0.2</v>
      </c>
      <c r="D289" s="7" t="str">
        <f t="shared" si="21"/>
        <v/>
      </c>
      <c r="E289" s="7" t="str">
        <f t="shared" si="20"/>
        <v/>
      </c>
    </row>
    <row r="290" spans="1:5" x14ac:dyDescent="0.25">
      <c r="A290" s="9">
        <v>41751</v>
      </c>
      <c r="B290" s="10">
        <v>0.30023148148148149</v>
      </c>
      <c r="C290" s="6">
        <v>0.2</v>
      </c>
      <c r="D290" s="7" t="str">
        <f t="shared" si="21"/>
        <v/>
      </c>
      <c r="E290" s="7" t="str">
        <f t="shared" si="20"/>
        <v/>
      </c>
    </row>
    <row r="291" spans="1:5" x14ac:dyDescent="0.25">
      <c r="A291" s="9">
        <v>41751</v>
      </c>
      <c r="B291" s="10">
        <v>0.30278125</v>
      </c>
      <c r="C291" s="6">
        <v>0.2</v>
      </c>
      <c r="D291" s="7" t="str">
        <f t="shared" si="21"/>
        <v/>
      </c>
      <c r="E291" s="7" t="str">
        <f t="shared" si="20"/>
        <v/>
      </c>
    </row>
    <row r="292" spans="1:5" x14ac:dyDescent="0.25">
      <c r="A292" s="9">
        <v>41751</v>
      </c>
      <c r="B292" s="10">
        <v>0.30500925925925926</v>
      </c>
      <c r="C292" s="6">
        <v>0.2</v>
      </c>
      <c r="D292" s="7" t="str">
        <f t="shared" si="21"/>
        <v/>
      </c>
      <c r="E292" s="7" t="str">
        <f t="shared" si="20"/>
        <v/>
      </c>
    </row>
    <row r="293" spans="1:5" x14ac:dyDescent="0.25">
      <c r="A293" s="9">
        <v>41751</v>
      </c>
      <c r="B293" s="10">
        <v>0.30731597222222223</v>
      </c>
      <c r="C293" s="6">
        <v>0.2</v>
      </c>
      <c r="D293" s="7" t="str">
        <f t="shared" si="21"/>
        <v/>
      </c>
      <c r="E293" s="7" t="str">
        <f t="shared" si="20"/>
        <v/>
      </c>
    </row>
    <row r="294" spans="1:5" x14ac:dyDescent="0.25">
      <c r="A294" s="9">
        <v>41751</v>
      </c>
      <c r="B294" s="10">
        <v>0.30917361111111114</v>
      </c>
      <c r="C294" s="6">
        <v>0.2</v>
      </c>
      <c r="D294" s="7" t="str">
        <f t="shared" si="21"/>
        <v/>
      </c>
      <c r="E294" s="7" t="str">
        <f t="shared" si="20"/>
        <v/>
      </c>
    </row>
    <row r="295" spans="1:5" x14ac:dyDescent="0.25">
      <c r="A295" s="9">
        <v>41751</v>
      </c>
      <c r="B295" s="10">
        <v>0.31160763888888887</v>
      </c>
      <c r="C295" s="6">
        <v>0.2</v>
      </c>
      <c r="D295" s="7" t="str">
        <f t="shared" si="21"/>
        <v/>
      </c>
      <c r="E295" s="7" t="str">
        <f t="shared" si="20"/>
        <v/>
      </c>
    </row>
    <row r="296" spans="1:5" x14ac:dyDescent="0.25">
      <c r="A296" s="9">
        <v>41751</v>
      </c>
      <c r="B296" s="10">
        <v>0.31391087962962966</v>
      </c>
      <c r="C296" s="6">
        <v>0.2</v>
      </c>
      <c r="D296" s="7" t="str">
        <f t="shared" si="21"/>
        <v/>
      </c>
      <c r="E296" s="7" t="str">
        <f t="shared" si="20"/>
        <v/>
      </c>
    </row>
    <row r="297" spans="1:5" x14ac:dyDescent="0.25">
      <c r="A297" s="9">
        <v>41751</v>
      </c>
      <c r="B297" s="10">
        <v>0.31617708333333339</v>
      </c>
      <c r="C297" s="6">
        <v>0.2</v>
      </c>
      <c r="D297" s="7" t="str">
        <f t="shared" si="21"/>
        <v/>
      </c>
      <c r="E297" s="7" t="str">
        <f t="shared" si="20"/>
        <v/>
      </c>
    </row>
    <row r="298" spans="1:5" x14ac:dyDescent="0.25">
      <c r="A298" s="9">
        <v>41751</v>
      </c>
      <c r="B298" s="10">
        <v>0.31796875000000002</v>
      </c>
      <c r="C298" s="6">
        <v>0.2</v>
      </c>
      <c r="D298" s="7" t="str">
        <f t="shared" si="21"/>
        <v/>
      </c>
      <c r="E298" s="7" t="str">
        <f t="shared" si="20"/>
        <v/>
      </c>
    </row>
    <row r="299" spans="1:5" x14ac:dyDescent="0.25">
      <c r="A299" s="9">
        <v>41751</v>
      </c>
      <c r="B299" s="10">
        <v>0.32031018518518523</v>
      </c>
      <c r="C299" s="6">
        <v>0.2</v>
      </c>
      <c r="D299" s="7" t="str">
        <f t="shared" si="21"/>
        <v/>
      </c>
      <c r="E299" s="7" t="str">
        <f t="shared" si="20"/>
        <v/>
      </c>
    </row>
    <row r="300" spans="1:5" x14ac:dyDescent="0.25">
      <c r="A300" s="9">
        <v>41751</v>
      </c>
      <c r="B300" s="10">
        <v>0.32267129629629632</v>
      </c>
      <c r="C300" s="6">
        <v>0.2</v>
      </c>
      <c r="D300" s="7" t="str">
        <f t="shared" si="21"/>
        <v/>
      </c>
      <c r="E300" s="7" t="str">
        <f t="shared" si="20"/>
        <v/>
      </c>
    </row>
    <row r="301" spans="1:5" x14ac:dyDescent="0.25">
      <c r="A301" s="9">
        <v>41751</v>
      </c>
      <c r="B301" s="10">
        <v>0.3270439814814815</v>
      </c>
      <c r="C301" s="6">
        <v>0.2</v>
      </c>
      <c r="D301" s="7" t="str">
        <f t="shared" si="21"/>
        <v/>
      </c>
      <c r="E301" s="7" t="str">
        <f t="shared" si="20"/>
        <v/>
      </c>
    </row>
    <row r="302" spans="1:5" x14ac:dyDescent="0.25">
      <c r="A302" s="9">
        <v>41751</v>
      </c>
      <c r="B302" s="10">
        <v>0.33177546296296295</v>
      </c>
      <c r="C302" s="6">
        <v>0.2</v>
      </c>
      <c r="D302" s="7">
        <f t="shared" si="21"/>
        <v>3.4000000000000008</v>
      </c>
      <c r="E302" s="7" t="str">
        <f t="shared" si="20"/>
        <v/>
      </c>
    </row>
    <row r="303" spans="1:5" x14ac:dyDescent="0.25">
      <c r="A303" s="9">
        <v>41751</v>
      </c>
      <c r="B303" s="10">
        <v>0.33808680555555559</v>
      </c>
      <c r="C303" s="6">
        <v>0.2</v>
      </c>
      <c r="D303" s="7" t="str">
        <f t="shared" si="21"/>
        <v/>
      </c>
      <c r="E303" s="7" t="str">
        <f t="shared" si="20"/>
        <v/>
      </c>
    </row>
    <row r="304" spans="1:5" x14ac:dyDescent="0.25">
      <c r="A304" s="9">
        <v>41751</v>
      </c>
      <c r="B304" s="10">
        <v>0.34378472222222223</v>
      </c>
      <c r="C304" s="6">
        <v>0.2</v>
      </c>
      <c r="D304" s="7" t="str">
        <f t="shared" si="21"/>
        <v/>
      </c>
      <c r="E304" s="7" t="str">
        <f t="shared" si="20"/>
        <v/>
      </c>
    </row>
    <row r="305" spans="1:5" x14ac:dyDescent="0.25">
      <c r="A305" s="9">
        <v>41751</v>
      </c>
      <c r="B305" s="10">
        <v>0.34733564814814816</v>
      </c>
      <c r="C305" s="6">
        <v>0.2</v>
      </c>
      <c r="D305" s="7" t="str">
        <f t="shared" si="21"/>
        <v/>
      </c>
      <c r="E305" s="7" t="str">
        <f t="shared" si="20"/>
        <v/>
      </c>
    </row>
    <row r="306" spans="1:5" x14ac:dyDescent="0.25">
      <c r="A306" s="9">
        <v>41751</v>
      </c>
      <c r="B306" s="10">
        <v>0.35036805555555561</v>
      </c>
      <c r="C306" s="6">
        <v>0.2</v>
      </c>
      <c r="D306" s="7" t="str">
        <f t="shared" si="21"/>
        <v/>
      </c>
      <c r="E306" s="7" t="str">
        <f t="shared" si="20"/>
        <v/>
      </c>
    </row>
    <row r="307" spans="1:5" x14ac:dyDescent="0.25">
      <c r="A307" s="9">
        <v>41751</v>
      </c>
      <c r="B307" s="10">
        <v>0.35391319444444447</v>
      </c>
      <c r="C307" s="6">
        <v>0.2</v>
      </c>
      <c r="D307" s="7" t="str">
        <f t="shared" si="21"/>
        <v/>
      </c>
      <c r="E307" s="7" t="str">
        <f t="shared" si="20"/>
        <v/>
      </c>
    </row>
    <row r="308" spans="1:5" x14ac:dyDescent="0.25">
      <c r="A308" s="9">
        <v>41751</v>
      </c>
      <c r="B308" s="10">
        <v>0.35645370370370377</v>
      </c>
      <c r="C308" s="6">
        <v>0.2</v>
      </c>
      <c r="D308" s="7" t="str">
        <f t="shared" si="21"/>
        <v/>
      </c>
      <c r="E308" s="7" t="str">
        <f t="shared" si="20"/>
        <v/>
      </c>
    </row>
    <row r="309" spans="1:5" x14ac:dyDescent="0.25">
      <c r="A309" s="9">
        <v>41751</v>
      </c>
      <c r="B309" s="10">
        <v>0.35915046296296294</v>
      </c>
      <c r="C309" s="6">
        <v>0.2</v>
      </c>
      <c r="D309" s="7" t="str">
        <f t="shared" si="21"/>
        <v/>
      </c>
      <c r="E309" s="7" t="str">
        <f t="shared" si="20"/>
        <v/>
      </c>
    </row>
    <row r="310" spans="1:5" x14ac:dyDescent="0.25">
      <c r="A310" s="9">
        <v>41751</v>
      </c>
      <c r="B310" s="10">
        <v>0.36152314814814818</v>
      </c>
      <c r="C310" s="6">
        <v>0.2</v>
      </c>
      <c r="D310" s="7" t="str">
        <f t="shared" si="21"/>
        <v/>
      </c>
      <c r="E310" s="7" t="str">
        <f t="shared" si="20"/>
        <v/>
      </c>
    </row>
    <row r="311" spans="1:5" x14ac:dyDescent="0.25">
      <c r="A311" s="9">
        <v>41751</v>
      </c>
      <c r="B311" s="10">
        <v>0.3642928240740741</v>
      </c>
      <c r="C311" s="6">
        <v>0.2</v>
      </c>
      <c r="D311" s="7" t="str">
        <f t="shared" si="21"/>
        <v/>
      </c>
      <c r="E311" s="7" t="str">
        <f t="shared" si="20"/>
        <v/>
      </c>
    </row>
    <row r="312" spans="1:5" x14ac:dyDescent="0.25">
      <c r="A312" s="9">
        <v>41751</v>
      </c>
      <c r="B312" s="10">
        <v>0.36717245370370372</v>
      </c>
      <c r="C312" s="6">
        <v>0.2</v>
      </c>
      <c r="D312" s="7" t="str">
        <f t="shared" si="21"/>
        <v/>
      </c>
      <c r="E312" s="7" t="str">
        <f t="shared" si="20"/>
        <v/>
      </c>
    </row>
    <row r="313" spans="1:5" x14ac:dyDescent="0.25">
      <c r="A313" s="9">
        <v>41751</v>
      </c>
      <c r="B313" s="10">
        <v>0.37065972222222227</v>
      </c>
      <c r="C313" s="6">
        <v>0.2</v>
      </c>
      <c r="D313" s="7" t="str">
        <f t="shared" si="21"/>
        <v/>
      </c>
      <c r="E313" s="7" t="str">
        <f t="shared" si="20"/>
        <v/>
      </c>
    </row>
    <row r="314" spans="1:5" x14ac:dyDescent="0.25">
      <c r="A314" s="9">
        <v>41751</v>
      </c>
      <c r="B314" s="10">
        <v>0.37346412037037036</v>
      </c>
      <c r="C314" s="6">
        <v>0.2</v>
      </c>
      <c r="D314" s="7">
        <f t="shared" si="21"/>
        <v>2.4</v>
      </c>
      <c r="E314" s="7" t="str">
        <f t="shared" si="20"/>
        <v/>
      </c>
    </row>
    <row r="315" spans="1:5" x14ac:dyDescent="0.25">
      <c r="A315" s="9">
        <v>41751</v>
      </c>
      <c r="B315" s="10">
        <v>0.38144444444444447</v>
      </c>
      <c r="C315" s="6">
        <v>0.2</v>
      </c>
      <c r="D315" s="7" t="str">
        <f t="shared" si="21"/>
        <v/>
      </c>
      <c r="E315" s="7" t="str">
        <f t="shared" si="20"/>
        <v/>
      </c>
    </row>
    <row r="316" spans="1:5" x14ac:dyDescent="0.25">
      <c r="A316" s="9">
        <v>41751</v>
      </c>
      <c r="B316" s="10">
        <v>0.38436458333333334</v>
      </c>
      <c r="C316" s="6">
        <v>0.2</v>
      </c>
      <c r="D316" s="7" t="str">
        <f t="shared" si="21"/>
        <v/>
      </c>
      <c r="E316" s="7" t="str">
        <f t="shared" si="20"/>
        <v/>
      </c>
    </row>
    <row r="317" spans="1:5" x14ac:dyDescent="0.25">
      <c r="A317" s="9">
        <v>41751</v>
      </c>
      <c r="B317" s="10">
        <v>0.38956481481481486</v>
      </c>
      <c r="C317" s="6">
        <v>0.2</v>
      </c>
      <c r="D317" s="7" t="str">
        <f t="shared" si="21"/>
        <v/>
      </c>
      <c r="E317" s="7" t="str">
        <f t="shared" si="20"/>
        <v/>
      </c>
    </row>
    <row r="318" spans="1:5" x14ac:dyDescent="0.25">
      <c r="A318" s="9">
        <v>41751</v>
      </c>
      <c r="B318" s="10">
        <v>0.39727314814814818</v>
      </c>
      <c r="C318" s="6">
        <v>0.2</v>
      </c>
      <c r="D318" s="7">
        <f t="shared" si="21"/>
        <v>1</v>
      </c>
      <c r="E318" s="7" t="str">
        <f t="shared" si="20"/>
        <v/>
      </c>
    </row>
    <row r="319" spans="1:5" x14ac:dyDescent="0.25">
      <c r="A319" s="9">
        <v>41751</v>
      </c>
      <c r="B319" s="10">
        <v>0.58764699074074078</v>
      </c>
      <c r="C319" s="6">
        <v>0.2</v>
      </c>
      <c r="D319" s="7" t="str">
        <f t="shared" si="21"/>
        <v/>
      </c>
      <c r="E319" s="7" t="str">
        <f t="shared" si="20"/>
        <v/>
      </c>
    </row>
    <row r="320" spans="1:5" x14ac:dyDescent="0.25">
      <c r="A320" s="9">
        <v>41751</v>
      </c>
      <c r="B320" s="10">
        <v>0.59370023148148154</v>
      </c>
      <c r="C320" s="6">
        <v>0.2</v>
      </c>
      <c r="D320" s="7" t="str">
        <f t="shared" si="21"/>
        <v/>
      </c>
      <c r="E320" s="7" t="str">
        <f t="shared" si="20"/>
        <v/>
      </c>
    </row>
    <row r="321" spans="1:5" x14ac:dyDescent="0.25">
      <c r="A321" s="9">
        <v>41751</v>
      </c>
      <c r="B321" s="10">
        <v>0.61770833333333341</v>
      </c>
      <c r="C321" s="6">
        <v>0.2</v>
      </c>
      <c r="D321" s="7" t="str">
        <f t="shared" si="21"/>
        <v/>
      </c>
      <c r="E321" s="7" t="str">
        <f t="shared" si="20"/>
        <v/>
      </c>
    </row>
    <row r="322" spans="1:5" x14ac:dyDescent="0.25">
      <c r="A322" s="9">
        <v>41751</v>
      </c>
      <c r="B322" s="10">
        <v>0.62300694444444449</v>
      </c>
      <c r="C322" s="6">
        <v>0.2</v>
      </c>
      <c r="D322" s="7">
        <f t="shared" si="21"/>
        <v>0.8</v>
      </c>
      <c r="E322" s="7" t="str">
        <f t="shared" si="20"/>
        <v/>
      </c>
    </row>
    <row r="323" spans="1:5" x14ac:dyDescent="0.25">
      <c r="A323" s="9">
        <v>41751</v>
      </c>
      <c r="B323" s="10">
        <v>0.63245486111111116</v>
      </c>
      <c r="C323" s="6">
        <v>0.2</v>
      </c>
      <c r="D323" s="7" t="str">
        <f t="shared" si="21"/>
        <v/>
      </c>
      <c r="E323" s="7" t="str">
        <f t="shared" si="20"/>
        <v/>
      </c>
    </row>
    <row r="324" spans="1:5" x14ac:dyDescent="0.25">
      <c r="A324" s="9">
        <v>41751</v>
      </c>
      <c r="B324" s="10">
        <v>0.64044444444444448</v>
      </c>
      <c r="C324" s="6">
        <v>0.2</v>
      </c>
      <c r="D324" s="7" t="str">
        <f t="shared" si="21"/>
        <v/>
      </c>
      <c r="E324" s="7" t="str">
        <f t="shared" ref="E324:E387" si="22">IF(A325&gt;A324,SUMIFS(C:C,A:A,A324),"")</f>
        <v/>
      </c>
    </row>
    <row r="325" spans="1:5" x14ac:dyDescent="0.25">
      <c r="A325" s="9">
        <v>41751</v>
      </c>
      <c r="B325" s="10">
        <v>0.65752546296296299</v>
      </c>
      <c r="C325" s="6">
        <v>0.2</v>
      </c>
      <c r="D325" s="7">
        <f t="shared" ref="D325:D388" si="23">IF(HOUR(B325)&lt;HOUR(B326),SUMPRODUCT((WEEKDAY($A$3:$A$1000,2)=WEEKDAY(A325,2))*(HOUR($B$3:$B$1000)=HOUR(B325)),($C$3:$C$1000)),"")</f>
        <v>0.60000000000000009</v>
      </c>
      <c r="E325" s="7" t="str">
        <f t="shared" si="22"/>
        <v/>
      </c>
    </row>
    <row r="326" spans="1:5" x14ac:dyDescent="0.25">
      <c r="A326" s="9">
        <v>41751</v>
      </c>
      <c r="B326" s="10">
        <v>0.72758912037037038</v>
      </c>
      <c r="C326" s="6">
        <v>0.2</v>
      </c>
      <c r="D326" s="7" t="str">
        <f t="shared" si="23"/>
        <v/>
      </c>
      <c r="E326" s="7">
        <f t="shared" si="22"/>
        <v>10.399999999999995</v>
      </c>
    </row>
    <row r="327" spans="1:5" x14ac:dyDescent="0.25">
      <c r="A327" s="34">
        <v>41752</v>
      </c>
      <c r="B327" s="35">
        <v>0.25462615740740746</v>
      </c>
      <c r="C327" s="36">
        <v>0.2</v>
      </c>
      <c r="D327" s="7" t="str">
        <f t="shared" si="23"/>
        <v/>
      </c>
      <c r="E327" s="7">
        <f t="shared" si="22"/>
        <v>0.2</v>
      </c>
    </row>
    <row r="328" spans="1:5" x14ac:dyDescent="0.25">
      <c r="A328" s="34">
        <v>41753</v>
      </c>
      <c r="B328" s="35">
        <v>0.12021990740740744</v>
      </c>
      <c r="C328" s="36">
        <v>0.2</v>
      </c>
      <c r="D328" s="7">
        <f t="shared" si="23"/>
        <v>0.2</v>
      </c>
      <c r="E328" s="7" t="str">
        <f t="shared" si="22"/>
        <v/>
      </c>
    </row>
    <row r="329" spans="1:5" x14ac:dyDescent="0.25">
      <c r="A329" s="9">
        <v>41753</v>
      </c>
      <c r="B329" s="10">
        <v>0.13896990740740744</v>
      </c>
      <c r="C329" s="6">
        <v>0.2</v>
      </c>
      <c r="D329" s="7" t="str">
        <f t="shared" si="23"/>
        <v/>
      </c>
      <c r="E329" s="7" t="str">
        <f t="shared" si="22"/>
        <v/>
      </c>
    </row>
    <row r="330" spans="1:5" x14ac:dyDescent="0.25">
      <c r="A330" s="9">
        <v>41753</v>
      </c>
      <c r="B330" s="10">
        <v>0.14282175925925927</v>
      </c>
      <c r="C330" s="6">
        <v>0.2</v>
      </c>
      <c r="D330" s="7">
        <f t="shared" si="23"/>
        <v>0.4</v>
      </c>
      <c r="E330" s="7" t="str">
        <f t="shared" si="22"/>
        <v/>
      </c>
    </row>
    <row r="331" spans="1:5" x14ac:dyDescent="0.25">
      <c r="A331" s="9">
        <v>41753</v>
      </c>
      <c r="B331" s="10">
        <v>0.19805324074074077</v>
      </c>
      <c r="C331" s="6">
        <v>0.2</v>
      </c>
      <c r="D331" s="7">
        <f t="shared" si="23"/>
        <v>0.2</v>
      </c>
      <c r="E331" s="7" t="str">
        <f t="shared" si="22"/>
        <v/>
      </c>
    </row>
    <row r="332" spans="1:5" x14ac:dyDescent="0.25">
      <c r="A332" s="9">
        <v>41753</v>
      </c>
      <c r="B332" s="10">
        <v>0.23666435185185186</v>
      </c>
      <c r="C332" s="6">
        <v>0.2</v>
      </c>
      <c r="D332" s="7">
        <f t="shared" si="23"/>
        <v>0.2</v>
      </c>
      <c r="E332" s="7" t="str">
        <f t="shared" si="22"/>
        <v/>
      </c>
    </row>
    <row r="333" spans="1:5" x14ac:dyDescent="0.25">
      <c r="A333" s="9">
        <v>41753</v>
      </c>
      <c r="B333" s="10">
        <v>0.31160995370370376</v>
      </c>
      <c r="C333" s="6">
        <v>0.2</v>
      </c>
      <c r="D333" s="7" t="str">
        <f t="shared" si="23"/>
        <v/>
      </c>
      <c r="E333" s="7" t="str">
        <f t="shared" si="22"/>
        <v/>
      </c>
    </row>
    <row r="334" spans="1:5" x14ac:dyDescent="0.25">
      <c r="A334" s="9">
        <v>41753</v>
      </c>
      <c r="B334" s="10">
        <v>0.31696064814814817</v>
      </c>
      <c r="C334" s="6">
        <v>0.2</v>
      </c>
      <c r="D334" s="7" t="str">
        <f t="shared" si="23"/>
        <v/>
      </c>
      <c r="E334" s="7" t="str">
        <f t="shared" si="22"/>
        <v/>
      </c>
    </row>
    <row r="335" spans="1:5" x14ac:dyDescent="0.25">
      <c r="A335" s="9">
        <v>41753</v>
      </c>
      <c r="B335" s="10">
        <v>0.32598842592592597</v>
      </c>
      <c r="C335" s="6">
        <v>0.2</v>
      </c>
      <c r="D335" s="7">
        <f t="shared" si="23"/>
        <v>0.60000000000000009</v>
      </c>
      <c r="E335" s="7" t="str">
        <f t="shared" si="22"/>
        <v/>
      </c>
    </row>
    <row r="336" spans="1:5" x14ac:dyDescent="0.25">
      <c r="A336" s="9">
        <v>41753</v>
      </c>
      <c r="B336" s="10">
        <v>0.33516435185185184</v>
      </c>
      <c r="C336" s="6">
        <v>0.2</v>
      </c>
      <c r="D336" s="7" t="str">
        <f t="shared" si="23"/>
        <v/>
      </c>
      <c r="E336" s="7" t="str">
        <f t="shared" si="22"/>
        <v/>
      </c>
    </row>
    <row r="337" spans="1:5" x14ac:dyDescent="0.25">
      <c r="A337" s="9">
        <v>41753</v>
      </c>
      <c r="B337" s="10">
        <v>0.36324074074074075</v>
      </c>
      <c r="C337" s="6">
        <v>0.2</v>
      </c>
      <c r="D337" s="7" t="str">
        <f t="shared" si="23"/>
        <v/>
      </c>
      <c r="E337" s="7" t="str">
        <f t="shared" si="22"/>
        <v/>
      </c>
    </row>
    <row r="338" spans="1:5" x14ac:dyDescent="0.25">
      <c r="A338" s="9">
        <v>41753</v>
      </c>
      <c r="B338" s="10">
        <v>0.3652199074074074</v>
      </c>
      <c r="C338" s="6">
        <v>0.2</v>
      </c>
      <c r="D338" s="7" t="str">
        <f t="shared" si="23"/>
        <v/>
      </c>
      <c r="E338" s="7" t="str">
        <f t="shared" si="22"/>
        <v/>
      </c>
    </row>
    <row r="339" spans="1:5" x14ac:dyDescent="0.25">
      <c r="A339" s="9">
        <v>41753</v>
      </c>
      <c r="B339" s="10">
        <v>0.36668171296296304</v>
      </c>
      <c r="C339" s="6">
        <v>0.2</v>
      </c>
      <c r="D339" s="7" t="str">
        <f t="shared" si="23"/>
        <v/>
      </c>
      <c r="E339" s="7" t="str">
        <f t="shared" si="22"/>
        <v/>
      </c>
    </row>
    <row r="340" spans="1:5" x14ac:dyDescent="0.25">
      <c r="A340" s="9">
        <v>41753</v>
      </c>
      <c r="B340" s="10">
        <v>0.36771527777777779</v>
      </c>
      <c r="C340" s="6">
        <v>0.2</v>
      </c>
      <c r="D340" s="7" t="str">
        <f t="shared" si="23"/>
        <v/>
      </c>
      <c r="E340" s="7" t="str">
        <f t="shared" si="22"/>
        <v/>
      </c>
    </row>
    <row r="341" spans="1:5" x14ac:dyDescent="0.25">
      <c r="A341" s="9">
        <v>41753</v>
      </c>
      <c r="B341" s="10">
        <v>0.36931597222222223</v>
      </c>
      <c r="C341" s="6">
        <v>0.2</v>
      </c>
      <c r="D341" s="7" t="str">
        <f t="shared" si="23"/>
        <v/>
      </c>
      <c r="E341" s="7" t="str">
        <f t="shared" si="22"/>
        <v/>
      </c>
    </row>
    <row r="342" spans="1:5" x14ac:dyDescent="0.25">
      <c r="A342" s="9">
        <v>41753</v>
      </c>
      <c r="B342" s="10">
        <v>0.37050810185185185</v>
      </c>
      <c r="C342" s="6">
        <v>0.2</v>
      </c>
      <c r="D342" s="7" t="str">
        <f t="shared" si="23"/>
        <v/>
      </c>
      <c r="E342" s="7" t="str">
        <f t="shared" si="22"/>
        <v/>
      </c>
    </row>
    <row r="343" spans="1:5" x14ac:dyDescent="0.25">
      <c r="A343" s="9">
        <v>41753</v>
      </c>
      <c r="B343" s="10">
        <v>0.37241550925925931</v>
      </c>
      <c r="C343" s="6">
        <v>0.2</v>
      </c>
      <c r="D343" s="7">
        <f t="shared" si="23"/>
        <v>1.5999999999999999</v>
      </c>
      <c r="E343" s="7" t="str">
        <f t="shared" si="22"/>
        <v/>
      </c>
    </row>
    <row r="344" spans="1:5" x14ac:dyDescent="0.25">
      <c r="A344" s="9">
        <v>41753</v>
      </c>
      <c r="B344" s="10">
        <v>0.38283564814814819</v>
      </c>
      <c r="C344" s="6">
        <v>0.2</v>
      </c>
      <c r="D344" s="7" t="str">
        <f t="shared" si="23"/>
        <v/>
      </c>
      <c r="E344" s="7" t="str">
        <f t="shared" si="22"/>
        <v/>
      </c>
    </row>
    <row r="345" spans="1:5" x14ac:dyDescent="0.25">
      <c r="A345" s="9">
        <v>41753</v>
      </c>
      <c r="B345" s="10">
        <v>0.38378240740740743</v>
      </c>
      <c r="C345" s="6">
        <v>0.2</v>
      </c>
      <c r="D345" s="7" t="str">
        <f t="shared" si="23"/>
        <v/>
      </c>
      <c r="E345" s="7" t="str">
        <f t="shared" si="22"/>
        <v/>
      </c>
    </row>
    <row r="346" spans="1:5" x14ac:dyDescent="0.25">
      <c r="A346" s="9">
        <v>41753</v>
      </c>
      <c r="B346" s="10">
        <v>0.38476967592592598</v>
      </c>
      <c r="C346" s="6">
        <v>0.2</v>
      </c>
      <c r="D346" s="7" t="str">
        <f t="shared" si="23"/>
        <v/>
      </c>
      <c r="E346" s="7" t="str">
        <f t="shared" si="22"/>
        <v/>
      </c>
    </row>
    <row r="347" spans="1:5" x14ac:dyDescent="0.25">
      <c r="A347" s="9">
        <v>41753</v>
      </c>
      <c r="B347" s="10">
        <v>0.38880671296296299</v>
      </c>
      <c r="C347" s="6">
        <v>0.2</v>
      </c>
      <c r="D347" s="7" t="str">
        <f t="shared" si="23"/>
        <v/>
      </c>
      <c r="E347" s="7" t="str">
        <f t="shared" si="22"/>
        <v/>
      </c>
    </row>
    <row r="348" spans="1:5" x14ac:dyDescent="0.25">
      <c r="A348" s="9">
        <v>41753</v>
      </c>
      <c r="B348" s="10">
        <v>0.39013773148148151</v>
      </c>
      <c r="C348" s="6">
        <v>0.2</v>
      </c>
      <c r="D348" s="7" t="str">
        <f t="shared" si="23"/>
        <v/>
      </c>
      <c r="E348" s="7" t="str">
        <f t="shared" si="22"/>
        <v/>
      </c>
    </row>
    <row r="349" spans="1:5" x14ac:dyDescent="0.25">
      <c r="A349" s="9">
        <v>41753</v>
      </c>
      <c r="B349" s="10">
        <v>0.39241203703703709</v>
      </c>
      <c r="C349" s="6">
        <v>0.2</v>
      </c>
      <c r="D349" s="7" t="str">
        <f t="shared" si="23"/>
        <v/>
      </c>
      <c r="E349" s="7" t="str">
        <f t="shared" si="22"/>
        <v/>
      </c>
    </row>
    <row r="350" spans="1:5" x14ac:dyDescent="0.25">
      <c r="A350" s="9">
        <v>41753</v>
      </c>
      <c r="B350" s="10">
        <v>0.39797106481481487</v>
      </c>
      <c r="C350" s="6">
        <v>0.2</v>
      </c>
      <c r="D350" s="7" t="str">
        <f t="shared" si="23"/>
        <v/>
      </c>
      <c r="E350" s="7" t="str">
        <f t="shared" si="22"/>
        <v/>
      </c>
    </row>
    <row r="351" spans="1:5" x14ac:dyDescent="0.25">
      <c r="A351" s="9">
        <v>41753</v>
      </c>
      <c r="B351" s="10">
        <v>0.40315972222222224</v>
      </c>
      <c r="C351" s="6">
        <v>0.2</v>
      </c>
      <c r="D351" s="7" t="str">
        <f t="shared" si="23"/>
        <v/>
      </c>
      <c r="E351" s="7" t="str">
        <f t="shared" si="22"/>
        <v/>
      </c>
    </row>
    <row r="352" spans="1:5" x14ac:dyDescent="0.25">
      <c r="A352" s="9">
        <v>41753</v>
      </c>
      <c r="B352" s="10">
        <v>0.40476851851851853</v>
      </c>
      <c r="C352" s="6">
        <v>0.2</v>
      </c>
      <c r="D352" s="7" t="str">
        <f t="shared" si="23"/>
        <v/>
      </c>
      <c r="E352" s="7" t="str">
        <f t="shared" si="22"/>
        <v/>
      </c>
    </row>
    <row r="353" spans="1:5" x14ac:dyDescent="0.25">
      <c r="A353" s="9">
        <v>41753</v>
      </c>
      <c r="B353" s="10">
        <v>0.40712731481481484</v>
      </c>
      <c r="C353" s="6">
        <v>0.2</v>
      </c>
      <c r="D353" s="7" t="str">
        <f t="shared" si="23"/>
        <v/>
      </c>
      <c r="E353" s="7" t="str">
        <f t="shared" si="22"/>
        <v/>
      </c>
    </row>
    <row r="354" spans="1:5" x14ac:dyDescent="0.25">
      <c r="A354" s="9">
        <v>41753</v>
      </c>
      <c r="B354" s="10">
        <v>0.40972569444444445</v>
      </c>
      <c r="C354" s="6">
        <v>0.2</v>
      </c>
      <c r="D354" s="7" t="str">
        <f t="shared" si="23"/>
        <v/>
      </c>
      <c r="E354" s="7" t="str">
        <f t="shared" si="22"/>
        <v/>
      </c>
    </row>
    <row r="355" spans="1:5" x14ac:dyDescent="0.25">
      <c r="A355" s="9">
        <v>41753</v>
      </c>
      <c r="B355" s="10">
        <v>0.41430671296296295</v>
      </c>
      <c r="C355" s="6">
        <v>0.2</v>
      </c>
      <c r="D355" s="7">
        <f t="shared" si="23"/>
        <v>2.6</v>
      </c>
      <c r="E355" s="7" t="str">
        <f t="shared" si="22"/>
        <v/>
      </c>
    </row>
    <row r="356" spans="1:5" x14ac:dyDescent="0.25">
      <c r="A356" s="9">
        <v>41753</v>
      </c>
      <c r="B356" s="10">
        <v>0.41832060185185188</v>
      </c>
      <c r="C356" s="6">
        <v>0.2</v>
      </c>
      <c r="D356" s="7" t="str">
        <f t="shared" si="23"/>
        <v/>
      </c>
      <c r="E356" s="7" t="str">
        <f t="shared" si="22"/>
        <v/>
      </c>
    </row>
    <row r="357" spans="1:5" x14ac:dyDescent="0.25">
      <c r="A357" s="9">
        <v>41753</v>
      </c>
      <c r="B357" s="10">
        <v>0.42277662037037039</v>
      </c>
      <c r="C357" s="6">
        <v>0.2</v>
      </c>
      <c r="D357" s="7" t="str">
        <f t="shared" si="23"/>
        <v/>
      </c>
      <c r="E357" s="7" t="str">
        <f t="shared" si="22"/>
        <v/>
      </c>
    </row>
    <row r="358" spans="1:5" x14ac:dyDescent="0.25">
      <c r="A358" s="9">
        <v>41753</v>
      </c>
      <c r="B358" s="10">
        <v>0.42383333333333334</v>
      </c>
      <c r="C358" s="6">
        <v>0.2</v>
      </c>
      <c r="D358" s="7" t="str">
        <f t="shared" si="23"/>
        <v/>
      </c>
      <c r="E358" s="7" t="str">
        <f t="shared" si="22"/>
        <v/>
      </c>
    </row>
    <row r="359" spans="1:5" x14ac:dyDescent="0.25">
      <c r="A359" s="9">
        <v>41753</v>
      </c>
      <c r="B359" s="10">
        <v>0.42597800925925927</v>
      </c>
      <c r="C359" s="6">
        <v>0.2</v>
      </c>
      <c r="D359" s="7" t="str">
        <f t="shared" si="23"/>
        <v/>
      </c>
      <c r="E359" s="7" t="str">
        <f t="shared" si="22"/>
        <v/>
      </c>
    </row>
    <row r="360" spans="1:5" x14ac:dyDescent="0.25">
      <c r="A360" s="9">
        <v>41753</v>
      </c>
      <c r="B360" s="10">
        <v>0.42719328703703702</v>
      </c>
      <c r="C360" s="6">
        <v>0.2</v>
      </c>
      <c r="D360" s="7" t="str">
        <f t="shared" si="23"/>
        <v/>
      </c>
      <c r="E360" s="7" t="str">
        <f t="shared" si="22"/>
        <v/>
      </c>
    </row>
    <row r="361" spans="1:5" x14ac:dyDescent="0.25">
      <c r="A361" s="9">
        <v>41753</v>
      </c>
      <c r="B361" s="10">
        <v>0.42932060185185189</v>
      </c>
      <c r="C361" s="6">
        <v>0.2</v>
      </c>
      <c r="D361" s="7" t="str">
        <f t="shared" si="23"/>
        <v/>
      </c>
      <c r="E361" s="7" t="str">
        <f t="shared" si="22"/>
        <v/>
      </c>
    </row>
    <row r="362" spans="1:5" x14ac:dyDescent="0.25">
      <c r="A362" s="9">
        <v>41753</v>
      </c>
      <c r="B362" s="10">
        <v>0.43200347222222218</v>
      </c>
      <c r="C362" s="6">
        <v>0.2</v>
      </c>
      <c r="D362" s="7" t="str">
        <f t="shared" si="23"/>
        <v/>
      </c>
      <c r="E362" s="7" t="str">
        <f t="shared" si="22"/>
        <v/>
      </c>
    </row>
    <row r="363" spans="1:5" x14ac:dyDescent="0.25">
      <c r="A363" s="9">
        <v>41753</v>
      </c>
      <c r="B363" s="10">
        <v>0.43877199074074075</v>
      </c>
      <c r="C363" s="6">
        <v>0.2</v>
      </c>
      <c r="D363" s="7" t="str">
        <f t="shared" si="23"/>
        <v/>
      </c>
      <c r="E363" s="7" t="str">
        <f t="shared" si="22"/>
        <v/>
      </c>
    </row>
    <row r="364" spans="1:5" x14ac:dyDescent="0.25">
      <c r="A364" s="9">
        <v>41753</v>
      </c>
      <c r="B364" s="10">
        <v>0.44078935185185181</v>
      </c>
      <c r="C364" s="6">
        <v>0.2</v>
      </c>
      <c r="D364" s="7" t="str">
        <f t="shared" si="23"/>
        <v/>
      </c>
      <c r="E364" s="7" t="str">
        <f t="shared" si="22"/>
        <v/>
      </c>
    </row>
    <row r="365" spans="1:5" x14ac:dyDescent="0.25">
      <c r="A365" s="9">
        <v>41753</v>
      </c>
      <c r="B365" s="10">
        <v>0.4431944444444445</v>
      </c>
      <c r="C365" s="6">
        <v>0.2</v>
      </c>
      <c r="D365" s="7" t="str">
        <f t="shared" si="23"/>
        <v/>
      </c>
      <c r="E365" s="7" t="str">
        <f t="shared" si="22"/>
        <v/>
      </c>
    </row>
    <row r="366" spans="1:5" x14ac:dyDescent="0.25">
      <c r="A366" s="9">
        <v>41753</v>
      </c>
      <c r="B366" s="10">
        <v>0.44469328703703709</v>
      </c>
      <c r="C366" s="6">
        <v>0.2</v>
      </c>
      <c r="D366" s="7" t="str">
        <f t="shared" si="23"/>
        <v/>
      </c>
      <c r="E366" s="7" t="str">
        <f t="shared" si="22"/>
        <v/>
      </c>
    </row>
    <row r="367" spans="1:5" x14ac:dyDescent="0.25">
      <c r="A367" s="9">
        <v>41753</v>
      </c>
      <c r="B367" s="10">
        <v>0.44650231481481489</v>
      </c>
      <c r="C367" s="6">
        <v>0.2</v>
      </c>
      <c r="D367" s="7" t="str">
        <f t="shared" si="23"/>
        <v/>
      </c>
      <c r="E367" s="7" t="str">
        <f t="shared" si="22"/>
        <v/>
      </c>
    </row>
    <row r="368" spans="1:5" x14ac:dyDescent="0.25">
      <c r="A368" s="9">
        <v>41753</v>
      </c>
      <c r="B368" s="10">
        <v>0.44815162037037043</v>
      </c>
      <c r="C368" s="6">
        <v>0.2</v>
      </c>
      <c r="D368" s="7" t="str">
        <f t="shared" si="23"/>
        <v/>
      </c>
      <c r="E368" s="7" t="str">
        <f t="shared" si="22"/>
        <v/>
      </c>
    </row>
    <row r="369" spans="1:5" x14ac:dyDescent="0.25">
      <c r="A369" s="9">
        <v>41753</v>
      </c>
      <c r="B369" s="10">
        <v>0.45066666666666672</v>
      </c>
      <c r="C369" s="6">
        <v>0.2</v>
      </c>
      <c r="D369" s="7" t="str">
        <f t="shared" si="23"/>
        <v/>
      </c>
      <c r="E369" s="7" t="str">
        <f t="shared" si="22"/>
        <v/>
      </c>
    </row>
    <row r="370" spans="1:5" x14ac:dyDescent="0.25">
      <c r="A370" s="9">
        <v>41753</v>
      </c>
      <c r="B370" s="10">
        <v>0.45277662037037042</v>
      </c>
      <c r="C370" s="6">
        <v>0.2</v>
      </c>
      <c r="D370" s="7" t="str">
        <f t="shared" si="23"/>
        <v/>
      </c>
      <c r="E370" s="7" t="str">
        <f t="shared" si="22"/>
        <v/>
      </c>
    </row>
    <row r="371" spans="1:5" x14ac:dyDescent="0.25">
      <c r="A371" s="9">
        <v>41753</v>
      </c>
      <c r="B371" s="10">
        <v>0.45656134259259257</v>
      </c>
      <c r="C371" s="6">
        <v>0.2</v>
      </c>
      <c r="D371" s="7">
        <f t="shared" si="23"/>
        <v>3.2000000000000006</v>
      </c>
      <c r="E371" s="7" t="str">
        <f t="shared" si="22"/>
        <v/>
      </c>
    </row>
    <row r="372" spans="1:5" x14ac:dyDescent="0.25">
      <c r="A372" s="9">
        <v>41753</v>
      </c>
      <c r="B372" s="10">
        <v>0.45957407407407408</v>
      </c>
      <c r="C372" s="6">
        <v>0.2</v>
      </c>
      <c r="D372" s="7" t="str">
        <f t="shared" si="23"/>
        <v/>
      </c>
      <c r="E372" s="7" t="str">
        <f t="shared" si="22"/>
        <v/>
      </c>
    </row>
    <row r="373" spans="1:5" x14ac:dyDescent="0.25">
      <c r="A373" s="9">
        <v>41753</v>
      </c>
      <c r="B373" s="10">
        <v>0.46328125000000003</v>
      </c>
      <c r="C373" s="6">
        <v>0.2</v>
      </c>
      <c r="D373" s="7" t="str">
        <f t="shared" si="23"/>
        <v/>
      </c>
      <c r="E373" s="7" t="str">
        <f t="shared" si="22"/>
        <v/>
      </c>
    </row>
    <row r="374" spans="1:5" x14ac:dyDescent="0.25">
      <c r="A374" s="9">
        <v>41753</v>
      </c>
      <c r="B374" s="10">
        <v>0.46695601851851848</v>
      </c>
      <c r="C374" s="6">
        <v>0.2</v>
      </c>
      <c r="D374" s="7" t="str">
        <f t="shared" si="23"/>
        <v/>
      </c>
      <c r="E374" s="7" t="str">
        <f t="shared" si="22"/>
        <v/>
      </c>
    </row>
    <row r="375" spans="1:5" x14ac:dyDescent="0.25">
      <c r="A375" s="9">
        <v>41753</v>
      </c>
      <c r="B375" s="10">
        <v>0.46975115740740742</v>
      </c>
      <c r="C375" s="6">
        <v>0.2</v>
      </c>
      <c r="D375" s="7" t="str">
        <f t="shared" si="23"/>
        <v/>
      </c>
      <c r="E375" s="7" t="str">
        <f t="shared" si="22"/>
        <v/>
      </c>
    </row>
    <row r="376" spans="1:5" x14ac:dyDescent="0.25">
      <c r="A376" s="9">
        <v>41753</v>
      </c>
      <c r="B376" s="10">
        <v>0.47250578703703711</v>
      </c>
      <c r="C376" s="6">
        <v>0.2</v>
      </c>
      <c r="D376" s="7" t="str">
        <f t="shared" si="23"/>
        <v/>
      </c>
      <c r="E376" s="7" t="str">
        <f t="shared" si="22"/>
        <v/>
      </c>
    </row>
    <row r="377" spans="1:5" x14ac:dyDescent="0.25">
      <c r="A377" s="9">
        <v>41753</v>
      </c>
      <c r="B377" s="10">
        <v>0.47590856481481486</v>
      </c>
      <c r="C377" s="6">
        <v>0.2</v>
      </c>
      <c r="D377" s="7" t="str">
        <f t="shared" si="23"/>
        <v/>
      </c>
      <c r="E377" s="7" t="str">
        <f t="shared" si="22"/>
        <v/>
      </c>
    </row>
    <row r="378" spans="1:5" x14ac:dyDescent="0.25">
      <c r="A378" s="9">
        <v>41753</v>
      </c>
      <c r="B378" s="10">
        <v>0.47949999999999998</v>
      </c>
      <c r="C378" s="6">
        <v>0.2</v>
      </c>
      <c r="D378" s="7" t="str">
        <f t="shared" si="23"/>
        <v/>
      </c>
      <c r="E378" s="7" t="str">
        <f t="shared" si="22"/>
        <v/>
      </c>
    </row>
    <row r="379" spans="1:5" x14ac:dyDescent="0.25">
      <c r="A379" s="9">
        <v>41753</v>
      </c>
      <c r="B379" s="10">
        <v>0.48462731481481486</v>
      </c>
      <c r="C379" s="6">
        <v>0.2</v>
      </c>
      <c r="D379" s="7" t="str">
        <f t="shared" si="23"/>
        <v/>
      </c>
      <c r="E379" s="7" t="str">
        <f t="shared" si="22"/>
        <v/>
      </c>
    </row>
    <row r="380" spans="1:5" x14ac:dyDescent="0.25">
      <c r="A380" s="9">
        <v>41753</v>
      </c>
      <c r="B380" s="10">
        <v>0.4886064814814815</v>
      </c>
      <c r="C380" s="6">
        <v>0.2</v>
      </c>
      <c r="D380" s="7" t="str">
        <f t="shared" si="23"/>
        <v/>
      </c>
      <c r="E380" s="7" t="str">
        <f t="shared" si="22"/>
        <v/>
      </c>
    </row>
    <row r="381" spans="1:5" x14ac:dyDescent="0.25">
      <c r="A381" s="9">
        <v>41753</v>
      </c>
      <c r="B381" s="10">
        <v>0.49414814814814817</v>
      </c>
      <c r="C381" s="6">
        <v>0.2</v>
      </c>
      <c r="D381" s="7" t="str">
        <f t="shared" si="23"/>
        <v/>
      </c>
      <c r="E381" s="7" t="str">
        <f t="shared" si="22"/>
        <v/>
      </c>
    </row>
    <row r="382" spans="1:5" x14ac:dyDescent="0.25">
      <c r="A382" s="9">
        <v>41753</v>
      </c>
      <c r="B382" s="10">
        <v>0.49859259259259264</v>
      </c>
      <c r="C382" s="6">
        <v>0.2</v>
      </c>
      <c r="D382" s="7">
        <f t="shared" si="23"/>
        <v>2.8000000000000003</v>
      </c>
      <c r="E382" s="7" t="str">
        <f t="shared" si="22"/>
        <v/>
      </c>
    </row>
    <row r="383" spans="1:5" x14ac:dyDescent="0.25">
      <c r="A383" s="9">
        <v>41753</v>
      </c>
      <c r="B383" s="10">
        <v>0.50592824074074083</v>
      </c>
      <c r="C383" s="6">
        <v>0.2</v>
      </c>
      <c r="D383" s="7" t="str">
        <f t="shared" si="23"/>
        <v/>
      </c>
      <c r="E383" s="7" t="str">
        <f t="shared" si="22"/>
        <v/>
      </c>
    </row>
    <row r="384" spans="1:5" x14ac:dyDescent="0.25">
      <c r="A384" s="9">
        <v>41753</v>
      </c>
      <c r="B384" s="10">
        <v>0.51262962962962966</v>
      </c>
      <c r="C384" s="6">
        <v>0.2</v>
      </c>
      <c r="D384" s="7" t="str">
        <f t="shared" si="23"/>
        <v/>
      </c>
      <c r="E384" s="7" t="str">
        <f t="shared" si="22"/>
        <v/>
      </c>
    </row>
    <row r="385" spans="1:5" x14ac:dyDescent="0.25">
      <c r="A385" s="9">
        <v>41753</v>
      </c>
      <c r="B385" s="10">
        <v>0.52213194444444455</v>
      </c>
      <c r="C385" s="6">
        <v>0.2</v>
      </c>
      <c r="D385" s="7" t="str">
        <f t="shared" si="23"/>
        <v/>
      </c>
      <c r="E385" s="7" t="str">
        <f t="shared" si="22"/>
        <v/>
      </c>
    </row>
    <row r="386" spans="1:5" x14ac:dyDescent="0.25">
      <c r="A386" s="9">
        <v>41753</v>
      </c>
      <c r="B386" s="10">
        <v>0.52472222222222231</v>
      </c>
      <c r="C386" s="6">
        <v>0.2</v>
      </c>
      <c r="D386" s="7" t="str">
        <f t="shared" si="23"/>
        <v/>
      </c>
      <c r="E386" s="7" t="str">
        <f t="shared" si="22"/>
        <v/>
      </c>
    </row>
    <row r="387" spans="1:5" x14ac:dyDescent="0.25">
      <c r="A387" s="9">
        <v>41753</v>
      </c>
      <c r="B387" s="10">
        <v>0.53189814814814829</v>
      </c>
      <c r="C387" s="6">
        <v>0.2</v>
      </c>
      <c r="D387" s="7" t="str">
        <f t="shared" si="23"/>
        <v/>
      </c>
      <c r="E387" s="7" t="str">
        <f t="shared" si="22"/>
        <v/>
      </c>
    </row>
    <row r="388" spans="1:5" x14ac:dyDescent="0.25">
      <c r="A388" s="9">
        <v>41753</v>
      </c>
      <c r="B388" s="10">
        <v>0.53775810185185191</v>
      </c>
      <c r="C388" s="6">
        <v>0.2</v>
      </c>
      <c r="D388" s="7">
        <f t="shared" si="23"/>
        <v>3.4000000000000008</v>
      </c>
      <c r="E388" s="7" t="str">
        <f t="shared" ref="E388:E451" si="24">IF(A389&gt;A388,SUMIFS(C:C,A:A,A388),"")</f>
        <v/>
      </c>
    </row>
    <row r="389" spans="1:5" x14ac:dyDescent="0.25">
      <c r="A389" s="9">
        <v>41753</v>
      </c>
      <c r="B389" s="10">
        <v>0.54210763888888891</v>
      </c>
      <c r="C389" s="6">
        <v>0.2</v>
      </c>
      <c r="D389" s="7" t="str">
        <f t="shared" ref="D389:D452" si="25">IF(HOUR(B389)&lt;HOUR(B390),SUMPRODUCT((WEEKDAY($A$3:$A$1000,2)=WEEKDAY(A389,2))*(HOUR($B$3:$B$1000)=HOUR(B389)),($C$3:$C$1000)),"")</f>
        <v/>
      </c>
      <c r="E389" s="7" t="str">
        <f t="shared" si="24"/>
        <v/>
      </c>
    </row>
    <row r="390" spans="1:5" x14ac:dyDescent="0.25">
      <c r="A390" s="9">
        <v>41753</v>
      </c>
      <c r="B390" s="10">
        <v>0.54458217592592606</v>
      </c>
      <c r="C390" s="6">
        <v>0.2</v>
      </c>
      <c r="D390" s="7" t="str">
        <f t="shared" si="25"/>
        <v/>
      </c>
      <c r="E390" s="7" t="str">
        <f t="shared" si="24"/>
        <v/>
      </c>
    </row>
    <row r="391" spans="1:5" x14ac:dyDescent="0.25">
      <c r="A391" s="9">
        <v>41753</v>
      </c>
      <c r="B391" s="10">
        <v>0.54993287037037042</v>
      </c>
      <c r="C391" s="6">
        <v>0.2</v>
      </c>
      <c r="D391" s="7" t="str">
        <f t="shared" si="25"/>
        <v/>
      </c>
      <c r="E391" s="7" t="str">
        <f t="shared" si="24"/>
        <v/>
      </c>
    </row>
    <row r="392" spans="1:5" x14ac:dyDescent="0.25">
      <c r="A392" s="9">
        <v>41753</v>
      </c>
      <c r="B392" s="10">
        <v>0.55218750000000005</v>
      </c>
      <c r="C392" s="6">
        <v>0.2</v>
      </c>
      <c r="D392" s="7" t="str">
        <f t="shared" si="25"/>
        <v/>
      </c>
      <c r="E392" s="7" t="str">
        <f t="shared" si="24"/>
        <v/>
      </c>
    </row>
    <row r="393" spans="1:5" x14ac:dyDescent="0.25">
      <c r="A393" s="9">
        <v>41753</v>
      </c>
      <c r="B393" s="10">
        <v>0.55507870370370382</v>
      </c>
      <c r="C393" s="6">
        <v>0.2</v>
      </c>
      <c r="D393" s="7" t="str">
        <f t="shared" si="25"/>
        <v/>
      </c>
      <c r="E393" s="7" t="str">
        <f t="shared" si="24"/>
        <v/>
      </c>
    </row>
    <row r="394" spans="1:5" x14ac:dyDescent="0.25">
      <c r="A394" s="9">
        <v>41753</v>
      </c>
      <c r="B394" s="10">
        <v>0.55765740740740755</v>
      </c>
      <c r="C394" s="6">
        <v>0.2</v>
      </c>
      <c r="D394" s="7" t="str">
        <f t="shared" si="25"/>
        <v/>
      </c>
      <c r="E394" s="7" t="str">
        <f t="shared" si="24"/>
        <v/>
      </c>
    </row>
    <row r="395" spans="1:5" x14ac:dyDescent="0.25">
      <c r="A395" s="9">
        <v>41753</v>
      </c>
      <c r="B395" s="10">
        <v>0.55990277777777786</v>
      </c>
      <c r="C395" s="6">
        <v>0.2</v>
      </c>
      <c r="D395" s="7" t="str">
        <f t="shared" si="25"/>
        <v/>
      </c>
      <c r="E395" s="7" t="str">
        <f t="shared" si="24"/>
        <v/>
      </c>
    </row>
    <row r="396" spans="1:5" x14ac:dyDescent="0.25">
      <c r="A396" s="9">
        <v>41753</v>
      </c>
      <c r="B396" s="10">
        <v>0.56085185185185193</v>
      </c>
      <c r="C396" s="6">
        <v>0.2</v>
      </c>
      <c r="D396" s="7">
        <f t="shared" si="25"/>
        <v>3.600000000000001</v>
      </c>
      <c r="E396" s="7" t="str">
        <f t="shared" si="24"/>
        <v/>
      </c>
    </row>
    <row r="397" spans="1:5" x14ac:dyDescent="0.25">
      <c r="A397" s="9">
        <v>41753</v>
      </c>
      <c r="B397" s="10">
        <v>0.59350578703703705</v>
      </c>
      <c r="C397" s="6">
        <v>0.2</v>
      </c>
      <c r="D397" s="7" t="str">
        <f t="shared" si="25"/>
        <v/>
      </c>
      <c r="E397" s="7" t="str">
        <f t="shared" si="24"/>
        <v/>
      </c>
    </row>
    <row r="398" spans="1:5" x14ac:dyDescent="0.25">
      <c r="A398" s="9">
        <v>41753</v>
      </c>
      <c r="B398" s="10">
        <v>0.59549421296296301</v>
      </c>
      <c r="C398" s="6">
        <v>0.2</v>
      </c>
      <c r="D398" s="7" t="str">
        <f t="shared" si="25"/>
        <v/>
      </c>
      <c r="E398" s="7" t="str">
        <f t="shared" si="24"/>
        <v/>
      </c>
    </row>
    <row r="399" spans="1:5" x14ac:dyDescent="0.25">
      <c r="A399" s="9">
        <v>41753</v>
      </c>
      <c r="B399" s="10">
        <v>0.59763541666666675</v>
      </c>
      <c r="C399" s="6">
        <v>0.2</v>
      </c>
      <c r="D399" s="7" t="str">
        <f t="shared" si="25"/>
        <v/>
      </c>
      <c r="E399" s="7" t="str">
        <f t="shared" si="24"/>
        <v/>
      </c>
    </row>
    <row r="400" spans="1:5" x14ac:dyDescent="0.25">
      <c r="A400" s="9">
        <v>41753</v>
      </c>
      <c r="B400" s="10">
        <v>0.6003009259259261</v>
      </c>
      <c r="C400" s="6">
        <v>0.2</v>
      </c>
      <c r="D400" s="7" t="str">
        <f t="shared" si="25"/>
        <v/>
      </c>
      <c r="E400" s="7" t="str">
        <f t="shared" si="24"/>
        <v/>
      </c>
    </row>
    <row r="401" spans="1:5" x14ac:dyDescent="0.25">
      <c r="A401" s="9">
        <v>41753</v>
      </c>
      <c r="B401" s="10">
        <v>0.6016180555555557</v>
      </c>
      <c r="C401" s="6">
        <v>0.2</v>
      </c>
      <c r="D401" s="7" t="str">
        <f t="shared" si="25"/>
        <v/>
      </c>
      <c r="E401" s="7" t="str">
        <f t="shared" si="24"/>
        <v/>
      </c>
    </row>
    <row r="402" spans="1:5" x14ac:dyDescent="0.25">
      <c r="A402" s="9">
        <v>41753</v>
      </c>
      <c r="B402" s="10">
        <v>0.60263425925925929</v>
      </c>
      <c r="C402" s="6">
        <v>0.2</v>
      </c>
      <c r="D402" s="7" t="str">
        <f t="shared" si="25"/>
        <v/>
      </c>
      <c r="E402" s="7" t="str">
        <f t="shared" si="24"/>
        <v/>
      </c>
    </row>
    <row r="403" spans="1:5" x14ac:dyDescent="0.25">
      <c r="A403" s="9">
        <v>41753</v>
      </c>
      <c r="B403" s="10">
        <v>0.6049351851851853</v>
      </c>
      <c r="C403" s="6">
        <v>0.2</v>
      </c>
      <c r="D403" s="7" t="str">
        <f t="shared" si="25"/>
        <v/>
      </c>
      <c r="E403" s="7" t="str">
        <f t="shared" si="24"/>
        <v/>
      </c>
    </row>
    <row r="404" spans="1:5" x14ac:dyDescent="0.25">
      <c r="A404" s="9">
        <v>41753</v>
      </c>
      <c r="B404" s="10">
        <v>0.6074560185185186</v>
      </c>
      <c r="C404" s="6">
        <v>0.2</v>
      </c>
      <c r="D404" s="7" t="str">
        <f t="shared" si="25"/>
        <v/>
      </c>
      <c r="E404" s="7" t="str">
        <f t="shared" si="24"/>
        <v/>
      </c>
    </row>
    <row r="405" spans="1:5" x14ac:dyDescent="0.25">
      <c r="A405" s="9">
        <v>41753</v>
      </c>
      <c r="B405" s="10">
        <v>0.609394675925926</v>
      </c>
      <c r="C405" s="6">
        <v>0.2</v>
      </c>
      <c r="D405" s="7" t="str">
        <f t="shared" si="25"/>
        <v/>
      </c>
      <c r="E405" s="7" t="str">
        <f t="shared" si="24"/>
        <v/>
      </c>
    </row>
    <row r="406" spans="1:5" x14ac:dyDescent="0.25">
      <c r="A406" s="9">
        <v>41753</v>
      </c>
      <c r="B406" s="10">
        <v>0.61127314814814826</v>
      </c>
      <c r="C406" s="6">
        <v>0.2</v>
      </c>
      <c r="D406" s="7" t="str">
        <f t="shared" si="25"/>
        <v/>
      </c>
      <c r="E406" s="7" t="str">
        <f t="shared" si="24"/>
        <v/>
      </c>
    </row>
    <row r="407" spans="1:5" x14ac:dyDescent="0.25">
      <c r="A407" s="9">
        <v>41753</v>
      </c>
      <c r="B407" s="10">
        <v>0.61335648148148159</v>
      </c>
      <c r="C407" s="6">
        <v>0.2</v>
      </c>
      <c r="D407" s="7" t="str">
        <f t="shared" si="25"/>
        <v/>
      </c>
      <c r="E407" s="7" t="str">
        <f t="shared" si="24"/>
        <v/>
      </c>
    </row>
    <row r="408" spans="1:5" x14ac:dyDescent="0.25">
      <c r="A408" s="9">
        <v>41753</v>
      </c>
      <c r="B408" s="10">
        <v>0.61496527777777776</v>
      </c>
      <c r="C408" s="6">
        <v>0.2</v>
      </c>
      <c r="D408" s="7" t="str">
        <f t="shared" si="25"/>
        <v/>
      </c>
      <c r="E408" s="7" t="str">
        <f t="shared" si="24"/>
        <v/>
      </c>
    </row>
    <row r="409" spans="1:5" x14ac:dyDescent="0.25">
      <c r="A409" s="9">
        <v>41753</v>
      </c>
      <c r="B409" s="10">
        <v>0.61723148148148155</v>
      </c>
      <c r="C409" s="6">
        <v>0.2</v>
      </c>
      <c r="D409" s="7" t="str">
        <f t="shared" si="25"/>
        <v/>
      </c>
      <c r="E409" s="7" t="str">
        <f t="shared" si="24"/>
        <v/>
      </c>
    </row>
    <row r="410" spans="1:5" x14ac:dyDescent="0.25">
      <c r="A410" s="9">
        <v>41753</v>
      </c>
      <c r="B410" s="10">
        <v>0.61980439814814825</v>
      </c>
      <c r="C410" s="6">
        <v>0.2</v>
      </c>
      <c r="D410" s="7" t="str">
        <f t="shared" si="25"/>
        <v/>
      </c>
      <c r="E410" s="7" t="str">
        <f t="shared" si="24"/>
        <v/>
      </c>
    </row>
    <row r="411" spans="1:5" x14ac:dyDescent="0.25">
      <c r="A411" s="9">
        <v>41753</v>
      </c>
      <c r="B411" s="10">
        <v>0.62319328703703714</v>
      </c>
      <c r="C411" s="6">
        <v>0.2</v>
      </c>
      <c r="D411" s="7">
        <f t="shared" si="25"/>
        <v>4.2000000000000011</v>
      </c>
      <c r="E411" s="7" t="str">
        <f t="shared" si="24"/>
        <v/>
      </c>
    </row>
    <row r="412" spans="1:5" x14ac:dyDescent="0.25">
      <c r="A412" s="9">
        <v>41753</v>
      </c>
      <c r="B412" s="10">
        <v>0.62660185185185191</v>
      </c>
      <c r="C412" s="6">
        <v>0.2</v>
      </c>
      <c r="D412" s="7" t="str">
        <f t="shared" si="25"/>
        <v/>
      </c>
      <c r="E412" s="7" t="str">
        <f t="shared" si="24"/>
        <v/>
      </c>
    </row>
    <row r="413" spans="1:5" x14ac:dyDescent="0.25">
      <c r="A413" s="9">
        <v>41753</v>
      </c>
      <c r="B413" s="10">
        <v>0.63624074074074088</v>
      </c>
      <c r="C413" s="6">
        <v>0.2</v>
      </c>
      <c r="D413" s="7" t="str">
        <f t="shared" si="25"/>
        <v/>
      </c>
      <c r="E413" s="7" t="str">
        <f t="shared" si="24"/>
        <v/>
      </c>
    </row>
    <row r="414" spans="1:5" x14ac:dyDescent="0.25">
      <c r="A414" s="9">
        <v>41753</v>
      </c>
      <c r="B414" s="10">
        <v>0.63895254629629628</v>
      </c>
      <c r="C414" s="6">
        <v>0.2</v>
      </c>
      <c r="D414" s="7" t="str">
        <f t="shared" si="25"/>
        <v/>
      </c>
      <c r="E414" s="7" t="str">
        <f t="shared" si="24"/>
        <v/>
      </c>
    </row>
    <row r="415" spans="1:5" x14ac:dyDescent="0.25">
      <c r="A415" s="9">
        <v>41753</v>
      </c>
      <c r="B415" s="10">
        <v>0.64440740740740743</v>
      </c>
      <c r="C415" s="6">
        <v>0.2</v>
      </c>
      <c r="D415" s="7" t="str">
        <f t="shared" si="25"/>
        <v/>
      </c>
      <c r="E415" s="7" t="str">
        <f t="shared" si="24"/>
        <v/>
      </c>
    </row>
    <row r="416" spans="1:5" x14ac:dyDescent="0.25">
      <c r="A416" s="9">
        <v>41753</v>
      </c>
      <c r="B416" s="10">
        <v>0.65519444444444452</v>
      </c>
      <c r="C416" s="6">
        <v>0.2</v>
      </c>
      <c r="D416" s="7" t="str">
        <f t="shared" si="25"/>
        <v/>
      </c>
      <c r="E416" s="7" t="str">
        <f t="shared" si="24"/>
        <v/>
      </c>
    </row>
    <row r="417" spans="1:5" x14ac:dyDescent="0.25">
      <c r="A417" s="9">
        <v>41753</v>
      </c>
      <c r="B417" s="10">
        <v>0.66030439814814812</v>
      </c>
      <c r="C417" s="6">
        <v>0.2</v>
      </c>
      <c r="D417" s="7" t="str">
        <f t="shared" si="25"/>
        <v/>
      </c>
      <c r="E417" s="7" t="str">
        <f t="shared" si="24"/>
        <v/>
      </c>
    </row>
    <row r="418" spans="1:5" x14ac:dyDescent="0.25">
      <c r="A418" s="9">
        <v>41753</v>
      </c>
      <c r="B418" s="10">
        <v>0.66503240740740754</v>
      </c>
      <c r="C418" s="6">
        <v>0.2</v>
      </c>
      <c r="D418" s="7">
        <f t="shared" si="25"/>
        <v>1.9999999999999998</v>
      </c>
      <c r="E418" s="7" t="str">
        <f t="shared" si="24"/>
        <v/>
      </c>
    </row>
    <row r="419" spans="1:5" x14ac:dyDescent="0.25">
      <c r="A419" s="9">
        <v>41753</v>
      </c>
      <c r="B419" s="10">
        <v>0.68889236111111118</v>
      </c>
      <c r="C419" s="6">
        <v>0.2</v>
      </c>
      <c r="D419" s="7" t="str">
        <f t="shared" si="25"/>
        <v/>
      </c>
      <c r="E419" s="7" t="str">
        <f t="shared" si="24"/>
        <v/>
      </c>
    </row>
    <row r="420" spans="1:5" x14ac:dyDescent="0.25">
      <c r="A420" s="9">
        <v>41753</v>
      </c>
      <c r="B420" s="10">
        <v>0.70709259259259272</v>
      </c>
      <c r="C420" s="6">
        <v>0.2</v>
      </c>
      <c r="D420" s="7">
        <f t="shared" si="25"/>
        <v>0.60000000000000009</v>
      </c>
      <c r="E420" s="7" t="str">
        <f t="shared" si="24"/>
        <v/>
      </c>
    </row>
    <row r="421" spans="1:5" x14ac:dyDescent="0.25">
      <c r="A421" s="9">
        <v>41753</v>
      </c>
      <c r="B421" s="10">
        <v>0.73577083333333337</v>
      </c>
      <c r="C421" s="6">
        <v>0.2</v>
      </c>
      <c r="D421" s="7">
        <f t="shared" si="25"/>
        <v>0.4</v>
      </c>
      <c r="E421" s="7" t="str">
        <f t="shared" si="24"/>
        <v/>
      </c>
    </row>
    <row r="422" spans="1:5" x14ac:dyDescent="0.25">
      <c r="A422" s="9">
        <v>41753</v>
      </c>
      <c r="B422" s="10">
        <v>0.76837847222222233</v>
      </c>
      <c r="C422" s="6">
        <v>0.2</v>
      </c>
      <c r="D422" s="7">
        <f t="shared" si="25"/>
        <v>0.2</v>
      </c>
      <c r="E422" s="7" t="str">
        <f t="shared" si="24"/>
        <v/>
      </c>
    </row>
    <row r="423" spans="1:5" x14ac:dyDescent="0.25">
      <c r="A423" s="9">
        <v>41753</v>
      </c>
      <c r="B423" s="10">
        <v>0.84829166666666678</v>
      </c>
      <c r="C423" s="6">
        <v>0.2</v>
      </c>
      <c r="D423" s="7" t="str">
        <f t="shared" si="25"/>
        <v/>
      </c>
      <c r="E423" s="7">
        <f t="shared" si="24"/>
        <v>19.199999999999964</v>
      </c>
    </row>
    <row r="424" spans="1:5" x14ac:dyDescent="0.25">
      <c r="A424" s="34">
        <v>41754</v>
      </c>
      <c r="B424" s="35">
        <v>0.23215740740740742</v>
      </c>
      <c r="C424" s="36">
        <v>0.2</v>
      </c>
      <c r="D424" s="7" t="str">
        <f t="shared" si="25"/>
        <v/>
      </c>
      <c r="E424" s="7" t="str">
        <f t="shared" si="24"/>
        <v/>
      </c>
    </row>
    <row r="425" spans="1:5" x14ac:dyDescent="0.25">
      <c r="A425" s="9">
        <v>41754</v>
      </c>
      <c r="B425" s="10">
        <v>0.24417708333333332</v>
      </c>
      <c r="C425" s="6">
        <v>0.2</v>
      </c>
      <c r="D425" s="7" t="str">
        <f t="shared" si="25"/>
        <v/>
      </c>
      <c r="E425" s="7" t="str">
        <f t="shared" si="24"/>
        <v/>
      </c>
    </row>
    <row r="426" spans="1:5" x14ac:dyDescent="0.25">
      <c r="A426" s="9">
        <v>41754</v>
      </c>
      <c r="B426" s="10">
        <v>0.24985185185185188</v>
      </c>
      <c r="C426" s="6">
        <v>0.2</v>
      </c>
      <c r="D426" s="7">
        <f t="shared" si="25"/>
        <v>0.60000000000000009</v>
      </c>
      <c r="E426" s="7" t="str">
        <f t="shared" si="24"/>
        <v/>
      </c>
    </row>
    <row r="427" spans="1:5" x14ac:dyDescent="0.25">
      <c r="A427" s="9">
        <v>41754</v>
      </c>
      <c r="B427" s="10">
        <v>0.25366550925925924</v>
      </c>
      <c r="C427" s="6">
        <v>0.2</v>
      </c>
      <c r="D427" s="7" t="str">
        <f t="shared" si="25"/>
        <v/>
      </c>
      <c r="E427" s="7" t="str">
        <f t="shared" si="24"/>
        <v/>
      </c>
    </row>
    <row r="428" spans="1:5" x14ac:dyDescent="0.25">
      <c r="A428" s="9">
        <v>41754</v>
      </c>
      <c r="B428" s="10">
        <v>0.25969328703703709</v>
      </c>
      <c r="C428" s="6">
        <v>0.2</v>
      </c>
      <c r="D428" s="7" t="str">
        <f t="shared" si="25"/>
        <v/>
      </c>
      <c r="E428" s="7" t="str">
        <f t="shared" si="24"/>
        <v/>
      </c>
    </row>
    <row r="429" spans="1:5" x14ac:dyDescent="0.25">
      <c r="A429" s="9">
        <v>41754</v>
      </c>
      <c r="B429" s="10">
        <v>0.26340625000000001</v>
      </c>
      <c r="C429" s="6">
        <v>0.2</v>
      </c>
      <c r="D429" s="7" t="str">
        <f t="shared" si="25"/>
        <v/>
      </c>
      <c r="E429" s="7" t="str">
        <f t="shared" si="24"/>
        <v/>
      </c>
    </row>
    <row r="430" spans="1:5" x14ac:dyDescent="0.25">
      <c r="A430" s="9">
        <v>41754</v>
      </c>
      <c r="B430" s="10">
        <v>0.26941666666666664</v>
      </c>
      <c r="C430" s="6">
        <v>0.2</v>
      </c>
      <c r="D430" s="7" t="str">
        <f t="shared" si="25"/>
        <v/>
      </c>
      <c r="E430" s="7" t="str">
        <f t="shared" si="24"/>
        <v/>
      </c>
    </row>
    <row r="431" spans="1:5" x14ac:dyDescent="0.25">
      <c r="A431" s="9">
        <v>41754</v>
      </c>
      <c r="B431" s="10">
        <v>0.2740844907407407</v>
      </c>
      <c r="C431" s="6">
        <v>0.2</v>
      </c>
      <c r="D431" s="7" t="str">
        <f t="shared" si="25"/>
        <v/>
      </c>
      <c r="E431" s="7" t="str">
        <f t="shared" si="24"/>
        <v/>
      </c>
    </row>
    <row r="432" spans="1:5" x14ac:dyDescent="0.25">
      <c r="A432" s="9">
        <v>41754</v>
      </c>
      <c r="B432" s="10">
        <v>0.28103240740740743</v>
      </c>
      <c r="C432" s="6">
        <v>0.2</v>
      </c>
      <c r="D432" s="7" t="str">
        <f t="shared" si="25"/>
        <v/>
      </c>
      <c r="E432" s="7" t="str">
        <f t="shared" si="24"/>
        <v/>
      </c>
    </row>
    <row r="433" spans="1:5" x14ac:dyDescent="0.25">
      <c r="A433" s="9">
        <v>41754</v>
      </c>
      <c r="B433" s="10">
        <v>0.28624652777777781</v>
      </c>
      <c r="C433" s="6">
        <v>0.2</v>
      </c>
      <c r="D433" s="7">
        <f t="shared" si="25"/>
        <v>1.5999999999999999</v>
      </c>
      <c r="E433" s="7" t="str">
        <f t="shared" si="24"/>
        <v/>
      </c>
    </row>
    <row r="434" spans="1:5" x14ac:dyDescent="0.25">
      <c r="A434" s="9">
        <v>41754</v>
      </c>
      <c r="B434" s="10">
        <v>0.29352430555555559</v>
      </c>
      <c r="C434" s="6">
        <v>0.2</v>
      </c>
      <c r="D434" s="7" t="str">
        <f t="shared" si="25"/>
        <v/>
      </c>
      <c r="E434" s="7" t="str">
        <f t="shared" si="24"/>
        <v/>
      </c>
    </row>
    <row r="435" spans="1:5" x14ac:dyDescent="0.25">
      <c r="A435" s="9">
        <v>41754</v>
      </c>
      <c r="B435" s="10">
        <v>0.29953703703703705</v>
      </c>
      <c r="C435" s="6">
        <v>0.2</v>
      </c>
      <c r="D435" s="7" t="str">
        <f t="shared" si="25"/>
        <v/>
      </c>
      <c r="E435" s="7" t="str">
        <f t="shared" si="24"/>
        <v/>
      </c>
    </row>
    <row r="436" spans="1:5" x14ac:dyDescent="0.25">
      <c r="A436" s="9">
        <v>41754</v>
      </c>
      <c r="B436" s="10">
        <v>0.30833333333333335</v>
      </c>
      <c r="C436" s="6">
        <v>0.2</v>
      </c>
      <c r="D436" s="7" t="str">
        <f t="shared" si="25"/>
        <v/>
      </c>
      <c r="E436" s="7" t="str">
        <f t="shared" si="24"/>
        <v/>
      </c>
    </row>
    <row r="437" spans="1:5" x14ac:dyDescent="0.25">
      <c r="A437" s="9">
        <v>41754</v>
      </c>
      <c r="B437" s="10">
        <v>0.31478356481481484</v>
      </c>
      <c r="C437" s="6">
        <v>0.2</v>
      </c>
      <c r="D437" s="7" t="str">
        <f t="shared" si="25"/>
        <v/>
      </c>
      <c r="E437" s="7" t="str">
        <f t="shared" si="24"/>
        <v/>
      </c>
    </row>
    <row r="438" spans="1:5" x14ac:dyDescent="0.25">
      <c r="A438" s="9">
        <v>41754</v>
      </c>
      <c r="B438" s="10">
        <v>0.32416435185185188</v>
      </c>
      <c r="C438" s="6">
        <v>0.2</v>
      </c>
      <c r="D438" s="7" t="str">
        <f t="shared" si="25"/>
        <v/>
      </c>
      <c r="E438" s="7" t="str">
        <f t="shared" si="24"/>
        <v/>
      </c>
    </row>
    <row r="439" spans="1:5" x14ac:dyDescent="0.25">
      <c r="A439" s="9">
        <v>41754</v>
      </c>
      <c r="B439" s="10">
        <v>0.33081365740740742</v>
      </c>
      <c r="C439" s="6">
        <v>0.2</v>
      </c>
      <c r="D439" s="7">
        <f t="shared" si="25"/>
        <v>1.4</v>
      </c>
      <c r="E439" s="7" t="str">
        <f t="shared" si="24"/>
        <v/>
      </c>
    </row>
    <row r="440" spans="1:5" x14ac:dyDescent="0.25">
      <c r="A440" s="9">
        <v>41754</v>
      </c>
      <c r="B440" s="10">
        <v>0.33863773148148146</v>
      </c>
      <c r="C440" s="6">
        <v>0.2</v>
      </c>
      <c r="D440" s="7" t="str">
        <f t="shared" si="25"/>
        <v/>
      </c>
      <c r="E440" s="7" t="str">
        <f t="shared" si="24"/>
        <v/>
      </c>
    </row>
    <row r="441" spans="1:5" x14ac:dyDescent="0.25">
      <c r="A441" s="9">
        <v>41754</v>
      </c>
      <c r="B441" s="10">
        <v>0.34382870370370372</v>
      </c>
      <c r="C441" s="6">
        <v>0.2</v>
      </c>
      <c r="D441" s="7" t="str">
        <f t="shared" si="25"/>
        <v/>
      </c>
      <c r="E441" s="7" t="str">
        <f t="shared" si="24"/>
        <v/>
      </c>
    </row>
    <row r="442" spans="1:5" x14ac:dyDescent="0.25">
      <c r="A442" s="9">
        <v>41754</v>
      </c>
      <c r="B442" s="10">
        <v>0.35020601851851851</v>
      </c>
      <c r="C442" s="6">
        <v>0.2</v>
      </c>
      <c r="D442" s="7" t="str">
        <f t="shared" si="25"/>
        <v/>
      </c>
      <c r="E442" s="7" t="str">
        <f t="shared" si="24"/>
        <v/>
      </c>
    </row>
    <row r="443" spans="1:5" x14ac:dyDescent="0.25">
      <c r="A443" s="9">
        <v>41754</v>
      </c>
      <c r="B443" s="10">
        <v>0.3561354166666667</v>
      </c>
      <c r="C443" s="6">
        <v>0.2</v>
      </c>
      <c r="D443" s="7" t="str">
        <f t="shared" si="25"/>
        <v/>
      </c>
      <c r="E443" s="7" t="str">
        <f t="shared" si="24"/>
        <v/>
      </c>
    </row>
    <row r="444" spans="1:5" x14ac:dyDescent="0.25">
      <c r="A444" s="9">
        <v>41754</v>
      </c>
      <c r="B444" s="10">
        <v>0.3631435185185185</v>
      </c>
      <c r="C444" s="6">
        <v>0.2</v>
      </c>
      <c r="D444" s="7" t="str">
        <f t="shared" si="25"/>
        <v/>
      </c>
      <c r="E444" s="7" t="str">
        <f t="shared" si="24"/>
        <v/>
      </c>
    </row>
    <row r="445" spans="1:5" x14ac:dyDescent="0.25">
      <c r="A445" s="9">
        <v>41754</v>
      </c>
      <c r="B445" s="10">
        <v>0.36737731481481484</v>
      </c>
      <c r="C445" s="6">
        <v>0.2</v>
      </c>
      <c r="D445" s="7" t="str">
        <f t="shared" si="25"/>
        <v/>
      </c>
      <c r="E445" s="7" t="str">
        <f t="shared" si="24"/>
        <v/>
      </c>
    </row>
    <row r="446" spans="1:5" x14ac:dyDescent="0.25">
      <c r="A446" s="9">
        <v>41754</v>
      </c>
      <c r="B446" s="10">
        <v>0.37461458333333336</v>
      </c>
      <c r="C446" s="6">
        <v>0.2</v>
      </c>
      <c r="D446" s="7">
        <f t="shared" si="25"/>
        <v>1.9999999999999998</v>
      </c>
      <c r="E446" s="7" t="str">
        <f t="shared" si="24"/>
        <v/>
      </c>
    </row>
    <row r="447" spans="1:5" x14ac:dyDescent="0.25">
      <c r="A447" s="9">
        <v>41754</v>
      </c>
      <c r="B447" s="10">
        <v>0.38184027777777779</v>
      </c>
      <c r="C447" s="6">
        <v>0.2</v>
      </c>
      <c r="D447" s="7" t="str">
        <f t="shared" si="25"/>
        <v/>
      </c>
      <c r="E447" s="7" t="str">
        <f t="shared" si="24"/>
        <v/>
      </c>
    </row>
    <row r="448" spans="1:5" x14ac:dyDescent="0.25">
      <c r="A448" s="9">
        <v>41754</v>
      </c>
      <c r="B448" s="10">
        <v>0.38967592592592593</v>
      </c>
      <c r="C448" s="6">
        <v>0.2</v>
      </c>
      <c r="D448" s="7" t="str">
        <f t="shared" si="25"/>
        <v/>
      </c>
      <c r="E448" s="7" t="str">
        <f t="shared" si="24"/>
        <v/>
      </c>
    </row>
    <row r="449" spans="1:5" x14ac:dyDescent="0.25">
      <c r="A449" s="9">
        <v>41754</v>
      </c>
      <c r="B449" s="10">
        <v>0.39662962962962967</v>
      </c>
      <c r="C449" s="6">
        <v>0.2</v>
      </c>
      <c r="D449" s="7" t="str">
        <f t="shared" si="25"/>
        <v/>
      </c>
      <c r="E449" s="7" t="str">
        <f t="shared" si="24"/>
        <v/>
      </c>
    </row>
    <row r="450" spans="1:5" x14ac:dyDescent="0.25">
      <c r="A450" s="9">
        <v>41754</v>
      </c>
      <c r="B450" s="10">
        <v>0.40308217592592593</v>
      </c>
      <c r="C450" s="6">
        <v>0.2</v>
      </c>
      <c r="D450" s="7" t="str">
        <f t="shared" si="25"/>
        <v/>
      </c>
      <c r="E450" s="7" t="str">
        <f t="shared" si="24"/>
        <v/>
      </c>
    </row>
    <row r="451" spans="1:5" x14ac:dyDescent="0.25">
      <c r="A451" s="9">
        <v>41754</v>
      </c>
      <c r="B451" s="10">
        <v>0.40867824074074077</v>
      </c>
      <c r="C451" s="6">
        <v>0.2</v>
      </c>
      <c r="D451" s="7" t="str">
        <f t="shared" si="25"/>
        <v/>
      </c>
      <c r="E451" s="7" t="str">
        <f t="shared" si="24"/>
        <v/>
      </c>
    </row>
    <row r="452" spans="1:5" x14ac:dyDescent="0.25">
      <c r="A452" s="9">
        <v>41754</v>
      </c>
      <c r="B452" s="10">
        <v>0.41522685185185182</v>
      </c>
      <c r="C452" s="6">
        <v>0.2</v>
      </c>
      <c r="D452" s="7">
        <f t="shared" si="25"/>
        <v>2.4</v>
      </c>
      <c r="E452" s="7" t="str">
        <f t="shared" ref="E452:E515" si="26">IF(A453&gt;A452,SUMIFS(C:C,A:A,A452),"")</f>
        <v/>
      </c>
    </row>
    <row r="453" spans="1:5" x14ac:dyDescent="0.25">
      <c r="A453" s="9">
        <v>41754</v>
      </c>
      <c r="B453" s="10">
        <v>0.41934722222222226</v>
      </c>
      <c r="C453" s="6">
        <v>0.2</v>
      </c>
      <c r="D453" s="7" t="str">
        <f t="shared" ref="D453:D516" si="27">IF(HOUR(B453)&lt;HOUR(B454),SUMPRODUCT((WEEKDAY($A$3:$A$1000,2)=WEEKDAY(A453,2))*(HOUR($B$3:$B$1000)=HOUR(B453)),($C$3:$C$1000)),"")</f>
        <v/>
      </c>
      <c r="E453" s="7" t="str">
        <f t="shared" si="26"/>
        <v/>
      </c>
    </row>
    <row r="454" spans="1:5" x14ac:dyDescent="0.25">
      <c r="A454" s="9">
        <v>41754</v>
      </c>
      <c r="B454" s="10">
        <v>0.42317824074074079</v>
      </c>
      <c r="C454" s="6">
        <v>0.2</v>
      </c>
      <c r="D454" s="7" t="str">
        <f t="shared" si="27"/>
        <v/>
      </c>
      <c r="E454" s="7" t="str">
        <f t="shared" si="26"/>
        <v/>
      </c>
    </row>
    <row r="455" spans="1:5" x14ac:dyDescent="0.25">
      <c r="A455" s="9">
        <v>41754</v>
      </c>
      <c r="B455" s="10">
        <v>0.42606018518518524</v>
      </c>
      <c r="C455" s="6">
        <v>0.2</v>
      </c>
      <c r="D455" s="7" t="str">
        <f t="shared" si="27"/>
        <v/>
      </c>
      <c r="E455" s="7" t="str">
        <f t="shared" si="26"/>
        <v/>
      </c>
    </row>
    <row r="456" spans="1:5" x14ac:dyDescent="0.25">
      <c r="A456" s="9">
        <v>41754</v>
      </c>
      <c r="B456" s="10">
        <v>0.43051388888888892</v>
      </c>
      <c r="C456" s="6">
        <v>0.2</v>
      </c>
      <c r="D456" s="7" t="str">
        <f t="shared" si="27"/>
        <v/>
      </c>
      <c r="E456" s="7" t="str">
        <f t="shared" si="26"/>
        <v/>
      </c>
    </row>
    <row r="457" spans="1:5" x14ac:dyDescent="0.25">
      <c r="A457" s="9">
        <v>41754</v>
      </c>
      <c r="B457" s="10">
        <v>0.43308912037037045</v>
      </c>
      <c r="C457" s="6">
        <v>0.2</v>
      </c>
      <c r="D457" s="7" t="str">
        <f t="shared" si="27"/>
        <v/>
      </c>
      <c r="E457" s="7" t="str">
        <f t="shared" si="26"/>
        <v/>
      </c>
    </row>
    <row r="458" spans="1:5" x14ac:dyDescent="0.25">
      <c r="A458" s="9">
        <v>41754</v>
      </c>
      <c r="B458" s="10">
        <v>0.43615972222222227</v>
      </c>
      <c r="C458" s="6">
        <v>0.2</v>
      </c>
      <c r="D458" s="7" t="str">
        <f t="shared" si="27"/>
        <v/>
      </c>
      <c r="E458" s="7" t="str">
        <f t="shared" si="26"/>
        <v/>
      </c>
    </row>
    <row r="459" spans="1:5" x14ac:dyDescent="0.25">
      <c r="A459" s="9">
        <v>41754</v>
      </c>
      <c r="B459" s="10">
        <v>0.43854976851851851</v>
      </c>
      <c r="C459" s="6">
        <v>0.2</v>
      </c>
      <c r="D459" s="7" t="str">
        <f t="shared" si="27"/>
        <v/>
      </c>
      <c r="E459" s="7" t="str">
        <f t="shared" si="26"/>
        <v/>
      </c>
    </row>
    <row r="460" spans="1:5" x14ac:dyDescent="0.25">
      <c r="A460" s="9">
        <v>41754</v>
      </c>
      <c r="B460" s="10">
        <v>0.44165162037037037</v>
      </c>
      <c r="C460" s="6">
        <v>0.2</v>
      </c>
      <c r="D460" s="7" t="str">
        <f t="shared" si="27"/>
        <v/>
      </c>
      <c r="E460" s="7" t="str">
        <f t="shared" si="26"/>
        <v/>
      </c>
    </row>
    <row r="461" spans="1:5" x14ac:dyDescent="0.25">
      <c r="A461" s="9">
        <v>41754</v>
      </c>
      <c r="B461" s="10">
        <v>0.44385648148148144</v>
      </c>
      <c r="C461" s="6">
        <v>0.2</v>
      </c>
      <c r="D461" s="7" t="str">
        <f t="shared" si="27"/>
        <v/>
      </c>
      <c r="E461" s="7" t="str">
        <f t="shared" si="26"/>
        <v/>
      </c>
    </row>
    <row r="462" spans="1:5" x14ac:dyDescent="0.25">
      <c r="A462" s="9">
        <v>41754</v>
      </c>
      <c r="B462" s="10">
        <v>0.44663194444444448</v>
      </c>
      <c r="C462" s="6">
        <v>0.2</v>
      </c>
      <c r="D462" s="7" t="str">
        <f t="shared" si="27"/>
        <v/>
      </c>
      <c r="E462" s="7" t="str">
        <f t="shared" si="26"/>
        <v/>
      </c>
    </row>
    <row r="463" spans="1:5" x14ac:dyDescent="0.25">
      <c r="A463" s="9">
        <v>41754</v>
      </c>
      <c r="B463" s="10">
        <v>0.44882523148148151</v>
      </c>
      <c r="C463" s="6">
        <v>0.2</v>
      </c>
      <c r="D463" s="7" t="str">
        <f t="shared" si="27"/>
        <v/>
      </c>
      <c r="E463" s="7" t="str">
        <f t="shared" si="26"/>
        <v/>
      </c>
    </row>
    <row r="464" spans="1:5" x14ac:dyDescent="0.25">
      <c r="A464" s="9">
        <v>41754</v>
      </c>
      <c r="B464" s="10">
        <v>0.45150462962962962</v>
      </c>
      <c r="C464" s="6">
        <v>0.2</v>
      </c>
      <c r="D464" s="7" t="str">
        <f t="shared" si="27"/>
        <v/>
      </c>
      <c r="E464" s="7" t="str">
        <f t="shared" si="26"/>
        <v/>
      </c>
    </row>
    <row r="465" spans="1:5" x14ac:dyDescent="0.25">
      <c r="A465" s="9">
        <v>41754</v>
      </c>
      <c r="B465" s="10">
        <v>0.45374189814814819</v>
      </c>
      <c r="C465" s="6">
        <v>0.2</v>
      </c>
      <c r="D465" s="7" t="str">
        <f t="shared" si="27"/>
        <v/>
      </c>
      <c r="E465" s="7" t="str">
        <f t="shared" si="26"/>
        <v/>
      </c>
    </row>
    <row r="466" spans="1:5" x14ac:dyDescent="0.25">
      <c r="A466" s="9">
        <v>41754</v>
      </c>
      <c r="B466" s="10">
        <v>0.45591782407407405</v>
      </c>
      <c r="C466" s="6">
        <v>0.2</v>
      </c>
      <c r="D466" s="7" t="str">
        <f t="shared" si="27"/>
        <v/>
      </c>
      <c r="E466" s="7" t="str">
        <f t="shared" si="26"/>
        <v/>
      </c>
    </row>
    <row r="467" spans="1:5" x14ac:dyDescent="0.25">
      <c r="A467" s="9">
        <v>41754</v>
      </c>
      <c r="B467" s="10">
        <v>0.45825578703703701</v>
      </c>
      <c r="C467" s="6">
        <v>0.2</v>
      </c>
      <c r="D467" s="7">
        <f t="shared" si="27"/>
        <v>5.6000000000000023</v>
      </c>
      <c r="E467" s="7" t="str">
        <f t="shared" si="26"/>
        <v/>
      </c>
    </row>
    <row r="468" spans="1:5" x14ac:dyDescent="0.25">
      <c r="A468" s="9">
        <v>41754</v>
      </c>
      <c r="B468" s="10">
        <v>0.46055902777777785</v>
      </c>
      <c r="C468" s="6">
        <v>0.2</v>
      </c>
      <c r="D468" s="7" t="str">
        <f t="shared" si="27"/>
        <v/>
      </c>
      <c r="E468" s="7" t="str">
        <f t="shared" si="26"/>
        <v/>
      </c>
    </row>
    <row r="469" spans="1:5" x14ac:dyDescent="0.25">
      <c r="A469" s="9">
        <v>41754</v>
      </c>
      <c r="B469" s="10">
        <v>0.4630590277777778</v>
      </c>
      <c r="C469" s="6">
        <v>0.2</v>
      </c>
      <c r="D469" s="7" t="str">
        <f t="shared" si="27"/>
        <v/>
      </c>
      <c r="E469" s="7" t="str">
        <f t="shared" si="26"/>
        <v/>
      </c>
    </row>
    <row r="470" spans="1:5" x14ac:dyDescent="0.25">
      <c r="A470" s="9">
        <v>41754</v>
      </c>
      <c r="B470" s="10">
        <v>0.46570949074074069</v>
      </c>
      <c r="C470" s="6">
        <v>0.2</v>
      </c>
      <c r="D470" s="7" t="str">
        <f t="shared" si="27"/>
        <v/>
      </c>
      <c r="E470" s="7" t="str">
        <f t="shared" si="26"/>
        <v/>
      </c>
    </row>
    <row r="471" spans="1:5" x14ac:dyDescent="0.25">
      <c r="A471" s="9">
        <v>41754</v>
      </c>
      <c r="B471" s="10">
        <v>0.46832291666666676</v>
      </c>
      <c r="C471" s="6">
        <v>0.2</v>
      </c>
      <c r="D471" s="7" t="str">
        <f t="shared" si="27"/>
        <v/>
      </c>
      <c r="E471" s="7" t="str">
        <f t="shared" si="26"/>
        <v/>
      </c>
    </row>
    <row r="472" spans="1:5" x14ac:dyDescent="0.25">
      <c r="A472" s="9">
        <v>41754</v>
      </c>
      <c r="B472" s="10">
        <v>0.47109259259259267</v>
      </c>
      <c r="C472" s="6">
        <v>0.2</v>
      </c>
      <c r="D472" s="7" t="str">
        <f t="shared" si="27"/>
        <v/>
      </c>
      <c r="E472" s="7" t="str">
        <f t="shared" si="26"/>
        <v/>
      </c>
    </row>
    <row r="473" spans="1:5" x14ac:dyDescent="0.25">
      <c r="A473" s="9">
        <v>41754</v>
      </c>
      <c r="B473" s="10">
        <v>0.47328935185185189</v>
      </c>
      <c r="C473" s="6">
        <v>0.2</v>
      </c>
      <c r="D473" s="7" t="str">
        <f t="shared" si="27"/>
        <v/>
      </c>
      <c r="E473" s="7" t="str">
        <f t="shared" si="26"/>
        <v/>
      </c>
    </row>
    <row r="474" spans="1:5" x14ac:dyDescent="0.25">
      <c r="A474" s="9">
        <v>41754</v>
      </c>
      <c r="B474" s="10">
        <v>0.47625000000000001</v>
      </c>
      <c r="C474" s="6">
        <v>0.2</v>
      </c>
      <c r="D474" s="7" t="str">
        <f t="shared" si="27"/>
        <v/>
      </c>
      <c r="E474" s="7" t="str">
        <f t="shared" si="26"/>
        <v/>
      </c>
    </row>
    <row r="475" spans="1:5" x14ac:dyDescent="0.25">
      <c r="A475" s="9">
        <v>41754</v>
      </c>
      <c r="B475" s="10">
        <v>0.47918171296296302</v>
      </c>
      <c r="C475" s="6">
        <v>0.2</v>
      </c>
      <c r="D475" s="7" t="str">
        <f t="shared" si="27"/>
        <v/>
      </c>
      <c r="E475" s="7" t="str">
        <f t="shared" si="26"/>
        <v/>
      </c>
    </row>
    <row r="476" spans="1:5" x14ac:dyDescent="0.25">
      <c r="A476" s="9">
        <v>41754</v>
      </c>
      <c r="B476" s="10">
        <v>0.48552199074074071</v>
      </c>
      <c r="C476" s="6">
        <v>0.2</v>
      </c>
      <c r="D476" s="7" t="str">
        <f t="shared" si="27"/>
        <v/>
      </c>
      <c r="E476" s="7" t="str">
        <f t="shared" si="26"/>
        <v/>
      </c>
    </row>
    <row r="477" spans="1:5" x14ac:dyDescent="0.25">
      <c r="A477" s="9">
        <v>41754</v>
      </c>
      <c r="B477" s="10">
        <v>0.48862962962962958</v>
      </c>
      <c r="C477" s="6">
        <v>0.2</v>
      </c>
      <c r="D477" s="7" t="str">
        <f t="shared" si="27"/>
        <v/>
      </c>
      <c r="E477" s="7" t="str">
        <f t="shared" si="26"/>
        <v/>
      </c>
    </row>
    <row r="478" spans="1:5" x14ac:dyDescent="0.25">
      <c r="A478" s="9">
        <v>41754</v>
      </c>
      <c r="B478" s="10">
        <v>0.49097685185185186</v>
      </c>
      <c r="C478" s="6">
        <v>0.2</v>
      </c>
      <c r="D478" s="7" t="str">
        <f t="shared" si="27"/>
        <v/>
      </c>
      <c r="E478" s="7" t="str">
        <f t="shared" si="26"/>
        <v/>
      </c>
    </row>
    <row r="479" spans="1:5" x14ac:dyDescent="0.25">
      <c r="A479" s="9">
        <v>41754</v>
      </c>
      <c r="B479" s="10">
        <v>0.49496990740740748</v>
      </c>
      <c r="C479" s="6">
        <v>0.2</v>
      </c>
      <c r="D479" s="7" t="str">
        <f t="shared" si="27"/>
        <v/>
      </c>
      <c r="E479" s="7" t="str">
        <f t="shared" si="26"/>
        <v/>
      </c>
    </row>
    <row r="480" spans="1:5" x14ac:dyDescent="0.25">
      <c r="A480" s="9">
        <v>41754</v>
      </c>
      <c r="B480" s="10">
        <v>0.4977361111111111</v>
      </c>
      <c r="C480" s="6">
        <v>0.2</v>
      </c>
      <c r="D480" s="7">
        <f t="shared" si="27"/>
        <v>6.8000000000000034</v>
      </c>
      <c r="E480" s="7" t="str">
        <f t="shared" si="26"/>
        <v/>
      </c>
    </row>
    <row r="481" spans="1:5" x14ac:dyDescent="0.25">
      <c r="A481" s="9">
        <v>41754</v>
      </c>
      <c r="B481" s="10">
        <v>0.5007314814814815</v>
      </c>
      <c r="C481" s="6">
        <v>0.2</v>
      </c>
      <c r="D481" s="7" t="str">
        <f t="shared" si="27"/>
        <v/>
      </c>
      <c r="E481" s="7" t="str">
        <f t="shared" si="26"/>
        <v/>
      </c>
    </row>
    <row r="482" spans="1:5" x14ac:dyDescent="0.25">
      <c r="A482" s="9">
        <v>41754</v>
      </c>
      <c r="B482" s="10">
        <v>0.5030844907407408</v>
      </c>
      <c r="C482" s="6">
        <v>0.2</v>
      </c>
      <c r="D482" s="7" t="str">
        <f t="shared" si="27"/>
        <v/>
      </c>
      <c r="E482" s="7" t="str">
        <f t="shared" si="26"/>
        <v/>
      </c>
    </row>
    <row r="483" spans="1:5" x14ac:dyDescent="0.25">
      <c r="A483" s="9">
        <v>41754</v>
      </c>
      <c r="B483" s="10">
        <v>0.50584490740740751</v>
      </c>
      <c r="C483" s="6">
        <v>0.2</v>
      </c>
      <c r="D483" s="7" t="str">
        <f t="shared" si="27"/>
        <v/>
      </c>
      <c r="E483" s="7" t="str">
        <f t="shared" si="26"/>
        <v/>
      </c>
    </row>
    <row r="484" spans="1:5" x14ac:dyDescent="0.25">
      <c r="A484" s="9">
        <v>41754</v>
      </c>
      <c r="B484" s="10">
        <v>0.5082268518518519</v>
      </c>
      <c r="C484" s="6">
        <v>0.2</v>
      </c>
      <c r="D484" s="7" t="str">
        <f t="shared" si="27"/>
        <v/>
      </c>
      <c r="E484" s="7" t="str">
        <f t="shared" si="26"/>
        <v/>
      </c>
    </row>
    <row r="485" spans="1:5" x14ac:dyDescent="0.25">
      <c r="A485" s="9">
        <v>41754</v>
      </c>
      <c r="B485" s="10">
        <v>0.5109004629629631</v>
      </c>
      <c r="C485" s="6">
        <v>0.2</v>
      </c>
      <c r="D485" s="7" t="str">
        <f t="shared" si="27"/>
        <v/>
      </c>
      <c r="E485" s="7" t="str">
        <f t="shared" si="26"/>
        <v/>
      </c>
    </row>
    <row r="486" spans="1:5" x14ac:dyDescent="0.25">
      <c r="A486" s="9">
        <v>41754</v>
      </c>
      <c r="B486" s="10">
        <v>0.51319212962962968</v>
      </c>
      <c r="C486" s="6">
        <v>0.2</v>
      </c>
      <c r="D486" s="7" t="str">
        <f t="shared" si="27"/>
        <v/>
      </c>
      <c r="E486" s="7" t="str">
        <f t="shared" si="26"/>
        <v/>
      </c>
    </row>
    <row r="487" spans="1:5" x14ac:dyDescent="0.25">
      <c r="A487" s="9">
        <v>41754</v>
      </c>
      <c r="B487" s="10">
        <v>0.51565740740740751</v>
      </c>
      <c r="C487" s="6">
        <v>0.2</v>
      </c>
      <c r="D487" s="7" t="str">
        <f t="shared" si="27"/>
        <v/>
      </c>
      <c r="E487" s="7" t="str">
        <f t="shared" si="26"/>
        <v/>
      </c>
    </row>
    <row r="488" spans="1:5" x14ac:dyDescent="0.25">
      <c r="A488" s="9">
        <v>41754</v>
      </c>
      <c r="B488" s="10">
        <v>0.51818055555555564</v>
      </c>
      <c r="C488" s="6">
        <v>0.2</v>
      </c>
      <c r="D488" s="7" t="str">
        <f t="shared" si="27"/>
        <v/>
      </c>
      <c r="E488" s="7" t="str">
        <f t="shared" si="26"/>
        <v/>
      </c>
    </row>
    <row r="489" spans="1:5" x14ac:dyDescent="0.25">
      <c r="A489" s="9">
        <v>41754</v>
      </c>
      <c r="B489" s="10">
        <v>0.52064004629629634</v>
      </c>
      <c r="C489" s="6">
        <v>0.2</v>
      </c>
      <c r="D489" s="7" t="str">
        <f t="shared" si="27"/>
        <v/>
      </c>
      <c r="E489" s="7" t="str">
        <f t="shared" si="26"/>
        <v/>
      </c>
    </row>
    <row r="490" spans="1:5" x14ac:dyDescent="0.25">
      <c r="A490" s="9">
        <v>41754</v>
      </c>
      <c r="B490" s="10">
        <v>0.52285648148148156</v>
      </c>
      <c r="C490" s="6">
        <v>0.2</v>
      </c>
      <c r="D490" s="7" t="str">
        <f t="shared" si="27"/>
        <v/>
      </c>
      <c r="E490" s="7" t="str">
        <f t="shared" si="26"/>
        <v/>
      </c>
    </row>
    <row r="491" spans="1:5" x14ac:dyDescent="0.25">
      <c r="A491" s="9">
        <v>41754</v>
      </c>
      <c r="B491" s="10">
        <v>0.5256805555555556</v>
      </c>
      <c r="C491" s="6">
        <v>0.2</v>
      </c>
      <c r="D491" s="7" t="str">
        <f t="shared" si="27"/>
        <v/>
      </c>
      <c r="E491" s="7" t="str">
        <f t="shared" si="26"/>
        <v/>
      </c>
    </row>
    <row r="492" spans="1:5" x14ac:dyDescent="0.25">
      <c r="A492" s="9">
        <v>41754</v>
      </c>
      <c r="B492" s="10">
        <v>0.5281435185185186</v>
      </c>
      <c r="C492" s="6">
        <v>0.2</v>
      </c>
      <c r="D492" s="7" t="str">
        <f t="shared" si="27"/>
        <v/>
      </c>
      <c r="E492" s="7" t="str">
        <f t="shared" si="26"/>
        <v/>
      </c>
    </row>
    <row r="493" spans="1:5" x14ac:dyDescent="0.25">
      <c r="A493" s="9">
        <v>41754</v>
      </c>
      <c r="B493" s="10">
        <v>0.53074537037037051</v>
      </c>
      <c r="C493" s="6">
        <v>0.2</v>
      </c>
      <c r="D493" s="7" t="str">
        <f t="shared" si="27"/>
        <v/>
      </c>
      <c r="E493" s="7" t="str">
        <f t="shared" si="26"/>
        <v/>
      </c>
    </row>
    <row r="494" spans="1:5" x14ac:dyDescent="0.25">
      <c r="A494" s="9">
        <v>41754</v>
      </c>
      <c r="B494" s="10">
        <v>0.53265856481481488</v>
      </c>
      <c r="C494" s="6">
        <v>0.2</v>
      </c>
      <c r="D494" s="7" t="str">
        <f t="shared" si="27"/>
        <v/>
      </c>
      <c r="E494" s="7" t="str">
        <f t="shared" si="26"/>
        <v/>
      </c>
    </row>
    <row r="495" spans="1:5" x14ac:dyDescent="0.25">
      <c r="A495" s="9">
        <v>41754</v>
      </c>
      <c r="B495" s="10">
        <v>0.53507754629629634</v>
      </c>
      <c r="C495" s="6">
        <v>0.2</v>
      </c>
      <c r="D495" s="7" t="str">
        <f t="shared" si="27"/>
        <v/>
      </c>
      <c r="E495" s="7" t="str">
        <f t="shared" si="26"/>
        <v/>
      </c>
    </row>
    <row r="496" spans="1:5" x14ac:dyDescent="0.25">
      <c r="A496" s="9">
        <v>41754</v>
      </c>
      <c r="B496" s="10">
        <v>0.5372858796296297</v>
      </c>
      <c r="C496" s="6">
        <v>0.2</v>
      </c>
      <c r="D496" s="7">
        <f t="shared" si="27"/>
        <v>6.8000000000000034</v>
      </c>
      <c r="E496" s="7" t="str">
        <f t="shared" si="26"/>
        <v/>
      </c>
    </row>
    <row r="497" spans="1:5" x14ac:dyDescent="0.25">
      <c r="A497" s="9">
        <v>41754</v>
      </c>
      <c r="B497" s="10">
        <v>0.54399884259259268</v>
      </c>
      <c r="C497" s="6">
        <v>0.2</v>
      </c>
      <c r="D497" s="7" t="str">
        <f t="shared" si="27"/>
        <v/>
      </c>
      <c r="E497" s="7" t="str">
        <f t="shared" si="26"/>
        <v/>
      </c>
    </row>
    <row r="498" spans="1:5" x14ac:dyDescent="0.25">
      <c r="A498" s="9">
        <v>41754</v>
      </c>
      <c r="B498" s="10">
        <v>0.54815162037037046</v>
      </c>
      <c r="C498" s="6">
        <v>0.2</v>
      </c>
      <c r="D498" s="7" t="str">
        <f t="shared" si="27"/>
        <v/>
      </c>
      <c r="E498" s="7" t="str">
        <f t="shared" si="26"/>
        <v/>
      </c>
    </row>
    <row r="499" spans="1:5" x14ac:dyDescent="0.25">
      <c r="A499" s="9">
        <v>41754</v>
      </c>
      <c r="B499" s="10">
        <v>0.55117592592592601</v>
      </c>
      <c r="C499" s="6">
        <v>0.2</v>
      </c>
      <c r="D499" s="7" t="str">
        <f t="shared" si="27"/>
        <v/>
      </c>
      <c r="E499" s="7" t="str">
        <f t="shared" si="26"/>
        <v/>
      </c>
    </row>
    <row r="500" spans="1:5" x14ac:dyDescent="0.25">
      <c r="A500" s="9">
        <v>41754</v>
      </c>
      <c r="B500" s="10">
        <v>0.55533101851851863</v>
      </c>
      <c r="C500" s="6">
        <v>0.2</v>
      </c>
      <c r="D500" s="7" t="str">
        <f t="shared" si="27"/>
        <v/>
      </c>
      <c r="E500" s="7" t="str">
        <f t="shared" si="26"/>
        <v/>
      </c>
    </row>
    <row r="501" spans="1:5" x14ac:dyDescent="0.25">
      <c r="A501" s="9">
        <v>41754</v>
      </c>
      <c r="B501" s="10">
        <v>0.55897106481481484</v>
      </c>
      <c r="C501" s="6">
        <v>0.2</v>
      </c>
      <c r="D501" s="7" t="str">
        <f t="shared" si="27"/>
        <v/>
      </c>
      <c r="E501" s="7" t="str">
        <f t="shared" si="26"/>
        <v/>
      </c>
    </row>
    <row r="502" spans="1:5" x14ac:dyDescent="0.25">
      <c r="A502" s="9">
        <v>41754</v>
      </c>
      <c r="B502" s="10">
        <v>0.56316435185185199</v>
      </c>
      <c r="C502" s="6">
        <v>0.2</v>
      </c>
      <c r="D502" s="7" t="str">
        <f t="shared" si="27"/>
        <v/>
      </c>
      <c r="E502" s="7" t="str">
        <f t="shared" si="26"/>
        <v/>
      </c>
    </row>
    <row r="503" spans="1:5" x14ac:dyDescent="0.25">
      <c r="A503" s="9">
        <v>41754</v>
      </c>
      <c r="B503" s="10">
        <v>0.56682175925925937</v>
      </c>
      <c r="C503" s="6">
        <v>0.2</v>
      </c>
      <c r="D503" s="7" t="str">
        <f t="shared" si="27"/>
        <v/>
      </c>
      <c r="E503" s="7" t="str">
        <f t="shared" si="26"/>
        <v/>
      </c>
    </row>
    <row r="504" spans="1:5" x14ac:dyDescent="0.25">
      <c r="A504" s="9">
        <v>41754</v>
      </c>
      <c r="B504" s="10">
        <v>0.57244097222222223</v>
      </c>
      <c r="C504" s="6">
        <v>0.2</v>
      </c>
      <c r="D504" s="7" t="str">
        <f t="shared" si="27"/>
        <v/>
      </c>
      <c r="E504" s="7" t="str">
        <f t="shared" si="26"/>
        <v/>
      </c>
    </row>
    <row r="505" spans="1:5" x14ac:dyDescent="0.25">
      <c r="A505" s="9">
        <v>41754</v>
      </c>
      <c r="B505" s="10">
        <v>0.57897800925925935</v>
      </c>
      <c r="C505" s="6">
        <v>0.2</v>
      </c>
      <c r="D505" s="7">
        <f t="shared" si="27"/>
        <v>5.8000000000000025</v>
      </c>
      <c r="E505" s="7" t="str">
        <f t="shared" si="26"/>
        <v/>
      </c>
    </row>
    <row r="506" spans="1:5" x14ac:dyDescent="0.25">
      <c r="A506" s="9">
        <v>41754</v>
      </c>
      <c r="B506" s="10">
        <v>0.587957175925926</v>
      </c>
      <c r="C506" s="6">
        <v>0.2</v>
      </c>
      <c r="D506" s="7" t="str">
        <f t="shared" si="27"/>
        <v/>
      </c>
      <c r="E506" s="7" t="str">
        <f t="shared" si="26"/>
        <v/>
      </c>
    </row>
    <row r="507" spans="1:5" x14ac:dyDescent="0.25">
      <c r="A507" s="9">
        <v>41754</v>
      </c>
      <c r="B507" s="10">
        <v>0.59813078703703704</v>
      </c>
      <c r="C507" s="6">
        <v>0.2</v>
      </c>
      <c r="D507" s="7" t="str">
        <f t="shared" si="27"/>
        <v/>
      </c>
      <c r="E507" s="7" t="str">
        <f t="shared" si="26"/>
        <v/>
      </c>
    </row>
    <row r="508" spans="1:5" x14ac:dyDescent="0.25">
      <c r="A508" s="9">
        <v>41754</v>
      </c>
      <c r="B508" s="10">
        <v>0.60703703703703715</v>
      </c>
      <c r="C508" s="6">
        <v>0.2</v>
      </c>
      <c r="D508" s="7" t="str">
        <f t="shared" si="27"/>
        <v/>
      </c>
      <c r="E508" s="7" t="str">
        <f t="shared" si="26"/>
        <v/>
      </c>
    </row>
    <row r="509" spans="1:5" x14ac:dyDescent="0.25">
      <c r="A509" s="9">
        <v>41754</v>
      </c>
      <c r="B509" s="10">
        <v>0.61324421296296305</v>
      </c>
      <c r="C509" s="6">
        <v>0.2</v>
      </c>
      <c r="D509" s="7">
        <f t="shared" si="27"/>
        <v>2.4</v>
      </c>
      <c r="E509" s="7" t="str">
        <f t="shared" si="26"/>
        <v/>
      </c>
    </row>
    <row r="510" spans="1:5" x14ac:dyDescent="0.25">
      <c r="A510" s="9">
        <v>41754</v>
      </c>
      <c r="B510" s="10">
        <v>0.62504745370370374</v>
      </c>
      <c r="C510" s="6">
        <v>0.2</v>
      </c>
      <c r="D510" s="7" t="str">
        <f t="shared" si="27"/>
        <v/>
      </c>
      <c r="E510" s="7" t="str">
        <f t="shared" si="26"/>
        <v/>
      </c>
    </row>
    <row r="511" spans="1:5" x14ac:dyDescent="0.25">
      <c r="A511" s="9">
        <v>41754</v>
      </c>
      <c r="B511" s="10">
        <v>0.63580555555555562</v>
      </c>
      <c r="C511" s="6">
        <v>0.2</v>
      </c>
      <c r="D511" s="7" t="str">
        <f t="shared" si="27"/>
        <v/>
      </c>
      <c r="E511" s="7" t="str">
        <f t="shared" si="26"/>
        <v/>
      </c>
    </row>
    <row r="512" spans="1:5" x14ac:dyDescent="0.25">
      <c r="A512" s="9">
        <v>41754</v>
      </c>
      <c r="B512" s="10">
        <v>0.66080555555555553</v>
      </c>
      <c r="C512" s="6">
        <v>0.2</v>
      </c>
      <c r="D512" s="7" t="str">
        <f t="shared" si="27"/>
        <v/>
      </c>
      <c r="E512" s="7">
        <f t="shared" si="26"/>
        <v>17.799999999999969</v>
      </c>
    </row>
    <row r="513" spans="1:5" x14ac:dyDescent="0.25">
      <c r="A513" s="34">
        <v>41755</v>
      </c>
      <c r="B513" s="35">
        <v>0.21880902777777778</v>
      </c>
      <c r="C513" s="36">
        <v>0.2</v>
      </c>
      <c r="D513" s="7" t="str">
        <f t="shared" si="27"/>
        <v/>
      </c>
      <c r="E513" s="7" t="str">
        <f t="shared" si="26"/>
        <v/>
      </c>
    </row>
    <row r="514" spans="1:5" x14ac:dyDescent="0.25">
      <c r="A514" s="9">
        <v>41755</v>
      </c>
      <c r="B514" s="10">
        <v>0.24272106481481481</v>
      </c>
      <c r="C514" s="6">
        <v>0.2</v>
      </c>
      <c r="D514" s="7">
        <f t="shared" si="27"/>
        <v>0.4</v>
      </c>
      <c r="E514" s="7" t="str">
        <f t="shared" si="26"/>
        <v/>
      </c>
    </row>
    <row r="515" spans="1:5" x14ac:dyDescent="0.25">
      <c r="A515" s="9">
        <v>41755</v>
      </c>
      <c r="B515" s="10">
        <v>0.26574768518518521</v>
      </c>
      <c r="C515" s="6">
        <v>0.2</v>
      </c>
      <c r="D515" s="7">
        <f t="shared" si="27"/>
        <v>0.2</v>
      </c>
      <c r="E515" s="7" t="str">
        <f t="shared" si="26"/>
        <v/>
      </c>
    </row>
    <row r="516" spans="1:5" x14ac:dyDescent="0.25">
      <c r="A516" s="9">
        <v>41755</v>
      </c>
      <c r="B516" s="10">
        <v>0.29923495370370373</v>
      </c>
      <c r="C516" s="6">
        <v>0.2</v>
      </c>
      <c r="D516" s="7" t="str">
        <f t="shared" si="27"/>
        <v/>
      </c>
      <c r="E516" s="7" t="str">
        <f t="shared" ref="E516:E546" si="28">IF(A517&gt;A516,SUMIFS(C:C,A:A,A516),"")</f>
        <v/>
      </c>
    </row>
    <row r="517" spans="1:5" x14ac:dyDescent="0.25">
      <c r="A517" s="9">
        <v>41755</v>
      </c>
      <c r="B517" s="10">
        <v>0.32360416666666669</v>
      </c>
      <c r="C517" s="6">
        <v>0.2</v>
      </c>
      <c r="D517" s="7">
        <f t="shared" ref="D517:D546" si="29">IF(HOUR(B517)&lt;HOUR(B518),SUMPRODUCT((WEEKDAY($A$3:$A$1000,2)=WEEKDAY(A517,2))*(HOUR($B$3:$B$1000)=HOUR(B517)),($C$3:$C$1000)),"")</f>
        <v>0.4</v>
      </c>
      <c r="E517" s="7" t="str">
        <f t="shared" si="28"/>
        <v/>
      </c>
    </row>
    <row r="518" spans="1:5" x14ac:dyDescent="0.25">
      <c r="A518" s="9">
        <v>41755</v>
      </c>
      <c r="B518" s="10">
        <v>0.49060416666666667</v>
      </c>
      <c r="C518" s="6">
        <v>0.2</v>
      </c>
      <c r="D518" s="7">
        <f t="shared" si="29"/>
        <v>0.2</v>
      </c>
      <c r="E518" s="7" t="str">
        <f t="shared" si="28"/>
        <v/>
      </c>
    </row>
    <row r="519" spans="1:5" x14ac:dyDescent="0.25">
      <c r="A519" s="9">
        <v>41755</v>
      </c>
      <c r="B519" s="10">
        <v>0.52033217592592595</v>
      </c>
      <c r="C519" s="6">
        <v>0.2</v>
      </c>
      <c r="D519" s="7" t="str">
        <f t="shared" si="29"/>
        <v/>
      </c>
      <c r="E519" s="7" t="str">
        <f t="shared" si="28"/>
        <v/>
      </c>
    </row>
    <row r="520" spans="1:5" x14ac:dyDescent="0.25">
      <c r="A520" s="9">
        <v>41755</v>
      </c>
      <c r="B520" s="10">
        <v>0.53512152777777788</v>
      </c>
      <c r="C520" s="6">
        <v>0.2</v>
      </c>
      <c r="D520" s="7" t="str">
        <f t="shared" si="29"/>
        <v/>
      </c>
      <c r="E520" s="7" t="str">
        <f t="shared" si="28"/>
        <v/>
      </c>
    </row>
    <row r="521" spans="1:5" x14ac:dyDescent="0.25">
      <c r="A521" s="9">
        <v>41755</v>
      </c>
      <c r="B521" s="10">
        <v>0.54043981481481496</v>
      </c>
      <c r="C521" s="6">
        <v>0.2</v>
      </c>
      <c r="D521" s="7">
        <f t="shared" si="29"/>
        <v>2.4</v>
      </c>
      <c r="E521" s="7" t="str">
        <f t="shared" si="28"/>
        <v/>
      </c>
    </row>
    <row r="522" spans="1:5" x14ac:dyDescent="0.25">
      <c r="A522" s="9">
        <v>41755</v>
      </c>
      <c r="B522" s="10">
        <v>0.55162037037037048</v>
      </c>
      <c r="C522" s="6">
        <v>0.2</v>
      </c>
      <c r="D522" s="7" t="str">
        <f t="shared" si="29"/>
        <v/>
      </c>
      <c r="E522" s="7" t="str">
        <f t="shared" si="28"/>
        <v/>
      </c>
    </row>
    <row r="523" spans="1:5" x14ac:dyDescent="0.25">
      <c r="A523" s="9">
        <v>41755</v>
      </c>
      <c r="B523" s="10">
        <v>0.55538194444444455</v>
      </c>
      <c r="C523" s="6">
        <v>0.2</v>
      </c>
      <c r="D523" s="7" t="str">
        <f t="shared" si="29"/>
        <v/>
      </c>
      <c r="E523" s="7" t="str">
        <f t="shared" si="28"/>
        <v/>
      </c>
    </row>
    <row r="524" spans="1:5" x14ac:dyDescent="0.25">
      <c r="A524" s="9">
        <v>41755</v>
      </c>
      <c r="B524" s="10">
        <v>0.56083912037037043</v>
      </c>
      <c r="C524" s="6">
        <v>0.2</v>
      </c>
      <c r="D524" s="7" t="str">
        <f t="shared" si="29"/>
        <v/>
      </c>
      <c r="E524" s="7" t="str">
        <f t="shared" si="28"/>
        <v/>
      </c>
    </row>
    <row r="525" spans="1:5" x14ac:dyDescent="0.25">
      <c r="A525" s="9">
        <v>41755</v>
      </c>
      <c r="B525" s="10">
        <v>0.56862037037037039</v>
      </c>
      <c r="C525" s="6">
        <v>0.2</v>
      </c>
      <c r="D525" s="7" t="str">
        <f t="shared" si="29"/>
        <v/>
      </c>
      <c r="E525" s="7" t="str">
        <f t="shared" si="28"/>
        <v/>
      </c>
    </row>
    <row r="526" spans="1:5" x14ac:dyDescent="0.25">
      <c r="A526" s="9">
        <v>41755</v>
      </c>
      <c r="B526" s="10">
        <v>0.57787962962962969</v>
      </c>
      <c r="C526" s="6">
        <v>0.2</v>
      </c>
      <c r="D526" s="7" t="str">
        <f t="shared" si="29"/>
        <v/>
      </c>
      <c r="E526" s="7" t="str">
        <f t="shared" si="28"/>
        <v/>
      </c>
    </row>
    <row r="527" spans="1:5" x14ac:dyDescent="0.25">
      <c r="A527" s="9">
        <v>41755</v>
      </c>
      <c r="B527" s="10">
        <v>0.58270370370370383</v>
      </c>
      <c r="C527" s="6">
        <v>0.2</v>
      </c>
      <c r="D527" s="7">
        <f t="shared" si="29"/>
        <v>1.2</v>
      </c>
      <c r="E527" s="7" t="str">
        <f t="shared" si="28"/>
        <v/>
      </c>
    </row>
    <row r="528" spans="1:5" x14ac:dyDescent="0.25">
      <c r="A528" s="9">
        <v>41755</v>
      </c>
      <c r="B528" s="10">
        <v>0.58810648148148148</v>
      </c>
      <c r="C528" s="6">
        <v>0.2</v>
      </c>
      <c r="D528" s="7" t="str">
        <f t="shared" si="29"/>
        <v/>
      </c>
      <c r="E528" s="7" t="str">
        <f t="shared" si="28"/>
        <v/>
      </c>
    </row>
    <row r="529" spans="1:5" x14ac:dyDescent="0.25">
      <c r="A529" s="9">
        <v>41755</v>
      </c>
      <c r="B529" s="10">
        <v>0.59257754629629633</v>
      </c>
      <c r="C529" s="6">
        <v>0.2</v>
      </c>
      <c r="D529" s="7" t="str">
        <f t="shared" si="29"/>
        <v/>
      </c>
      <c r="E529" s="7" t="str">
        <f t="shared" si="28"/>
        <v/>
      </c>
    </row>
    <row r="530" spans="1:5" x14ac:dyDescent="0.25">
      <c r="A530" s="9">
        <v>41755</v>
      </c>
      <c r="B530" s="10">
        <v>0.59640277777777784</v>
      </c>
      <c r="C530" s="6">
        <v>0.2</v>
      </c>
      <c r="D530" s="7" t="str">
        <f t="shared" si="29"/>
        <v/>
      </c>
      <c r="E530" s="7" t="str">
        <f t="shared" si="28"/>
        <v/>
      </c>
    </row>
    <row r="531" spans="1:5" x14ac:dyDescent="0.25">
      <c r="A531" s="9">
        <v>41755</v>
      </c>
      <c r="B531" s="10">
        <v>0.60071759259259261</v>
      </c>
      <c r="C531" s="6">
        <v>0.2</v>
      </c>
      <c r="D531" s="7" t="str">
        <f t="shared" si="29"/>
        <v/>
      </c>
      <c r="E531" s="7" t="str">
        <f t="shared" si="28"/>
        <v/>
      </c>
    </row>
    <row r="532" spans="1:5" x14ac:dyDescent="0.25">
      <c r="A532" s="9">
        <v>41755</v>
      </c>
      <c r="B532" s="10">
        <v>0.61022569444444452</v>
      </c>
      <c r="C532" s="6">
        <v>0.2</v>
      </c>
      <c r="D532" s="7" t="str">
        <f t="shared" si="29"/>
        <v/>
      </c>
      <c r="E532" s="7" t="str">
        <f t="shared" si="28"/>
        <v/>
      </c>
    </row>
    <row r="533" spans="1:5" x14ac:dyDescent="0.25">
      <c r="A533" s="9">
        <v>41755</v>
      </c>
      <c r="B533" s="10">
        <v>0.61930324074074083</v>
      </c>
      <c r="C533" s="6">
        <v>0.2</v>
      </c>
      <c r="D533" s="7" t="str">
        <f t="shared" si="29"/>
        <v/>
      </c>
      <c r="E533" s="7" t="str">
        <f t="shared" si="28"/>
        <v/>
      </c>
    </row>
    <row r="534" spans="1:5" x14ac:dyDescent="0.25">
      <c r="A534" s="9">
        <v>41755</v>
      </c>
      <c r="B534" s="10">
        <v>0.62384606481481486</v>
      </c>
      <c r="C534" s="6">
        <v>0.2</v>
      </c>
      <c r="D534" s="7">
        <f t="shared" si="29"/>
        <v>1.4</v>
      </c>
      <c r="E534" s="7" t="str">
        <f t="shared" si="28"/>
        <v/>
      </c>
    </row>
    <row r="535" spans="1:5" x14ac:dyDescent="0.25">
      <c r="A535" s="9">
        <v>41755</v>
      </c>
      <c r="B535" s="10">
        <v>0.62701157407407415</v>
      </c>
      <c r="C535" s="6">
        <v>0.2</v>
      </c>
      <c r="D535" s="7" t="str">
        <f t="shared" si="29"/>
        <v/>
      </c>
      <c r="E535" s="7" t="str">
        <f t="shared" si="28"/>
        <v/>
      </c>
    </row>
    <row r="536" spans="1:5" x14ac:dyDescent="0.25">
      <c r="A536" s="9">
        <v>41755</v>
      </c>
      <c r="B536" s="10">
        <v>0.65957523148148156</v>
      </c>
      <c r="C536" s="6">
        <v>0.2</v>
      </c>
      <c r="D536" s="7" t="str">
        <f t="shared" si="29"/>
        <v/>
      </c>
      <c r="E536" s="7" t="str">
        <f t="shared" si="28"/>
        <v/>
      </c>
    </row>
    <row r="537" spans="1:5" x14ac:dyDescent="0.25">
      <c r="A537" s="9">
        <v>41755</v>
      </c>
      <c r="B537" s="10">
        <v>0.66555902777777776</v>
      </c>
      <c r="C537" s="6">
        <v>0.2</v>
      </c>
      <c r="D537" s="7">
        <f t="shared" si="29"/>
        <v>0.60000000000000009</v>
      </c>
      <c r="E537" s="7" t="str">
        <f t="shared" si="28"/>
        <v/>
      </c>
    </row>
    <row r="538" spans="1:5" x14ac:dyDescent="0.25">
      <c r="A538" s="9">
        <v>41755</v>
      </c>
      <c r="B538" s="10">
        <v>0.66832291666666677</v>
      </c>
      <c r="C538" s="6">
        <v>0.2</v>
      </c>
      <c r="D538" s="7" t="str">
        <f t="shared" si="29"/>
        <v/>
      </c>
      <c r="E538" s="7" t="str">
        <f t="shared" si="28"/>
        <v/>
      </c>
    </row>
    <row r="539" spans="1:5" x14ac:dyDescent="0.25">
      <c r="A539" s="9">
        <v>41755</v>
      </c>
      <c r="B539" s="10">
        <v>0.6723217592592593</v>
      </c>
      <c r="C539" s="6">
        <v>0.2</v>
      </c>
      <c r="D539" s="7" t="str">
        <f t="shared" si="29"/>
        <v/>
      </c>
      <c r="E539" s="7" t="str">
        <f t="shared" si="28"/>
        <v/>
      </c>
    </row>
    <row r="540" spans="1:5" x14ac:dyDescent="0.25">
      <c r="A540" s="9">
        <v>41755</v>
      </c>
      <c r="B540" s="10">
        <v>0.67456712962962972</v>
      </c>
      <c r="C540" s="6">
        <v>0.2</v>
      </c>
      <c r="D540" s="7" t="str">
        <f t="shared" si="29"/>
        <v/>
      </c>
      <c r="E540" s="7" t="str">
        <f t="shared" si="28"/>
        <v/>
      </c>
    </row>
    <row r="541" spans="1:5" x14ac:dyDescent="0.25">
      <c r="A541" s="9">
        <v>41755</v>
      </c>
      <c r="B541" s="10">
        <v>0.67734837962962968</v>
      </c>
      <c r="C541" s="6">
        <v>0.2</v>
      </c>
      <c r="D541" s="7" t="str">
        <f t="shared" si="29"/>
        <v/>
      </c>
      <c r="E541" s="7" t="str">
        <f t="shared" si="28"/>
        <v/>
      </c>
    </row>
    <row r="542" spans="1:5" x14ac:dyDescent="0.25">
      <c r="A542" s="9">
        <v>41755</v>
      </c>
      <c r="B542" s="10">
        <v>0.69942013888888899</v>
      </c>
      <c r="C542" s="6">
        <v>0.2</v>
      </c>
      <c r="D542" s="7" t="str">
        <f t="shared" si="29"/>
        <v/>
      </c>
      <c r="E542" s="7" t="str">
        <f t="shared" si="28"/>
        <v/>
      </c>
    </row>
    <row r="543" spans="1:5" x14ac:dyDescent="0.25">
      <c r="A543" s="9">
        <v>41755</v>
      </c>
      <c r="B543" s="10">
        <v>0.70441203703703714</v>
      </c>
      <c r="C543" s="6">
        <v>0.2</v>
      </c>
      <c r="D543" s="7" t="str">
        <f t="shared" si="29"/>
        <v/>
      </c>
      <c r="E543" s="7" t="str">
        <f t="shared" si="28"/>
        <v/>
      </c>
    </row>
    <row r="544" spans="1:5" x14ac:dyDescent="0.25">
      <c r="A544" s="9">
        <v>41755</v>
      </c>
      <c r="B544" s="10">
        <v>0.70758680555555553</v>
      </c>
      <c r="C544" s="6">
        <v>0.2</v>
      </c>
      <c r="D544" s="7">
        <f t="shared" si="29"/>
        <v>1.4</v>
      </c>
      <c r="E544" s="7" t="str">
        <f t="shared" si="28"/>
        <v/>
      </c>
    </row>
    <row r="545" spans="1:5" x14ac:dyDescent="0.25">
      <c r="A545" s="9">
        <v>41755</v>
      </c>
      <c r="B545" s="10">
        <v>0.70996527777777785</v>
      </c>
      <c r="C545" s="6">
        <v>0.2</v>
      </c>
      <c r="D545" s="7" t="str">
        <f t="shared" si="29"/>
        <v/>
      </c>
      <c r="E545" s="7" t="str">
        <f t="shared" si="28"/>
        <v/>
      </c>
    </row>
    <row r="546" spans="1:5" x14ac:dyDescent="0.25">
      <c r="A546" s="9">
        <v>41755</v>
      </c>
      <c r="B546" s="10">
        <v>0.71241898148148153</v>
      </c>
      <c r="C546" s="6">
        <v>0.2</v>
      </c>
      <c r="D546" s="7">
        <f t="shared" si="29"/>
        <v>0.4</v>
      </c>
      <c r="E546" s="7">
        <f t="shared" si="28"/>
        <v>6.8000000000000034</v>
      </c>
    </row>
    <row r="547" spans="1:5" x14ac:dyDescent="0.25">
      <c r="A547" s="9">
        <v>41756</v>
      </c>
      <c r="B547" s="44">
        <v>0.75</v>
      </c>
    </row>
  </sheetData>
  <mergeCells count="2">
    <mergeCell ref="F1:H1"/>
    <mergeCell ref="O1:AL1"/>
  </mergeCells>
  <conditionalFormatting sqref="A3:E546">
    <cfRule type="expression" dxfId="1" priority="2" stopIfTrue="1">
      <formula>WEEKDAY($A3,2)&lt;&gt;WEEKDAY($A4,2)</formula>
    </cfRule>
  </conditionalFormatting>
  <conditionalFormatting sqref="D3:D546">
    <cfRule type="expression" dxfId="0" priority="1">
      <formula>D3&lt;&gt;""</formula>
    </cfRule>
  </conditionalFormatting>
  <dataValidations count="1">
    <dataValidation type="list" allowBlank="1" showInputMessage="1" showErrorMessage="1" sqref="N1">
      <formula1>$AO$1:$AO$12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 2014</vt:lpstr>
      <vt:lpstr>avril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Gayet Jean Claude</dc:creator>
  <cp:lastModifiedBy>Mickaël Beaudusseau</cp:lastModifiedBy>
  <dcterms:created xsi:type="dcterms:W3CDTF">2013-06-30T06:38:14Z</dcterms:created>
  <dcterms:modified xsi:type="dcterms:W3CDTF">2014-07-10T17:29:03Z</dcterms:modified>
</cp:coreProperties>
</file>