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24000" windowHeight="9435" tabRatio="909"/>
  </bookViews>
  <sheets>
    <sheet name="BON DE COMMANDE ACCESSOIRE" sheetId="1" r:id="rId1"/>
    <sheet name="NEW C1" sheetId="2" r:id="rId2"/>
    <sheet name="NEW C3" sheetId="5" r:id="rId3"/>
    <sheet name="C3" sheetId="9" r:id="rId4"/>
    <sheet name="C3 PICASSO" sheetId="10" r:id="rId5"/>
    <sheet name="C4" sheetId="11" r:id="rId6"/>
    <sheet name="C4 PICASSO 5PL" sheetId="12" r:id="rId7"/>
    <sheet name="C4 GD PICASSO 7PL" sheetId="13" r:id="rId8"/>
    <sheet name="C4 CACTUS" sheetId="14" r:id="rId9"/>
    <sheet name="C-ELYSEE" sheetId="15" r:id="rId10"/>
    <sheet name="C4 AIRCROSS" sheetId="16" r:id="rId11"/>
    <sheet name="BERLINGO VP" sheetId="17" r:id="rId12"/>
    <sheet name="C5 BERLINE-TOURER" sheetId="18" r:id="rId13"/>
    <sheet name="SPACE TOURER" sheetId="19" r:id="rId14"/>
    <sheet name="DS3" sheetId="20" r:id="rId15"/>
    <sheet name="DS4" sheetId="21" r:id="rId16"/>
    <sheet name="DS5" sheetId="22" r:id="rId17"/>
    <sheet name="BERLINGO VU" sheetId="23" r:id="rId18"/>
    <sheet name="NEW JUMPY" sheetId="24" r:id="rId19"/>
    <sheet name="JUMPER" sheetId="25" r:id="rId20"/>
    <sheet name="TOUS TYPES" sheetId="26" r:id="rId21"/>
    <sheet name="FORMULE" sheetId="4" r:id="rId22"/>
    <sheet name="VIERGE" sheetId="27" r:id="rId23"/>
  </sheets>
  <definedNames>
    <definedName name="onglets">OFFSET(FORMULE!$A$1,1,,COUNTA(FORMULE!$A:$A)-1)</definedName>
    <definedName name="test">OFFSET(INDIRECT("'"&amp;'BON DE COMMANDE ACCESSOIRE'!$B$12&amp;"'!A2"),,,COUNTA(INDIRECT("'"&amp;'BON DE COMMANDE ACCESSOIRE'!$B$12&amp;"'!A:A"))-1)</definedName>
  </definedNames>
  <calcPr calcId="152511"/>
</workbook>
</file>

<file path=xl/calcChain.xml><?xml version="1.0" encoding="utf-8"?>
<calcChain xmlns="http://schemas.openxmlformats.org/spreadsheetml/2006/main">
  <c r="F10" i="13" l="1"/>
  <c r="F11" i="13"/>
  <c r="F12" i="13"/>
  <c r="F13" i="13"/>
  <c r="F14" i="13"/>
  <c r="F15" i="13"/>
  <c r="F16" i="13"/>
  <c r="F17" i="13"/>
  <c r="F7" i="11"/>
  <c r="F8" i="11"/>
  <c r="F9" i="11"/>
  <c r="F10" i="11"/>
  <c r="F11" i="11"/>
  <c r="F12" i="11"/>
  <c r="F13" i="11"/>
  <c r="F14" i="11"/>
  <c r="F15" i="11"/>
  <c r="F16" i="11"/>
  <c r="F17" i="11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1" i="10"/>
  <c r="F12" i="10"/>
  <c r="F8" i="10"/>
  <c r="F9" i="10"/>
  <c r="F14" i="12"/>
  <c r="F13" i="12"/>
  <c r="F12" i="12"/>
  <c r="F11" i="12"/>
  <c r="F9" i="12"/>
  <c r="F10" i="12"/>
  <c r="F8" i="12"/>
  <c r="F7" i="5"/>
  <c r="F8" i="5"/>
  <c r="F9" i="5"/>
  <c r="F10" i="5"/>
  <c r="F11" i="5"/>
  <c r="F12" i="5"/>
  <c r="F3" i="14"/>
  <c r="F4" i="14"/>
  <c r="F5" i="14"/>
  <c r="F6" i="14"/>
  <c r="F2" i="14"/>
  <c r="F3" i="13"/>
  <c r="F4" i="13"/>
  <c r="F5" i="13"/>
  <c r="F6" i="13"/>
  <c r="F7" i="13"/>
  <c r="F8" i="13"/>
  <c r="F9" i="13"/>
  <c r="F2" i="13"/>
  <c r="F3" i="12"/>
  <c r="F4" i="12"/>
  <c r="F5" i="12"/>
  <c r="F6" i="12"/>
  <c r="F7" i="12"/>
  <c r="F2" i="12"/>
  <c r="F3" i="11"/>
  <c r="F4" i="11"/>
  <c r="F5" i="11"/>
  <c r="F6" i="11"/>
  <c r="F2" i="11"/>
  <c r="F2" i="9"/>
  <c r="F3" i="10"/>
  <c r="F4" i="10"/>
  <c r="F5" i="10"/>
  <c r="F6" i="10"/>
  <c r="F7" i="10"/>
  <c r="F2" i="10"/>
  <c r="F3" i="5"/>
  <c r="F4" i="5"/>
  <c r="F5" i="5"/>
  <c r="F6" i="5"/>
  <c r="F2" i="5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" i="2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17" i="1"/>
  <c r="C16" i="1"/>
  <c r="A17" i="1"/>
  <c r="J21" i="1"/>
  <c r="A22" i="1"/>
  <c r="J26" i="1"/>
  <c r="A16" i="1"/>
  <c r="A27" i="1"/>
  <c r="J31" i="1"/>
  <c r="A31" i="1"/>
  <c r="A28" i="1"/>
  <c r="J17" i="1"/>
  <c r="A20" i="1"/>
  <c r="J19" i="1"/>
  <c r="A30" i="1"/>
  <c r="A18" i="1"/>
  <c r="J22" i="1"/>
  <c r="A23" i="1"/>
  <c r="J27" i="1"/>
  <c r="A21" i="1"/>
  <c r="J16" i="1"/>
  <c r="J25" i="1"/>
  <c r="J30" i="1"/>
  <c r="A19" i="1"/>
  <c r="J23" i="1"/>
  <c r="A24" i="1"/>
  <c r="J28" i="1"/>
  <c r="A25" i="1"/>
  <c r="J29" i="1"/>
  <c r="A29" i="1"/>
  <c r="J18" i="1"/>
  <c r="J24" i="1"/>
  <c r="A26" i="1"/>
  <c r="J20" i="1"/>
  <c r="K16" i="1" l="1"/>
  <c r="K31" i="1"/>
  <c r="K29" i="1"/>
  <c r="K27" i="1"/>
  <c r="K25" i="1"/>
  <c r="K23" i="1"/>
  <c r="K21" i="1"/>
  <c r="K19" i="1"/>
  <c r="K17" i="1"/>
  <c r="K30" i="1"/>
  <c r="K28" i="1"/>
  <c r="K26" i="1"/>
  <c r="K24" i="1"/>
  <c r="K22" i="1"/>
  <c r="K20" i="1"/>
  <c r="K18" i="1"/>
  <c r="F34" i="27"/>
  <c r="F33" i="27"/>
  <c r="F32" i="27"/>
  <c r="F31" i="27"/>
  <c r="F30" i="27"/>
  <c r="F29" i="27"/>
  <c r="F28" i="27"/>
  <c r="F27" i="27"/>
  <c r="F26" i="27"/>
  <c r="F25" i="27"/>
  <c r="F24" i="27"/>
  <c r="F23" i="27"/>
  <c r="F22" i="27"/>
  <c r="F21" i="27"/>
  <c r="F20" i="27"/>
  <c r="F19" i="27"/>
  <c r="F18" i="27"/>
  <c r="F17" i="27"/>
  <c r="F16" i="27"/>
  <c r="F15" i="27"/>
  <c r="F14" i="27"/>
  <c r="F13" i="27"/>
  <c r="F10" i="27"/>
  <c r="F7" i="27"/>
  <c r="F6" i="27"/>
  <c r="F5" i="27"/>
  <c r="F4" i="27"/>
  <c r="F3" i="27"/>
  <c r="F2" i="27"/>
  <c r="F34" i="26"/>
  <c r="F33" i="26"/>
  <c r="F32" i="26"/>
  <c r="F31" i="26"/>
  <c r="F30" i="26"/>
  <c r="F29" i="26"/>
  <c r="F28" i="26"/>
  <c r="F27" i="26"/>
  <c r="F26" i="26"/>
  <c r="F25" i="26"/>
  <c r="F24" i="26"/>
  <c r="F23" i="26"/>
  <c r="F22" i="26"/>
  <c r="F21" i="26"/>
  <c r="F20" i="26"/>
  <c r="F19" i="26"/>
  <c r="F18" i="26"/>
  <c r="F17" i="26"/>
  <c r="F16" i="26"/>
  <c r="F15" i="26"/>
  <c r="F14" i="26"/>
  <c r="F13" i="26"/>
  <c r="F10" i="26"/>
  <c r="F7" i="26"/>
  <c r="F6" i="26"/>
  <c r="F5" i="26"/>
  <c r="F4" i="26"/>
  <c r="F3" i="26"/>
  <c r="F2" i="26"/>
  <c r="F34" i="25"/>
  <c r="F33" i="25"/>
  <c r="F32" i="25"/>
  <c r="F31" i="25"/>
  <c r="F30" i="25"/>
  <c r="F29" i="25"/>
  <c r="F28" i="25"/>
  <c r="F27" i="25"/>
  <c r="F26" i="25"/>
  <c r="F25" i="25"/>
  <c r="F24" i="25"/>
  <c r="F23" i="25"/>
  <c r="F22" i="25"/>
  <c r="F21" i="25"/>
  <c r="F20" i="25"/>
  <c r="F19" i="25"/>
  <c r="F18" i="25"/>
  <c r="F17" i="25"/>
  <c r="F16" i="25"/>
  <c r="F15" i="25"/>
  <c r="F14" i="25"/>
  <c r="F13" i="25"/>
  <c r="F10" i="25"/>
  <c r="F7" i="25"/>
  <c r="F6" i="25"/>
  <c r="F5" i="25"/>
  <c r="F4" i="25"/>
  <c r="F3" i="25"/>
  <c r="F2" i="25"/>
  <c r="F34" i="24"/>
  <c r="F33" i="24"/>
  <c r="F32" i="24"/>
  <c r="F31" i="24"/>
  <c r="F30" i="24"/>
  <c r="F29" i="24"/>
  <c r="F28" i="24"/>
  <c r="F27" i="24"/>
  <c r="F26" i="24"/>
  <c r="F25" i="24"/>
  <c r="F24" i="24"/>
  <c r="F23" i="24"/>
  <c r="F22" i="24"/>
  <c r="F21" i="24"/>
  <c r="F20" i="24"/>
  <c r="F19" i="24"/>
  <c r="F18" i="24"/>
  <c r="F17" i="24"/>
  <c r="F16" i="24"/>
  <c r="F15" i="24"/>
  <c r="F14" i="24"/>
  <c r="F13" i="24"/>
  <c r="F10" i="24"/>
  <c r="F7" i="24"/>
  <c r="F6" i="24"/>
  <c r="F5" i="24"/>
  <c r="F4" i="24"/>
  <c r="F3" i="24"/>
  <c r="F2" i="24"/>
  <c r="F34" i="23"/>
  <c r="F33" i="23"/>
  <c r="F32" i="23"/>
  <c r="F31" i="23"/>
  <c r="F30" i="23"/>
  <c r="F29" i="23"/>
  <c r="F28" i="23"/>
  <c r="F27" i="23"/>
  <c r="F26" i="23"/>
  <c r="F25" i="23"/>
  <c r="F24" i="23"/>
  <c r="F23" i="23"/>
  <c r="F22" i="23"/>
  <c r="F21" i="23"/>
  <c r="F20" i="23"/>
  <c r="F19" i="23"/>
  <c r="F18" i="23"/>
  <c r="F17" i="23"/>
  <c r="F16" i="23"/>
  <c r="F15" i="23"/>
  <c r="F14" i="23"/>
  <c r="F13" i="23"/>
  <c r="F10" i="23"/>
  <c r="F7" i="23"/>
  <c r="F6" i="23"/>
  <c r="F5" i="23"/>
  <c r="F4" i="23"/>
  <c r="F3" i="23"/>
  <c r="F2" i="23"/>
  <c r="F34" i="22"/>
  <c r="F33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9" i="22"/>
  <c r="F18" i="22"/>
  <c r="F17" i="22"/>
  <c r="F16" i="22"/>
  <c r="F15" i="22"/>
  <c r="F14" i="22"/>
  <c r="F13" i="22"/>
  <c r="F10" i="22"/>
  <c r="F7" i="22"/>
  <c r="F6" i="22"/>
  <c r="F5" i="22"/>
  <c r="F4" i="22"/>
  <c r="F3" i="22"/>
  <c r="F2" i="22"/>
  <c r="F34" i="21"/>
  <c r="F33" i="21"/>
  <c r="F32" i="21"/>
  <c r="F31" i="21"/>
  <c r="F30" i="21"/>
  <c r="F29" i="21"/>
  <c r="F28" i="21"/>
  <c r="F27" i="21"/>
  <c r="F26" i="21"/>
  <c r="F25" i="21"/>
  <c r="F24" i="21"/>
  <c r="F23" i="21"/>
  <c r="F22" i="21"/>
  <c r="F21" i="21"/>
  <c r="F20" i="21"/>
  <c r="F19" i="21"/>
  <c r="F18" i="21"/>
  <c r="F17" i="21"/>
  <c r="F16" i="21"/>
  <c r="F15" i="21"/>
  <c r="F14" i="21"/>
  <c r="F13" i="21"/>
  <c r="F10" i="21"/>
  <c r="F7" i="21"/>
  <c r="F6" i="21"/>
  <c r="F5" i="21"/>
  <c r="F4" i="21"/>
  <c r="F3" i="21"/>
  <c r="F2" i="21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F17" i="20"/>
  <c r="F16" i="20"/>
  <c r="F15" i="20"/>
  <c r="F14" i="20"/>
  <c r="F13" i="20"/>
  <c r="F10" i="20"/>
  <c r="F7" i="20"/>
  <c r="F6" i="20"/>
  <c r="F5" i="20"/>
  <c r="F4" i="20"/>
  <c r="F3" i="20"/>
  <c r="F2" i="20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0" i="19"/>
  <c r="F7" i="19"/>
  <c r="F6" i="19"/>
  <c r="F5" i="19"/>
  <c r="F4" i="19"/>
  <c r="F3" i="19"/>
  <c r="F2" i="19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14" i="18"/>
  <c r="F13" i="18"/>
  <c r="F10" i="18"/>
  <c r="F7" i="18"/>
  <c r="F6" i="18"/>
  <c r="F5" i="18"/>
  <c r="F4" i="18"/>
  <c r="F3" i="18"/>
  <c r="F2" i="18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0" i="17"/>
  <c r="F7" i="17"/>
  <c r="F6" i="17"/>
  <c r="F5" i="17"/>
  <c r="F4" i="17"/>
  <c r="F3" i="17"/>
  <c r="F2" i="17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0" i="16"/>
  <c r="F7" i="16"/>
  <c r="F6" i="16"/>
  <c r="F5" i="16"/>
  <c r="F4" i="16"/>
  <c r="F3" i="16"/>
  <c r="F2" i="16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0" i="15"/>
  <c r="F7" i="15"/>
  <c r="F6" i="15"/>
  <c r="F5" i="15"/>
  <c r="F4" i="15"/>
  <c r="F3" i="15"/>
  <c r="F2" i="15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0" i="14"/>
  <c r="F7" i="14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34" i="11" l="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35" i="10" l="1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0" i="10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K35" i="1"/>
  <c r="K33" i="1"/>
  <c r="F34" i="2"/>
  <c r="F33" i="2"/>
  <c r="F32" i="2"/>
  <c r="F31" i="2"/>
  <c r="F30" i="2"/>
  <c r="F29" i="2"/>
  <c r="F28" i="2"/>
  <c r="K34" i="1" l="1"/>
</calcChain>
</file>

<file path=xl/sharedStrings.xml><?xml version="1.0" encoding="utf-8"?>
<sst xmlns="http://schemas.openxmlformats.org/spreadsheetml/2006/main" count="439" uniqueCount="96">
  <si>
    <t>DENOMINATION</t>
  </si>
  <si>
    <t>PRIX ACCESSOIRE</t>
  </si>
  <si>
    <t>TOTAL</t>
  </si>
  <si>
    <t>Main d'œuvre</t>
  </si>
  <si>
    <t>Temps de Main-d'œuvre</t>
  </si>
  <si>
    <t>Référence</t>
  </si>
  <si>
    <t>BON DE COMMANDE ACCESSOIRE VN</t>
  </si>
  <si>
    <t>TYPE DE VOITURE:</t>
  </si>
  <si>
    <t>VENDEUR:</t>
  </si>
  <si>
    <t>Arnaud Chapelier</t>
  </si>
  <si>
    <t>Olivier Pauquet</t>
  </si>
  <si>
    <t>Stéphane Willemsens</t>
  </si>
  <si>
    <t>Sandrine Dourcy</t>
  </si>
  <si>
    <t>Benoit Willemsens</t>
  </si>
  <si>
    <t>REFERENCE</t>
  </si>
  <si>
    <t>NOMBRE</t>
  </si>
  <si>
    <t>DESIGNATION</t>
  </si>
  <si>
    <t>PRIX TVAC</t>
  </si>
  <si>
    <t>MODE DE PAIEMENT: COMPTANT</t>
  </si>
  <si>
    <t>MONTANT TVAC</t>
  </si>
  <si>
    <t>MONTANT HTVA</t>
  </si>
  <si>
    <t>TVA %</t>
  </si>
  <si>
    <t>SIGNATURE</t>
  </si>
  <si>
    <t>A PAYER:</t>
  </si>
  <si>
    <t>VENDEUR</t>
  </si>
  <si>
    <t>ACHETEUR</t>
  </si>
  <si>
    <t>Tapis de sol Tissu</t>
  </si>
  <si>
    <t>Tapis de sol caoutchouc</t>
  </si>
  <si>
    <t>Tapis de coffre</t>
  </si>
  <si>
    <t>Bac de coffre</t>
  </si>
  <si>
    <t>DATE DE LIVRAISON:</t>
  </si>
  <si>
    <t>16168829ZD</t>
  </si>
  <si>
    <t>Barre de toit</t>
  </si>
  <si>
    <t>Attache de remorque Col de Cygne</t>
  </si>
  <si>
    <t>Faisceau</t>
  </si>
  <si>
    <t>Attache</t>
  </si>
  <si>
    <t>Adaptateur</t>
  </si>
  <si>
    <t>Attache de remorque RDSO</t>
  </si>
  <si>
    <t>9464EZ</t>
  </si>
  <si>
    <t>9424G1</t>
  </si>
  <si>
    <t>9416E4 + 9416G7</t>
  </si>
  <si>
    <t>Barre de toit (sans Zenith)</t>
  </si>
  <si>
    <t>Barre de toit (avec Zenith)</t>
  </si>
  <si>
    <t>9416G1 + 9416G8</t>
  </si>
  <si>
    <t>9428G2</t>
  </si>
  <si>
    <t>9427CJ</t>
  </si>
  <si>
    <t>9427CK</t>
  </si>
  <si>
    <t>Barre de toit avec Barres longitudinales</t>
  </si>
  <si>
    <t>9416CL</t>
  </si>
  <si>
    <t>Barre de toit sans Barres longitudinales</t>
  </si>
  <si>
    <t>9416H4</t>
  </si>
  <si>
    <t>9427C2</t>
  </si>
  <si>
    <t>9428E2</t>
  </si>
  <si>
    <t>9427C3</t>
  </si>
  <si>
    <t>9464FJ</t>
  </si>
  <si>
    <t>9464FH</t>
  </si>
  <si>
    <t>9424H3</t>
  </si>
  <si>
    <t>948F9</t>
  </si>
  <si>
    <t>9428F9</t>
  </si>
  <si>
    <t>Tapis de coffre réversible</t>
  </si>
  <si>
    <t>Tapis de coffre BAS</t>
  </si>
  <si>
    <t>Bac de coffre Mousse</t>
  </si>
  <si>
    <t>Tapis de sol Rang 3</t>
  </si>
  <si>
    <t>Tapis de coffre HAUT</t>
  </si>
  <si>
    <t>Barre de toit (sans arche de toit)</t>
  </si>
  <si>
    <t>Barre de toit (avec arche de toit)</t>
  </si>
  <si>
    <t>liste onglets</t>
  </si>
  <si>
    <t>NEW C1</t>
  </si>
  <si>
    <t>NEW C3</t>
  </si>
  <si>
    <t>C3</t>
  </si>
  <si>
    <t>C3 PICASSO</t>
  </si>
  <si>
    <t>C4</t>
  </si>
  <si>
    <t>C4 PICASSO 5PL</t>
  </si>
  <si>
    <t>C4 CACTUS</t>
  </si>
  <si>
    <t>C-ELYSEE</t>
  </si>
  <si>
    <t>C4 AIRCROSS</t>
  </si>
  <si>
    <t>BERLINGO VP</t>
  </si>
  <si>
    <t>C5 BERLINE-TOURER</t>
  </si>
  <si>
    <t>SPACE TOURER</t>
  </si>
  <si>
    <t>DS3</t>
  </si>
  <si>
    <t>DS4</t>
  </si>
  <si>
    <t>DS5</t>
  </si>
  <si>
    <t>BERLINGO VU</t>
  </si>
  <si>
    <t>NEW JUMPY</t>
  </si>
  <si>
    <t>JUMPER</t>
  </si>
  <si>
    <t>TOUS TYPES</t>
  </si>
  <si>
    <t>Coût unitaire</t>
  </si>
  <si>
    <t>Faisceau Attache de remorque Col de Cygne</t>
  </si>
  <si>
    <t>Attache Attache de remorque Col de Cygne</t>
  </si>
  <si>
    <t>Adaptateur Attache de remorque Col de Cygne</t>
  </si>
  <si>
    <t>Faisceau Attache de remorque RDSO</t>
  </si>
  <si>
    <t>Adaptateur Attache de remorque RDSO</t>
  </si>
  <si>
    <t>Attache Attache de remorque RDSO</t>
  </si>
  <si>
    <t>Faisceau restylé Attache de remorque Col de Cygne</t>
  </si>
  <si>
    <t>Faisceau restylé Attache de remorque RDSO</t>
  </si>
  <si>
    <t>C4 GD PICASSO 7PL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</si>
</sst>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27">
    <xf numFmtId="0" fontId="0" fillId="0" borderId="0" xfId="0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2" borderId="0" xfId="0" applyFill="1"/>
    <xf numFmtId="0" fontId="0" fillId="2" borderId="2" xfId="0" applyFill="1" applyBorder="1" applyAlignment="1"/>
    <xf numFmtId="0" fontId="0" fillId="2" borderId="4" xfId="0" applyFill="1" applyBorder="1" applyAlignment="1"/>
    <xf numFmtId="0" fontId="0" fillId="2" borderId="7" xfId="0" applyFill="1" applyBorder="1" applyAlignment="1"/>
    <xf numFmtId="0" fontId="0" fillId="2" borderId="9" xfId="0" applyFill="1" applyBorder="1" applyAlignment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/>
    <xf numFmtId="0" fontId="0" fillId="0" borderId="0" xfId="0" applyNumberFormat="1"/>
    <xf numFmtId="0" fontId="0" fillId="0" borderId="0" xfId="0" quotePrefix="1" applyAlignment="1">
      <alignment horizontal="right"/>
    </xf>
    <xf numFmtId="0" fontId="0" fillId="0" borderId="0" xfId="0" applyAlignment="1"/>
    <xf numFmtId="0" fontId="0" fillId="0" borderId="8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2" borderId="3" xfId="0" applyFill="1" applyBorder="1" applyAlignment="1"/>
    <xf numFmtId="0" fontId="0" fillId="2" borderId="8" xfId="0" applyFill="1" applyBorder="1" applyAlignment="1"/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9" xfId="0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44" fontId="0" fillId="0" borderId="19" xfId="1" applyFont="1" applyBorder="1"/>
    <xf numFmtId="44" fontId="0" fillId="0" borderId="24" xfId="1" applyFont="1" applyBorder="1"/>
    <xf numFmtId="44" fontId="0" fillId="0" borderId="20" xfId="1" applyFont="1" applyBorder="1"/>
    <xf numFmtId="44" fontId="0" fillId="0" borderId="26" xfId="1" applyFont="1" applyBorder="1"/>
    <xf numFmtId="44" fontId="0" fillId="2" borderId="13" xfId="1" applyFont="1" applyFill="1" applyBorder="1"/>
    <xf numFmtId="44" fontId="0" fillId="0" borderId="14" xfId="1" applyFont="1" applyBorder="1"/>
    <xf numFmtId="44" fontId="0" fillId="2" borderId="10" xfId="1" applyFont="1" applyFill="1" applyBorder="1"/>
    <xf numFmtId="0" fontId="0" fillId="0" borderId="10" xfId="0" applyBorder="1"/>
    <xf numFmtId="0" fontId="0" fillId="0" borderId="10" xfId="0" applyBorder="1" applyAlignment="1">
      <alignment horizontal="right"/>
    </xf>
    <xf numFmtId="164" fontId="0" fillId="0" borderId="10" xfId="0" applyNumberFormat="1" applyBorder="1"/>
    <xf numFmtId="0" fontId="0" fillId="0" borderId="10" xfId="0" applyNumberFormat="1" applyBorder="1"/>
    <xf numFmtId="0" fontId="0" fillId="0" borderId="27" xfId="0" applyBorder="1" applyAlignment="1">
      <alignment horizontal="right"/>
    </xf>
    <xf numFmtId="164" fontId="0" fillId="0" borderId="27" xfId="0" applyNumberFormat="1" applyBorder="1"/>
    <xf numFmtId="0" fontId="0" fillId="0" borderId="27" xfId="0" applyNumberFormat="1" applyBorder="1"/>
    <xf numFmtId="0" fontId="0" fillId="0" borderId="30" xfId="0" applyBorder="1" applyAlignment="1">
      <alignment horizontal="right"/>
    </xf>
    <xf numFmtId="164" fontId="0" fillId="0" borderId="30" xfId="0" applyNumberFormat="1" applyBorder="1"/>
    <xf numFmtId="0" fontId="0" fillId="0" borderId="30" xfId="0" applyNumberFormat="1" applyBorder="1"/>
    <xf numFmtId="164" fontId="0" fillId="0" borderId="0" xfId="0" applyNumberFormat="1" applyBorder="1" applyAlignment="1">
      <alignment vertical="center"/>
    </xf>
    <xf numFmtId="0" fontId="0" fillId="0" borderId="0" xfId="0" applyNumberFormat="1" applyBorder="1" applyAlignment="1">
      <alignment vertical="center"/>
    </xf>
    <xf numFmtId="164" fontId="0" fillId="0" borderId="14" xfId="0" applyNumberFormat="1" applyBorder="1" applyAlignment="1">
      <alignment vertical="center"/>
    </xf>
    <xf numFmtId="0" fontId="0" fillId="0" borderId="14" xfId="0" applyNumberFormat="1" applyBorder="1" applyAlignment="1">
      <alignment vertical="center"/>
    </xf>
    <xf numFmtId="164" fontId="0" fillId="0" borderId="10" xfId="0" applyNumberFormat="1" applyBorder="1" applyAlignment="1">
      <alignment vertical="center"/>
    </xf>
    <xf numFmtId="0" fontId="0" fillId="0" borderId="10" xfId="0" applyNumberFormat="1" applyBorder="1" applyAlignment="1">
      <alignment vertical="center"/>
    </xf>
    <xf numFmtId="0" fontId="0" fillId="0" borderId="14" xfId="0" applyNumberFormat="1" applyFill="1" applyBorder="1"/>
    <xf numFmtId="164" fontId="0" fillId="0" borderId="27" xfId="0" applyNumberFormat="1" applyBorder="1" applyAlignment="1">
      <alignment vertical="center"/>
    </xf>
    <xf numFmtId="0" fontId="0" fillId="0" borderId="27" xfId="0" applyNumberFormat="1" applyBorder="1" applyAlignment="1">
      <alignment vertical="center"/>
    </xf>
    <xf numFmtId="0" fontId="0" fillId="0" borderId="1" xfId="0" applyNumberFormat="1" applyFill="1" applyBorder="1"/>
    <xf numFmtId="164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0" fillId="0" borderId="10" xfId="0" applyNumberFormat="1" applyFill="1" applyBorder="1"/>
    <xf numFmtId="11" fontId="0" fillId="0" borderId="10" xfId="0" quotePrefix="1" applyNumberFormat="1" applyBorder="1" applyAlignment="1">
      <alignment horizontal="right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8" xfId="0" applyBorder="1" applyAlignment="1">
      <alignment horizontal="right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3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0" xfId="0" applyFont="1" applyAlignment="1">
      <alignment horizontal="right"/>
    </xf>
    <xf numFmtId="0" fontId="0" fillId="3" borderId="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28" xfId="0" applyBorder="1"/>
    <xf numFmtId="0" fontId="0" fillId="0" borderId="29" xfId="0" applyBorder="1"/>
    <xf numFmtId="0" fontId="0" fillId="0" borderId="10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27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0" borderId="13" xfId="0" applyNumberFormat="1" applyBorder="1" applyAlignment="1">
      <alignment horizontal="right" vertical="center"/>
    </xf>
    <xf numFmtId="164" fontId="0" fillId="0" borderId="14" xfId="0" applyNumberFormat="1" applyBorder="1" applyAlignment="1">
      <alignment horizontal="right" vertical="center"/>
    </xf>
    <xf numFmtId="164" fontId="0" fillId="0" borderId="10" xfId="0" applyNumberFormat="1" applyBorder="1" applyAlignment="1">
      <alignment horizontal="right" vertical="center"/>
    </xf>
    <xf numFmtId="0" fontId="0" fillId="0" borderId="13" xfId="0" applyNumberFormat="1" applyBorder="1" applyAlignment="1">
      <alignment horizontal="right" vertical="center"/>
    </xf>
    <xf numFmtId="0" fontId="0" fillId="0" borderId="14" xfId="0" applyNumberFormat="1" applyBorder="1" applyAlignment="1">
      <alignment horizontal="right" vertical="center"/>
    </xf>
    <xf numFmtId="0" fontId="0" fillId="0" borderId="10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D$16" lockText="1"/>
</file>

<file path=xl/ctrlProps/ctrlProp2.xml><?xml version="1.0" encoding="utf-8"?>
<formControlPr xmlns="http://schemas.microsoft.com/office/spreadsheetml/2009/9/main" objectType="CheckBox" checked="Checked" fmlaLink="$D$17" lockText="1"/>
</file>

<file path=xl/ctrlProps/ctrlProp3.xml><?xml version="1.0" encoding="utf-8"?>
<formControlPr xmlns="http://schemas.microsoft.com/office/spreadsheetml/2009/9/main" objectType="CheckBox" fmlaLink="$D$18" lockText="1"/>
</file>

<file path=xl/ctrlProps/ctrlProp4.xml><?xml version="1.0" encoding="utf-8"?>
<formControlPr xmlns="http://schemas.microsoft.com/office/spreadsheetml/2009/9/main" objectType="CheckBox" fmlaLink="$D$19" lockText="1"/>
</file>

<file path=xl/ctrlProps/ctrlProp5.xml><?xml version="1.0" encoding="utf-8"?>
<formControlPr xmlns="http://schemas.microsoft.com/office/spreadsheetml/2009/9/main" objectType="CheckBox" fmlaLink="$D$20" lockText="1"/>
</file>

<file path=xl/ctrlProps/ctrlProp6.xml><?xml version="1.0" encoding="utf-8"?>
<formControlPr xmlns="http://schemas.microsoft.com/office/spreadsheetml/2009/9/main" objectType="CheckBox" fmlaLink="$D$21" lockText="1"/>
</file>

<file path=xl/ctrlProps/ctrlProp7.xml><?xml version="1.0" encoding="utf-8"?>
<formControlPr xmlns="http://schemas.microsoft.com/office/spreadsheetml/2009/9/main" objectType="CheckBox" fmlaLink="$D$22" lockText="1"/>
</file>

<file path=xl/ctrlProps/ctrlProp8.xml><?xml version="1.0" encoding="utf-8"?>
<formControlPr xmlns="http://schemas.microsoft.com/office/spreadsheetml/2009/9/main" objectType="CheckBox" fmlaLink="$D$23" lockText="1"/>
</file>

<file path=xl/ctrlProps/ctrlProp9.xml><?xml version="1.0" encoding="utf-8"?>
<formControlPr xmlns="http://schemas.microsoft.com/office/spreadsheetml/2009/9/main" objectType="CheckBox" fmlaLink="$D$24" lockText="1"/>
</file>

<file path=xl/ctrlProps/ctrlProp10.xml><?xml version="1.0" encoding="utf-8"?>
<formControlPr xmlns="http://schemas.microsoft.com/office/spreadsheetml/2009/9/main" objectType="CheckBox" fmlaLink="$D$25" lockText="1"/>
</file>

<file path=xl/ctrlProps/ctrlProp11.xml><?xml version="1.0" encoding="utf-8"?>
<formControlPr xmlns="http://schemas.microsoft.com/office/spreadsheetml/2009/9/main" objectType="CheckBox" fmlaLink="$D$26" lockText="1"/>
</file>

<file path=xl/ctrlProps/ctrlProp12.xml><?xml version="1.0" encoding="utf-8"?>
<formControlPr xmlns="http://schemas.microsoft.com/office/spreadsheetml/2009/9/main" objectType="CheckBox" fmlaLink="$D$27" lockText="1"/>
</file>

<file path=xl/ctrlProps/ctrlProp13.xml><?xml version="1.0" encoding="utf-8"?>
<formControlPr xmlns="http://schemas.microsoft.com/office/spreadsheetml/2009/9/main" objectType="CheckBox" fmlaLink="$D$28" lockText="1"/>
</file>

<file path=xl/ctrlProps/ctrlProp14.xml><?xml version="1.0" encoding="utf-8"?>
<formControlPr xmlns="http://schemas.microsoft.com/office/spreadsheetml/2009/9/main" objectType="CheckBox" fmlaLink="$D$29" lockText="1"/>
</file>

<file path=xl/ctrlProps/ctrlProp15.xml><?xml version="1.0" encoding="utf-8"?>
<formControlPr xmlns="http://schemas.microsoft.com/office/spreadsheetml/2009/9/main" objectType="CheckBox" fmlaLink="$D$30" lockText="1"/>
</file>

<file path=xl/ctrlProps/ctrlProp16.xml><?xml version="1.0" encoding="utf-8"?>
<formControlPr xmlns="http://schemas.microsoft.com/office/spreadsheetml/2009/9/main" objectType="CheckBox" fmlaLink="$D$31" lockText="1"/>
</file>

<file path=xl/ctrlProps/ctrlProp17.xml><?xml version="1.0" encoding="utf-8"?>
<formControlPr xmlns="http://schemas.microsoft.com/office/spreadsheetml/2009/9/main" objectType="CheckBox" checked="Checked" fmlaLink="D17" lockText="1"/>
</file>

<file path=xl/ctrlProps/ctrlProp18.xml><?xml version="1.0" encoding="utf-8"?>
<formControlPr xmlns="http://schemas.microsoft.com/office/spreadsheetml/2009/9/main" objectType="CheckBox" fmlaLink="$D$16" lockText="1"/>
</file>

<file path=xl/ctrlProps/ctrlProp19.xml><?xml version="1.0" encoding="utf-8"?>
<formControlPr xmlns="http://schemas.microsoft.com/office/spreadsheetml/2009/9/main" objectType="CheckBox" fmlaLink="$D$16" lockText="1"/>
</file>

<file path=xl/ctrlProps/ctrlProp20.xml><?xml version="1.0" encoding="utf-8"?>
<formControlPr xmlns="http://schemas.microsoft.com/office/spreadsheetml/2009/9/main" objectType="CheckBox" fmlaLink="$D$16" lockText="1"/>
</file>

<file path=xl/ctrlProps/ctrlProp21.xml><?xml version="1.0" encoding="utf-8"?>
<formControlPr xmlns="http://schemas.microsoft.com/office/spreadsheetml/2009/9/main" objectType="CheckBox" fmlaLink="$D$16" lockText="1"/>
</file>

<file path=xl/ctrlProps/ctrlProp22.xml><?xml version="1.0" encoding="utf-8"?>
<formControlPr xmlns="http://schemas.microsoft.com/office/spreadsheetml/2009/9/main" objectType="CheckBox" fmlaLink="$D$16" lockText="1"/>
</file>

<file path=xl/ctrlProps/ctrlProp23.xml><?xml version="1.0" encoding="utf-8"?>
<formControlPr xmlns="http://schemas.microsoft.com/office/spreadsheetml/2009/9/main" objectType="CheckBox" fmlaLink="$D$16" lockText="1"/>
</file>

<file path=xl/ctrlProps/ctrlProp24.xml><?xml version="1.0" encoding="utf-8"?>
<formControlPr xmlns="http://schemas.microsoft.com/office/spreadsheetml/2009/9/main" objectType="CheckBox" fmlaLink="$D$16" lockText="1"/>
</file>

<file path=xl/ctrlProps/ctrlProp25.xml><?xml version="1.0" encoding="utf-8"?>
<formControlPr xmlns="http://schemas.microsoft.com/office/spreadsheetml/2009/9/main" objectType="CheckBox" fmlaLink="$D$16" lockText="1"/>
</file>

<file path=xl/ctrlProps/ctrlProp26.xml><?xml version="1.0" encoding="utf-8"?>
<formControlPr xmlns="http://schemas.microsoft.com/office/spreadsheetml/2009/9/main" objectType="CheckBox" fmlaLink="$D$16" lockText="1"/>
</file>

<file path=xl/ctrlProps/ctrlProp27.xml><?xml version="1.0" encoding="utf-8"?>
<formControlPr xmlns="http://schemas.microsoft.com/office/spreadsheetml/2009/9/main" objectType="CheckBox" fmlaLink="$D$16" lockText="1"/>
</file>

<file path=xl/ctrlProps/ctrlProp28.xml><?xml version="1.0" encoding="utf-8"?>
<formControlPr xmlns="http://schemas.microsoft.com/office/spreadsheetml/2009/9/main" objectType="CheckBox" fmlaLink="$D$16" lockText="1"/>
</file>

<file path=xl/ctrlProps/ctrlProp29.xml><?xml version="1.0" encoding="utf-8"?>
<formControlPr xmlns="http://schemas.microsoft.com/office/spreadsheetml/2009/9/main" objectType="CheckBox" fmlaLink="$D$16" lockText="1"/>
</file>

<file path=xl/ctrlProps/ctrlProp30.xml><?xml version="1.0" encoding="utf-8"?>
<formControlPr xmlns="http://schemas.microsoft.com/office/spreadsheetml/2009/9/main" objectType="CheckBox" fmlaLink="$D$16" lockText="1"/>
</file>

<file path=xl/ctrlProps/ctrlProp31.xml><?xml version="1.0" encoding="utf-8"?>
<formControlPr xmlns="http://schemas.microsoft.com/office/spreadsheetml/2009/9/main" objectType="CheckBox" fmlaLink="$D$16" lockText="1"/>
</file>

<file path=xl/ctrlProps/ctrlProp32.xml><?xml version="1.0" encoding="utf-8"?>
<formControlPr xmlns="http://schemas.microsoft.com/office/spreadsheetml/2009/9/main" objectType="CheckBox" checked="Checked" fmlaLink="$D$17" lockText="1"/>
</file>

<file path=xl/ctrlProps/ctrlProp33.xml><?xml version="1.0" encoding="utf-8"?>
<formControlPr xmlns="http://schemas.microsoft.com/office/spreadsheetml/2009/9/main" objectType="CheckBox" fmlaLink="D18" lockText="1"/>
</file>

<file path=xl/ctrlProps/ctrlProp34.xml><?xml version="1.0" encoding="utf-8"?>
<formControlPr xmlns="http://schemas.microsoft.com/office/spreadsheetml/2009/9/main" objectType="CheckBox" checked="Checked" fmlaLink="$D$17" lockText="1"/>
</file>

<file path=xl/ctrlProps/ctrlProp35.xml><?xml version="1.0" encoding="utf-8"?>
<formControlPr xmlns="http://schemas.microsoft.com/office/spreadsheetml/2009/9/main" objectType="CheckBox" fmlaLink="D19" lockText="1"/>
</file>

<file path=xl/ctrlProps/ctrlProp36.xml><?xml version="1.0" encoding="utf-8"?>
<formControlPr xmlns="http://schemas.microsoft.com/office/spreadsheetml/2009/9/main" objectType="CheckBox" checked="Checked" fmlaLink="$D$17" lockText="1"/>
</file>

<file path=xl/ctrlProps/ctrlProp37.xml><?xml version="1.0" encoding="utf-8"?>
<formControlPr xmlns="http://schemas.microsoft.com/office/spreadsheetml/2009/9/main" objectType="CheckBox" fmlaLink="D20" lockText="1"/>
</file>

<file path=xl/ctrlProps/ctrlProp38.xml><?xml version="1.0" encoding="utf-8"?>
<formControlPr xmlns="http://schemas.microsoft.com/office/spreadsheetml/2009/9/main" objectType="CheckBox" checked="Checked" fmlaLink="$D$17" lockText="1"/>
</file>

<file path=xl/ctrlProps/ctrlProp39.xml><?xml version="1.0" encoding="utf-8"?>
<formControlPr xmlns="http://schemas.microsoft.com/office/spreadsheetml/2009/9/main" objectType="CheckBox" fmlaLink="D21" lockText="1"/>
</file>

<file path=xl/ctrlProps/ctrlProp40.xml><?xml version="1.0" encoding="utf-8"?>
<formControlPr xmlns="http://schemas.microsoft.com/office/spreadsheetml/2009/9/main" objectType="CheckBox" checked="Checked" fmlaLink="$D$17" lockText="1"/>
</file>

<file path=xl/ctrlProps/ctrlProp41.xml><?xml version="1.0" encoding="utf-8"?>
<formControlPr xmlns="http://schemas.microsoft.com/office/spreadsheetml/2009/9/main" objectType="CheckBox" fmlaLink="D22" lockText="1"/>
</file>

<file path=xl/ctrlProps/ctrlProp42.xml><?xml version="1.0" encoding="utf-8"?>
<formControlPr xmlns="http://schemas.microsoft.com/office/spreadsheetml/2009/9/main" objectType="CheckBox" checked="Checked" fmlaLink="$D$17" lockText="1"/>
</file>

<file path=xl/ctrlProps/ctrlProp43.xml><?xml version="1.0" encoding="utf-8"?>
<formControlPr xmlns="http://schemas.microsoft.com/office/spreadsheetml/2009/9/main" objectType="CheckBox" fmlaLink="D23" lockText="1"/>
</file>

<file path=xl/ctrlProps/ctrlProp44.xml><?xml version="1.0" encoding="utf-8"?>
<formControlPr xmlns="http://schemas.microsoft.com/office/spreadsheetml/2009/9/main" objectType="CheckBox" checked="Checked" fmlaLink="$D$17" lockText="1"/>
</file>

<file path=xl/ctrlProps/ctrlProp45.xml><?xml version="1.0" encoding="utf-8"?>
<formControlPr xmlns="http://schemas.microsoft.com/office/spreadsheetml/2009/9/main" objectType="CheckBox" fmlaLink="D24" lockText="1"/>
</file>

<file path=xl/ctrlProps/ctrlProp46.xml><?xml version="1.0" encoding="utf-8"?>
<formControlPr xmlns="http://schemas.microsoft.com/office/spreadsheetml/2009/9/main" objectType="CheckBox" checked="Checked" fmlaLink="$D$17" lockText="1"/>
</file>

<file path=xl/ctrlProps/ctrlProp47.xml><?xml version="1.0" encoding="utf-8"?>
<formControlPr xmlns="http://schemas.microsoft.com/office/spreadsheetml/2009/9/main" objectType="CheckBox" fmlaLink="D25" lockText="1"/>
</file>

<file path=xl/ctrlProps/ctrlProp48.xml><?xml version="1.0" encoding="utf-8"?>
<formControlPr xmlns="http://schemas.microsoft.com/office/spreadsheetml/2009/9/main" objectType="CheckBox" checked="Checked" fmlaLink="$D$17" lockText="1"/>
</file>

<file path=xl/ctrlProps/ctrlProp49.xml><?xml version="1.0" encoding="utf-8"?>
<formControlPr xmlns="http://schemas.microsoft.com/office/spreadsheetml/2009/9/main" objectType="CheckBox" fmlaLink="D26" lockText="1"/>
</file>

<file path=xl/ctrlProps/ctrlProp50.xml><?xml version="1.0" encoding="utf-8"?>
<formControlPr xmlns="http://schemas.microsoft.com/office/spreadsheetml/2009/9/main" objectType="CheckBox" checked="Checked" fmlaLink="$D$17" lockText="1"/>
</file>

<file path=xl/ctrlProps/ctrlProp51.xml><?xml version="1.0" encoding="utf-8"?>
<formControlPr xmlns="http://schemas.microsoft.com/office/spreadsheetml/2009/9/main" objectType="CheckBox" fmlaLink="D27" lockText="1"/>
</file>

<file path=xl/ctrlProps/ctrlProp52.xml><?xml version="1.0" encoding="utf-8"?>
<formControlPr xmlns="http://schemas.microsoft.com/office/spreadsheetml/2009/9/main" objectType="CheckBox" checked="Checked" fmlaLink="$D$17" lockText="1"/>
</file>

<file path=xl/ctrlProps/ctrlProp53.xml><?xml version="1.0" encoding="utf-8"?>
<formControlPr xmlns="http://schemas.microsoft.com/office/spreadsheetml/2009/9/main" objectType="CheckBox" fmlaLink="D28" lockText="1"/>
</file>

<file path=xl/ctrlProps/ctrlProp54.xml><?xml version="1.0" encoding="utf-8"?>
<formControlPr xmlns="http://schemas.microsoft.com/office/spreadsheetml/2009/9/main" objectType="CheckBox" checked="Checked" fmlaLink="$D$17" lockText="1"/>
</file>

<file path=xl/ctrlProps/ctrlProp55.xml><?xml version="1.0" encoding="utf-8"?>
<formControlPr xmlns="http://schemas.microsoft.com/office/spreadsheetml/2009/9/main" objectType="CheckBox" fmlaLink="D29" lockText="1"/>
</file>

<file path=xl/ctrlProps/ctrlProp56.xml><?xml version="1.0" encoding="utf-8"?>
<formControlPr xmlns="http://schemas.microsoft.com/office/spreadsheetml/2009/9/main" objectType="CheckBox" checked="Checked" fmlaLink="$D$17" lockText="1"/>
</file>

<file path=xl/ctrlProps/ctrlProp57.xml><?xml version="1.0" encoding="utf-8"?>
<formControlPr xmlns="http://schemas.microsoft.com/office/spreadsheetml/2009/9/main" objectType="CheckBox" fmlaLink="D30" lockText="1"/>
</file>

<file path=xl/ctrlProps/ctrlProp58.xml><?xml version="1.0" encoding="utf-8"?>
<formControlPr xmlns="http://schemas.microsoft.com/office/spreadsheetml/2009/9/main" objectType="CheckBox" checked="Checked" fmlaLink="$D$17" lockText="1"/>
</file>

<file path=xl/ctrlProps/ctrlProp59.xml><?xml version="1.0" encoding="utf-8"?>
<formControlPr xmlns="http://schemas.microsoft.com/office/spreadsheetml/2009/9/main" objectType="CheckBox" fmlaLink="D31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15</xdr:row>
          <xdr:rowOff>9525</xdr:rowOff>
        </xdr:from>
        <xdr:to>
          <xdr:col>2</xdr:col>
          <xdr:colOff>266700</xdr:colOff>
          <xdr:row>15</xdr:row>
          <xdr:rowOff>219075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16</xdr:row>
          <xdr:rowOff>9525</xdr:rowOff>
        </xdr:from>
        <xdr:to>
          <xdr:col>2</xdr:col>
          <xdr:colOff>266700</xdr:colOff>
          <xdr:row>16</xdr:row>
          <xdr:rowOff>219075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17</xdr:row>
          <xdr:rowOff>9525</xdr:rowOff>
        </xdr:from>
        <xdr:to>
          <xdr:col>2</xdr:col>
          <xdr:colOff>266700</xdr:colOff>
          <xdr:row>17</xdr:row>
          <xdr:rowOff>219075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18</xdr:row>
          <xdr:rowOff>9525</xdr:rowOff>
        </xdr:from>
        <xdr:to>
          <xdr:col>2</xdr:col>
          <xdr:colOff>266700</xdr:colOff>
          <xdr:row>18</xdr:row>
          <xdr:rowOff>219075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19</xdr:row>
          <xdr:rowOff>9525</xdr:rowOff>
        </xdr:from>
        <xdr:to>
          <xdr:col>2</xdr:col>
          <xdr:colOff>266700</xdr:colOff>
          <xdr:row>19</xdr:row>
          <xdr:rowOff>219075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20</xdr:row>
          <xdr:rowOff>9525</xdr:rowOff>
        </xdr:from>
        <xdr:to>
          <xdr:col>2</xdr:col>
          <xdr:colOff>266700</xdr:colOff>
          <xdr:row>20</xdr:row>
          <xdr:rowOff>219075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21</xdr:row>
          <xdr:rowOff>9525</xdr:rowOff>
        </xdr:from>
        <xdr:to>
          <xdr:col>2</xdr:col>
          <xdr:colOff>266700</xdr:colOff>
          <xdr:row>21</xdr:row>
          <xdr:rowOff>219075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22</xdr:row>
          <xdr:rowOff>9525</xdr:rowOff>
        </xdr:from>
        <xdr:to>
          <xdr:col>2</xdr:col>
          <xdr:colOff>266700</xdr:colOff>
          <xdr:row>22</xdr:row>
          <xdr:rowOff>219075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23</xdr:row>
          <xdr:rowOff>9525</xdr:rowOff>
        </xdr:from>
        <xdr:to>
          <xdr:col>2</xdr:col>
          <xdr:colOff>266700</xdr:colOff>
          <xdr:row>23</xdr:row>
          <xdr:rowOff>219075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24</xdr:row>
          <xdr:rowOff>9525</xdr:rowOff>
        </xdr:from>
        <xdr:to>
          <xdr:col>2</xdr:col>
          <xdr:colOff>266700</xdr:colOff>
          <xdr:row>24</xdr:row>
          <xdr:rowOff>219075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25</xdr:row>
          <xdr:rowOff>9525</xdr:rowOff>
        </xdr:from>
        <xdr:to>
          <xdr:col>2</xdr:col>
          <xdr:colOff>266700</xdr:colOff>
          <xdr:row>25</xdr:row>
          <xdr:rowOff>219075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26</xdr:row>
          <xdr:rowOff>9525</xdr:rowOff>
        </xdr:from>
        <xdr:to>
          <xdr:col>2</xdr:col>
          <xdr:colOff>266700</xdr:colOff>
          <xdr:row>26</xdr:row>
          <xdr:rowOff>219075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27</xdr:row>
          <xdr:rowOff>9525</xdr:rowOff>
        </xdr:from>
        <xdr:to>
          <xdr:col>2</xdr:col>
          <xdr:colOff>266700</xdr:colOff>
          <xdr:row>27</xdr:row>
          <xdr:rowOff>219075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28</xdr:row>
          <xdr:rowOff>9525</xdr:rowOff>
        </xdr:from>
        <xdr:to>
          <xdr:col>2</xdr:col>
          <xdr:colOff>266700</xdr:colOff>
          <xdr:row>28</xdr:row>
          <xdr:rowOff>219075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29</xdr:row>
          <xdr:rowOff>9525</xdr:rowOff>
        </xdr:from>
        <xdr:to>
          <xdr:col>2</xdr:col>
          <xdr:colOff>266700</xdr:colOff>
          <xdr:row>29</xdr:row>
          <xdr:rowOff>219075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30</xdr:row>
          <xdr:rowOff>9525</xdr:rowOff>
        </xdr:from>
        <xdr:to>
          <xdr:col>2</xdr:col>
          <xdr:colOff>266700</xdr:colOff>
          <xdr:row>30</xdr:row>
          <xdr:rowOff>219075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16</xdr:row>
          <xdr:rowOff>9525</xdr:rowOff>
        </xdr:from>
        <xdr:to>
          <xdr:col>2</xdr:col>
          <xdr:colOff>266700</xdr:colOff>
          <xdr:row>16</xdr:row>
          <xdr:rowOff>219075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17</xdr:row>
          <xdr:rowOff>9525</xdr:rowOff>
        </xdr:from>
        <xdr:to>
          <xdr:col>2</xdr:col>
          <xdr:colOff>266700</xdr:colOff>
          <xdr:row>17</xdr:row>
          <xdr:rowOff>219075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18</xdr:row>
          <xdr:rowOff>9525</xdr:rowOff>
        </xdr:from>
        <xdr:to>
          <xdr:col>2</xdr:col>
          <xdr:colOff>266700</xdr:colOff>
          <xdr:row>18</xdr:row>
          <xdr:rowOff>219075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19</xdr:row>
          <xdr:rowOff>9525</xdr:rowOff>
        </xdr:from>
        <xdr:to>
          <xdr:col>2</xdr:col>
          <xdr:colOff>266700</xdr:colOff>
          <xdr:row>19</xdr:row>
          <xdr:rowOff>219075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20</xdr:row>
          <xdr:rowOff>9525</xdr:rowOff>
        </xdr:from>
        <xdr:to>
          <xdr:col>2</xdr:col>
          <xdr:colOff>266700</xdr:colOff>
          <xdr:row>20</xdr:row>
          <xdr:rowOff>219075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21</xdr:row>
          <xdr:rowOff>9525</xdr:rowOff>
        </xdr:from>
        <xdr:to>
          <xdr:col>2</xdr:col>
          <xdr:colOff>266700</xdr:colOff>
          <xdr:row>21</xdr:row>
          <xdr:rowOff>219075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22</xdr:row>
          <xdr:rowOff>9525</xdr:rowOff>
        </xdr:from>
        <xdr:to>
          <xdr:col>2</xdr:col>
          <xdr:colOff>266700</xdr:colOff>
          <xdr:row>22</xdr:row>
          <xdr:rowOff>219075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23</xdr:row>
          <xdr:rowOff>9525</xdr:rowOff>
        </xdr:from>
        <xdr:to>
          <xdr:col>2</xdr:col>
          <xdr:colOff>266700</xdr:colOff>
          <xdr:row>23</xdr:row>
          <xdr:rowOff>219075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24</xdr:row>
          <xdr:rowOff>9525</xdr:rowOff>
        </xdr:from>
        <xdr:to>
          <xdr:col>2</xdr:col>
          <xdr:colOff>266700</xdr:colOff>
          <xdr:row>24</xdr:row>
          <xdr:rowOff>219075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25</xdr:row>
          <xdr:rowOff>9525</xdr:rowOff>
        </xdr:from>
        <xdr:to>
          <xdr:col>2</xdr:col>
          <xdr:colOff>266700</xdr:colOff>
          <xdr:row>25</xdr:row>
          <xdr:rowOff>219075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26</xdr:row>
          <xdr:rowOff>9525</xdr:rowOff>
        </xdr:from>
        <xdr:to>
          <xdr:col>2</xdr:col>
          <xdr:colOff>266700</xdr:colOff>
          <xdr:row>26</xdr:row>
          <xdr:rowOff>219075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27</xdr:row>
          <xdr:rowOff>9525</xdr:rowOff>
        </xdr:from>
        <xdr:to>
          <xdr:col>2</xdr:col>
          <xdr:colOff>266700</xdr:colOff>
          <xdr:row>27</xdr:row>
          <xdr:rowOff>219075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28</xdr:row>
          <xdr:rowOff>9525</xdr:rowOff>
        </xdr:from>
        <xdr:to>
          <xdr:col>2</xdr:col>
          <xdr:colOff>266700</xdr:colOff>
          <xdr:row>28</xdr:row>
          <xdr:rowOff>219075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29</xdr:row>
          <xdr:rowOff>9525</xdr:rowOff>
        </xdr:from>
        <xdr:to>
          <xdr:col>2</xdr:col>
          <xdr:colOff>266700</xdr:colOff>
          <xdr:row>29</xdr:row>
          <xdr:rowOff>219075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30</xdr:row>
          <xdr:rowOff>9525</xdr:rowOff>
        </xdr:from>
        <xdr:to>
          <xdr:col>2</xdr:col>
          <xdr:colOff>266700</xdr:colOff>
          <xdr:row>30</xdr:row>
          <xdr:rowOff>219075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17</xdr:row>
          <xdr:rowOff>9525</xdr:rowOff>
        </xdr:from>
        <xdr:to>
          <xdr:col>2</xdr:col>
          <xdr:colOff>266700</xdr:colOff>
          <xdr:row>17</xdr:row>
          <xdr:rowOff>219075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17</xdr:row>
          <xdr:rowOff>9525</xdr:rowOff>
        </xdr:from>
        <xdr:to>
          <xdr:col>2</xdr:col>
          <xdr:colOff>266700</xdr:colOff>
          <xdr:row>17</xdr:row>
          <xdr:rowOff>219075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18</xdr:row>
          <xdr:rowOff>9525</xdr:rowOff>
        </xdr:from>
        <xdr:to>
          <xdr:col>2</xdr:col>
          <xdr:colOff>266700</xdr:colOff>
          <xdr:row>18</xdr:row>
          <xdr:rowOff>219075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18</xdr:row>
          <xdr:rowOff>9525</xdr:rowOff>
        </xdr:from>
        <xdr:to>
          <xdr:col>2</xdr:col>
          <xdr:colOff>266700</xdr:colOff>
          <xdr:row>18</xdr:row>
          <xdr:rowOff>219075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19</xdr:row>
          <xdr:rowOff>9525</xdr:rowOff>
        </xdr:from>
        <xdr:to>
          <xdr:col>2</xdr:col>
          <xdr:colOff>266700</xdr:colOff>
          <xdr:row>19</xdr:row>
          <xdr:rowOff>219075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19</xdr:row>
          <xdr:rowOff>9525</xdr:rowOff>
        </xdr:from>
        <xdr:to>
          <xdr:col>2</xdr:col>
          <xdr:colOff>266700</xdr:colOff>
          <xdr:row>19</xdr:row>
          <xdr:rowOff>219075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20</xdr:row>
          <xdr:rowOff>9525</xdr:rowOff>
        </xdr:from>
        <xdr:to>
          <xdr:col>2</xdr:col>
          <xdr:colOff>266700</xdr:colOff>
          <xdr:row>20</xdr:row>
          <xdr:rowOff>219075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20</xdr:row>
          <xdr:rowOff>9525</xdr:rowOff>
        </xdr:from>
        <xdr:to>
          <xdr:col>2</xdr:col>
          <xdr:colOff>266700</xdr:colOff>
          <xdr:row>20</xdr:row>
          <xdr:rowOff>219075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21</xdr:row>
          <xdr:rowOff>9525</xdr:rowOff>
        </xdr:from>
        <xdr:to>
          <xdr:col>2</xdr:col>
          <xdr:colOff>266700</xdr:colOff>
          <xdr:row>21</xdr:row>
          <xdr:rowOff>219075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21</xdr:row>
          <xdr:rowOff>9525</xdr:rowOff>
        </xdr:from>
        <xdr:to>
          <xdr:col>2</xdr:col>
          <xdr:colOff>266700</xdr:colOff>
          <xdr:row>21</xdr:row>
          <xdr:rowOff>219075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22</xdr:row>
          <xdr:rowOff>9525</xdr:rowOff>
        </xdr:from>
        <xdr:to>
          <xdr:col>2</xdr:col>
          <xdr:colOff>266700</xdr:colOff>
          <xdr:row>22</xdr:row>
          <xdr:rowOff>219075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22</xdr:row>
          <xdr:rowOff>9525</xdr:rowOff>
        </xdr:from>
        <xdr:to>
          <xdr:col>2</xdr:col>
          <xdr:colOff>266700</xdr:colOff>
          <xdr:row>22</xdr:row>
          <xdr:rowOff>219075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23</xdr:row>
          <xdr:rowOff>9525</xdr:rowOff>
        </xdr:from>
        <xdr:to>
          <xdr:col>2</xdr:col>
          <xdr:colOff>266700</xdr:colOff>
          <xdr:row>23</xdr:row>
          <xdr:rowOff>219075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23</xdr:row>
          <xdr:rowOff>9525</xdr:rowOff>
        </xdr:from>
        <xdr:to>
          <xdr:col>2</xdr:col>
          <xdr:colOff>266700</xdr:colOff>
          <xdr:row>23</xdr:row>
          <xdr:rowOff>219075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24</xdr:row>
          <xdr:rowOff>9525</xdr:rowOff>
        </xdr:from>
        <xdr:to>
          <xdr:col>2</xdr:col>
          <xdr:colOff>266700</xdr:colOff>
          <xdr:row>24</xdr:row>
          <xdr:rowOff>219075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24</xdr:row>
          <xdr:rowOff>9525</xdr:rowOff>
        </xdr:from>
        <xdr:to>
          <xdr:col>2</xdr:col>
          <xdr:colOff>266700</xdr:colOff>
          <xdr:row>24</xdr:row>
          <xdr:rowOff>219075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25</xdr:row>
          <xdr:rowOff>9525</xdr:rowOff>
        </xdr:from>
        <xdr:to>
          <xdr:col>2</xdr:col>
          <xdr:colOff>266700</xdr:colOff>
          <xdr:row>25</xdr:row>
          <xdr:rowOff>219075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25</xdr:row>
          <xdr:rowOff>9525</xdr:rowOff>
        </xdr:from>
        <xdr:to>
          <xdr:col>2</xdr:col>
          <xdr:colOff>266700</xdr:colOff>
          <xdr:row>25</xdr:row>
          <xdr:rowOff>219075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26</xdr:row>
          <xdr:rowOff>9525</xdr:rowOff>
        </xdr:from>
        <xdr:to>
          <xdr:col>2</xdr:col>
          <xdr:colOff>266700</xdr:colOff>
          <xdr:row>26</xdr:row>
          <xdr:rowOff>219075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26</xdr:row>
          <xdr:rowOff>9525</xdr:rowOff>
        </xdr:from>
        <xdr:to>
          <xdr:col>2</xdr:col>
          <xdr:colOff>266700</xdr:colOff>
          <xdr:row>26</xdr:row>
          <xdr:rowOff>219075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27</xdr:row>
          <xdr:rowOff>9525</xdr:rowOff>
        </xdr:from>
        <xdr:to>
          <xdr:col>2</xdr:col>
          <xdr:colOff>266700</xdr:colOff>
          <xdr:row>27</xdr:row>
          <xdr:rowOff>219075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27</xdr:row>
          <xdr:rowOff>9525</xdr:rowOff>
        </xdr:from>
        <xdr:to>
          <xdr:col>2</xdr:col>
          <xdr:colOff>266700</xdr:colOff>
          <xdr:row>27</xdr:row>
          <xdr:rowOff>219075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28</xdr:row>
          <xdr:rowOff>9525</xdr:rowOff>
        </xdr:from>
        <xdr:to>
          <xdr:col>2</xdr:col>
          <xdr:colOff>266700</xdr:colOff>
          <xdr:row>28</xdr:row>
          <xdr:rowOff>219075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28</xdr:row>
          <xdr:rowOff>9525</xdr:rowOff>
        </xdr:from>
        <xdr:to>
          <xdr:col>2</xdr:col>
          <xdr:colOff>266700</xdr:colOff>
          <xdr:row>28</xdr:row>
          <xdr:rowOff>219075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29</xdr:row>
          <xdr:rowOff>9525</xdr:rowOff>
        </xdr:from>
        <xdr:to>
          <xdr:col>2</xdr:col>
          <xdr:colOff>266700</xdr:colOff>
          <xdr:row>29</xdr:row>
          <xdr:rowOff>219075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29</xdr:row>
          <xdr:rowOff>9525</xdr:rowOff>
        </xdr:from>
        <xdr:to>
          <xdr:col>2</xdr:col>
          <xdr:colOff>266700</xdr:colOff>
          <xdr:row>29</xdr:row>
          <xdr:rowOff>219075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30</xdr:row>
          <xdr:rowOff>9525</xdr:rowOff>
        </xdr:from>
        <xdr:to>
          <xdr:col>2</xdr:col>
          <xdr:colOff>266700</xdr:colOff>
          <xdr:row>30</xdr:row>
          <xdr:rowOff>219075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30</xdr:row>
          <xdr:rowOff>9525</xdr:rowOff>
        </xdr:from>
        <xdr:to>
          <xdr:col>2</xdr:col>
          <xdr:colOff>266700</xdr:colOff>
          <xdr:row>30</xdr:row>
          <xdr:rowOff>219075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466725</xdr:colOff>
      <xdr:row>3</xdr:row>
      <xdr:rowOff>28574</xdr:rowOff>
    </xdr:from>
    <xdr:to>
      <xdr:col>5</xdr:col>
      <xdr:colOff>598402</xdr:colOff>
      <xdr:row>11</xdr:row>
      <xdr:rowOff>160251</xdr:rowOff>
    </xdr:to>
    <xdr:pic macro="[0]!Feuil3.Snamelist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2725" y="600074"/>
          <a:ext cx="1655677" cy="16556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L43"/>
  <sheetViews>
    <sheetView tabSelected="1" topLeftCell="A7" zoomScaleNormal="100" workbookViewId="0">
      <selection activeCell="B19" sqref="B19"/>
    </sheetView>
  </sheetViews>
  <sheetFormatPr baseColWidth="10" defaultRowHeight="15" x14ac:dyDescent="0.25"/>
  <cols>
    <col min="1" max="1" width="18" customWidth="1"/>
    <col min="2" max="2" width="9" customWidth="1"/>
    <col min="3" max="3" width="9.28515625" customWidth="1"/>
    <col min="4" max="4" width="4.42578125" hidden="1" customWidth="1"/>
    <col min="5" max="9" width="11.28515625" customWidth="1"/>
    <col min="10" max="10" width="17.5703125" customWidth="1"/>
    <col min="11" max="11" width="12.42578125" customWidth="1"/>
  </cols>
  <sheetData>
    <row r="1" spans="1:12" ht="21" x14ac:dyDescent="0.35">
      <c r="A1" s="90" t="s">
        <v>6</v>
      </c>
      <c r="B1" s="90"/>
      <c r="C1" s="90"/>
      <c r="D1" s="90"/>
      <c r="E1" s="90"/>
      <c r="F1" s="90"/>
      <c r="G1" s="90"/>
      <c r="H1" s="90"/>
      <c r="I1" s="90"/>
      <c r="J1" s="90"/>
      <c r="K1" s="90"/>
    </row>
    <row r="3" spans="1:12" ht="4.1500000000000004" customHeight="1" x14ac:dyDescent="0.25">
      <c r="G3" s="75"/>
      <c r="H3" s="76"/>
      <c r="I3" s="76"/>
      <c r="J3" s="76"/>
      <c r="K3" s="77"/>
    </row>
    <row r="4" spans="1:12" x14ac:dyDescent="0.25">
      <c r="G4" s="86"/>
      <c r="H4" s="87"/>
      <c r="I4" s="87"/>
      <c r="J4" s="87"/>
      <c r="K4" s="88"/>
    </row>
    <row r="5" spans="1:12" ht="5.45" customHeight="1" x14ac:dyDescent="0.25">
      <c r="G5" s="91"/>
      <c r="H5" s="92"/>
      <c r="I5" s="92"/>
      <c r="J5" s="92"/>
      <c r="K5" s="93"/>
    </row>
    <row r="6" spans="1:12" x14ac:dyDescent="0.25">
      <c r="A6" t="s">
        <v>30</v>
      </c>
      <c r="B6" s="81"/>
      <c r="C6" s="81"/>
      <c r="D6" s="81"/>
      <c r="E6" s="81"/>
      <c r="G6" s="86"/>
      <c r="H6" s="87"/>
      <c r="I6" s="87"/>
      <c r="J6" s="87"/>
      <c r="K6" s="88"/>
    </row>
    <row r="7" spans="1:12" ht="6.6" customHeight="1" x14ac:dyDescent="0.25">
      <c r="G7" s="91"/>
      <c r="H7" s="92"/>
      <c r="I7" s="92"/>
      <c r="J7" s="92"/>
      <c r="K7" s="93"/>
    </row>
    <row r="8" spans="1:12" x14ac:dyDescent="0.25">
      <c r="G8" s="86"/>
      <c r="H8" s="87"/>
      <c r="I8" s="87"/>
      <c r="J8" s="87"/>
      <c r="K8" s="88"/>
    </row>
    <row r="9" spans="1:12" ht="6.6" customHeight="1" x14ac:dyDescent="0.25">
      <c r="G9" s="78"/>
      <c r="H9" s="79"/>
      <c r="I9" s="79"/>
      <c r="J9" s="79"/>
      <c r="K9" s="80"/>
    </row>
    <row r="11" spans="1:12" ht="6.6" customHeight="1" x14ac:dyDescent="0.25">
      <c r="B11" s="6"/>
      <c r="C11" s="29"/>
      <c r="D11" s="29"/>
      <c r="E11" s="7"/>
      <c r="H11" s="6"/>
      <c r="I11" s="7"/>
    </row>
    <row r="12" spans="1:12" x14ac:dyDescent="0.25">
      <c r="A12" t="s">
        <v>7</v>
      </c>
      <c r="B12" s="86" t="s">
        <v>95</v>
      </c>
      <c r="C12" s="87"/>
      <c r="D12" s="87"/>
      <c r="E12" s="88"/>
      <c r="G12" t="s">
        <v>8</v>
      </c>
      <c r="H12" s="86" t="s">
        <v>9</v>
      </c>
      <c r="I12" s="88"/>
      <c r="L12" s="24"/>
    </row>
    <row r="13" spans="1:12" ht="7.9" customHeight="1" x14ac:dyDescent="0.25">
      <c r="B13" s="8"/>
      <c r="C13" s="30"/>
      <c r="D13" s="30"/>
      <c r="E13" s="9"/>
      <c r="H13" s="8"/>
      <c r="I13" s="9"/>
    </row>
    <row r="14" spans="1:12" ht="15.75" thickBot="1" x14ac:dyDescent="0.3"/>
    <row r="15" spans="1:12" x14ac:dyDescent="0.25">
      <c r="A15" s="37" t="s">
        <v>14</v>
      </c>
      <c r="B15" s="34" t="s">
        <v>15</v>
      </c>
      <c r="C15" s="34"/>
      <c r="D15" s="33"/>
      <c r="E15" s="89" t="s">
        <v>16</v>
      </c>
      <c r="F15" s="89"/>
      <c r="G15" s="89"/>
      <c r="H15" s="89"/>
      <c r="I15" s="89"/>
      <c r="J15" s="34" t="s">
        <v>86</v>
      </c>
      <c r="K15" s="38" t="s">
        <v>17</v>
      </c>
    </row>
    <row r="16" spans="1:12" ht="18.600000000000001" customHeight="1" x14ac:dyDescent="0.25">
      <c r="A16" s="72">
        <f t="shared" ref="A16:A31" ca="1" si="0">IFERROR(INDEX(OFFSET(test,,2),MATCH(E16,test,0)),"")</f>
        <v>1609379080</v>
      </c>
      <c r="B16" s="35">
        <v>1</v>
      </c>
      <c r="C16" s="39" t="str">
        <f>IF(D16=TRUE,"Offert","")</f>
        <v/>
      </c>
      <c r="D16" s="31" t="b">
        <v>0</v>
      </c>
      <c r="E16" s="82" t="s">
        <v>26</v>
      </c>
      <c r="F16" s="82"/>
      <c r="G16" s="82"/>
      <c r="H16" s="82"/>
      <c r="I16" s="82"/>
      <c r="J16" s="41">
        <f t="shared" ref="J16:J31" ca="1" si="1">IFERROR(INDEX(OFFSET(test,,3),MATCH(E16,test,0)),0)</f>
        <v>34.01</v>
      </c>
      <c r="K16" s="42">
        <f ca="1">IFERROR(IF(D16=TRUE,0,B16*J16),"")</f>
        <v>34.01</v>
      </c>
    </row>
    <row r="17" spans="1:11" ht="18.600000000000001" customHeight="1" x14ac:dyDescent="0.25">
      <c r="A17" s="72">
        <f t="shared" ca="1" si="0"/>
        <v>1609373280</v>
      </c>
      <c r="B17" s="35">
        <v>1</v>
      </c>
      <c r="C17" s="39" t="str">
        <f t="shared" ref="C17:C31" si="2">IF(D17=TRUE,"Offert","")</f>
        <v>Offert</v>
      </c>
      <c r="D17" s="31" t="b">
        <v>1</v>
      </c>
      <c r="E17" s="82" t="s">
        <v>59</v>
      </c>
      <c r="F17" s="82"/>
      <c r="G17" s="82"/>
      <c r="H17" s="82"/>
      <c r="I17" s="82"/>
      <c r="J17" s="41">
        <f t="shared" ca="1" si="1"/>
        <v>41.45</v>
      </c>
      <c r="K17" s="42">
        <f t="shared" ref="K17:K31" si="3">IFERROR(IF(D17=TRUE,0,B17*J17),"")</f>
        <v>0</v>
      </c>
    </row>
    <row r="18" spans="1:11" ht="18.600000000000001" customHeight="1" x14ac:dyDescent="0.25">
      <c r="A18" s="72">
        <f t="shared" ca="1" si="0"/>
        <v>1611271580</v>
      </c>
      <c r="B18" s="35">
        <v>1</v>
      </c>
      <c r="C18" s="39" t="str">
        <f t="shared" si="2"/>
        <v/>
      </c>
      <c r="D18" s="31" t="b">
        <v>0</v>
      </c>
      <c r="E18" s="82" t="s">
        <v>87</v>
      </c>
      <c r="F18" s="82"/>
      <c r="G18" s="82"/>
      <c r="H18" s="82"/>
      <c r="I18" s="82"/>
      <c r="J18" s="41">
        <f t="shared" ca="1" si="1"/>
        <v>0</v>
      </c>
      <c r="K18" s="42">
        <f t="shared" ca="1" si="3"/>
        <v>0</v>
      </c>
    </row>
    <row r="19" spans="1:11" ht="18.600000000000001" customHeight="1" x14ac:dyDescent="0.25">
      <c r="A19" s="72">
        <f t="shared" ca="1" si="0"/>
        <v>1618048580</v>
      </c>
      <c r="B19" s="35">
        <v>1</v>
      </c>
      <c r="C19" s="39" t="str">
        <f t="shared" si="2"/>
        <v/>
      </c>
      <c r="D19" s="31" t="b">
        <v>0</v>
      </c>
      <c r="E19" s="82" t="s">
        <v>93</v>
      </c>
      <c r="F19" s="82"/>
      <c r="G19" s="82"/>
      <c r="H19" s="82"/>
      <c r="I19" s="82"/>
      <c r="J19" s="41">
        <f t="shared" ca="1" si="1"/>
        <v>0</v>
      </c>
      <c r="K19" s="42">
        <f t="shared" ca="1" si="3"/>
        <v>0</v>
      </c>
    </row>
    <row r="20" spans="1:11" ht="18.600000000000001" customHeight="1" x14ac:dyDescent="0.25">
      <c r="A20" s="72">
        <f t="shared" ca="1" si="0"/>
        <v>1613124080</v>
      </c>
      <c r="B20" s="35">
        <v>1</v>
      </c>
      <c r="C20" s="39" t="str">
        <f t="shared" si="2"/>
        <v/>
      </c>
      <c r="D20" s="31" t="b">
        <v>0</v>
      </c>
      <c r="E20" s="82" t="s">
        <v>88</v>
      </c>
      <c r="F20" s="82"/>
      <c r="G20" s="82"/>
      <c r="H20" s="82"/>
      <c r="I20" s="82"/>
      <c r="J20" s="41">
        <f t="shared" ca="1" si="1"/>
        <v>0</v>
      </c>
      <c r="K20" s="42">
        <f t="shared" ca="1" si="3"/>
        <v>0</v>
      </c>
    </row>
    <row r="21" spans="1:11" ht="18.600000000000001" customHeight="1" x14ac:dyDescent="0.25">
      <c r="A21" s="72">
        <f t="shared" ca="1" si="0"/>
        <v>1608109580</v>
      </c>
      <c r="B21" s="35">
        <v>1</v>
      </c>
      <c r="C21" s="39" t="str">
        <f t="shared" si="2"/>
        <v/>
      </c>
      <c r="D21" s="31" t="b">
        <v>0</v>
      </c>
      <c r="E21" s="82" t="s">
        <v>89</v>
      </c>
      <c r="F21" s="82"/>
      <c r="G21" s="82"/>
      <c r="H21" s="82"/>
      <c r="I21" s="82"/>
      <c r="J21" s="41">
        <f t="shared" ca="1" si="1"/>
        <v>533.29</v>
      </c>
      <c r="K21" s="42">
        <f t="shared" ca="1" si="3"/>
        <v>533.29</v>
      </c>
    </row>
    <row r="22" spans="1:11" ht="18.600000000000001" customHeight="1" x14ac:dyDescent="0.25">
      <c r="A22" s="72" t="str">
        <f t="shared" ca="1" si="0"/>
        <v/>
      </c>
      <c r="B22" s="35"/>
      <c r="C22" s="39" t="str">
        <f t="shared" si="2"/>
        <v/>
      </c>
      <c r="D22" s="31" t="b">
        <v>0</v>
      </c>
      <c r="E22" s="82"/>
      <c r="F22" s="82"/>
      <c r="G22" s="82"/>
      <c r="H22" s="82"/>
      <c r="I22" s="82"/>
      <c r="J22" s="41">
        <f t="shared" ca="1" si="1"/>
        <v>0</v>
      </c>
      <c r="K22" s="42">
        <f t="shared" ca="1" si="3"/>
        <v>0</v>
      </c>
    </row>
    <row r="23" spans="1:11" ht="18.600000000000001" customHeight="1" x14ac:dyDescent="0.25">
      <c r="A23" s="72" t="str">
        <f t="shared" ca="1" si="0"/>
        <v/>
      </c>
      <c r="B23" s="35"/>
      <c r="C23" s="39" t="str">
        <f t="shared" si="2"/>
        <v/>
      </c>
      <c r="D23" s="31" t="b">
        <v>0</v>
      </c>
      <c r="E23" s="82"/>
      <c r="F23" s="82"/>
      <c r="G23" s="82"/>
      <c r="H23" s="82"/>
      <c r="I23" s="82"/>
      <c r="J23" s="41">
        <f t="shared" ca="1" si="1"/>
        <v>0</v>
      </c>
      <c r="K23" s="42">
        <f t="shared" ca="1" si="3"/>
        <v>0</v>
      </c>
    </row>
    <row r="24" spans="1:11" ht="18.600000000000001" customHeight="1" x14ac:dyDescent="0.25">
      <c r="A24" s="72" t="str">
        <f t="shared" ca="1" si="0"/>
        <v/>
      </c>
      <c r="B24" s="35"/>
      <c r="C24" s="39" t="str">
        <f t="shared" si="2"/>
        <v/>
      </c>
      <c r="D24" s="31" t="b">
        <v>0</v>
      </c>
      <c r="E24" s="82"/>
      <c r="F24" s="82"/>
      <c r="G24" s="82"/>
      <c r="H24" s="82"/>
      <c r="I24" s="82"/>
      <c r="J24" s="41">
        <f t="shared" ca="1" si="1"/>
        <v>0</v>
      </c>
      <c r="K24" s="42">
        <f t="shared" ca="1" si="3"/>
        <v>0</v>
      </c>
    </row>
    <row r="25" spans="1:11" ht="18.600000000000001" customHeight="1" x14ac:dyDescent="0.25">
      <c r="A25" s="72" t="str">
        <f t="shared" ca="1" si="0"/>
        <v/>
      </c>
      <c r="B25" s="35"/>
      <c r="C25" s="39" t="str">
        <f t="shared" si="2"/>
        <v/>
      </c>
      <c r="D25" s="31" t="b">
        <v>0</v>
      </c>
      <c r="E25" s="82"/>
      <c r="F25" s="82"/>
      <c r="G25" s="82"/>
      <c r="H25" s="82"/>
      <c r="I25" s="82"/>
      <c r="J25" s="41">
        <f t="shared" ca="1" si="1"/>
        <v>0</v>
      </c>
      <c r="K25" s="42">
        <f t="shared" ca="1" si="3"/>
        <v>0</v>
      </c>
    </row>
    <row r="26" spans="1:11" ht="18.600000000000001" customHeight="1" x14ac:dyDescent="0.25">
      <c r="A26" s="72" t="str">
        <f t="shared" ca="1" si="0"/>
        <v/>
      </c>
      <c r="B26" s="35"/>
      <c r="C26" s="39" t="str">
        <f t="shared" si="2"/>
        <v/>
      </c>
      <c r="D26" s="31" t="b">
        <v>0</v>
      </c>
      <c r="E26" s="82"/>
      <c r="F26" s="82"/>
      <c r="G26" s="82"/>
      <c r="H26" s="82"/>
      <c r="I26" s="82"/>
      <c r="J26" s="41">
        <f t="shared" ca="1" si="1"/>
        <v>0</v>
      </c>
      <c r="K26" s="42">
        <f t="shared" ca="1" si="3"/>
        <v>0</v>
      </c>
    </row>
    <row r="27" spans="1:11" ht="18.600000000000001" customHeight="1" x14ac:dyDescent="0.25">
      <c r="A27" s="72" t="str">
        <f t="shared" ca="1" si="0"/>
        <v/>
      </c>
      <c r="B27" s="35"/>
      <c r="C27" s="39" t="str">
        <f t="shared" si="2"/>
        <v/>
      </c>
      <c r="D27" s="31" t="b">
        <v>0</v>
      </c>
      <c r="E27" s="82"/>
      <c r="F27" s="82"/>
      <c r="G27" s="82"/>
      <c r="H27" s="82"/>
      <c r="I27" s="82"/>
      <c r="J27" s="41">
        <f t="shared" ca="1" si="1"/>
        <v>0</v>
      </c>
      <c r="K27" s="42">
        <f t="shared" ca="1" si="3"/>
        <v>0</v>
      </c>
    </row>
    <row r="28" spans="1:11" ht="18.600000000000001" customHeight="1" x14ac:dyDescent="0.25">
      <c r="A28" s="72" t="str">
        <f t="shared" ca="1" si="0"/>
        <v/>
      </c>
      <c r="B28" s="35"/>
      <c r="C28" s="39" t="str">
        <f t="shared" si="2"/>
        <v/>
      </c>
      <c r="D28" s="31" t="b">
        <v>0</v>
      </c>
      <c r="E28" s="82"/>
      <c r="F28" s="82"/>
      <c r="G28" s="82"/>
      <c r="H28" s="82"/>
      <c r="I28" s="82"/>
      <c r="J28" s="41">
        <f t="shared" ca="1" si="1"/>
        <v>0</v>
      </c>
      <c r="K28" s="42">
        <f t="shared" ca="1" si="3"/>
        <v>0</v>
      </c>
    </row>
    <row r="29" spans="1:11" ht="18.600000000000001" customHeight="1" x14ac:dyDescent="0.25">
      <c r="A29" s="72" t="str">
        <f t="shared" ca="1" si="0"/>
        <v/>
      </c>
      <c r="B29" s="35"/>
      <c r="C29" s="39" t="str">
        <f t="shared" si="2"/>
        <v/>
      </c>
      <c r="D29" s="31" t="b">
        <v>0</v>
      </c>
      <c r="E29" s="82"/>
      <c r="F29" s="82"/>
      <c r="G29" s="82"/>
      <c r="H29" s="82"/>
      <c r="I29" s="82"/>
      <c r="J29" s="41">
        <f t="shared" ca="1" si="1"/>
        <v>0</v>
      </c>
      <c r="K29" s="42">
        <f t="shared" ca="1" si="3"/>
        <v>0</v>
      </c>
    </row>
    <row r="30" spans="1:11" ht="18.600000000000001" customHeight="1" x14ac:dyDescent="0.25">
      <c r="A30" s="72" t="str">
        <f t="shared" ca="1" si="0"/>
        <v/>
      </c>
      <c r="B30" s="35"/>
      <c r="C30" s="39" t="str">
        <f t="shared" si="2"/>
        <v/>
      </c>
      <c r="D30" s="31" t="b">
        <v>0</v>
      </c>
      <c r="E30" s="82"/>
      <c r="F30" s="82"/>
      <c r="G30" s="82"/>
      <c r="H30" s="82"/>
      <c r="I30" s="82"/>
      <c r="J30" s="41">
        <f t="shared" ca="1" si="1"/>
        <v>0</v>
      </c>
      <c r="K30" s="42">
        <f t="shared" ca="1" si="3"/>
        <v>0</v>
      </c>
    </row>
    <row r="31" spans="1:11" ht="18.600000000000001" customHeight="1" thickBot="1" x14ac:dyDescent="0.3">
      <c r="A31" s="73" t="str">
        <f t="shared" ca="1" si="0"/>
        <v/>
      </c>
      <c r="B31" s="36"/>
      <c r="C31" s="40" t="str">
        <f t="shared" si="2"/>
        <v/>
      </c>
      <c r="D31" s="32" t="b">
        <v>0</v>
      </c>
      <c r="E31" s="83"/>
      <c r="F31" s="83"/>
      <c r="G31" s="83"/>
      <c r="H31" s="83"/>
      <c r="I31" s="83"/>
      <c r="J31" s="43">
        <f t="shared" ca="1" si="1"/>
        <v>0</v>
      </c>
      <c r="K31" s="44">
        <f t="shared" ca="1" si="3"/>
        <v>0</v>
      </c>
    </row>
    <row r="33" spans="1:11" x14ac:dyDescent="0.25">
      <c r="A33" s="10" t="s">
        <v>18</v>
      </c>
      <c r="B33" s="11"/>
      <c r="C33" s="11"/>
      <c r="D33" s="11"/>
      <c r="E33" s="11"/>
      <c r="F33" s="11"/>
      <c r="G33" s="11"/>
      <c r="H33" s="84" t="s">
        <v>20</v>
      </c>
      <c r="I33" s="84"/>
      <c r="J33" s="27"/>
      <c r="K33" s="45">
        <f ca="1">SUM(K16:K31) /1.21</f>
        <v>468.84297520661153</v>
      </c>
    </row>
    <row r="34" spans="1:11" x14ac:dyDescent="0.25">
      <c r="A34" s="12"/>
      <c r="B34" s="13"/>
      <c r="C34" s="13"/>
      <c r="D34" s="13"/>
      <c r="E34" s="13"/>
      <c r="F34" s="13"/>
      <c r="G34" s="13"/>
      <c r="H34" s="85" t="s">
        <v>21</v>
      </c>
      <c r="I34" s="85"/>
      <c r="J34" s="28"/>
      <c r="K34" s="46">
        <f ca="1">K35-K33</f>
        <v>98.457024793388427</v>
      </c>
    </row>
    <row r="35" spans="1:11" x14ac:dyDescent="0.25">
      <c r="A35" s="14"/>
      <c r="B35" s="15"/>
      <c r="C35" s="15"/>
      <c r="D35" s="15"/>
      <c r="E35" s="15"/>
      <c r="F35" s="15"/>
      <c r="G35" s="15"/>
      <c r="H35" s="74" t="s">
        <v>19</v>
      </c>
      <c r="I35" s="74"/>
      <c r="J35" s="26"/>
      <c r="K35" s="47">
        <f ca="1">SUM(K16:K31)</f>
        <v>567.29999999999995</v>
      </c>
    </row>
    <row r="37" spans="1:11" x14ac:dyDescent="0.25">
      <c r="A37" t="s">
        <v>22</v>
      </c>
      <c r="H37" s="16" t="s">
        <v>23</v>
      </c>
      <c r="I37" s="16"/>
      <c r="J37" s="16"/>
      <c r="K37" s="5"/>
    </row>
    <row r="43" spans="1:11" x14ac:dyDescent="0.25">
      <c r="A43" t="s">
        <v>24</v>
      </c>
      <c r="H43" t="s">
        <v>25</v>
      </c>
    </row>
  </sheetData>
  <mergeCells count="31">
    <mergeCell ref="E18:I18"/>
    <mergeCell ref="E19:I19"/>
    <mergeCell ref="E20:I20"/>
    <mergeCell ref="E21:I21"/>
    <mergeCell ref="A1:K1"/>
    <mergeCell ref="G4:K4"/>
    <mergeCell ref="G6:K6"/>
    <mergeCell ref="G7:K7"/>
    <mergeCell ref="G8:K8"/>
    <mergeCell ref="G5:K5"/>
    <mergeCell ref="B12:E12"/>
    <mergeCell ref="H12:I12"/>
    <mergeCell ref="E15:I15"/>
    <mergeCell ref="E16:I16"/>
    <mergeCell ref="E17:I17"/>
    <mergeCell ref="H35:I35"/>
    <mergeCell ref="G3:K3"/>
    <mergeCell ref="G9:K9"/>
    <mergeCell ref="B6:E6"/>
    <mergeCell ref="E29:I29"/>
    <mergeCell ref="E30:I30"/>
    <mergeCell ref="E31:I31"/>
    <mergeCell ref="H33:I33"/>
    <mergeCell ref="H34:I34"/>
    <mergeCell ref="E23:I23"/>
    <mergeCell ref="E24:I24"/>
    <mergeCell ref="E25:I25"/>
    <mergeCell ref="E26:I26"/>
    <mergeCell ref="E27:I27"/>
    <mergeCell ref="E28:I28"/>
    <mergeCell ref="E22:I22"/>
  </mergeCells>
  <conditionalFormatting sqref="C16:C31">
    <cfRule type="cellIs" dxfId="0" priority="1" operator="equal">
      <formula>"offert"</formula>
    </cfRule>
  </conditionalFormatting>
  <dataValidations count="2">
    <dataValidation type="list" allowBlank="1" showInputMessage="1" showErrorMessage="1" sqref="E16:I31">
      <formula1>test</formula1>
    </dataValidation>
    <dataValidation type="list" allowBlank="1" showInputMessage="1" showErrorMessage="1" sqref="B12:E12">
      <formula1>onglets</formula1>
    </dataValidation>
  </dataValidations>
  <pageMargins left="0.25" right="0.25" top="0.75" bottom="0.75" header="0.3" footer="0.3"/>
  <pageSetup paperSize="9" orientation="portrait" r:id="rId1"/>
  <headerFooter>
    <oddHeader>&amp;CEN DATE DU &amp;D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2</xdr:col>
                    <xdr:colOff>38100</xdr:colOff>
                    <xdr:row>15</xdr:row>
                    <xdr:rowOff>9525</xdr:rowOff>
                  </from>
                  <to>
                    <xdr:col>2</xdr:col>
                    <xdr:colOff>266700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2</xdr:col>
                    <xdr:colOff>38100</xdr:colOff>
                    <xdr:row>16</xdr:row>
                    <xdr:rowOff>9525</xdr:rowOff>
                  </from>
                  <to>
                    <xdr:col>2</xdr:col>
                    <xdr:colOff>266700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2</xdr:col>
                    <xdr:colOff>38100</xdr:colOff>
                    <xdr:row>17</xdr:row>
                    <xdr:rowOff>9525</xdr:rowOff>
                  </from>
                  <to>
                    <xdr:col>2</xdr:col>
                    <xdr:colOff>266700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2</xdr:col>
                    <xdr:colOff>38100</xdr:colOff>
                    <xdr:row>18</xdr:row>
                    <xdr:rowOff>9525</xdr:rowOff>
                  </from>
                  <to>
                    <xdr:col>2</xdr:col>
                    <xdr:colOff>266700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2</xdr:col>
                    <xdr:colOff>38100</xdr:colOff>
                    <xdr:row>19</xdr:row>
                    <xdr:rowOff>9525</xdr:rowOff>
                  </from>
                  <to>
                    <xdr:col>2</xdr:col>
                    <xdr:colOff>266700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2</xdr:col>
                    <xdr:colOff>38100</xdr:colOff>
                    <xdr:row>20</xdr:row>
                    <xdr:rowOff>9525</xdr:rowOff>
                  </from>
                  <to>
                    <xdr:col>2</xdr:col>
                    <xdr:colOff>266700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2</xdr:col>
                    <xdr:colOff>38100</xdr:colOff>
                    <xdr:row>21</xdr:row>
                    <xdr:rowOff>9525</xdr:rowOff>
                  </from>
                  <to>
                    <xdr:col>2</xdr:col>
                    <xdr:colOff>266700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2</xdr:col>
                    <xdr:colOff>38100</xdr:colOff>
                    <xdr:row>22</xdr:row>
                    <xdr:rowOff>9525</xdr:rowOff>
                  </from>
                  <to>
                    <xdr:col>2</xdr:col>
                    <xdr:colOff>266700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2</xdr:col>
                    <xdr:colOff>38100</xdr:colOff>
                    <xdr:row>23</xdr:row>
                    <xdr:rowOff>9525</xdr:rowOff>
                  </from>
                  <to>
                    <xdr:col>2</xdr:col>
                    <xdr:colOff>266700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2</xdr:col>
                    <xdr:colOff>38100</xdr:colOff>
                    <xdr:row>24</xdr:row>
                    <xdr:rowOff>9525</xdr:rowOff>
                  </from>
                  <to>
                    <xdr:col>2</xdr:col>
                    <xdr:colOff>266700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2</xdr:col>
                    <xdr:colOff>38100</xdr:colOff>
                    <xdr:row>25</xdr:row>
                    <xdr:rowOff>9525</xdr:rowOff>
                  </from>
                  <to>
                    <xdr:col>2</xdr:col>
                    <xdr:colOff>266700</xdr:colOff>
                    <xdr:row>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defaultSize="0" autoFill="0" autoLine="0" autoPict="0">
                <anchor moveWithCells="1">
                  <from>
                    <xdr:col>2</xdr:col>
                    <xdr:colOff>38100</xdr:colOff>
                    <xdr:row>26</xdr:row>
                    <xdr:rowOff>9525</xdr:rowOff>
                  </from>
                  <to>
                    <xdr:col>2</xdr:col>
                    <xdr:colOff>266700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defaultSize="0" autoFill="0" autoLine="0" autoPict="0">
                <anchor moveWithCells="1">
                  <from>
                    <xdr:col>2</xdr:col>
                    <xdr:colOff>38100</xdr:colOff>
                    <xdr:row>27</xdr:row>
                    <xdr:rowOff>9525</xdr:rowOff>
                  </from>
                  <to>
                    <xdr:col>2</xdr:col>
                    <xdr:colOff>266700</xdr:colOff>
                    <xdr:row>27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Check Box 14">
              <controlPr defaultSize="0" autoFill="0" autoLine="0" autoPict="0">
                <anchor moveWithCells="1">
                  <from>
                    <xdr:col>2</xdr:col>
                    <xdr:colOff>38100</xdr:colOff>
                    <xdr:row>28</xdr:row>
                    <xdr:rowOff>9525</xdr:rowOff>
                  </from>
                  <to>
                    <xdr:col>2</xdr:col>
                    <xdr:colOff>266700</xdr:colOff>
                    <xdr:row>28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Check Box 15">
              <controlPr defaultSize="0" autoFill="0" autoLine="0" autoPict="0">
                <anchor moveWithCells="1">
                  <from>
                    <xdr:col>2</xdr:col>
                    <xdr:colOff>38100</xdr:colOff>
                    <xdr:row>29</xdr:row>
                    <xdr:rowOff>9525</xdr:rowOff>
                  </from>
                  <to>
                    <xdr:col>2</xdr:col>
                    <xdr:colOff>266700</xdr:colOff>
                    <xdr:row>29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Check Box 16">
              <controlPr defaultSize="0" autoFill="0" autoLine="0" autoPict="0">
                <anchor moveWithCells="1">
                  <from>
                    <xdr:col>2</xdr:col>
                    <xdr:colOff>38100</xdr:colOff>
                    <xdr:row>30</xdr:row>
                    <xdr:rowOff>9525</xdr:rowOff>
                  </from>
                  <to>
                    <xdr:col>2</xdr:col>
                    <xdr:colOff>266700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Check Box 18">
              <controlPr defaultSize="0" autoFill="0" autoLine="0" autoPict="0">
                <anchor moveWithCells="1">
                  <from>
                    <xdr:col>2</xdr:col>
                    <xdr:colOff>38100</xdr:colOff>
                    <xdr:row>16</xdr:row>
                    <xdr:rowOff>9525</xdr:rowOff>
                  </from>
                  <to>
                    <xdr:col>2</xdr:col>
                    <xdr:colOff>266700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1" name="Check Box 19">
              <controlPr defaultSize="0" autoFill="0" autoLine="0" autoPict="0">
                <anchor moveWithCells="1">
                  <from>
                    <xdr:col>2</xdr:col>
                    <xdr:colOff>38100</xdr:colOff>
                    <xdr:row>17</xdr:row>
                    <xdr:rowOff>9525</xdr:rowOff>
                  </from>
                  <to>
                    <xdr:col>2</xdr:col>
                    <xdr:colOff>266700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2" name="Check Box 20">
              <controlPr defaultSize="0" autoFill="0" autoLine="0" autoPict="0">
                <anchor moveWithCells="1">
                  <from>
                    <xdr:col>2</xdr:col>
                    <xdr:colOff>38100</xdr:colOff>
                    <xdr:row>18</xdr:row>
                    <xdr:rowOff>9525</xdr:rowOff>
                  </from>
                  <to>
                    <xdr:col>2</xdr:col>
                    <xdr:colOff>266700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3" name="Check Box 21">
              <controlPr defaultSize="0" autoFill="0" autoLine="0" autoPict="0">
                <anchor moveWithCells="1">
                  <from>
                    <xdr:col>2</xdr:col>
                    <xdr:colOff>38100</xdr:colOff>
                    <xdr:row>19</xdr:row>
                    <xdr:rowOff>9525</xdr:rowOff>
                  </from>
                  <to>
                    <xdr:col>2</xdr:col>
                    <xdr:colOff>266700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4" name="Check Box 22">
              <controlPr defaultSize="0" autoFill="0" autoLine="0" autoPict="0">
                <anchor moveWithCells="1">
                  <from>
                    <xdr:col>2</xdr:col>
                    <xdr:colOff>38100</xdr:colOff>
                    <xdr:row>20</xdr:row>
                    <xdr:rowOff>9525</xdr:rowOff>
                  </from>
                  <to>
                    <xdr:col>2</xdr:col>
                    <xdr:colOff>266700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5" name="Check Box 23">
              <controlPr defaultSize="0" autoFill="0" autoLine="0" autoPict="0">
                <anchor moveWithCells="1">
                  <from>
                    <xdr:col>2</xdr:col>
                    <xdr:colOff>38100</xdr:colOff>
                    <xdr:row>21</xdr:row>
                    <xdr:rowOff>9525</xdr:rowOff>
                  </from>
                  <to>
                    <xdr:col>2</xdr:col>
                    <xdr:colOff>266700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6" name="Check Box 24">
              <controlPr defaultSize="0" autoFill="0" autoLine="0" autoPict="0">
                <anchor moveWithCells="1">
                  <from>
                    <xdr:col>2</xdr:col>
                    <xdr:colOff>38100</xdr:colOff>
                    <xdr:row>22</xdr:row>
                    <xdr:rowOff>9525</xdr:rowOff>
                  </from>
                  <to>
                    <xdr:col>2</xdr:col>
                    <xdr:colOff>266700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7" name="Check Box 25">
              <controlPr defaultSize="0" autoFill="0" autoLine="0" autoPict="0">
                <anchor moveWithCells="1">
                  <from>
                    <xdr:col>2</xdr:col>
                    <xdr:colOff>38100</xdr:colOff>
                    <xdr:row>23</xdr:row>
                    <xdr:rowOff>9525</xdr:rowOff>
                  </from>
                  <to>
                    <xdr:col>2</xdr:col>
                    <xdr:colOff>266700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8" name="Check Box 26">
              <controlPr defaultSize="0" autoFill="0" autoLine="0" autoPict="0">
                <anchor moveWithCells="1">
                  <from>
                    <xdr:col>2</xdr:col>
                    <xdr:colOff>38100</xdr:colOff>
                    <xdr:row>24</xdr:row>
                    <xdr:rowOff>9525</xdr:rowOff>
                  </from>
                  <to>
                    <xdr:col>2</xdr:col>
                    <xdr:colOff>266700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9" name="Check Box 27">
              <controlPr defaultSize="0" autoFill="0" autoLine="0" autoPict="0">
                <anchor moveWithCells="1">
                  <from>
                    <xdr:col>2</xdr:col>
                    <xdr:colOff>38100</xdr:colOff>
                    <xdr:row>25</xdr:row>
                    <xdr:rowOff>9525</xdr:rowOff>
                  </from>
                  <to>
                    <xdr:col>2</xdr:col>
                    <xdr:colOff>266700</xdr:colOff>
                    <xdr:row>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0" name="Check Box 28">
              <controlPr defaultSize="0" autoFill="0" autoLine="0" autoPict="0">
                <anchor moveWithCells="1">
                  <from>
                    <xdr:col>2</xdr:col>
                    <xdr:colOff>38100</xdr:colOff>
                    <xdr:row>26</xdr:row>
                    <xdr:rowOff>9525</xdr:rowOff>
                  </from>
                  <to>
                    <xdr:col>2</xdr:col>
                    <xdr:colOff>266700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1" name="Check Box 29">
              <controlPr defaultSize="0" autoFill="0" autoLine="0" autoPict="0">
                <anchor moveWithCells="1">
                  <from>
                    <xdr:col>2</xdr:col>
                    <xdr:colOff>38100</xdr:colOff>
                    <xdr:row>27</xdr:row>
                    <xdr:rowOff>9525</xdr:rowOff>
                  </from>
                  <to>
                    <xdr:col>2</xdr:col>
                    <xdr:colOff>266700</xdr:colOff>
                    <xdr:row>27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2" name="Check Box 30">
              <controlPr defaultSize="0" autoFill="0" autoLine="0" autoPict="0">
                <anchor moveWithCells="1">
                  <from>
                    <xdr:col>2</xdr:col>
                    <xdr:colOff>38100</xdr:colOff>
                    <xdr:row>28</xdr:row>
                    <xdr:rowOff>9525</xdr:rowOff>
                  </from>
                  <to>
                    <xdr:col>2</xdr:col>
                    <xdr:colOff>266700</xdr:colOff>
                    <xdr:row>28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3" name="Check Box 31">
              <controlPr defaultSize="0" autoFill="0" autoLine="0" autoPict="0">
                <anchor moveWithCells="1">
                  <from>
                    <xdr:col>2</xdr:col>
                    <xdr:colOff>38100</xdr:colOff>
                    <xdr:row>29</xdr:row>
                    <xdr:rowOff>9525</xdr:rowOff>
                  </from>
                  <to>
                    <xdr:col>2</xdr:col>
                    <xdr:colOff>266700</xdr:colOff>
                    <xdr:row>29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4" name="Check Box 32">
              <controlPr defaultSize="0" autoFill="0" autoLine="0" autoPict="0">
                <anchor moveWithCells="1">
                  <from>
                    <xdr:col>2</xdr:col>
                    <xdr:colOff>38100</xdr:colOff>
                    <xdr:row>30</xdr:row>
                    <xdr:rowOff>9525</xdr:rowOff>
                  </from>
                  <to>
                    <xdr:col>2</xdr:col>
                    <xdr:colOff>266700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5" name="Check Box 33">
              <controlPr defaultSize="0" autoFill="0" autoLine="0" autoPict="0">
                <anchor moveWithCells="1">
                  <from>
                    <xdr:col>2</xdr:col>
                    <xdr:colOff>38100</xdr:colOff>
                    <xdr:row>17</xdr:row>
                    <xdr:rowOff>9525</xdr:rowOff>
                  </from>
                  <to>
                    <xdr:col>2</xdr:col>
                    <xdr:colOff>266700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6" name="Check Box 34">
              <controlPr defaultSize="0" autoFill="0" autoLine="0" autoPict="0">
                <anchor moveWithCells="1">
                  <from>
                    <xdr:col>2</xdr:col>
                    <xdr:colOff>38100</xdr:colOff>
                    <xdr:row>17</xdr:row>
                    <xdr:rowOff>9525</xdr:rowOff>
                  </from>
                  <to>
                    <xdr:col>2</xdr:col>
                    <xdr:colOff>266700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7" name="Check Box 35">
              <controlPr defaultSize="0" autoFill="0" autoLine="0" autoPict="0">
                <anchor moveWithCells="1">
                  <from>
                    <xdr:col>2</xdr:col>
                    <xdr:colOff>38100</xdr:colOff>
                    <xdr:row>18</xdr:row>
                    <xdr:rowOff>9525</xdr:rowOff>
                  </from>
                  <to>
                    <xdr:col>2</xdr:col>
                    <xdr:colOff>266700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8" name="Check Box 36">
              <controlPr defaultSize="0" autoFill="0" autoLine="0" autoPict="0">
                <anchor moveWithCells="1">
                  <from>
                    <xdr:col>2</xdr:col>
                    <xdr:colOff>38100</xdr:colOff>
                    <xdr:row>18</xdr:row>
                    <xdr:rowOff>9525</xdr:rowOff>
                  </from>
                  <to>
                    <xdr:col>2</xdr:col>
                    <xdr:colOff>266700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39" name="Check Box 37">
              <controlPr defaultSize="0" autoFill="0" autoLine="0" autoPict="0">
                <anchor moveWithCells="1">
                  <from>
                    <xdr:col>2</xdr:col>
                    <xdr:colOff>38100</xdr:colOff>
                    <xdr:row>19</xdr:row>
                    <xdr:rowOff>9525</xdr:rowOff>
                  </from>
                  <to>
                    <xdr:col>2</xdr:col>
                    <xdr:colOff>266700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0" name="Check Box 38">
              <controlPr defaultSize="0" autoFill="0" autoLine="0" autoPict="0">
                <anchor moveWithCells="1">
                  <from>
                    <xdr:col>2</xdr:col>
                    <xdr:colOff>38100</xdr:colOff>
                    <xdr:row>19</xdr:row>
                    <xdr:rowOff>9525</xdr:rowOff>
                  </from>
                  <to>
                    <xdr:col>2</xdr:col>
                    <xdr:colOff>266700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1" name="Check Box 39">
              <controlPr defaultSize="0" autoFill="0" autoLine="0" autoPict="0">
                <anchor moveWithCells="1">
                  <from>
                    <xdr:col>2</xdr:col>
                    <xdr:colOff>38100</xdr:colOff>
                    <xdr:row>20</xdr:row>
                    <xdr:rowOff>9525</xdr:rowOff>
                  </from>
                  <to>
                    <xdr:col>2</xdr:col>
                    <xdr:colOff>266700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2" name="Check Box 40">
              <controlPr defaultSize="0" autoFill="0" autoLine="0" autoPict="0">
                <anchor moveWithCells="1">
                  <from>
                    <xdr:col>2</xdr:col>
                    <xdr:colOff>38100</xdr:colOff>
                    <xdr:row>20</xdr:row>
                    <xdr:rowOff>9525</xdr:rowOff>
                  </from>
                  <to>
                    <xdr:col>2</xdr:col>
                    <xdr:colOff>266700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3" name="Check Box 41">
              <controlPr defaultSize="0" autoFill="0" autoLine="0" autoPict="0">
                <anchor moveWithCells="1">
                  <from>
                    <xdr:col>2</xdr:col>
                    <xdr:colOff>38100</xdr:colOff>
                    <xdr:row>21</xdr:row>
                    <xdr:rowOff>9525</xdr:rowOff>
                  </from>
                  <to>
                    <xdr:col>2</xdr:col>
                    <xdr:colOff>266700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4" name="Check Box 42">
              <controlPr defaultSize="0" autoFill="0" autoLine="0" autoPict="0">
                <anchor moveWithCells="1">
                  <from>
                    <xdr:col>2</xdr:col>
                    <xdr:colOff>38100</xdr:colOff>
                    <xdr:row>21</xdr:row>
                    <xdr:rowOff>9525</xdr:rowOff>
                  </from>
                  <to>
                    <xdr:col>2</xdr:col>
                    <xdr:colOff>266700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5" name="Check Box 43">
              <controlPr defaultSize="0" autoFill="0" autoLine="0" autoPict="0">
                <anchor moveWithCells="1">
                  <from>
                    <xdr:col>2</xdr:col>
                    <xdr:colOff>38100</xdr:colOff>
                    <xdr:row>22</xdr:row>
                    <xdr:rowOff>9525</xdr:rowOff>
                  </from>
                  <to>
                    <xdr:col>2</xdr:col>
                    <xdr:colOff>266700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6" name="Check Box 44">
              <controlPr defaultSize="0" autoFill="0" autoLine="0" autoPict="0">
                <anchor moveWithCells="1">
                  <from>
                    <xdr:col>2</xdr:col>
                    <xdr:colOff>38100</xdr:colOff>
                    <xdr:row>22</xdr:row>
                    <xdr:rowOff>9525</xdr:rowOff>
                  </from>
                  <to>
                    <xdr:col>2</xdr:col>
                    <xdr:colOff>266700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7" name="Check Box 45">
              <controlPr defaultSize="0" autoFill="0" autoLine="0" autoPict="0">
                <anchor moveWithCells="1">
                  <from>
                    <xdr:col>2</xdr:col>
                    <xdr:colOff>38100</xdr:colOff>
                    <xdr:row>23</xdr:row>
                    <xdr:rowOff>9525</xdr:rowOff>
                  </from>
                  <to>
                    <xdr:col>2</xdr:col>
                    <xdr:colOff>266700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8" name="Check Box 46">
              <controlPr defaultSize="0" autoFill="0" autoLine="0" autoPict="0">
                <anchor moveWithCells="1">
                  <from>
                    <xdr:col>2</xdr:col>
                    <xdr:colOff>38100</xdr:colOff>
                    <xdr:row>23</xdr:row>
                    <xdr:rowOff>9525</xdr:rowOff>
                  </from>
                  <to>
                    <xdr:col>2</xdr:col>
                    <xdr:colOff>266700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49" name="Check Box 47">
              <controlPr defaultSize="0" autoFill="0" autoLine="0" autoPict="0">
                <anchor moveWithCells="1">
                  <from>
                    <xdr:col>2</xdr:col>
                    <xdr:colOff>38100</xdr:colOff>
                    <xdr:row>24</xdr:row>
                    <xdr:rowOff>9525</xdr:rowOff>
                  </from>
                  <to>
                    <xdr:col>2</xdr:col>
                    <xdr:colOff>266700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0" name="Check Box 48">
              <controlPr defaultSize="0" autoFill="0" autoLine="0" autoPict="0">
                <anchor moveWithCells="1">
                  <from>
                    <xdr:col>2</xdr:col>
                    <xdr:colOff>38100</xdr:colOff>
                    <xdr:row>24</xdr:row>
                    <xdr:rowOff>9525</xdr:rowOff>
                  </from>
                  <to>
                    <xdr:col>2</xdr:col>
                    <xdr:colOff>266700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1" name="Check Box 49">
              <controlPr defaultSize="0" autoFill="0" autoLine="0" autoPict="0">
                <anchor moveWithCells="1">
                  <from>
                    <xdr:col>2</xdr:col>
                    <xdr:colOff>38100</xdr:colOff>
                    <xdr:row>25</xdr:row>
                    <xdr:rowOff>9525</xdr:rowOff>
                  </from>
                  <to>
                    <xdr:col>2</xdr:col>
                    <xdr:colOff>266700</xdr:colOff>
                    <xdr:row>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2" name="Check Box 50">
              <controlPr defaultSize="0" autoFill="0" autoLine="0" autoPict="0">
                <anchor moveWithCells="1">
                  <from>
                    <xdr:col>2</xdr:col>
                    <xdr:colOff>38100</xdr:colOff>
                    <xdr:row>25</xdr:row>
                    <xdr:rowOff>9525</xdr:rowOff>
                  </from>
                  <to>
                    <xdr:col>2</xdr:col>
                    <xdr:colOff>266700</xdr:colOff>
                    <xdr:row>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3" name="Check Box 51">
              <controlPr defaultSize="0" autoFill="0" autoLine="0" autoPict="0">
                <anchor moveWithCells="1">
                  <from>
                    <xdr:col>2</xdr:col>
                    <xdr:colOff>38100</xdr:colOff>
                    <xdr:row>26</xdr:row>
                    <xdr:rowOff>9525</xdr:rowOff>
                  </from>
                  <to>
                    <xdr:col>2</xdr:col>
                    <xdr:colOff>266700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4" name="Check Box 52">
              <controlPr defaultSize="0" autoFill="0" autoLine="0" autoPict="0">
                <anchor moveWithCells="1">
                  <from>
                    <xdr:col>2</xdr:col>
                    <xdr:colOff>38100</xdr:colOff>
                    <xdr:row>26</xdr:row>
                    <xdr:rowOff>9525</xdr:rowOff>
                  </from>
                  <to>
                    <xdr:col>2</xdr:col>
                    <xdr:colOff>266700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5" name="Check Box 53">
              <controlPr defaultSize="0" autoFill="0" autoLine="0" autoPict="0">
                <anchor moveWithCells="1">
                  <from>
                    <xdr:col>2</xdr:col>
                    <xdr:colOff>38100</xdr:colOff>
                    <xdr:row>27</xdr:row>
                    <xdr:rowOff>9525</xdr:rowOff>
                  </from>
                  <to>
                    <xdr:col>2</xdr:col>
                    <xdr:colOff>266700</xdr:colOff>
                    <xdr:row>27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6" name="Check Box 54">
              <controlPr defaultSize="0" autoFill="0" autoLine="0" autoPict="0">
                <anchor moveWithCells="1">
                  <from>
                    <xdr:col>2</xdr:col>
                    <xdr:colOff>38100</xdr:colOff>
                    <xdr:row>27</xdr:row>
                    <xdr:rowOff>9525</xdr:rowOff>
                  </from>
                  <to>
                    <xdr:col>2</xdr:col>
                    <xdr:colOff>266700</xdr:colOff>
                    <xdr:row>27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7" name="Check Box 55">
              <controlPr defaultSize="0" autoFill="0" autoLine="0" autoPict="0">
                <anchor moveWithCells="1">
                  <from>
                    <xdr:col>2</xdr:col>
                    <xdr:colOff>38100</xdr:colOff>
                    <xdr:row>28</xdr:row>
                    <xdr:rowOff>9525</xdr:rowOff>
                  </from>
                  <to>
                    <xdr:col>2</xdr:col>
                    <xdr:colOff>266700</xdr:colOff>
                    <xdr:row>28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8" name="Check Box 56">
              <controlPr defaultSize="0" autoFill="0" autoLine="0" autoPict="0">
                <anchor moveWithCells="1">
                  <from>
                    <xdr:col>2</xdr:col>
                    <xdr:colOff>38100</xdr:colOff>
                    <xdr:row>28</xdr:row>
                    <xdr:rowOff>9525</xdr:rowOff>
                  </from>
                  <to>
                    <xdr:col>2</xdr:col>
                    <xdr:colOff>266700</xdr:colOff>
                    <xdr:row>28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59" name="Check Box 57">
              <controlPr defaultSize="0" autoFill="0" autoLine="0" autoPict="0">
                <anchor moveWithCells="1">
                  <from>
                    <xdr:col>2</xdr:col>
                    <xdr:colOff>38100</xdr:colOff>
                    <xdr:row>29</xdr:row>
                    <xdr:rowOff>9525</xdr:rowOff>
                  </from>
                  <to>
                    <xdr:col>2</xdr:col>
                    <xdr:colOff>266700</xdr:colOff>
                    <xdr:row>29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60" name="Check Box 58">
              <controlPr defaultSize="0" autoFill="0" autoLine="0" autoPict="0">
                <anchor moveWithCells="1">
                  <from>
                    <xdr:col>2</xdr:col>
                    <xdr:colOff>38100</xdr:colOff>
                    <xdr:row>29</xdr:row>
                    <xdr:rowOff>9525</xdr:rowOff>
                  </from>
                  <to>
                    <xdr:col>2</xdr:col>
                    <xdr:colOff>266700</xdr:colOff>
                    <xdr:row>29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1" name="Check Box 59">
              <controlPr defaultSize="0" autoFill="0" autoLine="0" autoPict="0">
                <anchor moveWithCells="1">
                  <from>
                    <xdr:col>2</xdr:col>
                    <xdr:colOff>38100</xdr:colOff>
                    <xdr:row>30</xdr:row>
                    <xdr:rowOff>9525</xdr:rowOff>
                  </from>
                  <to>
                    <xdr:col>2</xdr:col>
                    <xdr:colOff>266700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62" name="Check Box 60">
              <controlPr defaultSize="0" autoFill="0" autoLine="0" autoPict="0">
                <anchor moveWithCells="1">
                  <from>
                    <xdr:col>2</xdr:col>
                    <xdr:colOff>38100</xdr:colOff>
                    <xdr:row>30</xdr:row>
                    <xdr:rowOff>9525</xdr:rowOff>
                  </from>
                  <to>
                    <xdr:col>2</xdr:col>
                    <xdr:colOff>266700</xdr:colOff>
                    <xdr:row>30</xdr:row>
                    <xdr:rowOff>219075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FORMULE!$M$1:$M$5</xm:f>
          </x14:formula1>
          <xm:sqref>H12:I12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4"/>
  <sheetViews>
    <sheetView workbookViewId="0">
      <selection activeCell="B1" sqref="B1:B1048576"/>
    </sheetView>
  </sheetViews>
  <sheetFormatPr baseColWidth="10" defaultRowHeight="15" x14ac:dyDescent="0.25"/>
  <cols>
    <col min="1" max="1" width="34.5703125" customWidth="1"/>
    <col min="2" max="2" width="8.42578125" customWidth="1"/>
    <col min="3" max="3" width="24" customWidth="1"/>
  </cols>
  <sheetData>
    <row r="1" spans="1:6" ht="45" x14ac:dyDescent="0.25">
      <c r="A1" s="2" t="s">
        <v>0</v>
      </c>
      <c r="B1" s="2"/>
      <c r="C1" s="2" t="s">
        <v>5</v>
      </c>
      <c r="D1" s="3" t="s">
        <v>1</v>
      </c>
      <c r="E1" s="3" t="s">
        <v>4</v>
      </c>
      <c r="F1" s="3" t="s">
        <v>2</v>
      </c>
    </row>
    <row r="2" spans="1:6" x14ac:dyDescent="0.25">
      <c r="A2" s="4" t="s">
        <v>26</v>
      </c>
      <c r="B2" s="4"/>
      <c r="C2" s="4">
        <v>1610821880</v>
      </c>
      <c r="D2" s="4">
        <v>34.28</v>
      </c>
      <c r="E2" s="4">
        <v>0</v>
      </c>
      <c r="F2" s="4">
        <f>D2+E2*FORMULE!$K$2</f>
        <v>34.28</v>
      </c>
    </row>
    <row r="3" spans="1:6" x14ac:dyDescent="0.25">
      <c r="A3" s="4" t="s">
        <v>27</v>
      </c>
      <c r="B3" s="4"/>
      <c r="C3" s="4">
        <v>1610824880</v>
      </c>
      <c r="D3" s="4">
        <v>57.12</v>
      </c>
      <c r="E3" s="4">
        <v>0</v>
      </c>
      <c r="F3" s="4">
        <f>D3+E3*FORMULE!$K$2</f>
        <v>57.12</v>
      </c>
    </row>
    <row r="4" spans="1:6" x14ac:dyDescent="0.25">
      <c r="A4" s="4" t="s">
        <v>28</v>
      </c>
      <c r="B4" s="4"/>
      <c r="C4" s="4">
        <v>1610826180</v>
      </c>
      <c r="D4" s="4">
        <v>19.739999999999998</v>
      </c>
      <c r="E4" s="4">
        <v>0</v>
      </c>
      <c r="F4" s="4">
        <f>D4+E4*FORMULE!$K$2</f>
        <v>19.739999999999998</v>
      </c>
    </row>
    <row r="5" spans="1:6" x14ac:dyDescent="0.25">
      <c r="A5" s="4" t="s">
        <v>29</v>
      </c>
      <c r="B5" s="4"/>
      <c r="C5" s="4">
        <v>1610871780</v>
      </c>
      <c r="D5" s="4">
        <v>36.380000000000003</v>
      </c>
      <c r="E5" s="4">
        <v>0</v>
      </c>
      <c r="F5" s="4">
        <f>D5+E5*FORMULE!$K$2</f>
        <v>36.380000000000003</v>
      </c>
    </row>
    <row r="6" spans="1:6" x14ac:dyDescent="0.25">
      <c r="A6" s="4"/>
      <c r="B6" s="4"/>
      <c r="C6" s="4"/>
      <c r="D6" s="4"/>
      <c r="E6" s="4"/>
      <c r="F6" s="4">
        <f>D6+E6*FORMULE!$K$2</f>
        <v>0</v>
      </c>
    </row>
    <row r="7" spans="1:6" x14ac:dyDescent="0.25">
      <c r="A7" s="4"/>
      <c r="B7" s="4"/>
      <c r="C7" s="4"/>
      <c r="D7" s="4"/>
      <c r="E7" s="4"/>
      <c r="F7" s="4">
        <f>D7+E7*FORMULE!$K$2</f>
        <v>0</v>
      </c>
    </row>
    <row r="8" spans="1:6" x14ac:dyDescent="0.25">
      <c r="A8" s="4"/>
      <c r="B8" s="4"/>
      <c r="C8" s="4"/>
      <c r="D8" s="4"/>
      <c r="E8" s="4"/>
      <c r="F8" s="4">
        <f>D8+E8*FORMULE!$K$2</f>
        <v>0</v>
      </c>
    </row>
    <row r="9" spans="1:6" x14ac:dyDescent="0.25">
      <c r="A9" s="4"/>
      <c r="B9" s="4"/>
      <c r="C9" s="4"/>
      <c r="D9" s="4"/>
      <c r="E9" s="4"/>
      <c r="F9" s="4">
        <f>D9+E9*FORMULE!$K$2</f>
        <v>0</v>
      </c>
    </row>
    <row r="10" spans="1:6" x14ac:dyDescent="0.25">
      <c r="A10" s="4"/>
      <c r="B10" s="4"/>
      <c r="C10" s="4"/>
      <c r="D10" s="4"/>
      <c r="E10" s="4"/>
      <c r="F10" s="4">
        <f>D10+E10*FORMULE!$K$2</f>
        <v>0</v>
      </c>
    </row>
    <row r="11" spans="1:6" x14ac:dyDescent="0.25">
      <c r="A11" s="4"/>
      <c r="B11" s="4"/>
      <c r="C11" s="4"/>
      <c r="D11" s="4"/>
      <c r="E11" s="4"/>
      <c r="F11" s="4">
        <f>D11+E11*FORMULE!$K$2</f>
        <v>0</v>
      </c>
    </row>
    <row r="12" spans="1:6" x14ac:dyDescent="0.25">
      <c r="A12" s="4"/>
      <c r="B12" s="4"/>
      <c r="C12" s="4"/>
      <c r="D12" s="4"/>
      <c r="E12" s="4"/>
      <c r="F12" s="4">
        <f>D12+E12*FORMULE!$K$2</f>
        <v>0</v>
      </c>
    </row>
    <row r="13" spans="1:6" x14ac:dyDescent="0.25">
      <c r="A13" s="4"/>
      <c r="B13" s="4"/>
      <c r="C13" s="4"/>
      <c r="D13" s="4"/>
      <c r="E13" s="4"/>
      <c r="F13" s="4">
        <f>D13+E13*FORMULE!$K$2</f>
        <v>0</v>
      </c>
    </row>
    <row r="14" spans="1:6" x14ac:dyDescent="0.25">
      <c r="A14" s="4"/>
      <c r="B14" s="4"/>
      <c r="C14" s="4"/>
      <c r="D14" s="4"/>
      <c r="E14" s="4"/>
      <c r="F14" s="4">
        <f>D14+E14*FORMULE!$K$2</f>
        <v>0</v>
      </c>
    </row>
    <row r="15" spans="1:6" x14ac:dyDescent="0.25">
      <c r="A15" s="4"/>
      <c r="B15" s="4"/>
      <c r="C15" s="4"/>
      <c r="D15" s="4"/>
      <c r="E15" s="4"/>
      <c r="F15" s="4">
        <f>D15+E15*FORMULE!$K$2</f>
        <v>0</v>
      </c>
    </row>
    <row r="16" spans="1:6" x14ac:dyDescent="0.25">
      <c r="A16" s="4"/>
      <c r="B16" s="4"/>
      <c r="C16" s="4"/>
      <c r="D16" s="4"/>
      <c r="E16" s="4"/>
      <c r="F16" s="4">
        <f>D16+E16*FORMULE!$K$2</f>
        <v>0</v>
      </c>
    </row>
    <row r="17" spans="1:6" x14ac:dyDescent="0.25">
      <c r="A17" s="4"/>
      <c r="B17" s="4"/>
      <c r="C17" s="4"/>
      <c r="D17" s="4"/>
      <c r="E17" s="4"/>
      <c r="F17" s="4">
        <f>D17+E17*FORMULE!$K$2</f>
        <v>0</v>
      </c>
    </row>
    <row r="18" spans="1:6" x14ac:dyDescent="0.25">
      <c r="A18" s="4"/>
      <c r="B18" s="4"/>
      <c r="C18" s="4"/>
      <c r="D18" s="4"/>
      <c r="E18" s="4"/>
      <c r="F18" s="4">
        <f>D18+E18*FORMULE!$K$2</f>
        <v>0</v>
      </c>
    </row>
    <row r="19" spans="1:6" x14ac:dyDescent="0.25">
      <c r="A19" s="4"/>
      <c r="B19" s="4"/>
      <c r="C19" s="4"/>
      <c r="D19" s="4"/>
      <c r="E19" s="4"/>
      <c r="F19" s="4">
        <f>D19+E19*FORMULE!$K$2</f>
        <v>0</v>
      </c>
    </row>
    <row r="20" spans="1:6" x14ac:dyDescent="0.25">
      <c r="A20" s="4"/>
      <c r="B20" s="4"/>
      <c r="C20" s="4"/>
      <c r="D20" s="4"/>
      <c r="E20" s="4"/>
      <c r="F20" s="4">
        <f>D20+E20*FORMULE!$K$2</f>
        <v>0</v>
      </c>
    </row>
    <row r="21" spans="1:6" x14ac:dyDescent="0.25">
      <c r="A21" s="4"/>
      <c r="B21" s="4"/>
      <c r="C21" s="4"/>
      <c r="D21" s="4"/>
      <c r="E21" s="4"/>
      <c r="F21" s="4">
        <f>D21+E21*FORMULE!$K$2</f>
        <v>0</v>
      </c>
    </row>
    <row r="22" spans="1:6" x14ac:dyDescent="0.25">
      <c r="A22" s="4"/>
      <c r="B22" s="4"/>
      <c r="C22" s="4"/>
      <c r="D22" s="4"/>
      <c r="E22" s="4"/>
      <c r="F22" s="4">
        <f>D22+E22*FORMULE!$K$2</f>
        <v>0</v>
      </c>
    </row>
    <row r="23" spans="1:6" x14ac:dyDescent="0.25">
      <c r="A23" s="4"/>
      <c r="B23" s="4"/>
      <c r="C23" s="4"/>
      <c r="D23" s="4"/>
      <c r="E23" s="4"/>
      <c r="F23" s="4">
        <f>D23+E23*FORMULE!$K$2</f>
        <v>0</v>
      </c>
    </row>
    <row r="24" spans="1:6" x14ac:dyDescent="0.25">
      <c r="A24" s="4"/>
      <c r="B24" s="4"/>
      <c r="C24" s="4"/>
      <c r="D24" s="4"/>
      <c r="E24" s="4"/>
      <c r="F24" s="4">
        <f>D24+E24*FORMULE!$K$2</f>
        <v>0</v>
      </c>
    </row>
    <row r="25" spans="1:6" x14ac:dyDescent="0.25">
      <c r="A25" s="4"/>
      <c r="B25" s="4"/>
      <c r="C25" s="4"/>
      <c r="D25" s="4"/>
      <c r="E25" s="4"/>
      <c r="F25" s="4">
        <f>D25+E25*FORMULE!$K$2</f>
        <v>0</v>
      </c>
    </row>
    <row r="26" spans="1:6" x14ac:dyDescent="0.25">
      <c r="A26" s="4"/>
      <c r="B26" s="4"/>
      <c r="C26" s="4"/>
      <c r="D26" s="4"/>
      <c r="E26" s="4"/>
      <c r="F26" s="4">
        <f>D26+E26*FORMULE!$K$2</f>
        <v>0</v>
      </c>
    </row>
    <row r="27" spans="1:6" x14ac:dyDescent="0.25">
      <c r="A27" s="4"/>
      <c r="B27" s="4"/>
      <c r="C27" s="4"/>
      <c r="D27" s="4"/>
      <c r="E27" s="4"/>
      <c r="F27" s="4">
        <f>D27+E27*FORMULE!$K$2</f>
        <v>0</v>
      </c>
    </row>
    <row r="28" spans="1:6" x14ac:dyDescent="0.25">
      <c r="A28" s="4"/>
      <c r="B28" s="4"/>
      <c r="C28" s="4"/>
      <c r="D28" s="4"/>
      <c r="E28" s="4"/>
      <c r="F28" s="4">
        <f>D28+E28*FORMULE!A28</f>
        <v>0</v>
      </c>
    </row>
    <row r="29" spans="1:6" x14ac:dyDescent="0.25">
      <c r="A29" s="4"/>
      <c r="B29" s="4"/>
      <c r="C29" s="4"/>
      <c r="D29" s="4"/>
      <c r="E29" s="4"/>
      <c r="F29" s="4">
        <f>D29+E29*FORMULE!A29</f>
        <v>0</v>
      </c>
    </row>
    <row r="30" spans="1:6" x14ac:dyDescent="0.25">
      <c r="A30" s="4"/>
      <c r="B30" s="4"/>
      <c r="C30" s="4"/>
      <c r="D30" s="4"/>
      <c r="E30" s="4"/>
      <c r="F30" s="4">
        <f>D30+E30*FORMULE!A30</f>
        <v>0</v>
      </c>
    </row>
    <row r="31" spans="1:6" x14ac:dyDescent="0.25">
      <c r="A31" s="4"/>
      <c r="B31" s="4"/>
      <c r="C31" s="4"/>
      <c r="D31" s="4"/>
      <c r="E31" s="4"/>
      <c r="F31" s="4">
        <f>D31+E31*FORMULE!A31</f>
        <v>0</v>
      </c>
    </row>
    <row r="32" spans="1:6" x14ac:dyDescent="0.25">
      <c r="A32" s="4"/>
      <c r="B32" s="4"/>
      <c r="C32" s="4"/>
      <c r="D32" s="4"/>
      <c r="E32" s="4"/>
      <c r="F32" s="4">
        <f>D32+E32*FORMULE!A32</f>
        <v>0</v>
      </c>
    </row>
    <row r="33" spans="1:6" x14ac:dyDescent="0.25">
      <c r="A33" s="4"/>
      <c r="B33" s="4"/>
      <c r="C33" s="4"/>
      <c r="D33" s="4"/>
      <c r="E33" s="4"/>
      <c r="F33" s="4">
        <f>D33+E33*FORMULE!A33</f>
        <v>0</v>
      </c>
    </row>
    <row r="34" spans="1:6" x14ac:dyDescent="0.25">
      <c r="A34" s="4"/>
      <c r="B34" s="4"/>
      <c r="C34" s="4"/>
      <c r="D34" s="4"/>
      <c r="E34" s="4"/>
      <c r="F34" s="4">
        <f>D34+E34*FORMULE!A34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34"/>
  <sheetViews>
    <sheetView workbookViewId="0">
      <selection activeCell="A7" sqref="A7:B12"/>
    </sheetView>
  </sheetViews>
  <sheetFormatPr baseColWidth="10" defaultRowHeight="15" x14ac:dyDescent="0.25"/>
  <cols>
    <col min="1" max="1" width="27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11" ht="45" x14ac:dyDescent="0.25">
      <c r="A1" s="100" t="s">
        <v>0</v>
      </c>
      <c r="B1" s="101"/>
      <c r="C1" s="2" t="s">
        <v>5</v>
      </c>
      <c r="D1" s="18" t="s">
        <v>1</v>
      </c>
      <c r="E1" s="21" t="s">
        <v>4</v>
      </c>
      <c r="F1" s="18" t="s">
        <v>2</v>
      </c>
    </row>
    <row r="2" spans="1:11" x14ac:dyDescent="0.25">
      <c r="A2" s="102" t="s">
        <v>26</v>
      </c>
      <c r="B2" s="103"/>
      <c r="C2" s="17" t="s">
        <v>31</v>
      </c>
      <c r="D2" s="19">
        <v>33.270000000000003</v>
      </c>
      <c r="E2" s="22">
        <v>0</v>
      </c>
      <c r="F2" s="19">
        <f>D2+E2*FORMULE!$K$2</f>
        <v>33.270000000000003</v>
      </c>
    </row>
    <row r="3" spans="1:11" x14ac:dyDescent="0.25">
      <c r="A3" s="102" t="s">
        <v>27</v>
      </c>
      <c r="B3" s="103"/>
      <c r="C3" s="17">
        <v>1616784980</v>
      </c>
      <c r="D3" s="19">
        <v>60.5</v>
      </c>
      <c r="E3" s="22">
        <v>0</v>
      </c>
      <c r="F3" s="19">
        <f>D3+E3*FORMULE!$K$2</f>
        <v>60.5</v>
      </c>
    </row>
    <row r="4" spans="1:11" x14ac:dyDescent="0.25">
      <c r="A4" s="102" t="s">
        <v>28</v>
      </c>
      <c r="B4" s="103"/>
      <c r="C4" s="17">
        <v>1616898680</v>
      </c>
      <c r="D4" s="19">
        <v>20.170000000000002</v>
      </c>
      <c r="E4" s="22">
        <v>0</v>
      </c>
      <c r="F4" s="19">
        <f>D4+E4*FORMULE!$K$2</f>
        <v>20.170000000000002</v>
      </c>
    </row>
    <row r="5" spans="1:11" x14ac:dyDescent="0.25">
      <c r="A5" s="102" t="s">
        <v>29</v>
      </c>
      <c r="B5" s="103"/>
      <c r="C5" s="17">
        <v>1616427780</v>
      </c>
      <c r="D5" s="19">
        <v>35.29</v>
      </c>
      <c r="E5" s="22">
        <v>0</v>
      </c>
      <c r="F5" s="19">
        <f>D5+E5*FORMULE!$K$2</f>
        <v>35.29</v>
      </c>
    </row>
    <row r="6" spans="1:11" ht="15.75" thickBot="1" x14ac:dyDescent="0.3">
      <c r="A6" s="104" t="s">
        <v>32</v>
      </c>
      <c r="B6" s="105"/>
      <c r="C6" s="52">
        <v>1613434380</v>
      </c>
      <c r="D6" s="53">
        <v>210.74</v>
      </c>
      <c r="E6" s="54">
        <v>0</v>
      </c>
      <c r="F6" s="53">
        <f>D6+E6*FORMULE!$K$2</f>
        <v>210.74</v>
      </c>
      <c r="H6" s="13"/>
      <c r="I6" s="13"/>
      <c r="J6" s="13"/>
      <c r="K6" s="13"/>
    </row>
    <row r="7" spans="1:11" ht="15.75" customHeight="1" thickTop="1" x14ac:dyDescent="0.25">
      <c r="A7" s="96" t="s">
        <v>87</v>
      </c>
      <c r="B7" s="97"/>
      <c r="C7" s="49">
        <v>1617408980</v>
      </c>
      <c r="D7" s="50">
        <v>0</v>
      </c>
      <c r="E7" s="51">
        <v>0</v>
      </c>
      <c r="F7" s="50">
        <f>D7+E7*FORMULE!$K$2</f>
        <v>0</v>
      </c>
      <c r="H7" s="58"/>
      <c r="I7" s="59"/>
      <c r="J7" s="58"/>
      <c r="K7" s="13"/>
    </row>
    <row r="8" spans="1:11" x14ac:dyDescent="0.25">
      <c r="A8" s="98" t="s">
        <v>88</v>
      </c>
      <c r="B8" s="99"/>
      <c r="C8" s="17">
        <v>1617595680</v>
      </c>
      <c r="D8" s="19">
        <v>0</v>
      </c>
      <c r="E8" s="22">
        <v>0</v>
      </c>
      <c r="F8" s="19">
        <f>D8+E8*FORMULE!$K$2</f>
        <v>0</v>
      </c>
      <c r="H8" s="58"/>
      <c r="I8" s="59"/>
      <c r="J8" s="58"/>
      <c r="K8" s="13"/>
    </row>
    <row r="9" spans="1:11" ht="15.75" thickBot="1" x14ac:dyDescent="0.3">
      <c r="A9" s="94" t="s">
        <v>89</v>
      </c>
      <c r="B9" s="95"/>
      <c r="C9" s="52">
        <v>1608109580</v>
      </c>
      <c r="D9" s="53">
        <v>405.59</v>
      </c>
      <c r="E9" s="54">
        <v>4</v>
      </c>
      <c r="F9" s="53">
        <f>D9+E9*FORMULE!$K$2</f>
        <v>666.95</v>
      </c>
      <c r="H9" s="58"/>
      <c r="I9" s="59"/>
      <c r="J9" s="58"/>
      <c r="K9" s="13"/>
    </row>
    <row r="10" spans="1:11" ht="15.75" thickTop="1" x14ac:dyDescent="0.25">
      <c r="A10" s="96" t="s">
        <v>90</v>
      </c>
      <c r="B10" s="97"/>
      <c r="C10" s="55">
        <v>1617408980</v>
      </c>
      <c r="D10" s="56">
        <v>0</v>
      </c>
      <c r="E10" s="57">
        <v>0</v>
      </c>
      <c r="F10" s="56">
        <f>D10+E10*FORMULE!$K$2</f>
        <v>0</v>
      </c>
      <c r="H10" s="58"/>
      <c r="I10" s="59"/>
      <c r="J10" s="58"/>
      <c r="K10" s="13"/>
    </row>
    <row r="11" spans="1:11" x14ac:dyDescent="0.25">
      <c r="A11" s="98" t="s">
        <v>92</v>
      </c>
      <c r="B11" s="99"/>
      <c r="C11" s="17">
        <v>1617595780</v>
      </c>
      <c r="D11" s="19">
        <v>0</v>
      </c>
      <c r="E11" s="22">
        <v>0</v>
      </c>
      <c r="F11" s="19">
        <f>D11+E11*FORMULE!$K$2</f>
        <v>0</v>
      </c>
      <c r="H11" s="58"/>
      <c r="I11" s="59"/>
      <c r="J11" s="58"/>
      <c r="K11" s="13"/>
    </row>
    <row r="12" spans="1:11" ht="15.75" thickBot="1" x14ac:dyDescent="0.3">
      <c r="A12" s="94" t="s">
        <v>91</v>
      </c>
      <c r="B12" s="95"/>
      <c r="C12" s="52">
        <v>1608109580</v>
      </c>
      <c r="D12" s="53">
        <v>536.66</v>
      </c>
      <c r="E12" s="54">
        <v>4</v>
      </c>
      <c r="F12" s="53">
        <f>D12+E12*FORMULE!$K$2</f>
        <v>798.02</v>
      </c>
      <c r="H12" s="58"/>
      <c r="I12" s="59"/>
      <c r="J12" s="58"/>
      <c r="K12" s="13"/>
    </row>
    <row r="13" spans="1:11" ht="15.75" thickTop="1" x14ac:dyDescent="0.25">
      <c r="A13" s="48"/>
      <c r="B13" s="48"/>
      <c r="C13" s="49"/>
      <c r="D13" s="50"/>
      <c r="E13" s="51"/>
      <c r="F13" s="50">
        <f>D13+E13*FORMULE!K2</f>
        <v>0</v>
      </c>
    </row>
    <row r="14" spans="1:11" x14ac:dyDescent="0.25">
      <c r="A14" s="4"/>
      <c r="B14" s="4"/>
      <c r="C14" s="17"/>
      <c r="D14" s="19"/>
      <c r="E14" s="22"/>
      <c r="F14" s="19">
        <f>D14+E14*FORMULE!K2</f>
        <v>0</v>
      </c>
    </row>
    <row r="15" spans="1:11" x14ac:dyDescent="0.25">
      <c r="A15" s="4"/>
      <c r="B15" s="4"/>
      <c r="C15" s="17"/>
      <c r="D15" s="19"/>
      <c r="E15" s="22"/>
      <c r="F15" s="19">
        <f>D15+E15*FORMULE!K2</f>
        <v>0</v>
      </c>
    </row>
    <row r="16" spans="1:11" x14ac:dyDescent="0.25">
      <c r="A16" s="4"/>
      <c r="B16" s="4"/>
      <c r="C16" s="17"/>
      <c r="D16" s="19"/>
      <c r="E16" s="22"/>
      <c r="F16" s="19">
        <f>D16+E16*FORMULE!K2</f>
        <v>0</v>
      </c>
    </row>
    <row r="17" spans="1:6" x14ac:dyDescent="0.25">
      <c r="A17" s="4"/>
      <c r="B17" s="4"/>
      <c r="C17" s="17"/>
      <c r="D17" s="19"/>
      <c r="E17" s="22"/>
      <c r="F17" s="19">
        <f>D17+E17*FORMULE!K2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</sheetData>
  <mergeCells count="12">
    <mergeCell ref="A9:B9"/>
    <mergeCell ref="A10:B10"/>
    <mergeCell ref="A11:B11"/>
    <mergeCell ref="A12:B12"/>
    <mergeCell ref="A1:B1"/>
    <mergeCell ref="A2:B2"/>
    <mergeCell ref="A3:B3"/>
    <mergeCell ref="A4:B4"/>
    <mergeCell ref="A5:B5"/>
    <mergeCell ref="A6:B6"/>
    <mergeCell ref="A7:B7"/>
    <mergeCell ref="A8:B8"/>
  </mergeCells>
  <pageMargins left="0.25" right="0.25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35"/>
  <sheetViews>
    <sheetView workbookViewId="0">
      <selection activeCell="L12" sqref="L12"/>
    </sheetView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6" ht="45" x14ac:dyDescent="0.25">
      <c r="A1" s="100" t="s">
        <v>0</v>
      </c>
      <c r="B1" s="101"/>
      <c r="C1" s="2" t="s">
        <v>5</v>
      </c>
      <c r="D1" s="18" t="s">
        <v>1</v>
      </c>
      <c r="E1" s="21" t="s">
        <v>4</v>
      </c>
      <c r="F1" s="18" t="s">
        <v>2</v>
      </c>
    </row>
    <row r="2" spans="1:6" x14ac:dyDescent="0.25">
      <c r="A2" s="102" t="s">
        <v>26</v>
      </c>
      <c r="B2" s="103"/>
      <c r="C2" s="17">
        <v>1611263680</v>
      </c>
      <c r="D2" s="19">
        <v>25.53</v>
      </c>
      <c r="E2" s="22">
        <v>0</v>
      </c>
      <c r="F2" s="19">
        <f>D2+E2*FORMULE!$K$2</f>
        <v>25.53</v>
      </c>
    </row>
    <row r="3" spans="1:6" x14ac:dyDescent="0.25">
      <c r="A3" s="102" t="s">
        <v>27</v>
      </c>
      <c r="B3" s="103"/>
      <c r="C3" s="17">
        <v>1609350480</v>
      </c>
      <c r="D3" s="19">
        <v>58.48</v>
      </c>
      <c r="E3" s="22">
        <v>0</v>
      </c>
      <c r="F3" s="19">
        <f>D3+E3*FORMULE!$K$2</f>
        <v>58.48</v>
      </c>
    </row>
    <row r="4" spans="1:6" x14ac:dyDescent="0.25">
      <c r="A4" s="102" t="s">
        <v>28</v>
      </c>
      <c r="B4" s="103"/>
      <c r="C4" s="17" t="s">
        <v>38</v>
      </c>
      <c r="D4" s="19">
        <v>34.74</v>
      </c>
      <c r="E4" s="22">
        <v>0</v>
      </c>
      <c r="F4" s="19">
        <f>D4+E4*FORMULE!$K$2</f>
        <v>34.74</v>
      </c>
    </row>
    <row r="5" spans="1:6" x14ac:dyDescent="0.25">
      <c r="A5" s="102" t="s">
        <v>29</v>
      </c>
      <c r="B5" s="103"/>
      <c r="C5" s="17" t="s">
        <v>39</v>
      </c>
      <c r="D5" s="19">
        <v>71.290000000000006</v>
      </c>
      <c r="E5" s="22">
        <v>0</v>
      </c>
      <c r="F5" s="19">
        <f>D5+E5*FORMULE!$K$2</f>
        <v>71.290000000000006</v>
      </c>
    </row>
    <row r="6" spans="1:6" x14ac:dyDescent="0.25">
      <c r="A6" s="102" t="s">
        <v>42</v>
      </c>
      <c r="B6" s="103"/>
      <c r="C6" s="17" t="s">
        <v>43</v>
      </c>
      <c r="D6" s="19">
        <v>188.03</v>
      </c>
      <c r="E6" s="22">
        <v>0</v>
      </c>
      <c r="F6" s="19">
        <f>D6+E6*FORMULE!$K$2</f>
        <v>188.03</v>
      </c>
    </row>
    <row r="7" spans="1:6" ht="15.75" thickBot="1" x14ac:dyDescent="0.3">
      <c r="A7" s="104" t="s">
        <v>41</v>
      </c>
      <c r="B7" s="105"/>
      <c r="C7" s="52" t="s">
        <v>40</v>
      </c>
      <c r="D7" s="53">
        <v>190.3</v>
      </c>
      <c r="E7" s="54">
        <v>0</v>
      </c>
      <c r="F7" s="53">
        <f>D7+E7*FORMULE!$K$2</f>
        <v>190.3</v>
      </c>
    </row>
    <row r="8" spans="1:6" ht="15" customHeight="1" thickTop="1" x14ac:dyDescent="0.25">
      <c r="A8" s="106" t="s">
        <v>87</v>
      </c>
      <c r="B8" s="106"/>
      <c r="C8" s="49" t="s">
        <v>44</v>
      </c>
      <c r="D8" s="1">
        <v>0</v>
      </c>
      <c r="E8" s="64">
        <v>0</v>
      </c>
      <c r="F8" s="50">
        <f>D8+E8*FORMULE!$K$2</f>
        <v>0</v>
      </c>
    </row>
    <row r="9" spans="1:6" x14ac:dyDescent="0.25">
      <c r="A9" s="107" t="s">
        <v>88</v>
      </c>
      <c r="B9" s="107"/>
      <c r="C9" s="17" t="s">
        <v>45</v>
      </c>
      <c r="D9" s="1">
        <v>0</v>
      </c>
      <c r="E9" s="64">
        <v>0</v>
      </c>
      <c r="F9" s="19">
        <f>D9+E9*FORMULE!$K$2</f>
        <v>0</v>
      </c>
    </row>
    <row r="10" spans="1:6" ht="15.75" thickBot="1" x14ac:dyDescent="0.3">
      <c r="A10" s="108" t="s">
        <v>89</v>
      </c>
      <c r="B10" s="108"/>
      <c r="C10" s="52">
        <v>1608109580</v>
      </c>
      <c r="D10" s="65">
        <v>365.88</v>
      </c>
      <c r="E10" s="66">
        <v>4</v>
      </c>
      <c r="F10" s="53">
        <f>D10+E10*FORMULE!$K$2</f>
        <v>627.24</v>
      </c>
    </row>
    <row r="11" spans="1:6" ht="15.75" thickTop="1" x14ac:dyDescent="0.25">
      <c r="A11" s="106" t="s">
        <v>90</v>
      </c>
      <c r="B11" s="106"/>
      <c r="C11" s="49" t="s">
        <v>44</v>
      </c>
      <c r="D11" s="62">
        <v>0</v>
      </c>
      <c r="E11" s="63">
        <v>0</v>
      </c>
      <c r="F11" s="50">
        <f>D11+E11*FORMULE!$K$2</f>
        <v>0</v>
      </c>
    </row>
    <row r="12" spans="1:6" x14ac:dyDescent="0.25">
      <c r="A12" s="107" t="s">
        <v>92</v>
      </c>
      <c r="B12" s="107"/>
      <c r="C12" s="17" t="s">
        <v>46</v>
      </c>
      <c r="D12" s="68">
        <v>0</v>
      </c>
      <c r="E12" s="69">
        <v>0</v>
      </c>
      <c r="F12" s="19">
        <f>D12+E12*FORMULE!$K$2</f>
        <v>0</v>
      </c>
    </row>
    <row r="13" spans="1:6" ht="15.75" thickBot="1" x14ac:dyDescent="0.3">
      <c r="A13" s="108" t="s">
        <v>91</v>
      </c>
      <c r="B13" s="108"/>
      <c r="C13" s="52">
        <v>1608109580</v>
      </c>
      <c r="D13" s="65">
        <v>487.09</v>
      </c>
      <c r="E13" s="66">
        <v>4</v>
      </c>
      <c r="F13" s="53">
        <f>D13+E13*FORMULE!$K$2</f>
        <v>748.45</v>
      </c>
    </row>
    <row r="14" spans="1:6" ht="15.75" thickTop="1" x14ac:dyDescent="0.25">
      <c r="A14" s="48"/>
      <c r="B14" s="48"/>
      <c r="C14" s="49"/>
      <c r="D14" s="50"/>
      <c r="E14" s="51"/>
      <c r="F14" s="50">
        <f>D14+E14*FORMULE!$K$2</f>
        <v>0</v>
      </c>
    </row>
    <row r="15" spans="1:6" x14ac:dyDescent="0.25">
      <c r="A15" s="4"/>
      <c r="B15" s="4"/>
      <c r="C15" s="17"/>
      <c r="D15" s="19"/>
      <c r="E15" s="22"/>
      <c r="F15" s="19">
        <f>D15+E15*FORMULE!$K$2</f>
        <v>0</v>
      </c>
    </row>
    <row r="16" spans="1:6" x14ac:dyDescent="0.25">
      <c r="A16" s="4"/>
      <c r="B16" s="4"/>
      <c r="C16" s="17"/>
      <c r="D16" s="19"/>
      <c r="E16" s="22"/>
      <c r="F16" s="19">
        <f>D16+E16*FORMULE!$K$2</f>
        <v>0</v>
      </c>
    </row>
    <row r="17" spans="1:6" x14ac:dyDescent="0.25">
      <c r="A17" s="4"/>
      <c r="B17" s="4"/>
      <c r="C17" s="17"/>
      <c r="D17" s="19"/>
      <c r="E17" s="22"/>
      <c r="F17" s="19">
        <f>D17+E17*FORMULE!K2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  <row r="35" spans="1:6" x14ac:dyDescent="0.25">
      <c r="A35" s="4"/>
      <c r="B35" s="4"/>
      <c r="C35" s="17"/>
      <c r="D35" s="19"/>
      <c r="E35" s="22"/>
      <c r="F35" s="19">
        <f>D35+E35*FORMULE!K2</f>
        <v>0</v>
      </c>
    </row>
  </sheetData>
  <mergeCells count="13">
    <mergeCell ref="A9:B9"/>
    <mergeCell ref="A10:B10"/>
    <mergeCell ref="A11:B11"/>
    <mergeCell ref="A12:B12"/>
    <mergeCell ref="A13:B13"/>
    <mergeCell ref="A7:B7"/>
    <mergeCell ref="A6:B6"/>
    <mergeCell ref="A8:B8"/>
    <mergeCell ref="A1:B1"/>
    <mergeCell ref="A2:B2"/>
    <mergeCell ref="A3:B3"/>
    <mergeCell ref="A4:B4"/>
    <mergeCell ref="A5:B5"/>
  </mergeCells>
  <pageMargins left="0.25" right="0.25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35"/>
  <sheetViews>
    <sheetView workbookViewId="0">
      <selection activeCell="A13" sqref="A13:F13"/>
    </sheetView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6" ht="45" x14ac:dyDescent="0.25">
      <c r="A1" s="100" t="s">
        <v>0</v>
      </c>
      <c r="B1" s="101"/>
      <c r="C1" s="2" t="s">
        <v>5</v>
      </c>
      <c r="D1" s="18" t="s">
        <v>1</v>
      </c>
      <c r="E1" s="21" t="s">
        <v>4</v>
      </c>
      <c r="F1" s="18" t="s">
        <v>2</v>
      </c>
    </row>
    <row r="2" spans="1:6" x14ac:dyDescent="0.25">
      <c r="A2" s="110" t="s">
        <v>26</v>
      </c>
      <c r="B2" s="110"/>
      <c r="C2" s="17">
        <v>1609944380</v>
      </c>
      <c r="D2" s="19">
        <v>34.01</v>
      </c>
      <c r="E2" s="22">
        <v>0</v>
      </c>
      <c r="F2" s="19">
        <f>D2+E2*FORMULE!$K$2</f>
        <v>34.01</v>
      </c>
    </row>
    <row r="3" spans="1:6" x14ac:dyDescent="0.25">
      <c r="A3" s="110" t="s">
        <v>27</v>
      </c>
      <c r="B3" s="110"/>
      <c r="C3" s="17">
        <v>1609350580</v>
      </c>
      <c r="D3" s="19">
        <v>58.48</v>
      </c>
      <c r="E3" s="22">
        <v>0</v>
      </c>
      <c r="F3" s="19">
        <f>D3+E3*FORMULE!$K$2</f>
        <v>58.48</v>
      </c>
    </row>
    <row r="4" spans="1:6" x14ac:dyDescent="0.25">
      <c r="A4" s="110" t="s">
        <v>28</v>
      </c>
      <c r="B4" s="110"/>
      <c r="C4" s="17">
        <v>1609945080</v>
      </c>
      <c r="D4" s="19">
        <v>30.84</v>
      </c>
      <c r="E4" s="22">
        <v>0</v>
      </c>
      <c r="F4" s="19">
        <f>D4+E4*FORMULE!$K$2</f>
        <v>30.84</v>
      </c>
    </row>
    <row r="5" spans="1:6" x14ac:dyDescent="0.25">
      <c r="A5" s="110" t="s">
        <v>29</v>
      </c>
      <c r="B5" s="110"/>
      <c r="C5" s="17">
        <v>1608415480</v>
      </c>
      <c r="D5" s="19">
        <v>36.78</v>
      </c>
      <c r="E5" s="22">
        <v>0</v>
      </c>
      <c r="F5" s="19">
        <f>D5+E5*FORMULE!$K$2</f>
        <v>36.78</v>
      </c>
    </row>
    <row r="6" spans="1:6" x14ac:dyDescent="0.25">
      <c r="A6" s="107" t="s">
        <v>47</v>
      </c>
      <c r="B6" s="107"/>
      <c r="C6" s="17" t="s">
        <v>48</v>
      </c>
      <c r="D6" s="19">
        <v>185.44</v>
      </c>
      <c r="E6" s="22">
        <v>0</v>
      </c>
      <c r="F6" s="19">
        <f>D6+E6*FORMULE!$K$2</f>
        <v>185.44</v>
      </c>
    </row>
    <row r="7" spans="1:6" ht="15.75" thickBot="1" x14ac:dyDescent="0.3">
      <c r="A7" s="109" t="s">
        <v>49</v>
      </c>
      <c r="B7" s="109"/>
      <c r="C7" s="52" t="s">
        <v>50</v>
      </c>
      <c r="D7" s="53">
        <v>149</v>
      </c>
      <c r="E7" s="54">
        <v>0</v>
      </c>
      <c r="F7" s="53">
        <f>D7+E7*FORMULE!$K$2</f>
        <v>149</v>
      </c>
    </row>
    <row r="8" spans="1:6" ht="15.75" thickTop="1" x14ac:dyDescent="0.25">
      <c r="A8" s="106" t="s">
        <v>87</v>
      </c>
      <c r="B8" s="106"/>
      <c r="C8" s="71" t="s">
        <v>52</v>
      </c>
      <c r="D8" s="50">
        <v>0</v>
      </c>
      <c r="E8" s="70">
        <v>0</v>
      </c>
      <c r="F8" s="50">
        <f>D8+E8*FORMULE!$K$2</f>
        <v>0</v>
      </c>
    </row>
    <row r="9" spans="1:6" x14ac:dyDescent="0.25">
      <c r="A9" s="107" t="s">
        <v>88</v>
      </c>
      <c r="B9" s="107"/>
      <c r="C9" s="17" t="s">
        <v>51</v>
      </c>
      <c r="D9" s="68">
        <v>0</v>
      </c>
      <c r="E9" s="69">
        <v>0</v>
      </c>
      <c r="F9" s="19">
        <f>D9+E9*FORMULE!$K$2</f>
        <v>0</v>
      </c>
    </row>
    <row r="10" spans="1:6" ht="15.75" thickBot="1" x14ac:dyDescent="0.3">
      <c r="A10" s="108" t="s">
        <v>89</v>
      </c>
      <c r="B10" s="108"/>
      <c r="C10" s="52">
        <v>1608109580</v>
      </c>
      <c r="D10" s="65">
        <v>403.19</v>
      </c>
      <c r="E10" s="66">
        <v>4</v>
      </c>
      <c r="F10" s="65">
        <f>D10+E10*FORMULE!K2</f>
        <v>664.55</v>
      </c>
    </row>
    <row r="11" spans="1:6" ht="15.75" thickTop="1" x14ac:dyDescent="0.25">
      <c r="A11" s="106" t="s">
        <v>90</v>
      </c>
      <c r="B11" s="106"/>
      <c r="C11" s="71" t="s">
        <v>52</v>
      </c>
      <c r="D11" s="50">
        <v>0</v>
      </c>
      <c r="E11" s="70">
        <v>0</v>
      </c>
      <c r="F11" s="62">
        <f>D11+E11*FORMULE!K3</f>
        <v>0</v>
      </c>
    </row>
    <row r="12" spans="1:6" x14ac:dyDescent="0.25">
      <c r="A12" s="107" t="s">
        <v>92</v>
      </c>
      <c r="B12" s="107"/>
      <c r="C12" s="17" t="s">
        <v>53</v>
      </c>
      <c r="D12" s="68">
        <v>0</v>
      </c>
      <c r="E12" s="69">
        <v>0</v>
      </c>
      <c r="F12" s="68">
        <f>D12+E12*FORMULE!K4</f>
        <v>0</v>
      </c>
    </row>
    <row r="13" spans="1:6" ht="15.75" thickBot="1" x14ac:dyDescent="0.3">
      <c r="A13" s="108" t="s">
        <v>91</v>
      </c>
      <c r="B13" s="108"/>
      <c r="C13" s="52">
        <v>1608109580</v>
      </c>
      <c r="D13" s="65">
        <v>528.46</v>
      </c>
      <c r="E13" s="66">
        <v>4</v>
      </c>
      <c r="F13" s="65">
        <f>D13+E13*FORMULE!K2</f>
        <v>789.82</v>
      </c>
    </row>
    <row r="14" spans="1:6" ht="15.75" thickTop="1" x14ac:dyDescent="0.25">
      <c r="A14" s="48"/>
      <c r="B14" s="48"/>
      <c r="C14" s="49"/>
      <c r="D14" s="50"/>
      <c r="E14" s="51"/>
      <c r="F14" s="50">
        <f>D14+E14*FORMULE!K2</f>
        <v>0</v>
      </c>
    </row>
    <row r="15" spans="1:6" x14ac:dyDescent="0.25">
      <c r="A15" s="4"/>
      <c r="B15" s="4"/>
      <c r="C15" s="17"/>
      <c r="D15" s="19"/>
      <c r="E15" s="22"/>
      <c r="F15" s="19">
        <f>D15+E15*FORMULE!K2</f>
        <v>0</v>
      </c>
    </row>
    <row r="16" spans="1:6" x14ac:dyDescent="0.25">
      <c r="A16" s="4"/>
      <c r="B16" s="4"/>
      <c r="C16" s="17"/>
      <c r="D16" s="19"/>
      <c r="E16" s="22"/>
      <c r="F16" s="19">
        <f>D16+E16*FORMULE!K2</f>
        <v>0</v>
      </c>
    </row>
    <row r="17" spans="1:6" x14ac:dyDescent="0.25">
      <c r="A17" s="4"/>
      <c r="B17" s="4"/>
      <c r="C17" s="17"/>
      <c r="D17" s="19"/>
      <c r="E17" s="22"/>
      <c r="F17" s="19">
        <f>D17+E17*FORMULE!K2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  <row r="35" spans="1:6" x14ac:dyDescent="0.25">
      <c r="A35" s="4"/>
      <c r="B35" s="4"/>
      <c r="C35" s="17"/>
      <c r="D35" s="19"/>
      <c r="E35" s="22"/>
      <c r="F35" s="19">
        <f>D35+E35*FORMULE!K2</f>
        <v>0</v>
      </c>
    </row>
  </sheetData>
  <mergeCells count="13">
    <mergeCell ref="A9:B9"/>
    <mergeCell ref="A10:B10"/>
    <mergeCell ref="A11:B11"/>
    <mergeCell ref="A12:B12"/>
    <mergeCell ref="A13:B13"/>
    <mergeCell ref="A7:B7"/>
    <mergeCell ref="A6:B6"/>
    <mergeCell ref="A8:B8"/>
    <mergeCell ref="A1:B1"/>
    <mergeCell ref="A2:B2"/>
    <mergeCell ref="A3:B3"/>
    <mergeCell ref="A4:B4"/>
    <mergeCell ref="A5:B5"/>
  </mergeCells>
  <pageMargins left="0.25" right="0.25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4"/>
  <sheetViews>
    <sheetView workbookViewId="0">
      <selection activeCell="K14" sqref="K14"/>
    </sheetView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6" ht="45" x14ac:dyDescent="0.25">
      <c r="A1" s="100" t="s">
        <v>0</v>
      </c>
      <c r="B1" s="101"/>
      <c r="C1" s="2" t="s">
        <v>5</v>
      </c>
      <c r="D1" s="18" t="s">
        <v>1</v>
      </c>
      <c r="E1" s="21" t="s">
        <v>4</v>
      </c>
      <c r="F1" s="18" t="s">
        <v>2</v>
      </c>
    </row>
    <row r="2" spans="1:6" x14ac:dyDescent="0.25">
      <c r="A2" s="110" t="s">
        <v>26</v>
      </c>
      <c r="B2" s="110"/>
      <c r="C2" s="17" t="s">
        <v>54</v>
      </c>
      <c r="D2" s="19">
        <v>27.15</v>
      </c>
      <c r="E2" s="22">
        <v>0</v>
      </c>
      <c r="F2" s="19">
        <f>D2+E2*FORMULE!$K$2</f>
        <v>27.15</v>
      </c>
    </row>
    <row r="3" spans="1:6" x14ac:dyDescent="0.25">
      <c r="A3" s="110" t="s">
        <v>27</v>
      </c>
      <c r="B3" s="110"/>
      <c r="C3" s="17">
        <v>1609350680</v>
      </c>
      <c r="D3" s="19">
        <v>63.78</v>
      </c>
      <c r="E3" s="22">
        <v>0</v>
      </c>
      <c r="F3" s="19">
        <f>D3+E3*FORMULE!$K$2</f>
        <v>63.78</v>
      </c>
    </row>
    <row r="4" spans="1:6" x14ac:dyDescent="0.25">
      <c r="A4" s="110" t="s">
        <v>28</v>
      </c>
      <c r="B4" s="110"/>
      <c r="C4" s="17" t="s">
        <v>55</v>
      </c>
      <c r="D4" s="19">
        <v>42.34</v>
      </c>
      <c r="E4" s="22">
        <v>0</v>
      </c>
      <c r="F4" s="19">
        <f>D4+E4*FORMULE!$K$2</f>
        <v>42.34</v>
      </c>
    </row>
    <row r="5" spans="1:6" x14ac:dyDescent="0.25">
      <c r="A5" s="110" t="s">
        <v>29</v>
      </c>
      <c r="B5" s="110"/>
      <c r="C5" s="17" t="s">
        <v>56</v>
      </c>
      <c r="D5" s="19">
        <v>92.98</v>
      </c>
      <c r="E5" s="22">
        <v>0</v>
      </c>
      <c r="F5" s="19">
        <f>D5+E5*FORMULE!$K$2</f>
        <v>92.98</v>
      </c>
    </row>
    <row r="6" spans="1:6" ht="15.75" thickBot="1" x14ac:dyDescent="0.3">
      <c r="A6" s="109" t="s">
        <v>32</v>
      </c>
      <c r="B6" s="109"/>
      <c r="C6" s="52">
        <v>1608680980</v>
      </c>
      <c r="D6" s="53">
        <v>203.69</v>
      </c>
      <c r="E6" s="54">
        <v>0</v>
      </c>
      <c r="F6" s="53">
        <f>D6+E6*FORMULE!$K$2</f>
        <v>203.69</v>
      </c>
    </row>
    <row r="7" spans="1:6" ht="15" customHeight="1" thickTop="1" x14ac:dyDescent="0.25">
      <c r="A7" s="106" t="s">
        <v>87</v>
      </c>
      <c r="B7" s="106"/>
      <c r="C7" s="49" t="s">
        <v>57</v>
      </c>
      <c r="D7" s="50">
        <v>0</v>
      </c>
      <c r="E7" s="70">
        <v>0</v>
      </c>
      <c r="F7" s="50">
        <f>D7+E7*FORMULE!$K$2</f>
        <v>0</v>
      </c>
    </row>
    <row r="8" spans="1:6" x14ac:dyDescent="0.25">
      <c r="A8" s="107" t="s">
        <v>88</v>
      </c>
      <c r="B8" s="107"/>
      <c r="C8" s="17">
        <v>1613424480</v>
      </c>
      <c r="D8" s="19">
        <v>0</v>
      </c>
      <c r="E8" s="67">
        <v>0</v>
      </c>
      <c r="F8" s="19">
        <f>D8+E8*FORMULE!$K$2</f>
        <v>0</v>
      </c>
    </row>
    <row r="9" spans="1:6" ht="15.75" thickBot="1" x14ac:dyDescent="0.3">
      <c r="A9" s="108" t="s">
        <v>89</v>
      </c>
      <c r="B9" s="108"/>
      <c r="C9" s="52">
        <v>1608109580</v>
      </c>
      <c r="D9" s="65">
        <v>538.13</v>
      </c>
      <c r="E9" s="66">
        <v>4</v>
      </c>
      <c r="F9" s="53">
        <f>D9+E9*FORMULE!$K$2</f>
        <v>799.49</v>
      </c>
    </row>
    <row r="10" spans="1:6" ht="15.75" thickTop="1" x14ac:dyDescent="0.25">
      <c r="A10" s="106" t="s">
        <v>90</v>
      </c>
      <c r="B10" s="106"/>
      <c r="C10" s="49" t="s">
        <v>58</v>
      </c>
      <c r="D10" s="62">
        <v>0</v>
      </c>
      <c r="E10" s="63">
        <v>0</v>
      </c>
      <c r="F10" s="50">
        <f>D10+E10*FORMULE!$K$2</f>
        <v>0</v>
      </c>
    </row>
    <row r="11" spans="1:6" x14ac:dyDescent="0.25">
      <c r="A11" s="107" t="s">
        <v>92</v>
      </c>
      <c r="B11" s="107"/>
      <c r="C11" s="17">
        <v>1613424580</v>
      </c>
      <c r="D11" s="68">
        <v>0</v>
      </c>
      <c r="E11" s="69">
        <v>0</v>
      </c>
      <c r="F11" s="19">
        <f>D11+E11*FORMULE!$K$2</f>
        <v>0</v>
      </c>
    </row>
    <row r="12" spans="1:6" ht="15.75" thickBot="1" x14ac:dyDescent="0.3">
      <c r="A12" s="108" t="s">
        <v>91</v>
      </c>
      <c r="B12" s="108"/>
      <c r="C12" s="52">
        <v>16081095803</v>
      </c>
      <c r="D12" s="65">
        <v>634.26</v>
      </c>
      <c r="E12" s="66">
        <v>4</v>
      </c>
      <c r="F12" s="53">
        <f>D12+E12*FORMULE!$K$2</f>
        <v>895.62</v>
      </c>
    </row>
    <row r="13" spans="1:6" ht="15.75" thickTop="1" x14ac:dyDescent="0.25">
      <c r="A13" s="48"/>
      <c r="B13" s="48"/>
      <c r="C13" s="49"/>
      <c r="D13" s="50"/>
      <c r="E13" s="51"/>
      <c r="F13" s="50">
        <f>D13+E13*FORMULE!$K$2</f>
        <v>0</v>
      </c>
    </row>
    <row r="14" spans="1:6" x14ac:dyDescent="0.25">
      <c r="A14" s="4"/>
      <c r="B14" s="4"/>
      <c r="C14" s="17"/>
      <c r="D14" s="19"/>
      <c r="E14" s="22"/>
      <c r="F14" s="19">
        <f>D14+E14*FORMULE!$K$2</f>
        <v>0</v>
      </c>
    </row>
    <row r="15" spans="1:6" x14ac:dyDescent="0.25">
      <c r="A15" s="4"/>
      <c r="B15" s="4"/>
      <c r="C15" s="17"/>
      <c r="D15" s="19"/>
      <c r="E15" s="22"/>
      <c r="F15" s="19">
        <f>D15+E15*FORMULE!$K$2</f>
        <v>0</v>
      </c>
    </row>
    <row r="16" spans="1:6" x14ac:dyDescent="0.25">
      <c r="A16" s="4"/>
      <c r="B16" s="4"/>
      <c r="C16" s="17"/>
      <c r="D16" s="19"/>
      <c r="E16" s="22"/>
      <c r="F16" s="19">
        <f>D16+E16*FORMULE!$K$2</f>
        <v>0</v>
      </c>
    </row>
    <row r="17" spans="1:6" x14ac:dyDescent="0.25">
      <c r="A17" s="4"/>
      <c r="B17" s="4"/>
      <c r="C17" s="17"/>
      <c r="D17" s="19"/>
      <c r="E17" s="22"/>
      <c r="F17" s="19">
        <f>D17+E17*FORMULE!$K$2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</sheetData>
  <mergeCells count="12">
    <mergeCell ref="A9:B9"/>
    <mergeCell ref="A10:B10"/>
    <mergeCell ref="A11:B11"/>
    <mergeCell ref="A12:B12"/>
    <mergeCell ref="A1:B1"/>
    <mergeCell ref="A2:B2"/>
    <mergeCell ref="A3:B3"/>
    <mergeCell ref="A4:B4"/>
    <mergeCell ref="A5:B5"/>
    <mergeCell ref="A6:B6"/>
    <mergeCell ref="A7:B7"/>
    <mergeCell ref="A8:B8"/>
  </mergeCells>
  <pageMargins left="0.25" right="0.25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7"/>
  <sheetViews>
    <sheetView workbookViewId="0">
      <selection activeCell="A8" sqref="A8:B15"/>
    </sheetView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6" ht="45" x14ac:dyDescent="0.25">
      <c r="A1" s="100" t="s">
        <v>0</v>
      </c>
      <c r="B1" s="101"/>
      <c r="C1" s="2" t="s">
        <v>5</v>
      </c>
      <c r="D1" s="18" t="s">
        <v>1</v>
      </c>
      <c r="E1" s="21" t="s">
        <v>4</v>
      </c>
      <c r="F1" s="18" t="s">
        <v>2</v>
      </c>
    </row>
    <row r="2" spans="1:6" x14ac:dyDescent="0.25">
      <c r="A2" s="110" t="s">
        <v>26</v>
      </c>
      <c r="B2" s="110"/>
      <c r="C2" s="17">
        <v>1609378880</v>
      </c>
      <c r="D2" s="19">
        <v>34.01</v>
      </c>
      <c r="E2" s="22">
        <v>0</v>
      </c>
      <c r="F2" s="19">
        <f>D2+E2*FORMULE!$K$2</f>
        <v>34.01</v>
      </c>
    </row>
    <row r="3" spans="1:6" x14ac:dyDescent="0.25">
      <c r="A3" s="110" t="s">
        <v>27</v>
      </c>
      <c r="B3" s="110"/>
      <c r="C3" s="17">
        <v>1609398380</v>
      </c>
      <c r="D3" s="19">
        <v>63.78</v>
      </c>
      <c r="E3" s="22">
        <v>0</v>
      </c>
      <c r="F3" s="19">
        <f>D3+E3*FORMULE!$K$2</f>
        <v>63.78</v>
      </c>
    </row>
    <row r="4" spans="1:6" x14ac:dyDescent="0.25">
      <c r="A4" s="110" t="s">
        <v>59</v>
      </c>
      <c r="B4" s="110"/>
      <c r="C4" s="17">
        <v>1609373480</v>
      </c>
      <c r="D4" s="19">
        <v>41.45</v>
      </c>
      <c r="E4" s="22">
        <v>0</v>
      </c>
      <c r="F4" s="19">
        <f>D4+E4*FORMULE!$K$2</f>
        <v>41.45</v>
      </c>
    </row>
    <row r="5" spans="1:6" x14ac:dyDescent="0.25">
      <c r="A5" s="107" t="s">
        <v>60</v>
      </c>
      <c r="B5" s="107"/>
      <c r="C5" s="17">
        <v>1609373280</v>
      </c>
      <c r="D5" s="19">
        <v>26.57</v>
      </c>
      <c r="E5" s="22">
        <v>0</v>
      </c>
      <c r="F5" s="19">
        <f>D5+E5*FORMULE!$K$2</f>
        <v>26.57</v>
      </c>
    </row>
    <row r="6" spans="1:6" x14ac:dyDescent="0.25">
      <c r="A6" s="110" t="s">
        <v>61</v>
      </c>
      <c r="B6" s="110"/>
      <c r="C6" s="17">
        <v>1609494980</v>
      </c>
      <c r="D6" s="19">
        <v>36.78</v>
      </c>
      <c r="E6" s="22">
        <v>0</v>
      </c>
      <c r="F6" s="19">
        <f>D6+E6*FORMULE!$K$2</f>
        <v>36.78</v>
      </c>
    </row>
    <row r="7" spans="1:6" ht="15.75" thickBot="1" x14ac:dyDescent="0.3">
      <c r="A7" s="109" t="s">
        <v>32</v>
      </c>
      <c r="B7" s="109"/>
      <c r="C7" s="52">
        <v>1607440480</v>
      </c>
      <c r="D7" s="53">
        <v>154.15</v>
      </c>
      <c r="E7" s="54">
        <v>0</v>
      </c>
      <c r="F7" s="53">
        <f>D7+E7*FORMULE!$K$2</f>
        <v>154.15</v>
      </c>
    </row>
    <row r="8" spans="1:6" ht="15.75" thickTop="1" x14ac:dyDescent="0.25">
      <c r="A8" s="113" t="s">
        <v>87</v>
      </c>
      <c r="B8" s="113"/>
      <c r="C8" s="49">
        <v>1611271580</v>
      </c>
      <c r="D8" s="50">
        <v>0</v>
      </c>
      <c r="E8" s="70">
        <v>0</v>
      </c>
      <c r="F8" s="50">
        <f>D8+E8*FORMULE!$K$2</f>
        <v>0</v>
      </c>
    </row>
    <row r="9" spans="1:6" x14ac:dyDescent="0.25">
      <c r="A9" s="111" t="s">
        <v>93</v>
      </c>
      <c r="B9" s="111"/>
      <c r="C9" s="17">
        <v>1618048580</v>
      </c>
      <c r="D9" s="19">
        <v>0</v>
      </c>
      <c r="E9" s="67">
        <v>0</v>
      </c>
      <c r="F9" s="19">
        <f>D9+E9*FORMULE!$K$2</f>
        <v>0</v>
      </c>
    </row>
    <row r="10" spans="1:6" x14ac:dyDescent="0.25">
      <c r="A10" s="111" t="s">
        <v>88</v>
      </c>
      <c r="B10" s="111"/>
      <c r="C10" s="17">
        <v>1613124080</v>
      </c>
      <c r="D10" s="19">
        <v>0</v>
      </c>
      <c r="E10" s="67">
        <v>0</v>
      </c>
      <c r="F10" s="19">
        <f>D10+E10*FORMULE!$K$2</f>
        <v>0</v>
      </c>
    </row>
    <row r="11" spans="1:6" ht="15.75" thickBot="1" x14ac:dyDescent="0.3">
      <c r="A11" s="112" t="s">
        <v>89</v>
      </c>
      <c r="B11" s="112"/>
      <c r="C11" s="52">
        <v>1608109580</v>
      </c>
      <c r="D11" s="65">
        <v>533.29</v>
      </c>
      <c r="E11" s="66">
        <v>4</v>
      </c>
      <c r="F11" s="53">
        <f>D11+E11*FORMULE!$K$2</f>
        <v>794.65</v>
      </c>
    </row>
    <row r="12" spans="1:6" ht="15.75" thickTop="1" x14ac:dyDescent="0.25">
      <c r="A12" s="113" t="s">
        <v>90</v>
      </c>
      <c r="B12" s="113"/>
      <c r="C12" s="49">
        <v>1611271580</v>
      </c>
      <c r="D12" s="50">
        <v>0</v>
      </c>
      <c r="E12" s="70">
        <v>0</v>
      </c>
      <c r="F12" s="50">
        <f>D12+E12*FORMULE!$K$2</f>
        <v>0</v>
      </c>
    </row>
    <row r="13" spans="1:6" x14ac:dyDescent="0.25">
      <c r="A13" s="111" t="s">
        <v>94</v>
      </c>
      <c r="B13" s="111"/>
      <c r="C13" s="17">
        <v>1618048580</v>
      </c>
      <c r="D13" s="19">
        <v>0</v>
      </c>
      <c r="E13" s="67">
        <v>0</v>
      </c>
      <c r="F13" s="19">
        <f>D13+E13*FORMULE!$K$2</f>
        <v>0</v>
      </c>
    </row>
    <row r="14" spans="1:6" x14ac:dyDescent="0.25">
      <c r="A14" s="111" t="s">
        <v>92</v>
      </c>
      <c r="B14" s="111"/>
      <c r="C14" s="17">
        <v>1613124180</v>
      </c>
      <c r="D14" s="19">
        <v>0</v>
      </c>
      <c r="E14" s="67">
        <v>0</v>
      </c>
      <c r="F14" s="19">
        <f>D14+E14*FORMULE!$K$2</f>
        <v>0</v>
      </c>
    </row>
    <row r="15" spans="1:6" ht="15.75" thickBot="1" x14ac:dyDescent="0.3">
      <c r="A15" s="112" t="s">
        <v>91</v>
      </c>
      <c r="B15" s="112"/>
      <c r="C15" s="52">
        <v>1608109580</v>
      </c>
      <c r="D15" s="65">
        <v>695.48</v>
      </c>
      <c r="E15" s="66">
        <v>4</v>
      </c>
      <c r="F15" s="65">
        <f>D15+E15*FORMULE!K2</f>
        <v>956.84</v>
      </c>
    </row>
    <row r="16" spans="1:6" ht="15.75" thickTop="1" x14ac:dyDescent="0.25">
      <c r="A16" s="48"/>
      <c r="B16" s="48"/>
      <c r="C16" s="49"/>
      <c r="D16" s="50"/>
      <c r="E16" s="51"/>
      <c r="F16" s="50">
        <f>D16+E16*FORMULE!K2</f>
        <v>0</v>
      </c>
    </row>
    <row r="17" spans="1:6" x14ac:dyDescent="0.25">
      <c r="A17" s="4"/>
      <c r="B17" s="4"/>
      <c r="C17" s="17"/>
      <c r="D17" s="19"/>
      <c r="E17" s="22"/>
      <c r="F17" s="19">
        <f>D17+E17*FORMULE!K2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  <row r="35" spans="1:6" x14ac:dyDescent="0.25">
      <c r="A35" s="4"/>
      <c r="B35" s="4"/>
      <c r="C35" s="17"/>
      <c r="D35" s="19"/>
      <c r="E35" s="22"/>
      <c r="F35" s="19">
        <f>D35+E35*FORMULE!K2</f>
        <v>0</v>
      </c>
    </row>
    <row r="36" spans="1:6" x14ac:dyDescent="0.25">
      <c r="A36" s="4"/>
      <c r="B36" s="4"/>
      <c r="C36" s="17"/>
      <c r="D36" s="19"/>
      <c r="E36" s="22"/>
      <c r="F36" s="19">
        <f>D36+E36*FORMULE!K2</f>
        <v>0</v>
      </c>
    </row>
    <row r="37" spans="1:6" x14ac:dyDescent="0.25">
      <c r="A37" s="4"/>
      <c r="B37" s="4"/>
      <c r="C37" s="17"/>
      <c r="D37" s="19"/>
      <c r="E37" s="22"/>
      <c r="F37" s="19">
        <f>D37+E37*FORMULE!K2</f>
        <v>0</v>
      </c>
    </row>
  </sheetData>
  <mergeCells count="15">
    <mergeCell ref="A1:B1"/>
    <mergeCell ref="A5:B5"/>
    <mergeCell ref="A14:B14"/>
    <mergeCell ref="A15:B15"/>
    <mergeCell ref="A2:B2"/>
    <mergeCell ref="A3:B3"/>
    <mergeCell ref="A4:B4"/>
    <mergeCell ref="A6:B6"/>
    <mergeCell ref="A7:B7"/>
    <mergeCell ref="A8:B8"/>
    <mergeCell ref="A9:B9"/>
    <mergeCell ref="A10:B10"/>
    <mergeCell ref="A11:B11"/>
    <mergeCell ref="A12:B12"/>
    <mergeCell ref="A13:B13"/>
  </mergeCells>
  <pageMargins left="0.25" right="0.25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39"/>
  <sheetViews>
    <sheetView workbookViewId="0">
      <selection activeCell="H26" sqref="H26"/>
    </sheetView>
  </sheetViews>
  <sheetFormatPr baseColWidth="10" defaultRowHeight="15" x14ac:dyDescent="0.25"/>
  <cols>
    <col min="1" max="1" width="24.28515625" customWidth="1"/>
    <col min="2" max="2" width="21.4257812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11" ht="45" x14ac:dyDescent="0.25">
      <c r="A1" s="100" t="s">
        <v>0</v>
      </c>
      <c r="B1" s="101"/>
      <c r="C1" s="2" t="s">
        <v>5</v>
      </c>
      <c r="D1" s="18" t="s">
        <v>1</v>
      </c>
      <c r="E1" s="21" t="s">
        <v>4</v>
      </c>
      <c r="F1" s="18" t="s">
        <v>2</v>
      </c>
    </row>
    <row r="2" spans="1:11" x14ac:dyDescent="0.25">
      <c r="A2" s="107" t="s">
        <v>26</v>
      </c>
      <c r="B2" s="107"/>
      <c r="C2" s="17">
        <v>1609379080</v>
      </c>
      <c r="D2" s="19">
        <v>34.01</v>
      </c>
      <c r="E2" s="22">
        <v>0</v>
      </c>
      <c r="F2" s="19">
        <f>D2+E2*FORMULE!$K$2</f>
        <v>34.01</v>
      </c>
    </row>
    <row r="3" spans="1:11" x14ac:dyDescent="0.25">
      <c r="A3" s="107" t="s">
        <v>62</v>
      </c>
      <c r="B3" s="107"/>
      <c r="C3" s="17">
        <v>1609379280</v>
      </c>
      <c r="D3" s="19">
        <v>15.94</v>
      </c>
      <c r="E3" s="22">
        <v>0</v>
      </c>
      <c r="F3" s="19">
        <f>D3+E3*FORMULE!$K$2</f>
        <v>15.94</v>
      </c>
    </row>
    <row r="4" spans="1:11" x14ac:dyDescent="0.25">
      <c r="A4" s="107" t="s">
        <v>27</v>
      </c>
      <c r="B4" s="107"/>
      <c r="C4" s="17">
        <v>1609398580</v>
      </c>
      <c r="D4" s="19">
        <v>63.78</v>
      </c>
      <c r="E4" s="22">
        <v>0</v>
      </c>
      <c r="F4" s="19">
        <f>D4+E4*FORMULE!$K$2</f>
        <v>63.78</v>
      </c>
    </row>
    <row r="5" spans="1:11" x14ac:dyDescent="0.25">
      <c r="A5" s="107" t="s">
        <v>63</v>
      </c>
      <c r="B5" s="107"/>
      <c r="C5" s="17">
        <v>1609697580</v>
      </c>
      <c r="D5" s="19">
        <v>26.57</v>
      </c>
      <c r="E5" s="22">
        <v>0</v>
      </c>
      <c r="F5" s="19">
        <f>D5+E5*FORMULE!$K$2</f>
        <v>26.57</v>
      </c>
    </row>
    <row r="6" spans="1:11" x14ac:dyDescent="0.25">
      <c r="A6" s="107" t="s">
        <v>59</v>
      </c>
      <c r="B6" s="107"/>
      <c r="C6" s="17">
        <v>1609373280</v>
      </c>
      <c r="D6" s="19">
        <v>41.45</v>
      </c>
      <c r="E6" s="22">
        <v>0</v>
      </c>
      <c r="F6" s="19">
        <f>D6+E6*FORMULE!$K$2</f>
        <v>41.45</v>
      </c>
    </row>
    <row r="7" spans="1:11" x14ac:dyDescent="0.25">
      <c r="A7" s="107" t="s">
        <v>29</v>
      </c>
      <c r="B7" s="107"/>
      <c r="C7" s="17">
        <v>1609495180</v>
      </c>
      <c r="D7" s="19">
        <v>37.21</v>
      </c>
      <c r="E7" s="22">
        <v>0</v>
      </c>
      <c r="F7" s="19">
        <f>D7+E7*FORMULE!$K$2</f>
        <v>37.21</v>
      </c>
    </row>
    <row r="8" spans="1:11" x14ac:dyDescent="0.25">
      <c r="A8" s="107" t="s">
        <v>65</v>
      </c>
      <c r="B8" s="107"/>
      <c r="C8" s="17">
        <v>1607689680</v>
      </c>
      <c r="D8" s="19">
        <v>164.79</v>
      </c>
      <c r="E8" s="22">
        <v>0</v>
      </c>
      <c r="F8" s="19">
        <f>D8+E8*FORMULE!$K$2</f>
        <v>164.79</v>
      </c>
    </row>
    <row r="9" spans="1:11" ht="15.75" thickBot="1" x14ac:dyDescent="0.3">
      <c r="A9" s="108" t="s">
        <v>64</v>
      </c>
      <c r="B9" s="108"/>
      <c r="C9" s="52">
        <v>1607440380</v>
      </c>
      <c r="D9" s="53">
        <v>154.15</v>
      </c>
      <c r="E9" s="54">
        <v>0</v>
      </c>
      <c r="F9" s="53">
        <f>D9+E9*FORMULE!$K$2</f>
        <v>154.15</v>
      </c>
    </row>
    <row r="10" spans="1:11" ht="15" customHeight="1" thickTop="1" x14ac:dyDescent="0.25">
      <c r="A10" s="106" t="s">
        <v>87</v>
      </c>
      <c r="B10" s="106"/>
      <c r="C10" s="49">
        <v>1611271580</v>
      </c>
      <c r="D10" s="50">
        <v>0</v>
      </c>
      <c r="E10" s="70">
        <v>0</v>
      </c>
      <c r="F10" s="50">
        <f>D10+E10*FORMULE!$K$2</f>
        <v>0</v>
      </c>
    </row>
    <row r="11" spans="1:11" x14ac:dyDescent="0.25">
      <c r="A11" s="107" t="s">
        <v>93</v>
      </c>
      <c r="B11" s="107"/>
      <c r="C11" s="17">
        <v>1618048580</v>
      </c>
      <c r="D11" s="19">
        <v>0</v>
      </c>
      <c r="E11" s="67">
        <v>0</v>
      </c>
      <c r="F11" s="19">
        <f>D11+E11*FORMULE!$K$2</f>
        <v>0</v>
      </c>
    </row>
    <row r="12" spans="1:11" x14ac:dyDescent="0.25">
      <c r="A12" s="107" t="s">
        <v>88</v>
      </c>
      <c r="B12" s="107"/>
      <c r="C12" s="17">
        <v>1613124080</v>
      </c>
      <c r="D12" s="19">
        <v>0</v>
      </c>
      <c r="E12" s="67">
        <v>0</v>
      </c>
      <c r="F12" s="19">
        <f>D12+E12*FORMULE!$K$2</f>
        <v>0</v>
      </c>
    </row>
    <row r="13" spans="1:11" ht="15.75" thickBot="1" x14ac:dyDescent="0.3">
      <c r="A13" s="108" t="s">
        <v>89</v>
      </c>
      <c r="B13" s="108"/>
      <c r="C13" s="52">
        <v>1608109580</v>
      </c>
      <c r="D13" s="65">
        <v>533.29</v>
      </c>
      <c r="E13" s="66">
        <v>4</v>
      </c>
      <c r="F13" s="53">
        <f>D13+E13*FORMULE!$K$2</f>
        <v>794.65</v>
      </c>
    </row>
    <row r="14" spans="1:11" ht="15.75" thickTop="1" x14ac:dyDescent="0.25">
      <c r="A14" s="106" t="s">
        <v>90</v>
      </c>
      <c r="B14" s="106"/>
      <c r="C14" s="49">
        <v>1611271580</v>
      </c>
      <c r="D14" s="62">
        <v>0</v>
      </c>
      <c r="E14" s="63">
        <v>0</v>
      </c>
      <c r="F14" s="50">
        <f>D14+E14*FORMULE!$K$2</f>
        <v>0</v>
      </c>
    </row>
    <row r="15" spans="1:11" x14ac:dyDescent="0.25">
      <c r="A15" s="107" t="s">
        <v>94</v>
      </c>
      <c r="B15" s="107"/>
      <c r="C15" s="17">
        <v>1618048580</v>
      </c>
      <c r="D15" s="68">
        <v>0</v>
      </c>
      <c r="E15" s="69">
        <v>0</v>
      </c>
      <c r="F15" s="19">
        <f>D15+E15*FORMULE!$K$2</f>
        <v>0</v>
      </c>
      <c r="I15" s="60"/>
      <c r="J15" s="61"/>
      <c r="K15" s="60"/>
    </row>
    <row r="16" spans="1:11" x14ac:dyDescent="0.25">
      <c r="A16" s="107" t="s">
        <v>92</v>
      </c>
      <c r="B16" s="107"/>
      <c r="C16" s="17">
        <v>1613124180</v>
      </c>
      <c r="D16" s="68">
        <v>0</v>
      </c>
      <c r="E16" s="69">
        <v>0</v>
      </c>
      <c r="F16" s="19">
        <f>D16+E16*FORMULE!$K$2</f>
        <v>0</v>
      </c>
      <c r="I16" s="60"/>
      <c r="J16" s="61"/>
      <c r="K16" s="60"/>
    </row>
    <row r="17" spans="1:11" ht="15.75" thickBot="1" x14ac:dyDescent="0.3">
      <c r="A17" s="108" t="s">
        <v>91</v>
      </c>
      <c r="B17" s="108"/>
      <c r="C17" s="52">
        <v>1608109580</v>
      </c>
      <c r="D17" s="65">
        <v>695.44</v>
      </c>
      <c r="E17" s="66">
        <v>4</v>
      </c>
      <c r="F17" s="53">
        <f>D17+E17*FORMULE!$K$2</f>
        <v>956.80000000000007</v>
      </c>
      <c r="I17" s="62"/>
      <c r="J17" s="63"/>
      <c r="K17" s="62"/>
    </row>
    <row r="18" spans="1:11" ht="15.75" thickTop="1" x14ac:dyDescent="0.25">
      <c r="A18" s="48"/>
      <c r="B18" s="48"/>
      <c r="C18" s="49"/>
      <c r="D18" s="50"/>
      <c r="E18" s="51"/>
      <c r="F18" s="50">
        <f>D18+E18*FORMULE!K2</f>
        <v>0</v>
      </c>
    </row>
    <row r="19" spans="1:11" x14ac:dyDescent="0.25">
      <c r="A19" s="4"/>
      <c r="B19" s="4"/>
      <c r="C19" s="17"/>
      <c r="D19" s="19"/>
      <c r="E19" s="22"/>
      <c r="F19" s="19">
        <f>D19+E19*FORMULE!K2</f>
        <v>0</v>
      </c>
    </row>
    <row r="20" spans="1:11" x14ac:dyDescent="0.25">
      <c r="A20" s="4"/>
      <c r="B20" s="4"/>
      <c r="C20" s="17"/>
      <c r="D20" s="19"/>
      <c r="E20" s="22"/>
      <c r="F20" s="19">
        <f>D20+E20*FORMULE!K2</f>
        <v>0</v>
      </c>
    </row>
    <row r="21" spans="1:11" x14ac:dyDescent="0.25">
      <c r="A21" s="4"/>
      <c r="B21" s="4"/>
      <c r="C21" s="17"/>
      <c r="D21" s="19"/>
      <c r="E21" s="22"/>
      <c r="F21" s="19">
        <f>D21+E21*FORMULE!K2</f>
        <v>0</v>
      </c>
    </row>
    <row r="22" spans="1:11" x14ac:dyDescent="0.25">
      <c r="A22" s="4"/>
      <c r="B22" s="4"/>
      <c r="C22" s="17"/>
      <c r="D22" s="19"/>
      <c r="E22" s="22"/>
      <c r="F22" s="19">
        <f>D22+E22*FORMULE!K2</f>
        <v>0</v>
      </c>
    </row>
    <row r="23" spans="1:11" x14ac:dyDescent="0.25">
      <c r="A23" s="4"/>
      <c r="B23" s="4"/>
      <c r="C23" s="17"/>
      <c r="D23" s="19"/>
      <c r="E23" s="22"/>
      <c r="F23" s="19">
        <f>D23+E23*FORMULE!K2</f>
        <v>0</v>
      </c>
    </row>
    <row r="24" spans="1:11" x14ac:dyDescent="0.25">
      <c r="A24" s="4"/>
      <c r="B24" s="4"/>
      <c r="C24" s="17"/>
      <c r="D24" s="19"/>
      <c r="E24" s="22"/>
      <c r="F24" s="19">
        <f>D24+E24*FORMULE!K2</f>
        <v>0</v>
      </c>
    </row>
    <row r="25" spans="1:11" x14ac:dyDescent="0.25">
      <c r="A25" s="4"/>
      <c r="B25" s="4"/>
      <c r="C25" s="17"/>
      <c r="D25" s="19"/>
      <c r="E25" s="22"/>
      <c r="F25" s="19">
        <f>D25+E25*FORMULE!K2</f>
        <v>0</v>
      </c>
    </row>
    <row r="26" spans="1:11" x14ac:dyDescent="0.25">
      <c r="A26" s="4"/>
      <c r="B26" s="4"/>
      <c r="C26" s="17"/>
      <c r="D26" s="19"/>
      <c r="E26" s="22"/>
      <c r="F26" s="19">
        <f>D26+E26*FORMULE!K2</f>
        <v>0</v>
      </c>
    </row>
    <row r="27" spans="1:11" x14ac:dyDescent="0.25">
      <c r="A27" s="4"/>
      <c r="B27" s="4"/>
      <c r="C27" s="17"/>
      <c r="D27" s="19"/>
      <c r="E27" s="22"/>
      <c r="F27" s="19">
        <f>D27+E27*FORMULE!K2</f>
        <v>0</v>
      </c>
    </row>
    <row r="28" spans="1:11" x14ac:dyDescent="0.25">
      <c r="A28" s="4"/>
      <c r="B28" s="4"/>
      <c r="C28" s="17"/>
      <c r="D28" s="19"/>
      <c r="E28" s="22"/>
      <c r="F28" s="19">
        <f>D28+E28*FORMULE!K2</f>
        <v>0</v>
      </c>
    </row>
    <row r="29" spans="1:11" x14ac:dyDescent="0.25">
      <c r="A29" s="4"/>
      <c r="B29" s="4"/>
      <c r="C29" s="17"/>
      <c r="D29" s="19"/>
      <c r="E29" s="22"/>
      <c r="F29" s="19">
        <f>D29+E29*FORMULE!K2</f>
        <v>0</v>
      </c>
    </row>
    <row r="30" spans="1:11" x14ac:dyDescent="0.25">
      <c r="A30" s="4"/>
      <c r="B30" s="4"/>
      <c r="C30" s="17"/>
      <c r="D30" s="19"/>
      <c r="E30" s="22"/>
      <c r="F30" s="19">
        <f>D30+E30*FORMULE!K2</f>
        <v>0</v>
      </c>
    </row>
    <row r="31" spans="1:11" x14ac:dyDescent="0.25">
      <c r="A31" s="4"/>
      <c r="B31" s="4"/>
      <c r="C31" s="17"/>
      <c r="D31" s="19"/>
      <c r="E31" s="22"/>
      <c r="F31" s="19">
        <f>D31+E31*FORMULE!K2</f>
        <v>0</v>
      </c>
    </row>
    <row r="32" spans="1:11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  <row r="35" spans="1:6" x14ac:dyDescent="0.25">
      <c r="A35" s="4"/>
      <c r="B35" s="4"/>
      <c r="C35" s="17"/>
      <c r="D35" s="19"/>
      <c r="E35" s="22"/>
      <c r="F35" s="19">
        <f>D35+E35*FORMULE!K2</f>
        <v>0</v>
      </c>
    </row>
    <row r="36" spans="1:6" x14ac:dyDescent="0.25">
      <c r="A36" s="4"/>
      <c r="B36" s="4"/>
      <c r="C36" s="17"/>
      <c r="D36" s="19"/>
      <c r="E36" s="22"/>
      <c r="F36" s="19">
        <f>D36+E36*FORMULE!K2</f>
        <v>0</v>
      </c>
    </row>
    <row r="37" spans="1:6" x14ac:dyDescent="0.25">
      <c r="A37" s="4"/>
      <c r="B37" s="4"/>
      <c r="C37" s="17"/>
      <c r="D37" s="19"/>
      <c r="E37" s="22"/>
      <c r="F37" s="19">
        <f>D37+E37*FORMULE!K2</f>
        <v>0</v>
      </c>
    </row>
    <row r="38" spans="1:6" x14ac:dyDescent="0.25">
      <c r="A38" s="4"/>
      <c r="B38" s="4"/>
      <c r="C38" s="17"/>
      <c r="D38" s="19"/>
      <c r="E38" s="22"/>
      <c r="F38" s="19">
        <f>D38+E38*FORMULE!K2</f>
        <v>0</v>
      </c>
    </row>
    <row r="39" spans="1:6" x14ac:dyDescent="0.25">
      <c r="A39" s="4"/>
      <c r="B39" s="4"/>
      <c r="C39" s="17"/>
      <c r="D39" s="19"/>
      <c r="E39" s="22"/>
      <c r="F39" s="19">
        <f>D39+E39*FORMULE!K2</f>
        <v>0</v>
      </c>
    </row>
  </sheetData>
  <mergeCells count="17">
    <mergeCell ref="A14:B14"/>
    <mergeCell ref="A15:B15"/>
    <mergeCell ref="A16:B16"/>
    <mergeCell ref="A17:B17"/>
    <mergeCell ref="A1:B1"/>
    <mergeCell ref="A3:B3"/>
    <mergeCell ref="A6:B6"/>
    <mergeCell ref="A8:B8"/>
    <mergeCell ref="A2:B2"/>
    <mergeCell ref="A4:B4"/>
    <mergeCell ref="A5:B5"/>
    <mergeCell ref="A7:B7"/>
    <mergeCell ref="A9:B9"/>
    <mergeCell ref="A10:B10"/>
    <mergeCell ref="A11:B11"/>
    <mergeCell ref="A12:B12"/>
    <mergeCell ref="A13:B13"/>
  </mergeCells>
  <pageMargins left="0.25" right="0.25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34"/>
  <sheetViews>
    <sheetView workbookViewId="0">
      <selection activeCell="F2" sqref="F2:F6"/>
    </sheetView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18" t="s">
        <v>1</v>
      </c>
      <c r="E1" s="21" t="s">
        <v>4</v>
      </c>
      <c r="F1" s="18" t="s">
        <v>2</v>
      </c>
    </row>
    <row r="2" spans="1:6" x14ac:dyDescent="0.25">
      <c r="A2" s="102" t="s">
        <v>26</v>
      </c>
      <c r="B2" s="103"/>
      <c r="C2" s="17"/>
      <c r="D2" s="19"/>
      <c r="E2" s="22"/>
      <c r="F2" s="19">
        <f>D2+E2*FORMULE!$K$2</f>
        <v>0</v>
      </c>
    </row>
    <row r="3" spans="1:6" x14ac:dyDescent="0.25">
      <c r="A3" s="102" t="s">
        <v>27</v>
      </c>
      <c r="B3" s="103"/>
      <c r="C3" s="17"/>
      <c r="D3" s="19"/>
      <c r="E3" s="22"/>
      <c r="F3" s="19">
        <f>D3+E3*FORMULE!$K$2</f>
        <v>0</v>
      </c>
    </row>
    <row r="4" spans="1:6" x14ac:dyDescent="0.25">
      <c r="A4" s="102" t="s">
        <v>28</v>
      </c>
      <c r="B4" s="103"/>
      <c r="C4" s="17"/>
      <c r="D4" s="19"/>
      <c r="E4" s="22"/>
      <c r="F4" s="19">
        <f>D4+E4*FORMULE!$K$2</f>
        <v>0</v>
      </c>
    </row>
    <row r="5" spans="1:6" x14ac:dyDescent="0.25">
      <c r="A5" s="102" t="s">
        <v>29</v>
      </c>
      <c r="B5" s="103"/>
      <c r="C5" s="17"/>
      <c r="D5" s="19"/>
      <c r="E5" s="22"/>
      <c r="F5" s="19">
        <f>D5+E5*FORMULE!$K$2</f>
        <v>0</v>
      </c>
    </row>
    <row r="6" spans="1:6" x14ac:dyDescent="0.25">
      <c r="A6" s="102" t="s">
        <v>32</v>
      </c>
      <c r="B6" s="103"/>
      <c r="C6" s="17"/>
      <c r="D6" s="19"/>
      <c r="E6" s="22"/>
      <c r="F6" s="19">
        <f>D6+E6*FORMULE!$K$2</f>
        <v>0</v>
      </c>
    </row>
    <row r="7" spans="1:6" x14ac:dyDescent="0.25">
      <c r="A7" s="123" t="s">
        <v>33</v>
      </c>
      <c r="B7" s="20" t="s">
        <v>34</v>
      </c>
      <c r="C7" s="17"/>
      <c r="D7" s="114"/>
      <c r="E7" s="117"/>
      <c r="F7" s="114">
        <f>D7+E7*FORMULE!K2</f>
        <v>0</v>
      </c>
    </row>
    <row r="8" spans="1:6" x14ac:dyDescent="0.25">
      <c r="A8" s="124"/>
      <c r="B8" s="20" t="s">
        <v>35</v>
      </c>
      <c r="C8" s="17"/>
      <c r="D8" s="115"/>
      <c r="E8" s="118"/>
      <c r="F8" s="115"/>
    </row>
    <row r="9" spans="1:6" x14ac:dyDescent="0.25">
      <c r="A9" s="125"/>
      <c r="B9" s="20" t="s">
        <v>36</v>
      </c>
      <c r="C9" s="17"/>
      <c r="D9" s="116"/>
      <c r="E9" s="119"/>
      <c r="F9" s="116"/>
    </row>
    <row r="10" spans="1:6" x14ac:dyDescent="0.25">
      <c r="A10" s="120" t="s">
        <v>37</v>
      </c>
      <c r="B10" s="4" t="s">
        <v>34</v>
      </c>
      <c r="C10" s="17"/>
      <c r="D10" s="114"/>
      <c r="E10" s="117"/>
      <c r="F10" s="114">
        <f>D10+E10*FORMULE!K2</f>
        <v>0</v>
      </c>
    </row>
    <row r="11" spans="1:6" x14ac:dyDescent="0.25">
      <c r="A11" s="121"/>
      <c r="B11" s="4" t="s">
        <v>35</v>
      </c>
      <c r="C11" s="17"/>
      <c r="D11" s="115"/>
      <c r="E11" s="118"/>
      <c r="F11" s="115"/>
    </row>
    <row r="12" spans="1:6" x14ac:dyDescent="0.25">
      <c r="A12" s="122"/>
      <c r="B12" s="4" t="s">
        <v>36</v>
      </c>
      <c r="C12" s="17"/>
      <c r="D12" s="116"/>
      <c r="E12" s="119"/>
      <c r="F12" s="116"/>
    </row>
    <row r="13" spans="1:6" x14ac:dyDescent="0.25">
      <c r="A13" s="4"/>
      <c r="B13" s="4"/>
      <c r="C13" s="17"/>
      <c r="D13" s="19"/>
      <c r="E13" s="22"/>
      <c r="F13" s="19">
        <f>D13+E13*FORMULE!K2</f>
        <v>0</v>
      </c>
    </row>
    <row r="14" spans="1:6" x14ac:dyDescent="0.25">
      <c r="A14" s="4"/>
      <c r="B14" s="4"/>
      <c r="C14" s="17"/>
      <c r="D14" s="19"/>
      <c r="E14" s="22"/>
      <c r="F14" s="19">
        <f>D14+E14*FORMULE!K2</f>
        <v>0</v>
      </c>
    </row>
    <row r="15" spans="1:6" x14ac:dyDescent="0.25">
      <c r="A15" s="4"/>
      <c r="B15" s="4"/>
      <c r="C15" s="17"/>
      <c r="D15" s="19"/>
      <c r="E15" s="22"/>
      <c r="F15" s="19">
        <f>D15+E15*FORMULE!K2</f>
        <v>0</v>
      </c>
    </row>
    <row r="16" spans="1:6" x14ac:dyDescent="0.25">
      <c r="A16" s="4"/>
      <c r="B16" s="4"/>
      <c r="C16" s="17"/>
      <c r="D16" s="19"/>
      <c r="E16" s="22"/>
      <c r="F16" s="19">
        <f>D16+E16*FORMULE!K2</f>
        <v>0</v>
      </c>
    </row>
    <row r="17" spans="1:6" x14ac:dyDescent="0.25">
      <c r="A17" s="4"/>
      <c r="B17" s="4"/>
      <c r="C17" s="17"/>
      <c r="D17" s="19"/>
      <c r="E17" s="22"/>
      <c r="F17" s="19">
        <f>D17+E17*FORMULE!K2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</sheetData>
  <mergeCells count="13">
    <mergeCell ref="A2:B2"/>
    <mergeCell ref="A3:B3"/>
    <mergeCell ref="A4:B4"/>
    <mergeCell ref="A5:B5"/>
    <mergeCell ref="A6:B6"/>
    <mergeCell ref="D7:D9"/>
    <mergeCell ref="E7:E9"/>
    <mergeCell ref="F7:F9"/>
    <mergeCell ref="A10:A12"/>
    <mergeCell ref="D10:D12"/>
    <mergeCell ref="E10:E12"/>
    <mergeCell ref="F10:F12"/>
    <mergeCell ref="A7:A9"/>
  </mergeCells>
  <pageMargins left="0.25" right="0.25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18" t="s">
        <v>1</v>
      </c>
      <c r="E1" s="21" t="s">
        <v>4</v>
      </c>
      <c r="F1" s="18" t="s">
        <v>2</v>
      </c>
    </row>
    <row r="2" spans="1:6" x14ac:dyDescent="0.25">
      <c r="A2" s="102" t="s">
        <v>26</v>
      </c>
      <c r="B2" s="103"/>
      <c r="C2" s="17"/>
      <c r="D2" s="19"/>
      <c r="E2" s="22"/>
      <c r="F2" s="19">
        <f>D2+E2*FORMULE!K2</f>
        <v>0</v>
      </c>
    </row>
    <row r="3" spans="1:6" x14ac:dyDescent="0.25">
      <c r="A3" s="102" t="s">
        <v>27</v>
      </c>
      <c r="B3" s="103"/>
      <c r="C3" s="17"/>
      <c r="D3" s="19"/>
      <c r="E3" s="22"/>
      <c r="F3" s="19">
        <f>D3+E3*FORMULE!K2</f>
        <v>0</v>
      </c>
    </row>
    <row r="4" spans="1:6" x14ac:dyDescent="0.25">
      <c r="A4" s="102" t="s">
        <v>28</v>
      </c>
      <c r="B4" s="103"/>
      <c r="C4" s="17"/>
      <c r="D4" s="19"/>
      <c r="E4" s="22"/>
      <c r="F4" s="19">
        <f>D4+E4*FORMULE!K2</f>
        <v>0</v>
      </c>
    </row>
    <row r="5" spans="1:6" x14ac:dyDescent="0.25">
      <c r="A5" s="102" t="s">
        <v>29</v>
      </c>
      <c r="B5" s="103"/>
      <c r="C5" s="17"/>
      <c r="D5" s="19"/>
      <c r="E5" s="22"/>
      <c r="F5" s="19">
        <f>D5+E5*FORMULE!K2</f>
        <v>0</v>
      </c>
    </row>
    <row r="6" spans="1:6" x14ac:dyDescent="0.25">
      <c r="A6" s="102" t="s">
        <v>32</v>
      </c>
      <c r="B6" s="103"/>
      <c r="C6" s="17"/>
      <c r="D6" s="19"/>
      <c r="E6" s="22"/>
      <c r="F6" s="19">
        <f>D6+E6*FORMULE!K2</f>
        <v>0</v>
      </c>
    </row>
    <row r="7" spans="1:6" x14ac:dyDescent="0.25">
      <c r="A7" s="123" t="s">
        <v>33</v>
      </c>
      <c r="B7" s="20" t="s">
        <v>34</v>
      </c>
      <c r="C7" s="17"/>
      <c r="D7" s="114"/>
      <c r="E7" s="117"/>
      <c r="F7" s="114">
        <f>D7+E7*FORMULE!K2</f>
        <v>0</v>
      </c>
    </row>
    <row r="8" spans="1:6" x14ac:dyDescent="0.25">
      <c r="A8" s="124"/>
      <c r="B8" s="20" t="s">
        <v>35</v>
      </c>
      <c r="C8" s="17"/>
      <c r="D8" s="115"/>
      <c r="E8" s="118"/>
      <c r="F8" s="115"/>
    </row>
    <row r="9" spans="1:6" x14ac:dyDescent="0.25">
      <c r="A9" s="125"/>
      <c r="B9" s="20" t="s">
        <v>36</v>
      </c>
      <c r="C9" s="17"/>
      <c r="D9" s="116"/>
      <c r="E9" s="119"/>
      <c r="F9" s="116"/>
    </row>
    <row r="10" spans="1:6" x14ac:dyDescent="0.25">
      <c r="A10" s="120" t="s">
        <v>37</v>
      </c>
      <c r="B10" s="4" t="s">
        <v>34</v>
      </c>
      <c r="C10" s="17"/>
      <c r="D10" s="114"/>
      <c r="E10" s="117"/>
      <c r="F10" s="114">
        <f>D10+E10*FORMULE!K2</f>
        <v>0</v>
      </c>
    </row>
    <row r="11" spans="1:6" x14ac:dyDescent="0.25">
      <c r="A11" s="121"/>
      <c r="B11" s="4" t="s">
        <v>35</v>
      </c>
      <c r="C11" s="17"/>
      <c r="D11" s="115"/>
      <c r="E11" s="118"/>
      <c r="F11" s="115"/>
    </row>
    <row r="12" spans="1:6" x14ac:dyDescent="0.25">
      <c r="A12" s="122"/>
      <c r="B12" s="4" t="s">
        <v>36</v>
      </c>
      <c r="C12" s="17"/>
      <c r="D12" s="116"/>
      <c r="E12" s="119"/>
      <c r="F12" s="116"/>
    </row>
    <row r="13" spans="1:6" x14ac:dyDescent="0.25">
      <c r="A13" s="4"/>
      <c r="B13" s="4"/>
      <c r="C13" s="17"/>
      <c r="D13" s="19"/>
      <c r="E13" s="22"/>
      <c r="F13" s="19">
        <f>D13+E13*FORMULE!K2</f>
        <v>0</v>
      </c>
    </row>
    <row r="14" spans="1:6" x14ac:dyDescent="0.25">
      <c r="A14" s="4"/>
      <c r="B14" s="4"/>
      <c r="C14" s="17"/>
      <c r="D14" s="19"/>
      <c r="E14" s="22"/>
      <c r="F14" s="19">
        <f>D14+E14*FORMULE!K2</f>
        <v>0</v>
      </c>
    </row>
    <row r="15" spans="1:6" x14ac:dyDescent="0.25">
      <c r="A15" s="4"/>
      <c r="B15" s="4"/>
      <c r="C15" s="17"/>
      <c r="D15" s="19"/>
      <c r="E15" s="22"/>
      <c r="F15" s="19">
        <f>D15+E15*FORMULE!K2</f>
        <v>0</v>
      </c>
    </row>
    <row r="16" spans="1:6" x14ac:dyDescent="0.25">
      <c r="A16" s="4"/>
      <c r="B16" s="4"/>
      <c r="C16" s="17"/>
      <c r="D16" s="19"/>
      <c r="E16" s="22"/>
      <c r="F16" s="19">
        <f>D16+E16*FORMULE!K2</f>
        <v>0</v>
      </c>
    </row>
    <row r="17" spans="1:6" x14ac:dyDescent="0.25">
      <c r="A17" s="4"/>
      <c r="B17" s="4"/>
      <c r="C17" s="17"/>
      <c r="D17" s="19"/>
      <c r="E17" s="22"/>
      <c r="F17" s="19">
        <f>D17+E17*FORMULE!K2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</sheetData>
  <mergeCells count="13">
    <mergeCell ref="A2:B2"/>
    <mergeCell ref="A3:B3"/>
    <mergeCell ref="A4:B4"/>
    <mergeCell ref="A5:B5"/>
    <mergeCell ref="A6:B6"/>
    <mergeCell ref="D7:D9"/>
    <mergeCell ref="E7:E9"/>
    <mergeCell ref="F7:F9"/>
    <mergeCell ref="A10:A12"/>
    <mergeCell ref="D10:D12"/>
    <mergeCell ref="E10:E12"/>
    <mergeCell ref="F10:F12"/>
    <mergeCell ref="A7:A9"/>
  </mergeCells>
  <pageMargins left="0.25" right="0.25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18" t="s">
        <v>1</v>
      </c>
      <c r="E1" s="21" t="s">
        <v>4</v>
      </c>
      <c r="F1" s="18" t="s">
        <v>2</v>
      </c>
    </row>
    <row r="2" spans="1:6" x14ac:dyDescent="0.25">
      <c r="A2" s="102" t="s">
        <v>26</v>
      </c>
      <c r="B2" s="103"/>
      <c r="C2" s="17"/>
      <c r="D2" s="19"/>
      <c r="E2" s="22"/>
      <c r="F2" s="19">
        <f>D2+E2*FORMULE!K2</f>
        <v>0</v>
      </c>
    </row>
    <row r="3" spans="1:6" x14ac:dyDescent="0.25">
      <c r="A3" s="102" t="s">
        <v>27</v>
      </c>
      <c r="B3" s="103"/>
      <c r="C3" s="17"/>
      <c r="D3" s="19"/>
      <c r="E3" s="22"/>
      <c r="F3" s="19">
        <f>D3+E3*FORMULE!K2</f>
        <v>0</v>
      </c>
    </row>
    <row r="4" spans="1:6" x14ac:dyDescent="0.25">
      <c r="A4" s="102" t="s">
        <v>28</v>
      </c>
      <c r="B4" s="103"/>
      <c r="C4" s="17"/>
      <c r="D4" s="19"/>
      <c r="E4" s="22"/>
      <c r="F4" s="19">
        <f>D4+E4*FORMULE!K2</f>
        <v>0</v>
      </c>
    </row>
    <row r="5" spans="1:6" x14ac:dyDescent="0.25">
      <c r="A5" s="102" t="s">
        <v>29</v>
      </c>
      <c r="B5" s="103"/>
      <c r="C5" s="17"/>
      <c r="D5" s="19"/>
      <c r="E5" s="22"/>
      <c r="F5" s="19">
        <f>D5+E5*FORMULE!K2</f>
        <v>0</v>
      </c>
    </row>
    <row r="6" spans="1:6" x14ac:dyDescent="0.25">
      <c r="A6" s="102" t="s">
        <v>32</v>
      </c>
      <c r="B6" s="103"/>
      <c r="C6" s="17"/>
      <c r="D6" s="19"/>
      <c r="E6" s="22"/>
      <c r="F6" s="19">
        <f>D6+E6*FORMULE!K2</f>
        <v>0</v>
      </c>
    </row>
    <row r="7" spans="1:6" x14ac:dyDescent="0.25">
      <c r="A7" s="123" t="s">
        <v>33</v>
      </c>
      <c r="B7" s="20" t="s">
        <v>34</v>
      </c>
      <c r="C7" s="17"/>
      <c r="D7" s="114"/>
      <c r="E7" s="117"/>
      <c r="F7" s="114">
        <f>D7+E7*FORMULE!K2</f>
        <v>0</v>
      </c>
    </row>
    <row r="8" spans="1:6" x14ac:dyDescent="0.25">
      <c r="A8" s="124"/>
      <c r="B8" s="20" t="s">
        <v>35</v>
      </c>
      <c r="C8" s="17"/>
      <c r="D8" s="115"/>
      <c r="E8" s="118"/>
      <c r="F8" s="115"/>
    </row>
    <row r="9" spans="1:6" x14ac:dyDescent="0.25">
      <c r="A9" s="125"/>
      <c r="B9" s="20" t="s">
        <v>36</v>
      </c>
      <c r="C9" s="17"/>
      <c r="D9" s="116"/>
      <c r="E9" s="119"/>
      <c r="F9" s="116"/>
    </row>
    <row r="10" spans="1:6" x14ac:dyDescent="0.25">
      <c r="A10" s="120" t="s">
        <v>37</v>
      </c>
      <c r="B10" s="4" t="s">
        <v>34</v>
      </c>
      <c r="C10" s="17"/>
      <c r="D10" s="114"/>
      <c r="E10" s="117"/>
      <c r="F10" s="114">
        <f>D10+E10*FORMULE!K2</f>
        <v>0</v>
      </c>
    </row>
    <row r="11" spans="1:6" x14ac:dyDescent="0.25">
      <c r="A11" s="121"/>
      <c r="B11" s="4" t="s">
        <v>35</v>
      </c>
      <c r="C11" s="17"/>
      <c r="D11" s="115"/>
      <c r="E11" s="118"/>
      <c r="F11" s="115"/>
    </row>
    <row r="12" spans="1:6" x14ac:dyDescent="0.25">
      <c r="A12" s="122"/>
      <c r="B12" s="4" t="s">
        <v>36</v>
      </c>
      <c r="C12" s="17"/>
      <c r="D12" s="116"/>
      <c r="E12" s="119"/>
      <c r="F12" s="116"/>
    </row>
    <row r="13" spans="1:6" x14ac:dyDescent="0.25">
      <c r="A13" s="4"/>
      <c r="B13" s="4"/>
      <c r="C13" s="17"/>
      <c r="D13" s="19"/>
      <c r="E13" s="22"/>
      <c r="F13" s="19">
        <f>D13+E13*FORMULE!K2</f>
        <v>0</v>
      </c>
    </row>
    <row r="14" spans="1:6" x14ac:dyDescent="0.25">
      <c r="A14" s="4"/>
      <c r="B14" s="4"/>
      <c r="C14" s="17"/>
      <c r="D14" s="19"/>
      <c r="E14" s="22"/>
      <c r="F14" s="19">
        <f>D14+E14*FORMULE!K2</f>
        <v>0</v>
      </c>
    </row>
    <row r="15" spans="1:6" x14ac:dyDescent="0.25">
      <c r="A15" s="4"/>
      <c r="B15" s="4"/>
      <c r="C15" s="17"/>
      <c r="D15" s="19"/>
      <c r="E15" s="22"/>
      <c r="F15" s="19">
        <f>D15+E15*FORMULE!K2</f>
        <v>0</v>
      </c>
    </row>
    <row r="16" spans="1:6" x14ac:dyDescent="0.25">
      <c r="A16" s="4"/>
      <c r="B16" s="4"/>
      <c r="C16" s="17"/>
      <c r="D16" s="19"/>
      <c r="E16" s="22"/>
      <c r="F16" s="19">
        <f>D16+E16*FORMULE!K2</f>
        <v>0</v>
      </c>
    </row>
    <row r="17" spans="1:6" x14ac:dyDescent="0.25">
      <c r="A17" s="4"/>
      <c r="B17" s="4"/>
      <c r="C17" s="17"/>
      <c r="D17" s="19"/>
      <c r="E17" s="22"/>
      <c r="F17" s="19">
        <f>D17+E17*FORMULE!K2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</sheetData>
  <mergeCells count="13">
    <mergeCell ref="A2:B2"/>
    <mergeCell ref="A3:B3"/>
    <mergeCell ref="A4:B4"/>
    <mergeCell ref="A5:B5"/>
    <mergeCell ref="A6:B6"/>
    <mergeCell ref="D7:D9"/>
    <mergeCell ref="E7:E9"/>
    <mergeCell ref="F7:F9"/>
    <mergeCell ref="A10:A12"/>
    <mergeCell ref="D10:D12"/>
    <mergeCell ref="E10:E12"/>
    <mergeCell ref="F10:F12"/>
    <mergeCell ref="A7:A9"/>
  </mergeCells>
  <pageMargins left="0.25" right="0.25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18" t="s">
        <v>1</v>
      </c>
      <c r="E1" s="21" t="s">
        <v>4</v>
      </c>
      <c r="F1" s="18" t="s">
        <v>2</v>
      </c>
    </row>
    <row r="2" spans="1:6" x14ac:dyDescent="0.25">
      <c r="A2" s="102" t="s">
        <v>26</v>
      </c>
      <c r="B2" s="103"/>
      <c r="C2" s="17"/>
      <c r="D2" s="19"/>
      <c r="E2" s="22"/>
      <c r="F2" s="19">
        <f>D2+E2*FORMULE!K2</f>
        <v>0</v>
      </c>
    </row>
    <row r="3" spans="1:6" x14ac:dyDescent="0.25">
      <c r="A3" s="102" t="s">
        <v>27</v>
      </c>
      <c r="B3" s="103"/>
      <c r="C3" s="17"/>
      <c r="D3" s="19"/>
      <c r="E3" s="22"/>
      <c r="F3" s="19">
        <f>D3+E3*FORMULE!K2</f>
        <v>0</v>
      </c>
    </row>
    <row r="4" spans="1:6" x14ac:dyDescent="0.25">
      <c r="A4" s="102" t="s">
        <v>28</v>
      </c>
      <c r="B4" s="103"/>
      <c r="C4" s="17"/>
      <c r="D4" s="19"/>
      <c r="E4" s="22"/>
      <c r="F4" s="19">
        <f>D4+E4*FORMULE!K2</f>
        <v>0</v>
      </c>
    </row>
    <row r="5" spans="1:6" x14ac:dyDescent="0.25">
      <c r="A5" s="102" t="s">
        <v>29</v>
      </c>
      <c r="B5" s="103"/>
      <c r="C5" s="17"/>
      <c r="D5" s="19"/>
      <c r="E5" s="22"/>
      <c r="F5" s="19">
        <f>D5+E5*FORMULE!K2</f>
        <v>0</v>
      </c>
    </row>
    <row r="6" spans="1:6" x14ac:dyDescent="0.25">
      <c r="A6" s="102" t="s">
        <v>32</v>
      </c>
      <c r="B6" s="103"/>
      <c r="C6" s="17"/>
      <c r="D6" s="19"/>
      <c r="E6" s="22"/>
      <c r="F6" s="19">
        <f>D6+E6*FORMULE!K2</f>
        <v>0</v>
      </c>
    </row>
    <row r="7" spans="1:6" x14ac:dyDescent="0.25">
      <c r="A7" s="123" t="s">
        <v>33</v>
      </c>
      <c r="B7" s="20" t="s">
        <v>34</v>
      </c>
      <c r="C7" s="17"/>
      <c r="D7" s="114"/>
      <c r="E7" s="117"/>
      <c r="F7" s="114">
        <f>D7+E7*FORMULE!K2</f>
        <v>0</v>
      </c>
    </row>
    <row r="8" spans="1:6" x14ac:dyDescent="0.25">
      <c r="A8" s="124"/>
      <c r="B8" s="20" t="s">
        <v>35</v>
      </c>
      <c r="C8" s="17"/>
      <c r="D8" s="115"/>
      <c r="E8" s="118"/>
      <c r="F8" s="115"/>
    </row>
    <row r="9" spans="1:6" x14ac:dyDescent="0.25">
      <c r="A9" s="125"/>
      <c r="B9" s="20" t="s">
        <v>36</v>
      </c>
      <c r="C9" s="17"/>
      <c r="D9" s="116"/>
      <c r="E9" s="119"/>
      <c r="F9" s="116"/>
    </row>
    <row r="10" spans="1:6" x14ac:dyDescent="0.25">
      <c r="A10" s="120" t="s">
        <v>37</v>
      </c>
      <c r="B10" s="4" t="s">
        <v>34</v>
      </c>
      <c r="C10" s="17"/>
      <c r="D10" s="114"/>
      <c r="E10" s="117"/>
      <c r="F10" s="114">
        <f>D10+E10*FORMULE!K2</f>
        <v>0</v>
      </c>
    </row>
    <row r="11" spans="1:6" x14ac:dyDescent="0.25">
      <c r="A11" s="121"/>
      <c r="B11" s="4" t="s">
        <v>35</v>
      </c>
      <c r="C11" s="17"/>
      <c r="D11" s="115"/>
      <c r="E11" s="118"/>
      <c r="F11" s="115"/>
    </row>
    <row r="12" spans="1:6" x14ac:dyDescent="0.25">
      <c r="A12" s="122"/>
      <c r="B12" s="4" t="s">
        <v>36</v>
      </c>
      <c r="C12" s="17"/>
      <c r="D12" s="116"/>
      <c r="E12" s="119"/>
      <c r="F12" s="116"/>
    </row>
    <row r="13" spans="1:6" x14ac:dyDescent="0.25">
      <c r="A13" s="4"/>
      <c r="B13" s="4"/>
      <c r="C13" s="17"/>
      <c r="D13" s="19"/>
      <c r="E13" s="22"/>
      <c r="F13" s="19">
        <f>D13+E13*FORMULE!K2</f>
        <v>0</v>
      </c>
    </row>
    <row r="14" spans="1:6" x14ac:dyDescent="0.25">
      <c r="A14" s="4"/>
      <c r="B14" s="4"/>
      <c r="C14" s="17"/>
      <c r="D14" s="19"/>
      <c r="E14" s="22"/>
      <c r="F14" s="19">
        <f>D14+E14*FORMULE!K2</f>
        <v>0</v>
      </c>
    </row>
    <row r="15" spans="1:6" x14ac:dyDescent="0.25">
      <c r="A15" s="4"/>
      <c r="B15" s="4"/>
      <c r="C15" s="17"/>
      <c r="D15" s="19"/>
      <c r="E15" s="22"/>
      <c r="F15" s="19">
        <f>D15+E15*FORMULE!K2</f>
        <v>0</v>
      </c>
    </row>
    <row r="16" spans="1:6" x14ac:dyDescent="0.25">
      <c r="A16" s="4"/>
      <c r="B16" s="4"/>
      <c r="C16" s="17"/>
      <c r="D16" s="19"/>
      <c r="E16" s="22"/>
      <c r="F16" s="19">
        <f>D16+E16*FORMULE!K2</f>
        <v>0</v>
      </c>
    </row>
    <row r="17" spans="1:6" x14ac:dyDescent="0.25">
      <c r="A17" s="4"/>
      <c r="B17" s="4"/>
      <c r="C17" s="17"/>
      <c r="D17" s="19"/>
      <c r="E17" s="22"/>
      <c r="F17" s="19">
        <f>D17+E17*FORMULE!K2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</sheetData>
  <mergeCells count="13">
    <mergeCell ref="A2:B2"/>
    <mergeCell ref="A3:B3"/>
    <mergeCell ref="A4:B4"/>
    <mergeCell ref="A5:B5"/>
    <mergeCell ref="A6:B6"/>
    <mergeCell ref="D7:D9"/>
    <mergeCell ref="E7:E9"/>
    <mergeCell ref="F7:F9"/>
    <mergeCell ref="A10:A12"/>
    <mergeCell ref="D10:D12"/>
    <mergeCell ref="E10:E12"/>
    <mergeCell ref="F10:F12"/>
    <mergeCell ref="A7:A9"/>
  </mergeCells>
  <pageMargins left="0.25" right="0.25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18" t="s">
        <v>1</v>
      </c>
      <c r="E1" s="21" t="s">
        <v>4</v>
      </c>
      <c r="F1" s="18" t="s">
        <v>2</v>
      </c>
    </row>
    <row r="2" spans="1:6" x14ac:dyDescent="0.25">
      <c r="A2" s="102" t="s">
        <v>26</v>
      </c>
      <c r="B2" s="103"/>
      <c r="C2" s="17"/>
      <c r="D2" s="19"/>
      <c r="E2" s="22"/>
      <c r="F2" s="19">
        <f>D2+E2*FORMULE!K2</f>
        <v>0</v>
      </c>
    </row>
    <row r="3" spans="1:6" x14ac:dyDescent="0.25">
      <c r="A3" s="102" t="s">
        <v>27</v>
      </c>
      <c r="B3" s="103"/>
      <c r="C3" s="17"/>
      <c r="D3" s="19"/>
      <c r="E3" s="22"/>
      <c r="F3" s="19">
        <f>D3+E3*FORMULE!K2</f>
        <v>0</v>
      </c>
    </row>
    <row r="4" spans="1:6" x14ac:dyDescent="0.25">
      <c r="A4" s="102" t="s">
        <v>28</v>
      </c>
      <c r="B4" s="103"/>
      <c r="C4" s="17"/>
      <c r="D4" s="19"/>
      <c r="E4" s="22"/>
      <c r="F4" s="19">
        <f>D4+E4*FORMULE!K2</f>
        <v>0</v>
      </c>
    </row>
    <row r="5" spans="1:6" x14ac:dyDescent="0.25">
      <c r="A5" s="102" t="s">
        <v>29</v>
      </c>
      <c r="B5" s="103"/>
      <c r="C5" s="17"/>
      <c r="D5" s="19"/>
      <c r="E5" s="22"/>
      <c r="F5" s="19">
        <f>D5+E5*FORMULE!K2</f>
        <v>0</v>
      </c>
    </row>
    <row r="6" spans="1:6" x14ac:dyDescent="0.25">
      <c r="A6" s="102" t="s">
        <v>32</v>
      </c>
      <c r="B6" s="103"/>
      <c r="C6" s="17"/>
      <c r="D6" s="19"/>
      <c r="E6" s="22"/>
      <c r="F6" s="19">
        <f>D6+E6*FORMULE!K2</f>
        <v>0</v>
      </c>
    </row>
    <row r="7" spans="1:6" x14ac:dyDescent="0.25">
      <c r="A7" s="123" t="s">
        <v>33</v>
      </c>
      <c r="B7" s="20" t="s">
        <v>34</v>
      </c>
      <c r="C7" s="17"/>
      <c r="D7" s="114"/>
      <c r="E7" s="117"/>
      <c r="F7" s="114">
        <f>D7+E7*FORMULE!K2</f>
        <v>0</v>
      </c>
    </row>
    <row r="8" spans="1:6" x14ac:dyDescent="0.25">
      <c r="A8" s="124"/>
      <c r="B8" s="20" t="s">
        <v>35</v>
      </c>
      <c r="C8" s="17"/>
      <c r="D8" s="115"/>
      <c r="E8" s="118"/>
      <c r="F8" s="115"/>
    </row>
    <row r="9" spans="1:6" x14ac:dyDescent="0.25">
      <c r="A9" s="125"/>
      <c r="B9" s="20" t="s">
        <v>36</v>
      </c>
      <c r="C9" s="17"/>
      <c r="D9" s="116"/>
      <c r="E9" s="119"/>
      <c r="F9" s="116"/>
    </row>
    <row r="10" spans="1:6" x14ac:dyDescent="0.25">
      <c r="A10" s="120" t="s">
        <v>37</v>
      </c>
      <c r="B10" s="4" t="s">
        <v>34</v>
      </c>
      <c r="C10" s="17"/>
      <c r="D10" s="114"/>
      <c r="E10" s="117"/>
      <c r="F10" s="114">
        <f>D10+E10*FORMULE!K2</f>
        <v>0</v>
      </c>
    </row>
    <row r="11" spans="1:6" x14ac:dyDescent="0.25">
      <c r="A11" s="121"/>
      <c r="B11" s="4" t="s">
        <v>35</v>
      </c>
      <c r="C11" s="17"/>
      <c r="D11" s="115"/>
      <c r="E11" s="118"/>
      <c r="F11" s="115"/>
    </row>
    <row r="12" spans="1:6" x14ac:dyDescent="0.25">
      <c r="A12" s="122"/>
      <c r="B12" s="4" t="s">
        <v>36</v>
      </c>
      <c r="C12" s="17"/>
      <c r="D12" s="116"/>
      <c r="E12" s="119"/>
      <c r="F12" s="116"/>
    </row>
    <row r="13" spans="1:6" x14ac:dyDescent="0.25">
      <c r="A13" s="4"/>
      <c r="B13" s="4"/>
      <c r="C13" s="17"/>
      <c r="D13" s="19"/>
      <c r="E13" s="22"/>
      <c r="F13" s="19">
        <f>D13+E13*FORMULE!K2</f>
        <v>0</v>
      </c>
    </row>
    <row r="14" spans="1:6" x14ac:dyDescent="0.25">
      <c r="A14" s="4"/>
      <c r="B14" s="4"/>
      <c r="C14" s="17"/>
      <c r="D14" s="19"/>
      <c r="E14" s="22"/>
      <c r="F14" s="19">
        <f>D14+E14*FORMULE!K2</f>
        <v>0</v>
      </c>
    </row>
    <row r="15" spans="1:6" x14ac:dyDescent="0.25">
      <c r="A15" s="4"/>
      <c r="B15" s="4"/>
      <c r="C15" s="17"/>
      <c r="D15" s="19"/>
      <c r="E15" s="22"/>
      <c r="F15" s="19">
        <f>D15+E15*FORMULE!K2</f>
        <v>0</v>
      </c>
    </row>
    <row r="16" spans="1:6" x14ac:dyDescent="0.25">
      <c r="A16" s="4"/>
      <c r="B16" s="4"/>
      <c r="C16" s="17"/>
      <c r="D16" s="19"/>
      <c r="E16" s="22"/>
      <c r="F16" s="19">
        <f>D16+E16*FORMULE!K2</f>
        <v>0</v>
      </c>
    </row>
    <row r="17" spans="1:6" x14ac:dyDescent="0.25">
      <c r="A17" s="4"/>
      <c r="B17" s="4"/>
      <c r="C17" s="17"/>
      <c r="D17" s="19"/>
      <c r="E17" s="22"/>
      <c r="F17" s="19">
        <f>D17+E17*FORMULE!K2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</sheetData>
  <mergeCells count="13">
    <mergeCell ref="A2:B2"/>
    <mergeCell ref="A3:B3"/>
    <mergeCell ref="A4:B4"/>
    <mergeCell ref="A5:B5"/>
    <mergeCell ref="A6:B6"/>
    <mergeCell ref="D7:D9"/>
    <mergeCell ref="E7:E9"/>
    <mergeCell ref="F7:F9"/>
    <mergeCell ref="A10:A12"/>
    <mergeCell ref="D10:D12"/>
    <mergeCell ref="E10:E12"/>
    <mergeCell ref="F10:F12"/>
    <mergeCell ref="A7:A9"/>
  </mergeCells>
  <pageMargins left="0.25" right="0.25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18" t="s">
        <v>1</v>
      </c>
      <c r="E1" s="21" t="s">
        <v>4</v>
      </c>
      <c r="F1" s="18" t="s">
        <v>2</v>
      </c>
    </row>
    <row r="2" spans="1:6" x14ac:dyDescent="0.25">
      <c r="A2" s="102" t="s">
        <v>26</v>
      </c>
      <c r="B2" s="103"/>
      <c r="C2" s="17"/>
      <c r="D2" s="19"/>
      <c r="E2" s="22"/>
      <c r="F2" s="19">
        <f>D2+E2*FORMULE!K2</f>
        <v>0</v>
      </c>
    </row>
    <row r="3" spans="1:6" x14ac:dyDescent="0.25">
      <c r="A3" s="102" t="s">
        <v>27</v>
      </c>
      <c r="B3" s="103"/>
      <c r="C3" s="17"/>
      <c r="D3" s="19"/>
      <c r="E3" s="22"/>
      <c r="F3" s="19">
        <f>D3+E3*FORMULE!K2</f>
        <v>0</v>
      </c>
    </row>
    <row r="4" spans="1:6" x14ac:dyDescent="0.25">
      <c r="A4" s="102" t="s">
        <v>28</v>
      </c>
      <c r="B4" s="103"/>
      <c r="C4" s="17"/>
      <c r="D4" s="19"/>
      <c r="E4" s="22"/>
      <c r="F4" s="19">
        <f>D4+E4*FORMULE!K2</f>
        <v>0</v>
      </c>
    </row>
    <row r="5" spans="1:6" x14ac:dyDescent="0.25">
      <c r="A5" s="102" t="s">
        <v>29</v>
      </c>
      <c r="B5" s="103"/>
      <c r="C5" s="17"/>
      <c r="D5" s="19"/>
      <c r="E5" s="22"/>
      <c r="F5" s="19">
        <f>D5+E5*FORMULE!K2</f>
        <v>0</v>
      </c>
    </row>
    <row r="6" spans="1:6" x14ac:dyDescent="0.25">
      <c r="A6" s="102" t="s">
        <v>32</v>
      </c>
      <c r="B6" s="103"/>
      <c r="C6" s="17"/>
      <c r="D6" s="19"/>
      <c r="E6" s="22"/>
      <c r="F6" s="19">
        <f>D6+E6*FORMULE!K2</f>
        <v>0</v>
      </c>
    </row>
    <row r="7" spans="1:6" x14ac:dyDescent="0.25">
      <c r="A7" s="123" t="s">
        <v>33</v>
      </c>
      <c r="B7" s="20" t="s">
        <v>34</v>
      </c>
      <c r="C7" s="17"/>
      <c r="D7" s="114"/>
      <c r="E7" s="117"/>
      <c r="F7" s="114">
        <f>D7+E7*FORMULE!K2</f>
        <v>0</v>
      </c>
    </row>
    <row r="8" spans="1:6" x14ac:dyDescent="0.25">
      <c r="A8" s="124"/>
      <c r="B8" s="20" t="s">
        <v>35</v>
      </c>
      <c r="C8" s="17"/>
      <c r="D8" s="115"/>
      <c r="E8" s="118"/>
      <c r="F8" s="115"/>
    </row>
    <row r="9" spans="1:6" x14ac:dyDescent="0.25">
      <c r="A9" s="125"/>
      <c r="B9" s="20" t="s">
        <v>36</v>
      </c>
      <c r="C9" s="17"/>
      <c r="D9" s="116"/>
      <c r="E9" s="119"/>
      <c r="F9" s="116"/>
    </row>
    <row r="10" spans="1:6" x14ac:dyDescent="0.25">
      <c r="A10" s="120" t="s">
        <v>37</v>
      </c>
      <c r="B10" s="4" t="s">
        <v>34</v>
      </c>
      <c r="C10" s="17"/>
      <c r="D10" s="114"/>
      <c r="E10" s="117"/>
      <c r="F10" s="114">
        <f>D10+E10*FORMULE!K2</f>
        <v>0</v>
      </c>
    </row>
    <row r="11" spans="1:6" x14ac:dyDescent="0.25">
      <c r="A11" s="121"/>
      <c r="B11" s="4" t="s">
        <v>35</v>
      </c>
      <c r="C11" s="17"/>
      <c r="D11" s="115"/>
      <c r="E11" s="118"/>
      <c r="F11" s="115"/>
    </row>
    <row r="12" spans="1:6" x14ac:dyDescent="0.25">
      <c r="A12" s="122"/>
      <c r="B12" s="4" t="s">
        <v>36</v>
      </c>
      <c r="C12" s="17"/>
      <c r="D12" s="116"/>
      <c r="E12" s="119"/>
      <c r="F12" s="116"/>
    </row>
    <row r="13" spans="1:6" x14ac:dyDescent="0.25">
      <c r="A13" s="4"/>
      <c r="B13" s="4"/>
      <c r="C13" s="17"/>
      <c r="D13" s="19"/>
      <c r="E13" s="22"/>
      <c r="F13" s="19">
        <f>D13+E13*FORMULE!K2</f>
        <v>0</v>
      </c>
    </row>
    <row r="14" spans="1:6" x14ac:dyDescent="0.25">
      <c r="A14" s="4"/>
      <c r="B14" s="4"/>
      <c r="C14" s="17"/>
      <c r="D14" s="19"/>
      <c r="E14" s="22"/>
      <c r="F14" s="19">
        <f>D14+E14*FORMULE!K2</f>
        <v>0</v>
      </c>
    </row>
    <row r="15" spans="1:6" x14ac:dyDescent="0.25">
      <c r="A15" s="4"/>
      <c r="B15" s="4"/>
      <c r="C15" s="17"/>
      <c r="D15" s="19"/>
      <c r="E15" s="22"/>
      <c r="F15" s="19">
        <f>D15+E15*FORMULE!K2</f>
        <v>0</v>
      </c>
    </row>
    <row r="16" spans="1:6" x14ac:dyDescent="0.25">
      <c r="A16" s="4"/>
      <c r="B16" s="4"/>
      <c r="C16" s="17"/>
      <c r="D16" s="19"/>
      <c r="E16" s="22"/>
      <c r="F16" s="19">
        <f>D16+E16*FORMULE!K2</f>
        <v>0</v>
      </c>
    </row>
    <row r="17" spans="1:6" x14ac:dyDescent="0.25">
      <c r="A17" s="4"/>
      <c r="B17" s="4"/>
      <c r="C17" s="17"/>
      <c r="D17" s="19"/>
      <c r="E17" s="22"/>
      <c r="F17" s="19">
        <f>D17+E17*FORMULE!K2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</sheetData>
  <mergeCells count="13">
    <mergeCell ref="A2:B2"/>
    <mergeCell ref="A3:B3"/>
    <mergeCell ref="A4:B4"/>
    <mergeCell ref="A5:B5"/>
    <mergeCell ref="A6:B6"/>
    <mergeCell ref="D7:D9"/>
    <mergeCell ref="E7:E9"/>
    <mergeCell ref="F7:F9"/>
    <mergeCell ref="A10:A12"/>
    <mergeCell ref="D10:D12"/>
    <mergeCell ref="E10:E12"/>
    <mergeCell ref="F10:F12"/>
    <mergeCell ref="A7:A9"/>
  </mergeCells>
  <pageMargins left="0.25" right="0.25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18" t="s">
        <v>1</v>
      </c>
      <c r="E1" s="21" t="s">
        <v>4</v>
      </c>
      <c r="F1" s="18" t="s">
        <v>2</v>
      </c>
    </row>
    <row r="2" spans="1:6" x14ac:dyDescent="0.25">
      <c r="A2" s="102" t="s">
        <v>26</v>
      </c>
      <c r="B2" s="103"/>
      <c r="C2" s="17"/>
      <c r="D2" s="19"/>
      <c r="E2" s="22"/>
      <c r="F2" s="19">
        <f>D2+E2*FORMULE!K2</f>
        <v>0</v>
      </c>
    </row>
    <row r="3" spans="1:6" x14ac:dyDescent="0.25">
      <c r="A3" s="102" t="s">
        <v>27</v>
      </c>
      <c r="B3" s="103"/>
      <c r="C3" s="17"/>
      <c r="D3" s="19"/>
      <c r="E3" s="22"/>
      <c r="F3" s="19">
        <f>D3+E3*FORMULE!K2</f>
        <v>0</v>
      </c>
    </row>
    <row r="4" spans="1:6" x14ac:dyDescent="0.25">
      <c r="A4" s="102" t="s">
        <v>28</v>
      </c>
      <c r="B4" s="103"/>
      <c r="C4" s="17"/>
      <c r="D4" s="19"/>
      <c r="E4" s="22"/>
      <c r="F4" s="19">
        <f>D4+E4*FORMULE!K2</f>
        <v>0</v>
      </c>
    </row>
    <row r="5" spans="1:6" x14ac:dyDescent="0.25">
      <c r="A5" s="102" t="s">
        <v>29</v>
      </c>
      <c r="B5" s="103"/>
      <c r="C5" s="17"/>
      <c r="D5" s="19"/>
      <c r="E5" s="22"/>
      <c r="F5" s="19">
        <f>D5+E5*FORMULE!K2</f>
        <v>0</v>
      </c>
    </row>
    <row r="6" spans="1:6" x14ac:dyDescent="0.25">
      <c r="A6" s="102" t="s">
        <v>32</v>
      </c>
      <c r="B6" s="103"/>
      <c r="C6" s="17"/>
      <c r="D6" s="19"/>
      <c r="E6" s="22"/>
      <c r="F6" s="19">
        <f>D6+E6*FORMULE!K2</f>
        <v>0</v>
      </c>
    </row>
    <row r="7" spans="1:6" x14ac:dyDescent="0.25">
      <c r="A7" s="123" t="s">
        <v>33</v>
      </c>
      <c r="B7" s="20" t="s">
        <v>34</v>
      </c>
      <c r="C7" s="17"/>
      <c r="D7" s="114"/>
      <c r="E7" s="117"/>
      <c r="F7" s="114">
        <f>D7+E7*FORMULE!K2</f>
        <v>0</v>
      </c>
    </row>
    <row r="8" spans="1:6" x14ac:dyDescent="0.25">
      <c r="A8" s="124"/>
      <c r="B8" s="20" t="s">
        <v>35</v>
      </c>
      <c r="C8" s="17"/>
      <c r="D8" s="115"/>
      <c r="E8" s="118"/>
      <c r="F8" s="115"/>
    </row>
    <row r="9" spans="1:6" x14ac:dyDescent="0.25">
      <c r="A9" s="125"/>
      <c r="B9" s="20" t="s">
        <v>36</v>
      </c>
      <c r="C9" s="17"/>
      <c r="D9" s="116"/>
      <c r="E9" s="119"/>
      <c r="F9" s="116"/>
    </row>
    <row r="10" spans="1:6" x14ac:dyDescent="0.25">
      <c r="A10" s="120" t="s">
        <v>37</v>
      </c>
      <c r="B10" s="4" t="s">
        <v>34</v>
      </c>
      <c r="C10" s="17"/>
      <c r="D10" s="114"/>
      <c r="E10" s="117"/>
      <c r="F10" s="114">
        <f>D10+E10*FORMULE!K2</f>
        <v>0</v>
      </c>
    </row>
    <row r="11" spans="1:6" x14ac:dyDescent="0.25">
      <c r="A11" s="121"/>
      <c r="B11" s="4" t="s">
        <v>35</v>
      </c>
      <c r="C11" s="17"/>
      <c r="D11" s="115"/>
      <c r="E11" s="118"/>
      <c r="F11" s="115"/>
    </row>
    <row r="12" spans="1:6" x14ac:dyDescent="0.25">
      <c r="A12" s="122"/>
      <c r="B12" s="4" t="s">
        <v>36</v>
      </c>
      <c r="C12" s="17"/>
      <c r="D12" s="116"/>
      <c r="E12" s="119"/>
      <c r="F12" s="116"/>
    </row>
    <row r="13" spans="1:6" x14ac:dyDescent="0.25">
      <c r="A13" s="4"/>
      <c r="B13" s="4"/>
      <c r="C13" s="17"/>
      <c r="D13" s="19"/>
      <c r="E13" s="22"/>
      <c r="F13" s="19">
        <f>D13+E13*FORMULE!K2</f>
        <v>0</v>
      </c>
    </row>
    <row r="14" spans="1:6" x14ac:dyDescent="0.25">
      <c r="A14" s="4"/>
      <c r="B14" s="4"/>
      <c r="C14" s="17"/>
      <c r="D14" s="19"/>
      <c r="E14" s="22"/>
      <c r="F14" s="19">
        <f>D14+E14*FORMULE!K2</f>
        <v>0</v>
      </c>
    </row>
    <row r="15" spans="1:6" x14ac:dyDescent="0.25">
      <c r="A15" s="4"/>
      <c r="B15" s="4"/>
      <c r="C15" s="17"/>
      <c r="D15" s="19"/>
      <c r="E15" s="22"/>
      <c r="F15" s="19">
        <f>D15+E15*FORMULE!K2</f>
        <v>0</v>
      </c>
    </row>
    <row r="16" spans="1:6" x14ac:dyDescent="0.25">
      <c r="A16" s="4"/>
      <c r="B16" s="4"/>
      <c r="C16" s="17"/>
      <c r="D16" s="19"/>
      <c r="E16" s="22"/>
      <c r="F16" s="19">
        <f>D16+E16*FORMULE!K2</f>
        <v>0</v>
      </c>
    </row>
    <row r="17" spans="1:6" x14ac:dyDescent="0.25">
      <c r="A17" s="4"/>
      <c r="B17" s="4"/>
      <c r="C17" s="17"/>
      <c r="D17" s="19"/>
      <c r="E17" s="22"/>
      <c r="F17" s="19">
        <f>D17+E17*FORMULE!K2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</sheetData>
  <mergeCells count="13">
    <mergeCell ref="A2:B2"/>
    <mergeCell ref="A3:B3"/>
    <mergeCell ref="A4:B4"/>
    <mergeCell ref="A5:B5"/>
    <mergeCell ref="A6:B6"/>
    <mergeCell ref="D7:D9"/>
    <mergeCell ref="E7:E9"/>
    <mergeCell ref="F7:F9"/>
    <mergeCell ref="A10:A12"/>
    <mergeCell ref="D10:D12"/>
    <mergeCell ref="E10:E12"/>
    <mergeCell ref="F10:F12"/>
    <mergeCell ref="A7:A9"/>
  </mergeCells>
  <pageMargins left="0.25" right="0.25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18" t="s">
        <v>1</v>
      </c>
      <c r="E1" s="21" t="s">
        <v>4</v>
      </c>
      <c r="F1" s="18" t="s">
        <v>2</v>
      </c>
    </row>
    <row r="2" spans="1:6" x14ac:dyDescent="0.25">
      <c r="A2" s="102" t="s">
        <v>26</v>
      </c>
      <c r="B2" s="103"/>
      <c r="C2" s="17"/>
      <c r="D2" s="19"/>
      <c r="E2" s="22"/>
      <c r="F2" s="19">
        <f>D2+E2*FORMULE!K2</f>
        <v>0</v>
      </c>
    </row>
    <row r="3" spans="1:6" x14ac:dyDescent="0.25">
      <c r="A3" s="102" t="s">
        <v>27</v>
      </c>
      <c r="B3" s="103"/>
      <c r="C3" s="17"/>
      <c r="D3" s="19"/>
      <c r="E3" s="22"/>
      <c r="F3" s="19">
        <f>D3+E3*FORMULE!K2</f>
        <v>0</v>
      </c>
    </row>
    <row r="4" spans="1:6" x14ac:dyDescent="0.25">
      <c r="A4" s="102" t="s">
        <v>28</v>
      </c>
      <c r="B4" s="103"/>
      <c r="C4" s="17"/>
      <c r="D4" s="19"/>
      <c r="E4" s="22"/>
      <c r="F4" s="19">
        <f>D4+E4*FORMULE!K2</f>
        <v>0</v>
      </c>
    </row>
    <row r="5" spans="1:6" x14ac:dyDescent="0.25">
      <c r="A5" s="102" t="s">
        <v>29</v>
      </c>
      <c r="B5" s="103"/>
      <c r="C5" s="17"/>
      <c r="D5" s="19"/>
      <c r="E5" s="22"/>
      <c r="F5" s="19">
        <f>D5+E5*FORMULE!K2</f>
        <v>0</v>
      </c>
    </row>
    <row r="6" spans="1:6" x14ac:dyDescent="0.25">
      <c r="A6" s="102" t="s">
        <v>32</v>
      </c>
      <c r="B6" s="103"/>
      <c r="C6" s="17"/>
      <c r="D6" s="19"/>
      <c r="E6" s="22"/>
      <c r="F6" s="19">
        <f>D6+E6*FORMULE!K2</f>
        <v>0</v>
      </c>
    </row>
    <row r="7" spans="1:6" x14ac:dyDescent="0.25">
      <c r="A7" s="123" t="s">
        <v>33</v>
      </c>
      <c r="B7" s="20" t="s">
        <v>34</v>
      </c>
      <c r="C7" s="17"/>
      <c r="D7" s="114"/>
      <c r="E7" s="117"/>
      <c r="F7" s="114">
        <f>D7+E7*FORMULE!K2</f>
        <v>0</v>
      </c>
    </row>
    <row r="8" spans="1:6" x14ac:dyDescent="0.25">
      <c r="A8" s="124"/>
      <c r="B8" s="20" t="s">
        <v>35</v>
      </c>
      <c r="C8" s="17"/>
      <c r="D8" s="115"/>
      <c r="E8" s="118"/>
      <c r="F8" s="115"/>
    </row>
    <row r="9" spans="1:6" x14ac:dyDescent="0.25">
      <c r="A9" s="125"/>
      <c r="B9" s="20" t="s">
        <v>36</v>
      </c>
      <c r="C9" s="17"/>
      <c r="D9" s="116"/>
      <c r="E9" s="119"/>
      <c r="F9" s="116"/>
    </row>
    <row r="10" spans="1:6" x14ac:dyDescent="0.25">
      <c r="A10" s="120" t="s">
        <v>37</v>
      </c>
      <c r="B10" s="4" t="s">
        <v>34</v>
      </c>
      <c r="C10" s="17"/>
      <c r="D10" s="114"/>
      <c r="E10" s="117"/>
      <c r="F10" s="114">
        <f>D10+E10*FORMULE!K2</f>
        <v>0</v>
      </c>
    </row>
    <row r="11" spans="1:6" x14ac:dyDescent="0.25">
      <c r="A11" s="121"/>
      <c r="B11" s="4" t="s">
        <v>35</v>
      </c>
      <c r="C11" s="17"/>
      <c r="D11" s="115"/>
      <c r="E11" s="118"/>
      <c r="F11" s="115"/>
    </row>
    <row r="12" spans="1:6" x14ac:dyDescent="0.25">
      <c r="A12" s="122"/>
      <c r="B12" s="4" t="s">
        <v>36</v>
      </c>
      <c r="C12" s="17"/>
      <c r="D12" s="116"/>
      <c r="E12" s="119"/>
      <c r="F12" s="116"/>
    </row>
    <row r="13" spans="1:6" x14ac:dyDescent="0.25">
      <c r="A13" s="4"/>
      <c r="B13" s="4"/>
      <c r="C13" s="17"/>
      <c r="D13" s="19"/>
      <c r="E13" s="22"/>
      <c r="F13" s="19">
        <f>D13+E13*FORMULE!K2</f>
        <v>0</v>
      </c>
    </row>
    <row r="14" spans="1:6" x14ac:dyDescent="0.25">
      <c r="A14" s="4"/>
      <c r="B14" s="4"/>
      <c r="C14" s="17"/>
      <c r="D14" s="19"/>
      <c r="E14" s="22"/>
      <c r="F14" s="19">
        <f>D14+E14*FORMULE!K2</f>
        <v>0</v>
      </c>
    </row>
    <row r="15" spans="1:6" x14ac:dyDescent="0.25">
      <c r="A15" s="4"/>
      <c r="B15" s="4"/>
      <c r="C15" s="17"/>
      <c r="D15" s="19"/>
      <c r="E15" s="22"/>
      <c r="F15" s="19">
        <f>D15+E15*FORMULE!K2</f>
        <v>0</v>
      </c>
    </row>
    <row r="16" spans="1:6" x14ac:dyDescent="0.25">
      <c r="A16" s="4"/>
      <c r="B16" s="4"/>
      <c r="C16" s="17"/>
      <c r="D16" s="19"/>
      <c r="E16" s="22"/>
      <c r="F16" s="19">
        <f>D16+E16*FORMULE!K2</f>
        <v>0</v>
      </c>
    </row>
    <row r="17" spans="1:6" x14ac:dyDescent="0.25">
      <c r="A17" s="4"/>
      <c r="B17" s="4"/>
      <c r="C17" s="17"/>
      <c r="D17" s="19"/>
      <c r="E17" s="22"/>
      <c r="F17" s="19">
        <f>D17+E17*FORMULE!K2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</sheetData>
  <mergeCells count="13">
    <mergeCell ref="A2:B2"/>
    <mergeCell ref="A3:B3"/>
    <mergeCell ref="A4:B4"/>
    <mergeCell ref="A5:B5"/>
    <mergeCell ref="A6:B6"/>
    <mergeCell ref="D7:D9"/>
    <mergeCell ref="E7:E9"/>
    <mergeCell ref="F7:F9"/>
    <mergeCell ref="A10:A12"/>
    <mergeCell ref="D10:D12"/>
    <mergeCell ref="E10:E12"/>
    <mergeCell ref="F10:F12"/>
    <mergeCell ref="A7:A9"/>
  </mergeCells>
  <pageMargins left="0.25" right="0.25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18" t="s">
        <v>1</v>
      </c>
      <c r="E1" s="21" t="s">
        <v>4</v>
      </c>
      <c r="F1" s="18" t="s">
        <v>2</v>
      </c>
    </row>
    <row r="2" spans="1:6" x14ac:dyDescent="0.25">
      <c r="A2" s="102" t="s">
        <v>26</v>
      </c>
      <c r="B2" s="103"/>
      <c r="C2" s="17"/>
      <c r="D2" s="19"/>
      <c r="E2" s="22"/>
      <c r="F2" s="19">
        <f>D2+E2*FORMULE!K2</f>
        <v>0</v>
      </c>
    </row>
    <row r="3" spans="1:6" x14ac:dyDescent="0.25">
      <c r="A3" s="102" t="s">
        <v>27</v>
      </c>
      <c r="B3" s="103"/>
      <c r="C3" s="17"/>
      <c r="D3" s="19"/>
      <c r="E3" s="22"/>
      <c r="F3" s="19">
        <f>D3+E3*FORMULE!K2</f>
        <v>0</v>
      </c>
    </row>
    <row r="4" spans="1:6" x14ac:dyDescent="0.25">
      <c r="A4" s="102" t="s">
        <v>28</v>
      </c>
      <c r="B4" s="103"/>
      <c r="C4" s="17"/>
      <c r="D4" s="19"/>
      <c r="E4" s="22"/>
      <c r="F4" s="19">
        <f>D4+E4*FORMULE!K2</f>
        <v>0</v>
      </c>
    </row>
    <row r="5" spans="1:6" x14ac:dyDescent="0.25">
      <c r="A5" s="102" t="s">
        <v>29</v>
      </c>
      <c r="B5" s="103"/>
      <c r="C5" s="17"/>
      <c r="D5" s="19"/>
      <c r="E5" s="22"/>
      <c r="F5" s="19">
        <f>D5+E5*FORMULE!K2</f>
        <v>0</v>
      </c>
    </row>
    <row r="6" spans="1:6" x14ac:dyDescent="0.25">
      <c r="A6" s="102" t="s">
        <v>32</v>
      </c>
      <c r="B6" s="103"/>
      <c r="C6" s="17"/>
      <c r="D6" s="19"/>
      <c r="E6" s="22"/>
      <c r="F6" s="19">
        <f>D6+E6*FORMULE!K2</f>
        <v>0</v>
      </c>
    </row>
    <row r="7" spans="1:6" x14ac:dyDescent="0.25">
      <c r="A7" s="123" t="s">
        <v>33</v>
      </c>
      <c r="B7" s="20" t="s">
        <v>34</v>
      </c>
      <c r="C7" s="17"/>
      <c r="D7" s="114"/>
      <c r="E7" s="117"/>
      <c r="F7" s="114">
        <f>D7+E7*FORMULE!K2</f>
        <v>0</v>
      </c>
    </row>
    <row r="8" spans="1:6" x14ac:dyDescent="0.25">
      <c r="A8" s="124"/>
      <c r="B8" s="20" t="s">
        <v>35</v>
      </c>
      <c r="C8" s="17"/>
      <c r="D8" s="115"/>
      <c r="E8" s="118"/>
      <c r="F8" s="115"/>
    </row>
    <row r="9" spans="1:6" x14ac:dyDescent="0.25">
      <c r="A9" s="125"/>
      <c r="B9" s="20" t="s">
        <v>36</v>
      </c>
      <c r="C9" s="17"/>
      <c r="D9" s="116"/>
      <c r="E9" s="119"/>
      <c r="F9" s="116"/>
    </row>
    <row r="10" spans="1:6" x14ac:dyDescent="0.25">
      <c r="A10" s="120" t="s">
        <v>37</v>
      </c>
      <c r="B10" s="4" t="s">
        <v>34</v>
      </c>
      <c r="C10" s="17"/>
      <c r="D10" s="114"/>
      <c r="E10" s="117"/>
      <c r="F10" s="114">
        <f>D10+E10*FORMULE!K2</f>
        <v>0</v>
      </c>
    </row>
    <row r="11" spans="1:6" x14ac:dyDescent="0.25">
      <c r="A11" s="121"/>
      <c r="B11" s="4" t="s">
        <v>35</v>
      </c>
      <c r="C11" s="17"/>
      <c r="D11" s="115"/>
      <c r="E11" s="118"/>
      <c r="F11" s="115"/>
    </row>
    <row r="12" spans="1:6" x14ac:dyDescent="0.25">
      <c r="A12" s="122"/>
      <c r="B12" s="4" t="s">
        <v>36</v>
      </c>
      <c r="C12" s="17"/>
      <c r="D12" s="116"/>
      <c r="E12" s="119"/>
      <c r="F12" s="116"/>
    </row>
    <row r="13" spans="1:6" x14ac:dyDescent="0.25">
      <c r="A13" s="4"/>
      <c r="B13" s="4"/>
      <c r="C13" s="17"/>
      <c r="D13" s="19"/>
      <c r="E13" s="22"/>
      <c r="F13" s="19">
        <f>D13+E13*FORMULE!K2</f>
        <v>0</v>
      </c>
    </row>
    <row r="14" spans="1:6" x14ac:dyDescent="0.25">
      <c r="A14" s="4"/>
      <c r="B14" s="4"/>
      <c r="C14" s="17"/>
      <c r="D14" s="19"/>
      <c r="E14" s="22"/>
      <c r="F14" s="19">
        <f>D14+E14*FORMULE!K2</f>
        <v>0</v>
      </c>
    </row>
    <row r="15" spans="1:6" x14ac:dyDescent="0.25">
      <c r="A15" s="4"/>
      <c r="B15" s="4"/>
      <c r="C15" s="17"/>
      <c r="D15" s="19"/>
      <c r="E15" s="22"/>
      <c r="F15" s="19">
        <f>D15+E15*FORMULE!K2</f>
        <v>0</v>
      </c>
    </row>
    <row r="16" spans="1:6" x14ac:dyDescent="0.25">
      <c r="A16" s="4"/>
      <c r="B16" s="4"/>
      <c r="C16" s="17"/>
      <c r="D16" s="19"/>
      <c r="E16" s="22"/>
      <c r="F16" s="19">
        <f>D16+E16*FORMULE!K2</f>
        <v>0</v>
      </c>
    </row>
    <row r="17" spans="1:6" x14ac:dyDescent="0.25">
      <c r="A17" s="4"/>
      <c r="B17" s="4"/>
      <c r="C17" s="17"/>
      <c r="D17" s="19"/>
      <c r="E17" s="22"/>
      <c r="F17" s="19">
        <f>D17+E17*FORMULE!K2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</sheetData>
  <mergeCells count="13">
    <mergeCell ref="A2:B2"/>
    <mergeCell ref="A3:B3"/>
    <mergeCell ref="A4:B4"/>
    <mergeCell ref="A5:B5"/>
    <mergeCell ref="A6:B6"/>
    <mergeCell ref="D7:D9"/>
    <mergeCell ref="E7:E9"/>
    <mergeCell ref="F7:F9"/>
    <mergeCell ref="A10:A12"/>
    <mergeCell ref="D10:D12"/>
    <mergeCell ref="E10:E12"/>
    <mergeCell ref="F10:F12"/>
    <mergeCell ref="A7:A9"/>
  </mergeCells>
  <pageMargins left="0.25" right="0.25" top="0.75" bottom="0.75" header="0.3" footer="0.3"/>
  <pageSetup paperSize="9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18" t="s">
        <v>1</v>
      </c>
      <c r="E1" s="21" t="s">
        <v>4</v>
      </c>
      <c r="F1" s="18" t="s">
        <v>2</v>
      </c>
    </row>
    <row r="2" spans="1:6" x14ac:dyDescent="0.25">
      <c r="A2" s="102" t="s">
        <v>26</v>
      </c>
      <c r="B2" s="103"/>
      <c r="C2" s="17"/>
      <c r="D2" s="19"/>
      <c r="E2" s="22"/>
      <c r="F2" s="19">
        <f>D2+E2*FORMULE!K2</f>
        <v>0</v>
      </c>
    </row>
    <row r="3" spans="1:6" x14ac:dyDescent="0.25">
      <c r="A3" s="102" t="s">
        <v>27</v>
      </c>
      <c r="B3" s="103"/>
      <c r="C3" s="17"/>
      <c r="D3" s="19"/>
      <c r="E3" s="22"/>
      <c r="F3" s="19">
        <f>D3+E3*FORMULE!K2</f>
        <v>0</v>
      </c>
    </row>
    <row r="4" spans="1:6" x14ac:dyDescent="0.25">
      <c r="A4" s="102" t="s">
        <v>28</v>
      </c>
      <c r="B4" s="103"/>
      <c r="C4" s="17"/>
      <c r="D4" s="19"/>
      <c r="E4" s="22"/>
      <c r="F4" s="19">
        <f>D4+E4*FORMULE!K2</f>
        <v>0</v>
      </c>
    </row>
    <row r="5" spans="1:6" x14ac:dyDescent="0.25">
      <c r="A5" s="102" t="s">
        <v>29</v>
      </c>
      <c r="B5" s="103"/>
      <c r="C5" s="17"/>
      <c r="D5" s="19"/>
      <c r="E5" s="22"/>
      <c r="F5" s="19">
        <f>D5+E5*FORMULE!K2</f>
        <v>0</v>
      </c>
    </row>
    <row r="6" spans="1:6" x14ac:dyDescent="0.25">
      <c r="A6" s="102" t="s">
        <v>32</v>
      </c>
      <c r="B6" s="103"/>
      <c r="C6" s="17"/>
      <c r="D6" s="19"/>
      <c r="E6" s="22"/>
      <c r="F6" s="19">
        <f>D6+E6*FORMULE!K2</f>
        <v>0</v>
      </c>
    </row>
    <row r="7" spans="1:6" x14ac:dyDescent="0.25">
      <c r="A7" s="123" t="s">
        <v>33</v>
      </c>
      <c r="B7" s="20" t="s">
        <v>34</v>
      </c>
      <c r="C7" s="17"/>
      <c r="D7" s="114"/>
      <c r="E7" s="117"/>
      <c r="F7" s="114">
        <f>D7+E7*FORMULE!K2</f>
        <v>0</v>
      </c>
    </row>
    <row r="8" spans="1:6" x14ac:dyDescent="0.25">
      <c r="A8" s="124"/>
      <c r="B8" s="20" t="s">
        <v>35</v>
      </c>
      <c r="C8" s="17"/>
      <c r="D8" s="115"/>
      <c r="E8" s="118"/>
      <c r="F8" s="115"/>
    </row>
    <row r="9" spans="1:6" x14ac:dyDescent="0.25">
      <c r="A9" s="125"/>
      <c r="B9" s="20" t="s">
        <v>36</v>
      </c>
      <c r="C9" s="17"/>
      <c r="D9" s="116"/>
      <c r="E9" s="119"/>
      <c r="F9" s="116"/>
    </row>
    <row r="10" spans="1:6" x14ac:dyDescent="0.25">
      <c r="A10" s="120" t="s">
        <v>37</v>
      </c>
      <c r="B10" s="4" t="s">
        <v>34</v>
      </c>
      <c r="C10" s="17"/>
      <c r="D10" s="114"/>
      <c r="E10" s="117"/>
      <c r="F10" s="114">
        <f>D10+E10*FORMULE!K2</f>
        <v>0</v>
      </c>
    </row>
    <row r="11" spans="1:6" x14ac:dyDescent="0.25">
      <c r="A11" s="121"/>
      <c r="B11" s="4" t="s">
        <v>35</v>
      </c>
      <c r="C11" s="17"/>
      <c r="D11" s="115"/>
      <c r="E11" s="118"/>
      <c r="F11" s="115"/>
    </row>
    <row r="12" spans="1:6" x14ac:dyDescent="0.25">
      <c r="A12" s="122"/>
      <c r="B12" s="4" t="s">
        <v>36</v>
      </c>
      <c r="C12" s="17"/>
      <c r="D12" s="116"/>
      <c r="E12" s="119"/>
      <c r="F12" s="116"/>
    </row>
    <row r="13" spans="1:6" x14ac:dyDescent="0.25">
      <c r="A13" s="4"/>
      <c r="B13" s="4"/>
      <c r="C13" s="17"/>
      <c r="D13" s="19"/>
      <c r="E13" s="22"/>
      <c r="F13" s="19">
        <f>D13+E13*FORMULE!K2</f>
        <v>0</v>
      </c>
    </row>
    <row r="14" spans="1:6" x14ac:dyDescent="0.25">
      <c r="A14" s="4"/>
      <c r="B14" s="4"/>
      <c r="C14" s="17"/>
      <c r="D14" s="19"/>
      <c r="E14" s="22"/>
      <c r="F14" s="19">
        <f>D14+E14*FORMULE!K2</f>
        <v>0</v>
      </c>
    </row>
    <row r="15" spans="1:6" x14ac:dyDescent="0.25">
      <c r="A15" s="4"/>
      <c r="B15" s="4"/>
      <c r="C15" s="17"/>
      <c r="D15" s="19"/>
      <c r="E15" s="22"/>
      <c r="F15" s="19">
        <f>D15+E15*FORMULE!K2</f>
        <v>0</v>
      </c>
    </row>
    <row r="16" spans="1:6" x14ac:dyDescent="0.25">
      <c r="A16" s="4"/>
      <c r="B16" s="4"/>
      <c r="C16" s="17"/>
      <c r="D16" s="19"/>
      <c r="E16" s="22"/>
      <c r="F16" s="19">
        <f>D16+E16*FORMULE!K2</f>
        <v>0</v>
      </c>
    </row>
    <row r="17" spans="1:6" x14ac:dyDescent="0.25">
      <c r="A17" s="4"/>
      <c r="B17" s="4"/>
      <c r="C17" s="17"/>
      <c r="D17" s="19"/>
      <c r="E17" s="22"/>
      <c r="F17" s="19">
        <f>D17+E17*FORMULE!K2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</sheetData>
  <mergeCells count="13">
    <mergeCell ref="A2:B2"/>
    <mergeCell ref="A3:B3"/>
    <mergeCell ref="A4:B4"/>
    <mergeCell ref="A5:B5"/>
    <mergeCell ref="A6:B6"/>
    <mergeCell ref="D7:D9"/>
    <mergeCell ref="E7:E9"/>
    <mergeCell ref="F7:F9"/>
    <mergeCell ref="A10:A12"/>
    <mergeCell ref="D10:D12"/>
    <mergeCell ref="E10:E12"/>
    <mergeCell ref="F10:F12"/>
    <mergeCell ref="A7:A9"/>
  </mergeCells>
  <pageMargins left="0.25" right="0.25" top="0.75" bottom="0.75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18" t="s">
        <v>1</v>
      </c>
      <c r="E1" s="21" t="s">
        <v>4</v>
      </c>
      <c r="F1" s="18" t="s">
        <v>2</v>
      </c>
    </row>
    <row r="2" spans="1:6" x14ac:dyDescent="0.25">
      <c r="A2" s="102" t="s">
        <v>26</v>
      </c>
      <c r="B2" s="103"/>
      <c r="C2" s="17"/>
      <c r="D2" s="19"/>
      <c r="E2" s="22"/>
      <c r="F2" s="19">
        <f>D2+E2*FORMULE!K2</f>
        <v>0</v>
      </c>
    </row>
    <row r="3" spans="1:6" x14ac:dyDescent="0.25">
      <c r="A3" s="102" t="s">
        <v>27</v>
      </c>
      <c r="B3" s="103"/>
      <c r="C3" s="17"/>
      <c r="D3" s="19"/>
      <c r="E3" s="22"/>
      <c r="F3" s="19">
        <f>D3+E3*FORMULE!K2</f>
        <v>0</v>
      </c>
    </row>
    <row r="4" spans="1:6" x14ac:dyDescent="0.25">
      <c r="A4" s="102" t="s">
        <v>28</v>
      </c>
      <c r="B4" s="103"/>
      <c r="C4" s="17"/>
      <c r="D4" s="19"/>
      <c r="E4" s="22"/>
      <c r="F4" s="19">
        <f>D4+E4*FORMULE!K2</f>
        <v>0</v>
      </c>
    </row>
    <row r="5" spans="1:6" x14ac:dyDescent="0.25">
      <c r="A5" s="102" t="s">
        <v>29</v>
      </c>
      <c r="B5" s="103"/>
      <c r="C5" s="17"/>
      <c r="D5" s="19"/>
      <c r="E5" s="22"/>
      <c r="F5" s="19">
        <f>D5+E5*FORMULE!K2</f>
        <v>0</v>
      </c>
    </row>
    <row r="6" spans="1:6" x14ac:dyDescent="0.25">
      <c r="A6" s="102" t="s">
        <v>32</v>
      </c>
      <c r="B6" s="103"/>
      <c r="C6" s="17"/>
      <c r="D6" s="19"/>
      <c r="E6" s="22"/>
      <c r="F6" s="19">
        <f>D6+E6*FORMULE!K2</f>
        <v>0</v>
      </c>
    </row>
    <row r="7" spans="1:6" x14ac:dyDescent="0.25">
      <c r="A7" s="123" t="s">
        <v>33</v>
      </c>
      <c r="B7" s="20" t="s">
        <v>34</v>
      </c>
      <c r="C7" s="17"/>
      <c r="D7" s="114"/>
      <c r="E7" s="117"/>
      <c r="F7" s="114">
        <f>D7+E7*FORMULE!K2</f>
        <v>0</v>
      </c>
    </row>
    <row r="8" spans="1:6" x14ac:dyDescent="0.25">
      <c r="A8" s="124"/>
      <c r="B8" s="20" t="s">
        <v>35</v>
      </c>
      <c r="C8" s="17"/>
      <c r="D8" s="115"/>
      <c r="E8" s="118"/>
      <c r="F8" s="115"/>
    </row>
    <row r="9" spans="1:6" x14ac:dyDescent="0.25">
      <c r="A9" s="125"/>
      <c r="B9" s="20" t="s">
        <v>36</v>
      </c>
      <c r="C9" s="17"/>
      <c r="D9" s="116"/>
      <c r="E9" s="119"/>
      <c r="F9" s="116"/>
    </row>
    <row r="10" spans="1:6" x14ac:dyDescent="0.25">
      <c r="A10" s="120" t="s">
        <v>37</v>
      </c>
      <c r="B10" s="4" t="s">
        <v>34</v>
      </c>
      <c r="C10" s="17"/>
      <c r="D10" s="114"/>
      <c r="E10" s="117"/>
      <c r="F10" s="114">
        <f>D10+E10*FORMULE!K2</f>
        <v>0</v>
      </c>
    </row>
    <row r="11" spans="1:6" x14ac:dyDescent="0.25">
      <c r="A11" s="121"/>
      <c r="B11" s="4" t="s">
        <v>35</v>
      </c>
      <c r="C11" s="17"/>
      <c r="D11" s="115"/>
      <c r="E11" s="118"/>
      <c r="F11" s="115"/>
    </row>
    <row r="12" spans="1:6" x14ac:dyDescent="0.25">
      <c r="A12" s="122"/>
      <c r="B12" s="4" t="s">
        <v>36</v>
      </c>
      <c r="C12" s="17"/>
      <c r="D12" s="116"/>
      <c r="E12" s="119"/>
      <c r="F12" s="116"/>
    </row>
    <row r="13" spans="1:6" x14ac:dyDescent="0.25">
      <c r="A13" s="4"/>
      <c r="B13" s="4"/>
      <c r="C13" s="17"/>
      <c r="D13" s="19"/>
      <c r="E13" s="22"/>
      <c r="F13" s="19">
        <f>D13+E13*FORMULE!K2</f>
        <v>0</v>
      </c>
    </row>
    <row r="14" spans="1:6" x14ac:dyDescent="0.25">
      <c r="A14" s="4"/>
      <c r="B14" s="4"/>
      <c r="C14" s="17"/>
      <c r="D14" s="19"/>
      <c r="E14" s="22"/>
      <c r="F14" s="19">
        <f>D14+E14*FORMULE!K2</f>
        <v>0</v>
      </c>
    </row>
    <row r="15" spans="1:6" x14ac:dyDescent="0.25">
      <c r="A15" s="4"/>
      <c r="B15" s="4"/>
      <c r="C15" s="17"/>
      <c r="D15" s="19"/>
      <c r="E15" s="22"/>
      <c r="F15" s="19">
        <f>D15+E15*FORMULE!K2</f>
        <v>0</v>
      </c>
    </row>
    <row r="16" spans="1:6" x14ac:dyDescent="0.25">
      <c r="A16" s="4"/>
      <c r="B16" s="4"/>
      <c r="C16" s="17"/>
      <c r="D16" s="19"/>
      <c r="E16" s="22"/>
      <c r="F16" s="19">
        <f>D16+E16*FORMULE!K2</f>
        <v>0</v>
      </c>
    </row>
    <row r="17" spans="1:6" x14ac:dyDescent="0.25">
      <c r="A17" s="4"/>
      <c r="B17" s="4"/>
      <c r="C17" s="17"/>
      <c r="D17" s="19"/>
      <c r="E17" s="22"/>
      <c r="F17" s="19">
        <f>D17+E17*FORMULE!K2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</sheetData>
  <mergeCells count="13">
    <mergeCell ref="A2:B2"/>
    <mergeCell ref="A3:B3"/>
    <mergeCell ref="A4:B4"/>
    <mergeCell ref="A5:B5"/>
    <mergeCell ref="A6:B6"/>
    <mergeCell ref="D7:D9"/>
    <mergeCell ref="E7:E9"/>
    <mergeCell ref="F7:F9"/>
    <mergeCell ref="A10:A12"/>
    <mergeCell ref="D10:D12"/>
    <mergeCell ref="E10:E12"/>
    <mergeCell ref="F10:F12"/>
    <mergeCell ref="A7:A9"/>
  </mergeCells>
  <pageMargins left="0.25" right="0.25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18" t="s">
        <v>1</v>
      </c>
      <c r="E1" s="21" t="s">
        <v>4</v>
      </c>
      <c r="F1" s="18" t="s">
        <v>2</v>
      </c>
    </row>
    <row r="2" spans="1:6" x14ac:dyDescent="0.25">
      <c r="A2" s="102" t="s">
        <v>26</v>
      </c>
      <c r="B2" s="103"/>
      <c r="C2" s="17"/>
      <c r="D2" s="19"/>
      <c r="E2" s="22"/>
      <c r="F2" s="19">
        <f>D2+E2*FORMULE!K2</f>
        <v>0</v>
      </c>
    </row>
    <row r="3" spans="1:6" x14ac:dyDescent="0.25">
      <c r="A3" s="102" t="s">
        <v>27</v>
      </c>
      <c r="B3" s="103"/>
      <c r="C3" s="17"/>
      <c r="D3" s="19"/>
      <c r="E3" s="22"/>
      <c r="F3" s="19">
        <f>D3+E3*FORMULE!K2</f>
        <v>0</v>
      </c>
    </row>
    <row r="4" spans="1:6" x14ac:dyDescent="0.25">
      <c r="A4" s="102" t="s">
        <v>28</v>
      </c>
      <c r="B4" s="103"/>
      <c r="C4" s="17"/>
      <c r="D4" s="19"/>
      <c r="E4" s="22"/>
      <c r="F4" s="19">
        <f>D4+E4*FORMULE!K2</f>
        <v>0</v>
      </c>
    </row>
    <row r="5" spans="1:6" x14ac:dyDescent="0.25">
      <c r="A5" s="102" t="s">
        <v>29</v>
      </c>
      <c r="B5" s="103"/>
      <c r="C5" s="17"/>
      <c r="D5" s="19"/>
      <c r="E5" s="22"/>
      <c r="F5" s="19">
        <f>D5+E5*FORMULE!K2</f>
        <v>0</v>
      </c>
    </row>
    <row r="6" spans="1:6" x14ac:dyDescent="0.25">
      <c r="A6" s="102" t="s">
        <v>32</v>
      </c>
      <c r="B6" s="103"/>
      <c r="C6" s="17"/>
      <c r="D6" s="19"/>
      <c r="E6" s="22"/>
      <c r="F6" s="19">
        <f>D6+E6*FORMULE!K2</f>
        <v>0</v>
      </c>
    </row>
    <row r="7" spans="1:6" x14ac:dyDescent="0.25">
      <c r="A7" s="123" t="s">
        <v>33</v>
      </c>
      <c r="B7" s="20" t="s">
        <v>34</v>
      </c>
      <c r="C7" s="17"/>
      <c r="D7" s="114"/>
      <c r="E7" s="117"/>
      <c r="F7" s="114">
        <f>D7+E7*FORMULE!K2</f>
        <v>0</v>
      </c>
    </row>
    <row r="8" spans="1:6" x14ac:dyDescent="0.25">
      <c r="A8" s="124"/>
      <c r="B8" s="20" t="s">
        <v>35</v>
      </c>
      <c r="C8" s="17"/>
      <c r="D8" s="115"/>
      <c r="E8" s="118"/>
      <c r="F8" s="115"/>
    </row>
    <row r="9" spans="1:6" x14ac:dyDescent="0.25">
      <c r="A9" s="125"/>
      <c r="B9" s="20" t="s">
        <v>36</v>
      </c>
      <c r="C9" s="17"/>
      <c r="D9" s="116"/>
      <c r="E9" s="119"/>
      <c r="F9" s="116"/>
    </row>
    <row r="10" spans="1:6" x14ac:dyDescent="0.25">
      <c r="A10" s="120" t="s">
        <v>37</v>
      </c>
      <c r="B10" s="4" t="s">
        <v>34</v>
      </c>
      <c r="C10" s="17"/>
      <c r="D10" s="114"/>
      <c r="E10" s="117"/>
      <c r="F10" s="114">
        <f>D10+E10*FORMULE!K2</f>
        <v>0</v>
      </c>
    </row>
    <row r="11" spans="1:6" x14ac:dyDescent="0.25">
      <c r="A11" s="121"/>
      <c r="B11" s="4" t="s">
        <v>35</v>
      </c>
      <c r="C11" s="17"/>
      <c r="D11" s="115"/>
      <c r="E11" s="118"/>
      <c r="F11" s="115"/>
    </row>
    <row r="12" spans="1:6" x14ac:dyDescent="0.25">
      <c r="A12" s="122"/>
      <c r="B12" s="4" t="s">
        <v>36</v>
      </c>
      <c r="C12" s="17"/>
      <c r="D12" s="116"/>
      <c r="E12" s="119"/>
      <c r="F12" s="116"/>
    </row>
    <row r="13" spans="1:6" x14ac:dyDescent="0.25">
      <c r="A13" s="4"/>
      <c r="B13" s="4"/>
      <c r="C13" s="17"/>
      <c r="D13" s="19"/>
      <c r="E13" s="22"/>
      <c r="F13" s="19">
        <f>D13+E13*FORMULE!K2</f>
        <v>0</v>
      </c>
    </row>
    <row r="14" spans="1:6" x14ac:dyDescent="0.25">
      <c r="A14" s="4"/>
      <c r="B14" s="4"/>
      <c r="C14" s="17"/>
      <c r="D14" s="19"/>
      <c r="E14" s="22"/>
      <c r="F14" s="19">
        <f>D14+E14*FORMULE!K2</f>
        <v>0</v>
      </c>
    </row>
    <row r="15" spans="1:6" x14ac:dyDescent="0.25">
      <c r="A15" s="4"/>
      <c r="B15" s="4"/>
      <c r="C15" s="17"/>
      <c r="D15" s="19"/>
      <c r="E15" s="22"/>
      <c r="F15" s="19">
        <f>D15+E15*FORMULE!K2</f>
        <v>0</v>
      </c>
    </row>
    <row r="16" spans="1:6" x14ac:dyDescent="0.25">
      <c r="A16" s="4"/>
      <c r="B16" s="4"/>
      <c r="C16" s="17"/>
      <c r="D16" s="19"/>
      <c r="E16" s="22"/>
      <c r="F16" s="19">
        <f>D16+E16*FORMULE!K2</f>
        <v>0</v>
      </c>
    </row>
    <row r="17" spans="1:6" x14ac:dyDescent="0.25">
      <c r="A17" s="4"/>
      <c r="B17" s="4"/>
      <c r="C17" s="17"/>
      <c r="D17" s="19"/>
      <c r="E17" s="22"/>
      <c r="F17" s="19">
        <f>D17+E17*FORMULE!K2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</sheetData>
  <mergeCells count="13">
    <mergeCell ref="A2:B2"/>
    <mergeCell ref="A3:B3"/>
    <mergeCell ref="A4:B4"/>
    <mergeCell ref="A5:B5"/>
    <mergeCell ref="A6:B6"/>
    <mergeCell ref="D7:D9"/>
    <mergeCell ref="E7:E9"/>
    <mergeCell ref="F7:F9"/>
    <mergeCell ref="A10:A12"/>
    <mergeCell ref="D10:D12"/>
    <mergeCell ref="E10:E12"/>
    <mergeCell ref="F10:F12"/>
    <mergeCell ref="A7:A9"/>
  </mergeCells>
  <pageMargins left="0.25" right="0.25" top="0.75" bottom="0.75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18" t="s">
        <v>1</v>
      </c>
      <c r="E1" s="21" t="s">
        <v>4</v>
      </c>
      <c r="F1" s="18" t="s">
        <v>2</v>
      </c>
    </row>
    <row r="2" spans="1:6" x14ac:dyDescent="0.25">
      <c r="A2" s="102" t="s">
        <v>26</v>
      </c>
      <c r="B2" s="103"/>
      <c r="C2" s="17"/>
      <c r="D2" s="19"/>
      <c r="E2" s="22"/>
      <c r="F2" s="19">
        <f>D2+E2*FORMULE!K2</f>
        <v>0</v>
      </c>
    </row>
    <row r="3" spans="1:6" x14ac:dyDescent="0.25">
      <c r="A3" s="102" t="s">
        <v>27</v>
      </c>
      <c r="B3" s="103"/>
      <c r="C3" s="17"/>
      <c r="D3" s="19"/>
      <c r="E3" s="22"/>
      <c r="F3" s="19">
        <f>D3+E3*FORMULE!K2</f>
        <v>0</v>
      </c>
    </row>
    <row r="4" spans="1:6" x14ac:dyDescent="0.25">
      <c r="A4" s="102" t="s">
        <v>28</v>
      </c>
      <c r="B4" s="103"/>
      <c r="C4" s="17"/>
      <c r="D4" s="19"/>
      <c r="E4" s="22"/>
      <c r="F4" s="19">
        <f>D4+E4*FORMULE!K2</f>
        <v>0</v>
      </c>
    </row>
    <row r="5" spans="1:6" x14ac:dyDescent="0.25">
      <c r="A5" s="102" t="s">
        <v>29</v>
      </c>
      <c r="B5" s="103"/>
      <c r="C5" s="17"/>
      <c r="D5" s="19"/>
      <c r="E5" s="22"/>
      <c r="F5" s="19">
        <f>D5+E5*FORMULE!K2</f>
        <v>0</v>
      </c>
    </row>
    <row r="6" spans="1:6" x14ac:dyDescent="0.25">
      <c r="A6" s="102" t="s">
        <v>32</v>
      </c>
      <c r="B6" s="103"/>
      <c r="C6" s="17"/>
      <c r="D6" s="19"/>
      <c r="E6" s="22"/>
      <c r="F6" s="19">
        <f>D6+E6*FORMULE!K2</f>
        <v>0</v>
      </c>
    </row>
    <row r="7" spans="1:6" x14ac:dyDescent="0.25">
      <c r="A7" s="123" t="s">
        <v>33</v>
      </c>
      <c r="B7" s="20" t="s">
        <v>34</v>
      </c>
      <c r="C7" s="17"/>
      <c r="D7" s="114"/>
      <c r="E7" s="117"/>
      <c r="F7" s="114">
        <f>D7+E7*FORMULE!K2</f>
        <v>0</v>
      </c>
    </row>
    <row r="8" spans="1:6" x14ac:dyDescent="0.25">
      <c r="A8" s="124"/>
      <c r="B8" s="20" t="s">
        <v>35</v>
      </c>
      <c r="C8" s="17"/>
      <c r="D8" s="115"/>
      <c r="E8" s="118"/>
      <c r="F8" s="115"/>
    </row>
    <row r="9" spans="1:6" x14ac:dyDescent="0.25">
      <c r="A9" s="125"/>
      <c r="B9" s="20" t="s">
        <v>36</v>
      </c>
      <c r="C9" s="17"/>
      <c r="D9" s="116"/>
      <c r="E9" s="119"/>
      <c r="F9" s="116"/>
    </row>
    <row r="10" spans="1:6" x14ac:dyDescent="0.25">
      <c r="A10" s="120" t="s">
        <v>37</v>
      </c>
      <c r="B10" s="4" t="s">
        <v>34</v>
      </c>
      <c r="C10" s="17"/>
      <c r="D10" s="114"/>
      <c r="E10" s="117"/>
      <c r="F10" s="114">
        <f>D10+E10*FORMULE!K2</f>
        <v>0</v>
      </c>
    </row>
    <row r="11" spans="1:6" x14ac:dyDescent="0.25">
      <c r="A11" s="121"/>
      <c r="B11" s="4" t="s">
        <v>35</v>
      </c>
      <c r="C11" s="17"/>
      <c r="D11" s="115"/>
      <c r="E11" s="118"/>
      <c r="F11" s="115"/>
    </row>
    <row r="12" spans="1:6" x14ac:dyDescent="0.25">
      <c r="A12" s="122"/>
      <c r="B12" s="4" t="s">
        <v>36</v>
      </c>
      <c r="C12" s="17"/>
      <c r="D12" s="116"/>
      <c r="E12" s="119"/>
      <c r="F12" s="116"/>
    </row>
    <row r="13" spans="1:6" x14ac:dyDescent="0.25">
      <c r="A13" s="4"/>
      <c r="B13" s="4"/>
      <c r="C13" s="17"/>
      <c r="D13" s="19"/>
      <c r="E13" s="22"/>
      <c r="F13" s="19">
        <f>D13+E13*FORMULE!K2</f>
        <v>0</v>
      </c>
    </row>
    <row r="14" spans="1:6" x14ac:dyDescent="0.25">
      <c r="A14" s="4"/>
      <c r="B14" s="4"/>
      <c r="C14" s="17"/>
      <c r="D14" s="19"/>
      <c r="E14" s="22"/>
      <c r="F14" s="19">
        <f>D14+E14*FORMULE!K2</f>
        <v>0</v>
      </c>
    </row>
    <row r="15" spans="1:6" x14ac:dyDescent="0.25">
      <c r="A15" s="4"/>
      <c r="B15" s="4"/>
      <c r="C15" s="17"/>
      <c r="D15" s="19"/>
      <c r="E15" s="22"/>
      <c r="F15" s="19">
        <f>D15+E15*FORMULE!K2</f>
        <v>0</v>
      </c>
    </row>
    <row r="16" spans="1:6" x14ac:dyDescent="0.25">
      <c r="A16" s="4"/>
      <c r="B16" s="4"/>
      <c r="C16" s="17"/>
      <c r="D16" s="19"/>
      <c r="E16" s="22"/>
      <c r="F16" s="19">
        <f>D16+E16*FORMULE!K2</f>
        <v>0</v>
      </c>
    </row>
    <row r="17" spans="1:6" x14ac:dyDescent="0.25">
      <c r="A17" s="4"/>
      <c r="B17" s="4"/>
      <c r="C17" s="17"/>
      <c r="D17" s="19"/>
      <c r="E17" s="22"/>
      <c r="F17" s="19">
        <f>D17+E17*FORMULE!K2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</sheetData>
  <mergeCells count="13">
    <mergeCell ref="A2:B2"/>
    <mergeCell ref="A3:B3"/>
    <mergeCell ref="A4:B4"/>
    <mergeCell ref="A5:B5"/>
    <mergeCell ref="A6:B6"/>
    <mergeCell ref="D7:D9"/>
    <mergeCell ref="E7:E9"/>
    <mergeCell ref="F7:F9"/>
    <mergeCell ref="A10:A12"/>
    <mergeCell ref="D10:D12"/>
    <mergeCell ref="E10:E12"/>
    <mergeCell ref="F10:F12"/>
    <mergeCell ref="A7:A9"/>
  </mergeCells>
  <pageMargins left="0.25" right="0.25" top="0.75" bottom="0.75" header="0.3" footer="0.3"/>
  <pageSetup paperSize="9" orientation="portrait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1"/>
  <sheetViews>
    <sheetView workbookViewId="0">
      <selection activeCell="A25" sqref="A25"/>
    </sheetView>
  </sheetViews>
  <sheetFormatPr baseColWidth="10" defaultRowHeight="15" x14ac:dyDescent="0.25"/>
  <sheetData>
    <row r="1" spans="1:13" x14ac:dyDescent="0.25">
      <c r="A1" t="s">
        <v>66</v>
      </c>
      <c r="K1" t="s">
        <v>3</v>
      </c>
      <c r="M1" t="s">
        <v>9</v>
      </c>
    </row>
    <row r="2" spans="1:13" x14ac:dyDescent="0.25">
      <c r="A2" t="s">
        <v>76</v>
      </c>
      <c r="K2" s="1">
        <v>65.34</v>
      </c>
      <c r="M2" t="s">
        <v>10</v>
      </c>
    </row>
    <row r="3" spans="1:13" x14ac:dyDescent="0.25">
      <c r="A3" t="s">
        <v>82</v>
      </c>
      <c r="M3" t="s">
        <v>11</v>
      </c>
    </row>
    <row r="4" spans="1:13" x14ac:dyDescent="0.25">
      <c r="A4" t="s">
        <v>69</v>
      </c>
      <c r="M4" t="s">
        <v>13</v>
      </c>
    </row>
    <row r="5" spans="1:13" x14ac:dyDescent="0.25">
      <c r="A5" t="s">
        <v>70</v>
      </c>
      <c r="M5" t="s">
        <v>12</v>
      </c>
    </row>
    <row r="6" spans="1:13" x14ac:dyDescent="0.25">
      <c r="A6" t="s">
        <v>71</v>
      </c>
    </row>
    <row r="7" spans="1:13" x14ac:dyDescent="0.25">
      <c r="A7" t="s">
        <v>75</v>
      </c>
    </row>
    <row r="8" spans="1:13" x14ac:dyDescent="0.25">
      <c r="A8" t="s">
        <v>73</v>
      </c>
      <c r="B8" s="25"/>
      <c r="C8" s="25"/>
      <c r="E8" s="25"/>
      <c r="G8" s="25"/>
      <c r="H8" s="126"/>
      <c r="I8" s="126"/>
      <c r="J8" s="126"/>
      <c r="K8" s="126"/>
      <c r="L8" s="126"/>
      <c r="M8" s="126"/>
    </row>
    <row r="9" spans="1:13" x14ac:dyDescent="0.25">
      <c r="A9" t="s">
        <v>95</v>
      </c>
    </row>
    <row r="10" spans="1:13" x14ac:dyDescent="0.25">
      <c r="A10" t="s">
        <v>72</v>
      </c>
    </row>
    <row r="11" spans="1:13" x14ac:dyDescent="0.25">
      <c r="A11" t="s">
        <v>77</v>
      </c>
    </row>
    <row r="12" spans="1:13" x14ac:dyDescent="0.25">
      <c r="A12" t="s">
        <v>74</v>
      </c>
    </row>
    <row r="13" spans="1:13" x14ac:dyDescent="0.25">
      <c r="A13" t="s">
        <v>79</v>
      </c>
    </row>
    <row r="14" spans="1:13" x14ac:dyDescent="0.25">
      <c r="A14" t="s">
        <v>80</v>
      </c>
    </row>
    <row r="15" spans="1:13" x14ac:dyDescent="0.25">
      <c r="A15" t="s">
        <v>81</v>
      </c>
    </row>
    <row r="16" spans="1:13" x14ac:dyDescent="0.25">
      <c r="A16" t="s">
        <v>84</v>
      </c>
    </row>
    <row r="17" spans="1:1" x14ac:dyDescent="0.25">
      <c r="A17" t="s">
        <v>67</v>
      </c>
    </row>
    <row r="18" spans="1:1" x14ac:dyDescent="0.25">
      <c r="A18" t="s">
        <v>68</v>
      </c>
    </row>
    <row r="19" spans="1:1" x14ac:dyDescent="0.25">
      <c r="A19" s="25" t="s">
        <v>83</v>
      </c>
    </row>
    <row r="20" spans="1:1" x14ac:dyDescent="0.25">
      <c r="A20" t="s">
        <v>78</v>
      </c>
    </row>
    <row r="21" spans="1:1" x14ac:dyDescent="0.25">
      <c r="A21" t="s">
        <v>85</v>
      </c>
    </row>
  </sheetData>
  <sortState ref="A2:A200">
    <sortCondition ref="A2"/>
  </sortState>
  <mergeCells count="1">
    <mergeCell ref="H8:M8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F34"/>
  <sheetViews>
    <sheetView workbookViewId="0">
      <selection activeCell="G27" sqref="G27"/>
    </sheetView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16" customWidth="1"/>
    <col min="4" max="4" width="11.5703125" style="1"/>
    <col min="5" max="5" width="11.5703125" style="23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18" t="s">
        <v>1</v>
      </c>
      <c r="E1" s="21" t="s">
        <v>4</v>
      </c>
      <c r="F1" s="18" t="s">
        <v>2</v>
      </c>
    </row>
    <row r="2" spans="1:6" x14ac:dyDescent="0.25">
      <c r="A2" s="102" t="s">
        <v>26</v>
      </c>
      <c r="B2" s="103"/>
      <c r="C2" s="17"/>
      <c r="D2" s="19"/>
      <c r="E2" s="22"/>
      <c r="F2" s="19">
        <f>D2+E2*FORMULE!K2</f>
        <v>0</v>
      </c>
    </row>
    <row r="3" spans="1:6" x14ac:dyDescent="0.25">
      <c r="A3" s="102" t="s">
        <v>27</v>
      </c>
      <c r="B3" s="103"/>
      <c r="C3" s="17"/>
      <c r="D3" s="19"/>
      <c r="E3" s="22"/>
      <c r="F3" s="19">
        <f>D3+E3*FORMULE!K2</f>
        <v>0</v>
      </c>
    </row>
    <row r="4" spans="1:6" x14ac:dyDescent="0.25">
      <c r="A4" s="102" t="s">
        <v>28</v>
      </c>
      <c r="B4" s="103"/>
      <c r="C4" s="17"/>
      <c r="D4" s="19"/>
      <c r="E4" s="22"/>
      <c r="F4" s="19">
        <f>D4+E4*FORMULE!K2</f>
        <v>0</v>
      </c>
    </row>
    <row r="5" spans="1:6" x14ac:dyDescent="0.25">
      <c r="A5" s="102" t="s">
        <v>29</v>
      </c>
      <c r="B5" s="103"/>
      <c r="C5" s="17"/>
      <c r="D5" s="19"/>
      <c r="E5" s="22"/>
      <c r="F5" s="19">
        <f>D5+E5*FORMULE!K2</f>
        <v>0</v>
      </c>
    </row>
    <row r="6" spans="1:6" x14ac:dyDescent="0.25">
      <c r="A6" s="102" t="s">
        <v>32</v>
      </c>
      <c r="B6" s="103"/>
      <c r="C6" s="17"/>
      <c r="D6" s="19"/>
      <c r="E6" s="22"/>
      <c r="F6" s="19">
        <f>D6+E6*FORMULE!K2</f>
        <v>0</v>
      </c>
    </row>
    <row r="7" spans="1:6" x14ac:dyDescent="0.25">
      <c r="A7" s="123" t="s">
        <v>33</v>
      </c>
      <c r="B7" s="20" t="s">
        <v>34</v>
      </c>
      <c r="C7" s="17"/>
      <c r="D7" s="114"/>
      <c r="E7" s="117"/>
      <c r="F7" s="114">
        <f>D7+E7*FORMULE!K2</f>
        <v>0</v>
      </c>
    </row>
    <row r="8" spans="1:6" x14ac:dyDescent="0.25">
      <c r="A8" s="124"/>
      <c r="B8" s="20" t="s">
        <v>35</v>
      </c>
      <c r="C8" s="17"/>
      <c r="D8" s="115"/>
      <c r="E8" s="118"/>
      <c r="F8" s="115"/>
    </row>
    <row r="9" spans="1:6" x14ac:dyDescent="0.25">
      <c r="A9" s="125"/>
      <c r="B9" s="20" t="s">
        <v>36</v>
      </c>
      <c r="C9" s="17"/>
      <c r="D9" s="116"/>
      <c r="E9" s="119"/>
      <c r="F9" s="116"/>
    </row>
    <row r="10" spans="1:6" x14ac:dyDescent="0.25">
      <c r="A10" s="120" t="s">
        <v>37</v>
      </c>
      <c r="B10" s="4" t="s">
        <v>34</v>
      </c>
      <c r="C10" s="17"/>
      <c r="D10" s="114"/>
      <c r="E10" s="117"/>
      <c r="F10" s="114">
        <f>D10+E10*FORMULE!K2</f>
        <v>0</v>
      </c>
    </row>
    <row r="11" spans="1:6" x14ac:dyDescent="0.25">
      <c r="A11" s="121"/>
      <c r="B11" s="4" t="s">
        <v>35</v>
      </c>
      <c r="C11" s="17"/>
      <c r="D11" s="115"/>
      <c r="E11" s="118"/>
      <c r="F11" s="115"/>
    </row>
    <row r="12" spans="1:6" x14ac:dyDescent="0.25">
      <c r="A12" s="122"/>
      <c r="B12" s="4" t="s">
        <v>36</v>
      </c>
      <c r="C12" s="17"/>
      <c r="D12" s="116"/>
      <c r="E12" s="119"/>
      <c r="F12" s="116"/>
    </row>
    <row r="13" spans="1:6" x14ac:dyDescent="0.25">
      <c r="A13" s="4"/>
      <c r="B13" s="4"/>
      <c r="C13" s="17"/>
      <c r="D13" s="19"/>
      <c r="E13" s="22"/>
      <c r="F13" s="19">
        <f>D13+E13*FORMULE!K2</f>
        <v>0</v>
      </c>
    </row>
    <row r="14" spans="1:6" x14ac:dyDescent="0.25">
      <c r="A14" s="4"/>
      <c r="B14" s="4"/>
      <c r="C14" s="17"/>
      <c r="D14" s="19"/>
      <c r="E14" s="22"/>
      <c r="F14" s="19">
        <f>D14+E14*FORMULE!K2</f>
        <v>0</v>
      </c>
    </row>
    <row r="15" spans="1:6" x14ac:dyDescent="0.25">
      <c r="A15" s="4"/>
      <c r="B15" s="4"/>
      <c r="C15" s="17"/>
      <c r="D15" s="19"/>
      <c r="E15" s="22"/>
      <c r="F15" s="19">
        <f>D15+E15*FORMULE!K2</f>
        <v>0</v>
      </c>
    </row>
    <row r="16" spans="1:6" x14ac:dyDescent="0.25">
      <c r="A16" s="4"/>
      <c r="B16" s="4"/>
      <c r="C16" s="17"/>
      <c r="D16" s="19"/>
      <c r="E16" s="22"/>
      <c r="F16" s="19">
        <f>D16+E16*FORMULE!K2</f>
        <v>0</v>
      </c>
    </row>
    <row r="17" spans="1:6" x14ac:dyDescent="0.25">
      <c r="A17" s="4"/>
      <c r="B17" s="4"/>
      <c r="C17" s="17"/>
      <c r="D17" s="19"/>
      <c r="E17" s="22"/>
      <c r="F17" s="19">
        <f>D17+E17*FORMULE!K2</f>
        <v>0</v>
      </c>
    </row>
    <row r="18" spans="1:6" x14ac:dyDescent="0.25">
      <c r="A18" s="4"/>
      <c r="B18" s="4"/>
      <c r="C18" s="17"/>
      <c r="D18" s="19"/>
      <c r="E18" s="22"/>
      <c r="F18" s="19">
        <f>D18+E18*FORMULE!K2</f>
        <v>0</v>
      </c>
    </row>
    <row r="19" spans="1:6" x14ac:dyDescent="0.25">
      <c r="A19" s="4"/>
      <c r="B19" s="4"/>
      <c r="C19" s="17"/>
      <c r="D19" s="19"/>
      <c r="E19" s="22"/>
      <c r="F19" s="19">
        <f>D19+E19*FORMULE!K2</f>
        <v>0</v>
      </c>
    </row>
    <row r="20" spans="1:6" x14ac:dyDescent="0.25">
      <c r="A20" s="4"/>
      <c r="B20" s="4"/>
      <c r="C20" s="17"/>
      <c r="D20" s="19"/>
      <c r="E20" s="22"/>
      <c r="F20" s="19">
        <f>D20+E20*FORMULE!K2</f>
        <v>0</v>
      </c>
    </row>
    <row r="21" spans="1:6" x14ac:dyDescent="0.25">
      <c r="A21" s="4"/>
      <c r="B21" s="4"/>
      <c r="C21" s="17"/>
      <c r="D21" s="19"/>
      <c r="E21" s="22"/>
      <c r="F21" s="19">
        <f>D21+E21*FORMULE!K2</f>
        <v>0</v>
      </c>
    </row>
    <row r="22" spans="1:6" x14ac:dyDescent="0.25">
      <c r="A22" s="4"/>
      <c r="B22" s="4"/>
      <c r="C22" s="17"/>
      <c r="D22" s="19"/>
      <c r="E22" s="22"/>
      <c r="F22" s="19">
        <f>D22+E22*FORMULE!K2</f>
        <v>0</v>
      </c>
    </row>
    <row r="23" spans="1:6" x14ac:dyDescent="0.25">
      <c r="A23" s="4"/>
      <c r="B23" s="4"/>
      <c r="C23" s="17"/>
      <c r="D23" s="19"/>
      <c r="E23" s="22"/>
      <c r="F23" s="19">
        <f>D23+E23*FORMULE!K2</f>
        <v>0</v>
      </c>
    </row>
    <row r="24" spans="1:6" x14ac:dyDescent="0.25">
      <c r="A24" s="4"/>
      <c r="B24" s="4"/>
      <c r="C24" s="17"/>
      <c r="D24" s="19"/>
      <c r="E24" s="22"/>
      <c r="F24" s="19">
        <f>D24+E24*FORMULE!K2</f>
        <v>0</v>
      </c>
    </row>
    <row r="25" spans="1:6" x14ac:dyDescent="0.25">
      <c r="A25" s="4"/>
      <c r="B25" s="4"/>
      <c r="C25" s="17"/>
      <c r="D25" s="19"/>
      <c r="E25" s="22"/>
      <c r="F25" s="19">
        <f>D25+E25*FORMULE!K2</f>
        <v>0</v>
      </c>
    </row>
    <row r="26" spans="1:6" x14ac:dyDescent="0.25">
      <c r="A26" s="4"/>
      <c r="B26" s="4"/>
      <c r="C26" s="17"/>
      <c r="D26" s="19"/>
      <c r="E26" s="22"/>
      <c r="F26" s="19">
        <f>D26+E26*FORMULE!K2</f>
        <v>0</v>
      </c>
    </row>
    <row r="27" spans="1:6" x14ac:dyDescent="0.25">
      <c r="A27" s="4"/>
      <c r="B27" s="4"/>
      <c r="C27" s="17"/>
      <c r="D27" s="19"/>
      <c r="E27" s="22"/>
      <c r="F27" s="19">
        <f>D27+E27*FORMULE!K2</f>
        <v>0</v>
      </c>
    </row>
    <row r="28" spans="1:6" x14ac:dyDescent="0.25">
      <c r="A28" s="4"/>
      <c r="B28" s="4"/>
      <c r="C28" s="17"/>
      <c r="D28" s="19"/>
      <c r="E28" s="22"/>
      <c r="F28" s="19">
        <f>D28+E28*FORMULE!K2</f>
        <v>0</v>
      </c>
    </row>
    <row r="29" spans="1:6" x14ac:dyDescent="0.25">
      <c r="A29" s="4"/>
      <c r="B29" s="4"/>
      <c r="C29" s="17"/>
      <c r="D29" s="19"/>
      <c r="E29" s="22"/>
      <c r="F29" s="19">
        <f>D29+E29*FORMULE!K2</f>
        <v>0</v>
      </c>
    </row>
    <row r="30" spans="1:6" x14ac:dyDescent="0.25">
      <c r="A30" s="4"/>
      <c r="B30" s="4"/>
      <c r="C30" s="17"/>
      <c r="D30" s="19"/>
      <c r="E30" s="22"/>
      <c r="F30" s="19">
        <f>D30+E30*FORMULE!K2</f>
        <v>0</v>
      </c>
    </row>
    <row r="31" spans="1:6" x14ac:dyDescent="0.25">
      <c r="A31" s="4"/>
      <c r="B31" s="4"/>
      <c r="C31" s="17"/>
      <c r="D31" s="19"/>
      <c r="E31" s="22"/>
      <c r="F31" s="19">
        <f>D31+E31*FORMULE!K2</f>
        <v>0</v>
      </c>
    </row>
    <row r="32" spans="1:6" x14ac:dyDescent="0.25">
      <c r="A32" s="4"/>
      <c r="B32" s="4"/>
      <c r="C32" s="17"/>
      <c r="D32" s="19"/>
      <c r="E32" s="22"/>
      <c r="F32" s="19">
        <f>D32+E32*FORMULE!K2</f>
        <v>0</v>
      </c>
    </row>
    <row r="33" spans="1:6" x14ac:dyDescent="0.25">
      <c r="A33" s="4"/>
      <c r="B33" s="4"/>
      <c r="C33" s="17"/>
      <c r="D33" s="19"/>
      <c r="E33" s="22"/>
      <c r="F33" s="19">
        <f>D33+E33*FORMULE!K2</f>
        <v>0</v>
      </c>
    </row>
    <row r="34" spans="1:6" x14ac:dyDescent="0.25">
      <c r="A34" s="4"/>
      <c r="B34" s="4"/>
      <c r="C34" s="17"/>
      <c r="D34" s="19"/>
      <c r="E34" s="22"/>
      <c r="F34" s="19">
        <f>D34+E34*FORMULE!K2</f>
        <v>0</v>
      </c>
    </row>
  </sheetData>
  <mergeCells count="13">
    <mergeCell ref="A2:B2"/>
    <mergeCell ref="A3:B3"/>
    <mergeCell ref="A4:B4"/>
    <mergeCell ref="A5:B5"/>
    <mergeCell ref="A6:B6"/>
    <mergeCell ref="D7:D9"/>
    <mergeCell ref="E7:E9"/>
    <mergeCell ref="F7:F9"/>
    <mergeCell ref="A10:A12"/>
    <mergeCell ref="D10:D12"/>
    <mergeCell ref="E10:E12"/>
    <mergeCell ref="F10:F12"/>
    <mergeCell ref="A7:A9"/>
  </mergeCells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BON DE COMMANDE ACCESSOIRE</vt:lpstr>
      <vt:lpstr>NEW C1</vt:lpstr>
      <vt:lpstr>NEW C3</vt:lpstr>
      <vt:lpstr>C3</vt:lpstr>
      <vt:lpstr>C3 PICASSO</vt:lpstr>
      <vt:lpstr>C4</vt:lpstr>
      <vt:lpstr>C4 PICASSO 5PL</vt:lpstr>
      <vt:lpstr>C4 GD PICASSO 7PL</vt:lpstr>
      <vt:lpstr>C4 CACTUS</vt:lpstr>
      <vt:lpstr>C-ELYSEE</vt:lpstr>
      <vt:lpstr>C4 AIRCROSS</vt:lpstr>
      <vt:lpstr>BERLINGO VP</vt:lpstr>
      <vt:lpstr>C5 BERLINE-TOURER</vt:lpstr>
      <vt:lpstr>SPACE TOURER</vt:lpstr>
      <vt:lpstr>DS3</vt:lpstr>
      <vt:lpstr>DS4</vt:lpstr>
      <vt:lpstr>DS5</vt:lpstr>
      <vt:lpstr>BERLINGO VU</vt:lpstr>
      <vt:lpstr>NEW JUMPY</vt:lpstr>
      <vt:lpstr>JUMPER</vt:lpstr>
      <vt:lpstr>TOUS TYPES</vt:lpstr>
      <vt:lpstr>FORMULE</vt:lpstr>
      <vt:lpstr>VIERGE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BEAUDUSSEAU</cp:lastModifiedBy>
  <dcterms:created xsi:type="dcterms:W3CDTF">2016-12-16T10:14:27Z</dcterms:created>
  <dcterms:modified xsi:type="dcterms:W3CDTF">2016-12-17T21:50:45Z</dcterms:modified>
</cp:coreProperties>
</file>