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10725" tabRatio="755" activeTab="1"/>
  </bookViews>
  <sheets>
    <sheet name="Dates resa" sheetId="6" r:id="rId1"/>
    <sheet name="Vue Mensuelle" sheetId="3" r:id="rId2"/>
    <sheet name="Vue hebdomadaire" sheetId="5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" i="3" l="1"/>
  <c r="H17" i="3"/>
  <c r="G17" i="3"/>
  <c r="F17" i="3"/>
  <c r="E17" i="3"/>
  <c r="D17" i="3"/>
  <c r="C17" i="3"/>
  <c r="B17" i="3"/>
  <c r="H15" i="3"/>
  <c r="G15" i="3"/>
  <c r="F15" i="3"/>
  <c r="E15" i="3"/>
  <c r="D15" i="3"/>
  <c r="C15" i="3"/>
  <c r="B15" i="3"/>
  <c r="H13" i="3"/>
  <c r="G13" i="3"/>
  <c r="F13" i="3"/>
  <c r="E13" i="3"/>
  <c r="D13" i="3"/>
  <c r="C13" i="3"/>
  <c r="B13" i="3"/>
  <c r="H11" i="3"/>
  <c r="G11" i="3"/>
  <c r="F11" i="3"/>
  <c r="E11" i="3"/>
  <c r="D11" i="3"/>
  <c r="C11" i="3"/>
  <c r="B11" i="3"/>
  <c r="H9" i="3"/>
  <c r="G9" i="3"/>
  <c r="F9" i="3"/>
  <c r="E9" i="3"/>
  <c r="D9" i="3"/>
  <c r="C9" i="3"/>
  <c r="B9" i="3"/>
  <c r="C7" i="3"/>
  <c r="D7" i="3"/>
  <c r="E7" i="3"/>
  <c r="F7" i="3"/>
  <c r="G7" i="3"/>
  <c r="H7" i="3"/>
  <c r="B7" i="3"/>
  <c r="B6" i="3"/>
  <c r="B8" i="3"/>
  <c r="B10" i="3"/>
  <c r="C10" i="3"/>
  <c r="D10" i="3"/>
  <c r="E10" i="3"/>
  <c r="F10" i="3"/>
  <c r="G10" i="3"/>
  <c r="C6" i="3"/>
  <c r="D6" i="3"/>
  <c r="E6" i="3"/>
  <c r="F6" i="3"/>
  <c r="G6" i="3"/>
  <c r="H6" i="3"/>
  <c r="C2" i="3"/>
  <c r="B12" i="3"/>
  <c r="B14" i="3"/>
  <c r="B16" i="3"/>
  <c r="C16" i="3"/>
  <c r="D16" i="3"/>
  <c r="E16" i="3"/>
  <c r="F16" i="3"/>
  <c r="G16" i="3"/>
  <c r="H16" i="3"/>
  <c r="C14" i="3"/>
  <c r="D14" i="3"/>
  <c r="E14" i="3"/>
  <c r="F14" i="3"/>
  <c r="G14" i="3"/>
  <c r="H14" i="3"/>
  <c r="C12" i="3"/>
  <c r="D12" i="3"/>
  <c r="E12" i="3"/>
  <c r="F12" i="3"/>
  <c r="G12" i="3"/>
  <c r="H12" i="3"/>
  <c r="C8" i="3"/>
  <c r="D8" i="3"/>
  <c r="E8" i="3"/>
  <c r="F8" i="3"/>
  <c r="G8" i="3"/>
  <c r="H8" i="3"/>
  <c r="B8" i="5"/>
  <c r="B9" i="5"/>
  <c r="B10" i="5"/>
  <c r="B6" i="5"/>
  <c r="C6" i="5"/>
  <c r="D6" i="5"/>
  <c r="E6" i="5"/>
  <c r="F6" i="5"/>
  <c r="G6" i="5"/>
  <c r="H6" i="5"/>
  <c r="B24" i="5"/>
  <c r="C24" i="5"/>
  <c r="D24" i="5"/>
  <c r="E24" i="5"/>
  <c r="F24" i="5"/>
  <c r="G24" i="5"/>
  <c r="H24" i="5"/>
  <c r="C8" i="5"/>
  <c r="D8" i="5"/>
  <c r="C10" i="5"/>
  <c r="E8" i="5"/>
  <c r="D10" i="5"/>
  <c r="F8" i="5"/>
  <c r="E10" i="5"/>
  <c r="G8" i="5"/>
  <c r="F10" i="5"/>
  <c r="H8" i="5"/>
  <c r="G10" i="5"/>
  <c r="H9" i="5"/>
  <c r="H10" i="5"/>
</calcChain>
</file>

<file path=xl/sharedStrings.xml><?xml version="1.0" encoding="utf-8"?>
<sst xmlns="http://schemas.openxmlformats.org/spreadsheetml/2006/main" count="20" uniqueCount="13">
  <si>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</si>
  <si>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</si>
  <si>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</si>
  <si>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</si>
  <si>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</si>
  <si>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</si>
  <si>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</si>
  <si>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</si>
  <si>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</si>
  <si>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 xml:space="preserve">test 1 </t>
  </si>
  <si>
    <t>test 2</t>
  </si>
  <si>
    <t>DETAILS</t>
  </si>
  <si>
    <t>DATES 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</si>
</sst>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2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9"/>
      <color theme="0" tint="-0.34998626667073579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i/>
      <sz val="22"/>
      <color theme="0" tint="-0.34998626667073579"/>
      <name val="Tahoma"/>
      <family val="2"/>
      <scheme val="major"/>
    </font>
    <font>
      <sz val="18"/>
      <color theme="0" tint="-4.9989318521683403E-2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0"/>
      <color theme="1" tint="0.14990691854609822"/>
      <name val="Cambri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theme="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3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5" borderId="3" xfId="1" applyFont="1" applyFill="1" applyBorder="1" applyAlignment="1">
      <alignment horizontal="left" vertical="center" indent="1"/>
    </xf>
    <xf numFmtId="0" fontId="5" fillId="5" borderId="4" xfId="1" applyFont="1" applyFill="1" applyBorder="1" applyAlignment="1">
      <alignment horizontal="left" vertical="center" indent="1"/>
    </xf>
    <xf numFmtId="0" fontId="5" fillId="5" borderId="5" xfId="1" applyFont="1" applyFill="1" applyBorder="1" applyAlignment="1">
      <alignment horizontal="left" vertical="center" indent="1"/>
    </xf>
    <xf numFmtId="0" fontId="0" fillId="0" borderId="8" xfId="0" applyBorder="1" applyProtection="1">
      <alignment vertical="center"/>
      <protection locked="0"/>
    </xf>
    <xf numFmtId="0" fontId="0" fillId="2" borderId="8" xfId="0" applyFill="1" applyBorder="1" applyProtection="1">
      <alignment vertical="center"/>
      <protection locked="0"/>
    </xf>
    <xf numFmtId="0" fontId="6" fillId="0" borderId="7" xfId="2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left" vertical="center" indent="1"/>
    </xf>
    <xf numFmtId="0" fontId="5" fillId="6" borderId="4" xfId="1" applyFont="1" applyFill="1" applyBorder="1" applyAlignment="1">
      <alignment horizontal="left" vertical="center" indent="1"/>
    </xf>
    <xf numFmtId="0" fontId="5" fillId="6" borderId="5" xfId="1" applyFont="1" applyFill="1" applyBorder="1" applyAlignment="1">
      <alignment horizontal="left" vertical="center" indent="1"/>
    </xf>
    <xf numFmtId="0" fontId="8" fillId="2" borderId="8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3" fillId="4" borderId="2" xfId="0" applyFont="1" applyFill="1" applyBorder="1" applyAlignment="1">
      <alignment horizontal="left" vertical="center" indent="1"/>
    </xf>
    <xf numFmtId="0" fontId="14" fillId="0" borderId="0" xfId="0" applyFont="1">
      <alignment vertical="center"/>
    </xf>
    <xf numFmtId="165" fontId="7" fillId="0" borderId="6" xfId="0" applyNumberFormat="1" applyFont="1" applyFill="1" applyBorder="1">
      <alignment vertical="center"/>
    </xf>
    <xf numFmtId="164" fontId="13" fillId="4" borderId="10" xfId="0" applyNumberFormat="1" applyFont="1" applyFill="1" applyBorder="1" applyAlignment="1">
      <alignment horizontal="left" vertical="center" indent="1"/>
    </xf>
    <xf numFmtId="166" fontId="15" fillId="0" borderId="7" xfId="0" applyNumberFormat="1" applyFont="1" applyFill="1" applyBorder="1">
      <alignment vertical="center"/>
    </xf>
    <xf numFmtId="165" fontId="7" fillId="2" borderId="6" xfId="0" applyNumberFormat="1" applyFont="1" applyFill="1" applyBorder="1">
      <alignment vertical="center"/>
    </xf>
    <xf numFmtId="165" fontId="16" fillId="2" borderId="6" xfId="0" applyNumberFormat="1" applyFont="1" applyFill="1" applyBorder="1">
      <alignment vertical="center"/>
    </xf>
    <xf numFmtId="0" fontId="17" fillId="0" borderId="0" xfId="0" applyFont="1" applyProtection="1">
      <alignment vertical="center"/>
      <protection locked="0"/>
    </xf>
    <xf numFmtId="0" fontId="18" fillId="7" borderId="2" xfId="0" applyFont="1" applyFill="1" applyBorder="1" applyAlignment="1">
      <alignment horizontal="left" vertical="center" indent="4"/>
    </xf>
    <xf numFmtId="0" fontId="19" fillId="0" borderId="11" xfId="0" applyFont="1" applyFill="1" applyBorder="1" applyAlignment="1">
      <alignment horizontal="left" vertical="center" indent="1"/>
    </xf>
    <xf numFmtId="0" fontId="20" fillId="2" borderId="11" xfId="0" applyFont="1" applyFill="1" applyBorder="1" applyAlignment="1">
      <alignment horizontal="left" vertical="center" indent="1"/>
    </xf>
    <xf numFmtId="0" fontId="4" fillId="5" borderId="0" xfId="0" applyFont="1" applyFill="1" applyAlignment="1">
      <alignment horizontal="left" vertical="center" indent="6"/>
    </xf>
    <xf numFmtId="0" fontId="4" fillId="6" borderId="9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8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67" formatCode="mm/dd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3000" min="1904" page="10" val="2015"/>
</file>

<file path=xl/ctrlProps/ctrlProp2.xml><?xml version="1.0" encoding="utf-8"?>
<formControlPr xmlns="http://schemas.microsoft.com/office/spreadsheetml/2009/9/main" objectType="Spin" dx="16" fmlaLink="$D$2" max="12" min="1" page="10" val="5"/>
</file>

<file path=xl/ctrlProps/ctrlProp3.xml><?xml version="1.0" encoding="utf-8"?>
<formControlPr xmlns="http://schemas.microsoft.com/office/spreadsheetml/2009/9/main" objectType="Spin" dx="16" fmlaLink="$B$2" max="3000" min="1904" page="10" val="2015"/>
</file>

<file path=xl/ctrlProps/ctrlProp4.xml><?xml version="1.0" encoding="utf-8"?>
<formControlPr xmlns="http://schemas.microsoft.com/office/spreadsheetml/2009/9/main" objectType="Spin" dx="16" fmlaLink="$C$2" max="53" min="1" page="10" val="19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</xdr:row>
      <xdr:rowOff>12768</xdr:rowOff>
    </xdr:from>
    <xdr:to>
      <xdr:col>1</xdr:col>
      <xdr:colOff>1464590</xdr:colOff>
      <xdr:row>2</xdr:row>
      <xdr:rowOff>12816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21590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13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2</xdr:col>
      <xdr:colOff>107950</xdr:colOff>
      <xdr:row>1</xdr:row>
      <xdr:rowOff>14129</xdr:rowOff>
    </xdr:from>
    <xdr:to>
      <xdr:col>2</xdr:col>
      <xdr:colOff>2108330</xdr:colOff>
      <xdr:row>2</xdr:row>
      <xdr:rowOff>9176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</xdr:cNvPr>
        <xdr:cNvGrpSpPr/>
      </xdr:nvGrpSpPr>
      <xdr:grpSpPr>
        <a:xfrm>
          <a:off x="1755775" y="1284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238125" y="69532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85725</xdr:colOff>
      <xdr:row>3</xdr:row>
      <xdr:rowOff>66675</xdr:rowOff>
    </xdr:from>
    <xdr:to>
      <xdr:col>2</xdr:col>
      <xdr:colOff>342900</xdr:colOff>
      <xdr:row>3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1733550" y="69532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1247775</xdr:colOff>
          <xdr:row>1</xdr:row>
          <xdr:rowOff>28575</xdr:rowOff>
        </xdr:from>
        <xdr:to>
          <xdr:col>2</xdr:col>
          <xdr:colOff>9525</xdr:colOff>
          <xdr:row>1</xdr:row>
          <xdr:rowOff>333375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1257300</xdr:colOff>
          <xdr:row>1</xdr:row>
          <xdr:rowOff>28575</xdr:rowOff>
        </xdr:from>
        <xdr:to>
          <xdr:col>3</xdr:col>
          <xdr:colOff>28575</xdr:colOff>
          <xdr:row>1</xdr:row>
          <xdr:rowOff>333375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95250</xdr:colOff>
      <xdr:row>3</xdr:row>
      <xdr:rowOff>85725</xdr:rowOff>
    </xdr:from>
    <xdr:to>
      <xdr:col>1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250031" y="728663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6</xdr:col>
      <xdr:colOff>990600</xdr:colOff>
      <xdr:row>1</xdr:row>
      <xdr:rowOff>-1</xdr:rowOff>
    </xdr:from>
    <xdr:to>
      <xdr:col>7</xdr:col>
      <xdr:colOff>1367847</xdr:colOff>
      <xdr:row>1</xdr:row>
      <xdr:rowOff>296778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7931944" y="166687"/>
          <a:ext cx="1725034" cy="296779"/>
          <a:chOff x="3016634" y="163354"/>
          <a:chExt cx="1225296" cy="347472"/>
        </a:xfrm>
      </xdr:grpSpPr>
      <xdr:sp macro="" textlink="">
        <xdr:nvSpPr>
          <xdr:cNvPr id="44" name="Rectangle 4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45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/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5</xdr:col>
      <xdr:colOff>1063625</xdr:colOff>
      <xdr:row>0</xdr:row>
      <xdr:rowOff>174624</xdr:rowOff>
    </xdr:from>
    <xdr:to>
      <xdr:col>6</xdr:col>
      <xdr:colOff>915066</xdr:colOff>
      <xdr:row>2</xdr:row>
      <xdr:rowOff>111124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6647656" y="174624"/>
          <a:ext cx="1208754" cy="412750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DATES RESA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1247775</xdr:colOff>
          <xdr:row>1</xdr:row>
          <xdr:rowOff>28575</xdr:rowOff>
        </xdr:from>
        <xdr:to>
          <xdr:col>2</xdr:col>
          <xdr:colOff>9525</xdr:colOff>
          <xdr:row>1</xdr:row>
          <xdr:rowOff>333375</xdr:rowOff>
        </xdr:to>
        <xdr:sp macro="" textlink="">
          <xdr:nvSpPr>
            <xdr:cNvPr id="5121" name="Compteur Année" descr="Bouton Compteur. Modifie l’année civile dans la cellule C2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1247775</xdr:colOff>
          <xdr:row>1</xdr:row>
          <xdr:rowOff>28575</xdr:rowOff>
        </xdr:from>
        <xdr:to>
          <xdr:col>3</xdr:col>
          <xdr:colOff>9525</xdr:colOff>
          <xdr:row>1</xdr:row>
          <xdr:rowOff>333375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230981" y="719137"/>
          <a:ext cx="395332" cy="37147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8355806" y="166688"/>
          <a:ext cx="1303401" cy="300228"/>
          <a:chOff x="1575292" y="166030"/>
          <a:chExt cx="1225296" cy="351112"/>
        </a:xfrm>
      </xdr:grpSpPr>
      <xdr:sp macro="" textlink="">
        <xdr:nvSpPr>
          <xdr:cNvPr id="30" name="Rectangle 29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5</xdr:col>
      <xdr:colOff>1508125</xdr:colOff>
      <xdr:row>1</xdr:row>
      <xdr:rowOff>0</xdr:rowOff>
    </xdr:from>
    <xdr:to>
      <xdr:col>6</xdr:col>
      <xdr:colOff>1336812</xdr:colOff>
      <xdr:row>2</xdr:row>
      <xdr:rowOff>63500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6949281" y="166688"/>
          <a:ext cx="1328875" cy="373062"/>
          <a:chOff x="7158162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2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DATES</a:t>
            </a:r>
            <a:r>
              <a:rPr lang="en-US" sz="900" b="1" baseline="0">
                <a:solidFill>
                  <a:schemeClr val="bg1"/>
                </a:solidFill>
              </a:rPr>
              <a:t> RESA</a:t>
            </a:r>
            <a:endParaRPr lang="en-US" sz="900" b="1">
              <a:solidFill>
                <a:schemeClr val="bg1"/>
              </a:solidFill>
            </a:endParaRP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Devoirs" displayName="Devoirs" ref="B4:C25" totalsRowShown="0" headerRowDxfId="4">
  <autoFilter ref="B4:C25"/>
  <tableColumns count="2">
    <tableColumn id="1" name="DATES RESA" dataDxfId="3"/>
    <tableColumn id="2" name="DETAILS" dataDxfId="2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C25"/>
  <sheetViews>
    <sheetView showGridLines="0" workbookViewId="0">
      <selection activeCell="C10" sqref="C10"/>
    </sheetView>
  </sheetViews>
  <sheetFormatPr baseColWidth="10" defaultColWidth="9.140625" defaultRowHeight="18" customHeight="1" x14ac:dyDescent="0.2"/>
  <cols>
    <col min="1" max="1" width="2.28515625" customWidth="1"/>
    <col min="2" max="2" width="22.42578125" customWidth="1"/>
    <col min="3" max="3" width="53.28515625" customWidth="1"/>
  </cols>
  <sheetData>
    <row r="1" spans="1:3" ht="9" customHeight="1" x14ac:dyDescent="0.2">
      <c r="A1" s="15"/>
      <c r="B1" s="15"/>
    </row>
    <row r="2" spans="1:3" ht="27" customHeight="1" x14ac:dyDescent="0.2">
      <c r="A2" s="15"/>
      <c r="B2" s="15"/>
      <c r="C2" s="1"/>
    </row>
    <row r="3" spans="1:3" ht="13.5" thickBot="1" x14ac:dyDescent="0.25">
      <c r="A3" s="15"/>
      <c r="B3" s="15"/>
    </row>
    <row r="4" spans="1:3" ht="35.25" customHeight="1" thickTop="1" thickBot="1" x14ac:dyDescent="0.25">
      <c r="B4" s="14" t="s">
        <v>12</v>
      </c>
      <c r="C4" s="26" t="s">
        <v>11</v>
      </c>
    </row>
    <row r="5" spans="1:3" ht="18" customHeight="1" thickTop="1" x14ac:dyDescent="0.2">
      <c r="B5" s="17">
        <v>42133</v>
      </c>
      <c r="C5" s="27" t="s">
        <v>9</v>
      </c>
    </row>
    <row r="6" spans="1:3" ht="18" customHeight="1" x14ac:dyDescent="0.2">
      <c r="B6" s="17">
        <v>42134</v>
      </c>
      <c r="C6" s="28" t="s">
        <v>10</v>
      </c>
    </row>
    <row r="7" spans="1:3" ht="18" customHeight="1" x14ac:dyDescent="0.2">
      <c r="B7" s="16"/>
      <c r="C7" s="17"/>
    </row>
    <row r="8" spans="1:3" ht="18" customHeight="1" x14ac:dyDescent="0.2">
      <c r="B8" s="16"/>
      <c r="C8" s="17"/>
    </row>
    <row r="9" spans="1:3" ht="18" customHeight="1" x14ac:dyDescent="0.2">
      <c r="B9" s="16"/>
      <c r="C9" s="17"/>
    </row>
    <row r="10" spans="1:3" ht="18" customHeight="1" x14ac:dyDescent="0.2">
      <c r="B10" s="16"/>
      <c r="C10" s="17"/>
    </row>
    <row r="11" spans="1:3" ht="18" customHeight="1" x14ac:dyDescent="0.2">
      <c r="B11" s="16"/>
      <c r="C11" s="17"/>
    </row>
    <row r="12" spans="1:3" ht="18" customHeight="1" x14ac:dyDescent="0.2">
      <c r="B12" s="16"/>
      <c r="C12" s="17"/>
    </row>
    <row r="13" spans="1:3" ht="18" customHeight="1" x14ac:dyDescent="0.2">
      <c r="B13" s="16"/>
      <c r="C13" s="17"/>
    </row>
    <row r="14" spans="1:3" ht="18" customHeight="1" x14ac:dyDescent="0.2">
      <c r="B14" s="16"/>
      <c r="C14" s="17"/>
    </row>
    <row r="15" spans="1:3" ht="18" customHeight="1" x14ac:dyDescent="0.2">
      <c r="B15" s="16"/>
      <c r="C15" s="17"/>
    </row>
    <row r="16" spans="1:3" ht="18" customHeight="1" x14ac:dyDescent="0.2">
      <c r="B16" s="16"/>
      <c r="C16" s="17"/>
    </row>
    <row r="17" spans="2:3" ht="18" customHeight="1" x14ac:dyDescent="0.2">
      <c r="B17" s="16"/>
      <c r="C17" s="17"/>
    </row>
    <row r="18" spans="2:3" ht="18" customHeight="1" x14ac:dyDescent="0.2">
      <c r="B18" s="16"/>
      <c r="C18" s="17"/>
    </row>
    <row r="19" spans="2:3" ht="18" customHeight="1" x14ac:dyDescent="0.2">
      <c r="B19" s="16"/>
      <c r="C19" s="17"/>
    </row>
    <row r="20" spans="2:3" ht="18" customHeight="1" x14ac:dyDescent="0.2">
      <c r="B20" s="16"/>
      <c r="C20" s="17"/>
    </row>
    <row r="21" spans="2:3" ht="18" customHeight="1" x14ac:dyDescent="0.2">
      <c r="B21" s="16"/>
      <c r="C21" s="17"/>
    </row>
    <row r="22" spans="2:3" ht="18" customHeight="1" x14ac:dyDescent="0.2">
      <c r="B22" s="16"/>
      <c r="C22" s="17"/>
    </row>
    <row r="23" spans="2:3" ht="18" customHeight="1" x14ac:dyDescent="0.2">
      <c r="B23" s="16"/>
      <c r="C23" s="17"/>
    </row>
    <row r="24" spans="2:3" ht="18" customHeight="1" x14ac:dyDescent="0.2">
      <c r="B24" s="16"/>
      <c r="C24" s="17"/>
    </row>
    <row r="25" spans="2:3" ht="18" customHeight="1" x14ac:dyDescent="0.2">
      <c r="B25" s="16"/>
      <c r="C25" s="17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H17"/>
  <sheetViews>
    <sheetView showGridLines="0" tabSelected="1" zoomScale="80" zoomScaleNormal="80" zoomScalePageLayoutView="80" workbookViewId="0">
      <selection activeCell="M8" sqref="M8"/>
    </sheetView>
  </sheetViews>
  <sheetFormatPr baseColWidth="10" defaultColWidth="9.140625" defaultRowHeight="12.75" x14ac:dyDescent="0.2"/>
  <cols>
    <col min="1" max="1" width="2.28515625" customWidth="1"/>
    <col min="2" max="8" width="20.42578125" customWidth="1"/>
    <col min="9" max="9" width="1.7109375" customWidth="1"/>
    <col min="10" max="10" width="11.42578125" customWidth="1"/>
  </cols>
  <sheetData>
    <row r="1" spans="2:8" ht="13.5" thickBot="1" x14ac:dyDescent="0.25"/>
    <row r="2" spans="2:8" s="19" customFormat="1" ht="24" thickTop="1" thickBot="1" x14ac:dyDescent="0.25">
      <c r="B2" s="18">
        <v>2015</v>
      </c>
      <c r="C2" s="18" t="str">
        <f>UPPER(CHOOSE(D2,"Janvier","Février","Mars","Avril","Mai","Juin","Juillet","Août","Septembre","Octobre","Novembre","Décembre"))</f>
        <v>MAI</v>
      </c>
      <c r="D2" s="25">
        <v>5</v>
      </c>
    </row>
    <row r="3" spans="2:8" ht="13.5" thickTop="1" x14ac:dyDescent="0.2"/>
    <row r="4" spans="2:8" ht="38.25" thickBot="1" x14ac:dyDescent="0.25">
      <c r="B4" s="29" t="s">
        <v>0</v>
      </c>
      <c r="C4" s="29"/>
      <c r="D4" s="29"/>
      <c r="E4" s="29"/>
      <c r="F4" s="29"/>
      <c r="G4" s="29"/>
      <c r="H4" s="29"/>
    </row>
    <row r="5" spans="2:8" ht="15" thickTop="1" x14ac:dyDescent="0.2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4" t="s">
        <v>7</v>
      </c>
      <c r="H5" s="2" t="s">
        <v>1</v>
      </c>
    </row>
    <row r="6" spans="2:8" ht="27" x14ac:dyDescent="0.2">
      <c r="B6" s="20">
        <f>DATE(B2,D2,1)-WEEKDAY(DATE(B2,D2,1),2)+1</f>
        <v>42121</v>
      </c>
      <c r="C6" s="20">
        <f>B6+1</f>
        <v>42122</v>
      </c>
      <c r="D6" s="20">
        <f t="shared" ref="D6:H6" si="0">C6+1</f>
        <v>42123</v>
      </c>
      <c r="E6" s="20">
        <f t="shared" si="0"/>
        <v>42124</v>
      </c>
      <c r="F6" s="20">
        <f t="shared" si="0"/>
        <v>42125</v>
      </c>
      <c r="G6" s="20">
        <f t="shared" si="0"/>
        <v>42126</v>
      </c>
      <c r="H6" s="20">
        <f t="shared" si="0"/>
        <v>42127</v>
      </c>
    </row>
    <row r="7" spans="2:8" ht="27.95" customHeight="1" x14ac:dyDescent="0.2">
      <c r="B7" s="5" t="str">
        <f>IFERROR(VLOOKUP('Vue Mensuelle'!B6,Devoirs[],2,FALSE),"")</f>
        <v/>
      </c>
      <c r="C7" s="5" t="str">
        <f>IFERROR(VLOOKUP('Vue Mensuelle'!C6,Devoirs[],2,FALSE),"")</f>
        <v/>
      </c>
      <c r="D7" s="5" t="str">
        <f>IFERROR(VLOOKUP('Vue Mensuelle'!D6,Devoirs[],2,FALSE),"")</f>
        <v/>
      </c>
      <c r="E7" s="5" t="str">
        <f>IFERROR(VLOOKUP('Vue Mensuelle'!E6,Devoirs[],2,FALSE),"")</f>
        <v/>
      </c>
      <c r="F7" s="5" t="str">
        <f>IFERROR(VLOOKUP('Vue Mensuelle'!F6,Devoirs[],2,FALSE),"")</f>
        <v/>
      </c>
      <c r="G7" s="5" t="str">
        <f>IFERROR(VLOOKUP('Vue Mensuelle'!G6,Devoirs[],2,FALSE),"")</f>
        <v/>
      </c>
      <c r="H7" s="5" t="str">
        <f>IFERROR(VLOOKUP('Vue Mensuelle'!H6,Devoirs[],2,FALSE),"")</f>
        <v/>
      </c>
    </row>
    <row r="8" spans="2:8" ht="27" x14ac:dyDescent="0.2">
      <c r="B8" s="23">
        <f>B6+7</f>
        <v>42128</v>
      </c>
      <c r="C8" s="23">
        <f>B8+1</f>
        <v>42129</v>
      </c>
      <c r="D8" s="23">
        <f t="shared" ref="D8:H8" si="1">C8+1</f>
        <v>42130</v>
      </c>
      <c r="E8" s="23">
        <f t="shared" si="1"/>
        <v>42131</v>
      </c>
      <c r="F8" s="23">
        <f t="shared" si="1"/>
        <v>42132</v>
      </c>
      <c r="G8" s="23">
        <f t="shared" si="1"/>
        <v>42133</v>
      </c>
      <c r="H8" s="23">
        <f t="shared" si="1"/>
        <v>42134</v>
      </c>
    </row>
    <row r="9" spans="2:8" ht="27.95" customHeight="1" x14ac:dyDescent="0.2">
      <c r="B9" s="6" t="str">
        <f>IFERROR(VLOOKUP('Vue Mensuelle'!B8,Devoirs[],2,FALSE),"")</f>
        <v/>
      </c>
      <c r="C9" s="6" t="str">
        <f>IFERROR(VLOOKUP('Vue Mensuelle'!C8,Devoirs[],2,FALSE),"")</f>
        <v/>
      </c>
      <c r="D9" s="6" t="str">
        <f>IFERROR(VLOOKUP('Vue Mensuelle'!D8,Devoirs[],2,FALSE),"")</f>
        <v/>
      </c>
      <c r="E9" s="6" t="str">
        <f>IFERROR(VLOOKUP('Vue Mensuelle'!E8,Devoirs[],2,FALSE),"")</f>
        <v/>
      </c>
      <c r="F9" s="6" t="str">
        <f>IFERROR(VLOOKUP('Vue Mensuelle'!F8,Devoirs[],2,FALSE),"")</f>
        <v/>
      </c>
      <c r="G9" s="6" t="str">
        <f>IFERROR(VLOOKUP('Vue Mensuelle'!G8,Devoirs[],2,FALSE),"")</f>
        <v xml:space="preserve">test 1 </v>
      </c>
      <c r="H9" s="6" t="str">
        <f>IFERROR(VLOOKUP('Vue Mensuelle'!H8,Devoirs[],2,FALSE),"")</f>
        <v>test 2</v>
      </c>
    </row>
    <row r="10" spans="2:8" ht="27" x14ac:dyDescent="0.2">
      <c r="B10" s="20">
        <f>B8+7</f>
        <v>42135</v>
      </c>
      <c r="C10" s="20">
        <f>B10+1</f>
        <v>42136</v>
      </c>
      <c r="D10" s="20">
        <f t="shared" ref="D10:H10" si="2">C10+1</f>
        <v>42137</v>
      </c>
      <c r="E10" s="20">
        <f t="shared" si="2"/>
        <v>42138</v>
      </c>
      <c r="F10" s="20">
        <f t="shared" si="2"/>
        <v>42139</v>
      </c>
      <c r="G10" s="20">
        <f t="shared" si="2"/>
        <v>42140</v>
      </c>
      <c r="H10" s="20">
        <f>G10+B1</f>
        <v>42140</v>
      </c>
    </row>
    <row r="11" spans="2:8" ht="27.95" customHeight="1" x14ac:dyDescent="0.2">
      <c r="B11" s="5" t="str">
        <f>IFERROR(VLOOKUP('Vue Mensuelle'!B10,Devoirs[],2,FALSE),"")</f>
        <v/>
      </c>
      <c r="C11" s="5" t="str">
        <f>IFERROR(VLOOKUP('Vue Mensuelle'!C10,Devoirs[],2,FALSE),"")</f>
        <v/>
      </c>
      <c r="D11" s="5" t="str">
        <f>IFERROR(VLOOKUP('Vue Mensuelle'!D10,Devoirs[],2,FALSE),"")</f>
        <v/>
      </c>
      <c r="E11" s="5" t="str">
        <f>IFERROR(VLOOKUP('Vue Mensuelle'!E10,Devoirs[],2,FALSE),"")</f>
        <v/>
      </c>
      <c r="F11" s="5" t="str">
        <f>IFERROR(VLOOKUP('Vue Mensuelle'!F10,Devoirs[],2,FALSE),"")</f>
        <v/>
      </c>
      <c r="G11" s="5" t="str">
        <f>IFERROR(VLOOKUP('Vue Mensuelle'!G10,Devoirs[],2,FALSE),"")</f>
        <v/>
      </c>
      <c r="H11" s="5" t="str">
        <f>IFERROR(VLOOKUP('Vue Mensuelle'!H10,Devoirs[],2,FALSE),"")</f>
        <v/>
      </c>
    </row>
    <row r="12" spans="2:8" ht="27" x14ac:dyDescent="0.2">
      <c r="B12" s="23">
        <f>B10+7</f>
        <v>42142</v>
      </c>
      <c r="C12" s="23">
        <f>B12+1</f>
        <v>42143</v>
      </c>
      <c r="D12" s="23">
        <f t="shared" ref="D12:H12" si="3">C12+1</f>
        <v>42144</v>
      </c>
      <c r="E12" s="23">
        <f t="shared" si="3"/>
        <v>42145</v>
      </c>
      <c r="F12" s="23">
        <f t="shared" si="3"/>
        <v>42146</v>
      </c>
      <c r="G12" s="23">
        <f t="shared" si="3"/>
        <v>42147</v>
      </c>
      <c r="H12" s="23">
        <f t="shared" si="3"/>
        <v>42148</v>
      </c>
    </row>
    <row r="13" spans="2:8" ht="27.95" customHeight="1" x14ac:dyDescent="0.2">
      <c r="B13" s="6" t="str">
        <f>IFERROR(VLOOKUP('Vue Mensuelle'!B12,Devoirs[],2,FALSE),"")</f>
        <v/>
      </c>
      <c r="C13" s="6" t="str">
        <f>IFERROR(VLOOKUP('Vue Mensuelle'!C12,Devoirs[],2,FALSE),"")</f>
        <v/>
      </c>
      <c r="D13" s="6" t="str">
        <f>IFERROR(VLOOKUP('Vue Mensuelle'!D12,Devoirs[],2,FALSE),"")</f>
        <v/>
      </c>
      <c r="E13" s="6" t="str">
        <f>IFERROR(VLOOKUP('Vue Mensuelle'!E12,Devoirs[],2,FALSE),"")</f>
        <v/>
      </c>
      <c r="F13" s="6" t="str">
        <f>IFERROR(VLOOKUP('Vue Mensuelle'!F12,Devoirs[],2,FALSE),"")</f>
        <v/>
      </c>
      <c r="G13" s="6" t="str">
        <f>IFERROR(VLOOKUP('Vue Mensuelle'!G12,Devoirs[],2,FALSE),"")</f>
        <v/>
      </c>
      <c r="H13" s="6" t="str">
        <f>IFERROR(VLOOKUP('Vue Mensuelle'!H12,Devoirs[],2,FALSE),"")</f>
        <v/>
      </c>
    </row>
    <row r="14" spans="2:8" ht="27" x14ac:dyDescent="0.2">
      <c r="B14" s="20">
        <f>B12+7</f>
        <v>42149</v>
      </c>
      <c r="C14" s="20">
        <f>B14+1</f>
        <v>42150</v>
      </c>
      <c r="D14" s="20">
        <f t="shared" ref="D14:H14" si="4">C14+1</f>
        <v>42151</v>
      </c>
      <c r="E14" s="20">
        <f t="shared" si="4"/>
        <v>42152</v>
      </c>
      <c r="F14" s="20">
        <f t="shared" si="4"/>
        <v>42153</v>
      </c>
      <c r="G14" s="20">
        <f t="shared" si="4"/>
        <v>42154</v>
      </c>
      <c r="H14" s="20">
        <f t="shared" si="4"/>
        <v>42155</v>
      </c>
    </row>
    <row r="15" spans="2:8" ht="27.95" customHeight="1" x14ac:dyDescent="0.2">
      <c r="B15" s="5" t="str">
        <f>IFERROR(VLOOKUP('Vue Mensuelle'!B14,Devoirs[],2,FALSE),"")</f>
        <v/>
      </c>
      <c r="C15" s="5" t="str">
        <f>IFERROR(VLOOKUP('Vue Mensuelle'!C14,Devoirs[],2,FALSE),"")</f>
        <v/>
      </c>
      <c r="D15" s="5" t="str">
        <f>IFERROR(VLOOKUP('Vue Mensuelle'!D14,Devoirs[],2,FALSE),"")</f>
        <v/>
      </c>
      <c r="E15" s="5" t="str">
        <f>IFERROR(VLOOKUP('Vue Mensuelle'!E14,Devoirs[],2,FALSE),"")</f>
        <v/>
      </c>
      <c r="F15" s="5" t="str">
        <f>IFERROR(VLOOKUP('Vue Mensuelle'!F14,Devoirs[],2,FALSE),"")</f>
        <v/>
      </c>
      <c r="G15" s="5" t="str">
        <f>IFERROR(VLOOKUP('Vue Mensuelle'!G14,Devoirs[],2,FALSE),"")</f>
        <v/>
      </c>
      <c r="H15" s="5" t="str">
        <f>IFERROR(VLOOKUP('Vue Mensuelle'!H14,Devoirs[],2,FALSE),"")</f>
        <v/>
      </c>
    </row>
    <row r="16" spans="2:8" ht="27" x14ac:dyDescent="0.2">
      <c r="B16" s="23">
        <f>B14+7</f>
        <v>42156</v>
      </c>
      <c r="C16" s="23">
        <f>B16+1</f>
        <v>42157</v>
      </c>
      <c r="D16" s="23">
        <f t="shared" ref="D16:H16" si="5">C16+1</f>
        <v>42158</v>
      </c>
      <c r="E16" s="23">
        <f t="shared" si="5"/>
        <v>42159</v>
      </c>
      <c r="F16" s="23">
        <f t="shared" si="5"/>
        <v>42160</v>
      </c>
      <c r="G16" s="23">
        <f t="shared" si="5"/>
        <v>42161</v>
      </c>
      <c r="H16" s="23">
        <f t="shared" si="5"/>
        <v>42162</v>
      </c>
    </row>
    <row r="17" spans="2:8" ht="27.95" customHeight="1" x14ac:dyDescent="0.2">
      <c r="B17" s="6" t="str">
        <f>IFERROR(VLOOKUP('Vue Mensuelle'!B16,Devoirs[],2,FALSE),"")</f>
        <v/>
      </c>
      <c r="C17" s="6" t="str">
        <f>IFERROR(VLOOKUP('Vue Mensuelle'!C16,Devoirs[],2,FALSE),"")</f>
        <v/>
      </c>
      <c r="D17" s="6" t="str">
        <f>IFERROR(VLOOKUP('Vue Mensuelle'!D16,Devoirs[],2,FALSE),"")</f>
        <v/>
      </c>
      <c r="E17" s="6" t="str">
        <f>IFERROR(VLOOKUP('Vue Mensuelle'!E16,Devoirs[],2,FALSE),"")</f>
        <v/>
      </c>
      <c r="F17" s="6" t="str">
        <f>IFERROR(VLOOKUP('Vue Mensuelle'!F16,Devoirs[],2,FALSE),"")</f>
        <v/>
      </c>
      <c r="G17" s="6" t="str">
        <f>IFERROR(VLOOKUP('Vue Mensuelle'!G16,Devoirs[],2,FALSE),"")</f>
        <v/>
      </c>
      <c r="H17" s="6" t="str">
        <f>IFERROR(VLOOKUP('Vue Mensuelle'!H16,Devoirs[],2,FALSE),"")</f>
        <v/>
      </c>
    </row>
  </sheetData>
  <mergeCells count="1">
    <mergeCell ref="B4:H4"/>
  </mergeCells>
  <conditionalFormatting sqref="B6:H6 B8:H8 B10:H10 B12:H12 B14:H14 B16:H16">
    <cfRule type="expression" dxfId="1" priority="1">
      <formula>MONTH(B6)&lt;&gt;$D$2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1247775</xdr:colOff>
                    <xdr:row>1</xdr:row>
                    <xdr:rowOff>28575</xdr:rowOff>
                  </from>
                  <to>
                    <xdr:col>2</xdr:col>
                    <xdr:colOff>9525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2</xdr:col>
                    <xdr:colOff>1257300</xdr:colOff>
                    <xdr:row>1</xdr:row>
                    <xdr:rowOff>28575</xdr:rowOff>
                  </from>
                  <to>
                    <xdr:col>3</xdr:col>
                    <xdr:colOff>28575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H25"/>
  <sheetViews>
    <sheetView showGridLines="0" zoomScale="80" zoomScaleNormal="80" zoomScalePageLayoutView="80" workbookViewId="0"/>
  </sheetViews>
  <sheetFormatPr baseColWidth="10" defaultColWidth="9.140625" defaultRowHeight="12.75" x14ac:dyDescent="0.2"/>
  <cols>
    <col min="1" max="1" width="2.28515625" customWidth="1"/>
    <col min="2" max="8" width="20.42578125" customWidth="1"/>
    <col min="9" max="9" width="1.7109375" customWidth="1"/>
    <col min="10" max="10" width="11.42578125" customWidth="1"/>
  </cols>
  <sheetData>
    <row r="1" spans="2:8" ht="13.5" thickBot="1" x14ac:dyDescent="0.25"/>
    <row r="2" spans="2:8" s="19" customFormat="1" ht="24" thickTop="1" thickBot="1" x14ac:dyDescent="0.25">
      <c r="B2" s="18">
        <v>2015</v>
      </c>
      <c r="C2" s="21">
        <v>19</v>
      </c>
      <c r="D2"/>
    </row>
    <row r="3" spans="2:8" ht="13.5" thickTop="1" x14ac:dyDescent="0.2"/>
    <row r="4" spans="2:8" ht="38.25" thickBot="1" x14ac:dyDescent="0.25">
      <c r="B4" s="30" t="s">
        <v>8</v>
      </c>
      <c r="C4" s="30"/>
      <c r="D4" s="30"/>
      <c r="E4" s="30"/>
      <c r="F4" s="30"/>
      <c r="G4" s="30"/>
      <c r="H4" s="30"/>
    </row>
    <row r="5" spans="2:8" ht="15" thickTop="1" x14ac:dyDescent="0.2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0" t="s">
        <v>7</v>
      </c>
      <c r="H5" s="8" t="s">
        <v>1</v>
      </c>
    </row>
    <row r="6" spans="2:8" ht="27" x14ac:dyDescent="0.2">
      <c r="B6" s="24">
        <f>B8-7</f>
        <v>42121</v>
      </c>
      <c r="C6" s="24">
        <f>B6+1</f>
        <v>42122</v>
      </c>
      <c r="D6" s="24">
        <f t="shared" ref="D6:H6" si="0">C6+1</f>
        <v>42123</v>
      </c>
      <c r="E6" s="24">
        <f t="shared" si="0"/>
        <v>42124</v>
      </c>
      <c r="F6" s="24">
        <f t="shared" si="0"/>
        <v>42125</v>
      </c>
      <c r="G6" s="24">
        <f t="shared" si="0"/>
        <v>42126</v>
      </c>
      <c r="H6" s="24">
        <f t="shared" si="0"/>
        <v>42127</v>
      </c>
    </row>
    <row r="7" spans="2:8" x14ac:dyDescent="0.2">
      <c r="B7" s="12"/>
      <c r="C7" s="12"/>
      <c r="D7" s="12"/>
      <c r="E7" s="12"/>
      <c r="F7" s="12"/>
      <c r="G7" s="12"/>
      <c r="H7" s="12"/>
    </row>
    <row r="8" spans="2:8" ht="27" x14ac:dyDescent="0.2">
      <c r="B8" s="20">
        <f>(C2-1)*7+IF(WEEKDAY(DATE(B2,1,1),2)&gt;4,7,0)+DATE(B2,1,1)-WEEKDAY(DATE(B2,1,1),2)+1</f>
        <v>42128</v>
      </c>
      <c r="C8" s="20">
        <f>B8+1</f>
        <v>42129</v>
      </c>
      <c r="D8" s="20">
        <f t="shared" ref="D8:H8" si="1">C8+1</f>
        <v>42130</v>
      </c>
      <c r="E8" s="20">
        <f t="shared" si="1"/>
        <v>42131</v>
      </c>
      <c r="F8" s="20">
        <f t="shared" si="1"/>
        <v>42132</v>
      </c>
      <c r="G8" s="20">
        <f t="shared" si="1"/>
        <v>42133</v>
      </c>
      <c r="H8" s="20">
        <f t="shared" si="1"/>
        <v>42134</v>
      </c>
    </row>
    <row r="9" spans="2:8" x14ac:dyDescent="0.2">
      <c r="B9" s="22">
        <f>B8</f>
        <v>42128</v>
      </c>
      <c r="C9" s="7"/>
      <c r="D9" s="7"/>
      <c r="E9" s="7"/>
      <c r="F9" s="7"/>
      <c r="G9" s="7"/>
      <c r="H9" s="22">
        <f>H8</f>
        <v>42134</v>
      </c>
    </row>
    <row r="10" spans="2:8" s="15" customFormat="1" x14ac:dyDescent="0.2">
      <c r="B10" s="7" t="str">
        <f>IFERROR(VLOOKUP(B8,#REF!,2,0),"")</f>
        <v/>
      </c>
      <c r="C10" s="7" t="str">
        <f>IFERROR(VLOOKUP(C8,#REF!,2,0),"")</f>
        <v/>
      </c>
      <c r="D10" s="7" t="str">
        <f>IFERROR(VLOOKUP(D8,#REF!,2,0),"")</f>
        <v/>
      </c>
      <c r="E10" s="7" t="str">
        <f>IFERROR(VLOOKUP(E8,#REF!,2,0),"")</f>
        <v/>
      </c>
      <c r="F10" s="7" t="str">
        <f>IFERROR(VLOOKUP(F8,#REF!,2,0),"")</f>
        <v/>
      </c>
      <c r="G10" s="7" t="str">
        <f>IFERROR(VLOOKUP(G8,#REF!,2,0),"")</f>
        <v/>
      </c>
      <c r="H10" s="7" t="str">
        <f>IFERROR(VLOOKUP(H8,#REF!,2,0),"")</f>
        <v/>
      </c>
    </row>
    <row r="11" spans="2:8" x14ac:dyDescent="0.2">
      <c r="B11" s="13"/>
      <c r="C11" s="13"/>
      <c r="D11" s="13"/>
      <c r="E11" s="13"/>
      <c r="F11" s="13"/>
      <c r="G11" s="13"/>
      <c r="H11" s="13"/>
    </row>
    <row r="12" spans="2:8" x14ac:dyDescent="0.2">
      <c r="B12" s="13"/>
      <c r="C12" s="13"/>
      <c r="D12" s="13"/>
      <c r="E12" s="13"/>
      <c r="F12" s="13"/>
      <c r="G12" s="13"/>
      <c r="H12" s="13"/>
    </row>
    <row r="13" spans="2:8" x14ac:dyDescent="0.2">
      <c r="B13" s="13"/>
      <c r="C13" s="13"/>
      <c r="D13" s="13"/>
      <c r="E13" s="13"/>
      <c r="F13" s="13"/>
      <c r="G13" s="13"/>
      <c r="H13" s="13"/>
    </row>
    <row r="14" spans="2:8" x14ac:dyDescent="0.2">
      <c r="B14" s="13"/>
      <c r="C14" s="13"/>
      <c r="D14" s="13"/>
      <c r="E14" s="13"/>
      <c r="F14" s="13"/>
      <c r="G14" s="13"/>
      <c r="H14" s="13"/>
    </row>
    <row r="15" spans="2:8" x14ac:dyDescent="0.2">
      <c r="B15" s="13"/>
      <c r="C15" s="13"/>
      <c r="D15" s="13"/>
      <c r="E15" s="13"/>
      <c r="F15" s="13"/>
      <c r="G15" s="13"/>
      <c r="H15" s="13"/>
    </row>
    <row r="16" spans="2:8" x14ac:dyDescent="0.2">
      <c r="B16" s="13"/>
      <c r="C16" s="13"/>
      <c r="D16" s="13"/>
      <c r="E16" s="13"/>
      <c r="F16" s="13"/>
      <c r="G16" s="13"/>
      <c r="H16" s="13"/>
    </row>
    <row r="17" spans="2:8" x14ac:dyDescent="0.2">
      <c r="B17" s="13"/>
      <c r="C17" s="13"/>
      <c r="D17" s="13"/>
      <c r="E17" s="13"/>
      <c r="F17" s="13"/>
      <c r="G17" s="13"/>
      <c r="H17" s="13"/>
    </row>
    <row r="18" spans="2:8" x14ac:dyDescent="0.2">
      <c r="B18" s="13"/>
      <c r="C18" s="13"/>
      <c r="D18" s="13"/>
      <c r="E18" s="13"/>
      <c r="F18" s="13"/>
      <c r="G18" s="13"/>
      <c r="H18" s="13"/>
    </row>
    <row r="19" spans="2:8" x14ac:dyDescent="0.2">
      <c r="B19" s="13"/>
      <c r="C19" s="13"/>
      <c r="D19" s="13"/>
      <c r="E19" s="13"/>
      <c r="F19" s="13"/>
      <c r="G19" s="13"/>
      <c r="H19" s="13"/>
    </row>
    <row r="20" spans="2:8" x14ac:dyDescent="0.2">
      <c r="B20" s="13"/>
      <c r="C20" s="13"/>
      <c r="D20" s="13"/>
      <c r="E20" s="13"/>
      <c r="F20" s="13"/>
      <c r="G20" s="13"/>
      <c r="H20" s="13"/>
    </row>
    <row r="21" spans="2:8" x14ac:dyDescent="0.2">
      <c r="B21" s="13"/>
      <c r="C21" s="13"/>
      <c r="D21" s="13"/>
      <c r="E21" s="13"/>
      <c r="F21" s="13"/>
      <c r="G21" s="13"/>
      <c r="H21" s="13"/>
    </row>
    <row r="22" spans="2:8" x14ac:dyDescent="0.2">
      <c r="B22" s="13"/>
      <c r="C22" s="13"/>
      <c r="D22" s="13"/>
      <c r="E22" s="13"/>
      <c r="F22" s="13"/>
      <c r="G22" s="13"/>
      <c r="H22" s="13"/>
    </row>
    <row r="23" spans="2:8" x14ac:dyDescent="0.2">
      <c r="B23" s="13"/>
      <c r="C23" s="13"/>
      <c r="D23" s="13"/>
      <c r="E23" s="13"/>
      <c r="F23" s="13"/>
      <c r="G23" s="13"/>
      <c r="H23" s="13"/>
    </row>
    <row r="24" spans="2:8" ht="27" x14ac:dyDescent="0.2">
      <c r="B24" s="24">
        <f>B8+7</f>
        <v>42135</v>
      </c>
      <c r="C24" s="24">
        <f>B24+1</f>
        <v>42136</v>
      </c>
      <c r="D24" s="24">
        <f t="shared" ref="D24:H24" si="2">C24+1</f>
        <v>42137</v>
      </c>
      <c r="E24" s="24">
        <f t="shared" si="2"/>
        <v>42138</v>
      </c>
      <c r="F24" s="24">
        <f t="shared" si="2"/>
        <v>42139</v>
      </c>
      <c r="G24" s="24">
        <f t="shared" si="2"/>
        <v>42140</v>
      </c>
      <c r="H24" s="24">
        <f t="shared" si="2"/>
        <v>42141</v>
      </c>
    </row>
    <row r="25" spans="2:8" x14ac:dyDescent="0.2">
      <c r="B25" s="11"/>
      <c r="C25" s="11"/>
      <c r="D25" s="11"/>
      <c r="E25" s="11"/>
      <c r="F25" s="11"/>
      <c r="G25" s="11"/>
      <c r="H25" s="11"/>
    </row>
  </sheetData>
  <mergeCells count="1">
    <mergeCell ref="B4:H4"/>
  </mergeCells>
  <conditionalFormatting sqref="B8:H9">
    <cfRule type="expression" dxfId="0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1247775</xdr:colOff>
                    <xdr:row>1</xdr:row>
                    <xdr:rowOff>28575</xdr:rowOff>
                  </from>
                  <to>
                    <xdr:col>2</xdr:col>
                    <xdr:colOff>9525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1247775</xdr:colOff>
                    <xdr:row>1</xdr:row>
                    <xdr:rowOff>28575</xdr:rowOff>
                  </from>
                  <to>
                    <xdr:col>3</xdr:col>
                    <xdr:colOff>9525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 resa</vt:lpstr>
      <vt:lpstr>Vue Mensuelle</vt:lpstr>
      <vt:lpstr>Vue hebdomadaire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BEAUDUSSEAU</cp:lastModifiedBy>
  <dcterms:created xsi:type="dcterms:W3CDTF">2015-05-07T01:06:26Z</dcterms:created>
  <dcterms:modified xsi:type="dcterms:W3CDTF">2017-10-15T07:58:12Z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