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8915" windowHeight="11760"/>
  </bookViews>
  <sheets>
    <sheet name="Feuil1" sheetId="1" r:id="rId1"/>
    <sheet name="Feuil2" sheetId="2" r:id="rId2"/>
    <sheet name="Feuil3" sheetId="3" r:id="rId3"/>
  </sheets>
  <definedNames>
    <definedName name="An">Feuil1!#REF!</definedName>
    <definedName name="Mens">Feuil1!$J$5:$J$16</definedName>
  </definedNames>
  <calcPr calcId="145621"/>
</workbook>
</file>

<file path=xl/calcChain.xml><?xml version="1.0" encoding="utf-8"?>
<calcChain xmlns="http://schemas.openxmlformats.org/spreadsheetml/2006/main">
  <c r="M7" i="1" l="1"/>
  <c r="M6" i="1" l="1"/>
  <c r="L9" i="1" l="1"/>
  <c r="O34" i="1"/>
  <c r="O38" i="1"/>
  <c r="O42" i="1"/>
  <c r="O12" i="1"/>
  <c r="O16" i="1"/>
  <c r="O20" i="1"/>
  <c r="O24" i="1"/>
  <c r="O32" i="1"/>
  <c r="O35" i="1"/>
  <c r="O39" i="1"/>
  <c r="O43" i="1"/>
  <c r="O13" i="1"/>
  <c r="O17" i="1"/>
  <c r="O21" i="1"/>
  <c r="O25" i="1"/>
  <c r="O29" i="1"/>
  <c r="O33" i="1"/>
  <c r="O36" i="1"/>
  <c r="O40" i="1"/>
  <c r="O10" i="1"/>
  <c r="O14" i="1"/>
  <c r="O18" i="1"/>
  <c r="O22" i="1"/>
  <c r="O26" i="1"/>
  <c r="O30" i="1"/>
  <c r="O9" i="1"/>
  <c r="O37" i="1"/>
  <c r="O41" i="1"/>
  <c r="O11" i="1"/>
  <c r="O15" i="1"/>
  <c r="O19" i="1"/>
  <c r="O23" i="1"/>
  <c r="O27" i="1"/>
  <c r="O31" i="1"/>
  <c r="O28" i="1"/>
  <c r="L7" i="1"/>
  <c r="M9" i="1"/>
  <c r="B5" i="1" s="1"/>
  <c r="L10" i="1"/>
  <c r="L11" i="1" s="1"/>
  <c r="M11" i="1" l="1"/>
  <c r="L12" i="1"/>
  <c r="M10" i="1"/>
  <c r="M12" i="1" l="1"/>
  <c r="L13" i="1"/>
  <c r="M13" i="1" l="1"/>
  <c r="L14" i="1"/>
  <c r="L15" i="1" l="1"/>
  <c r="M14" i="1"/>
  <c r="M15" i="1" l="1"/>
  <c r="L16" i="1"/>
  <c r="M16" i="1" l="1"/>
  <c r="L17" i="1"/>
  <c r="M17" i="1" l="1"/>
  <c r="L18" i="1"/>
  <c r="L19" i="1" l="1"/>
  <c r="M18" i="1"/>
  <c r="M19" i="1" l="1"/>
  <c r="L20" i="1"/>
  <c r="M20" i="1" l="1"/>
  <c r="L21" i="1"/>
  <c r="M21" i="1" l="1"/>
  <c r="L22" i="1"/>
  <c r="L23" i="1" l="1"/>
  <c r="M22" i="1"/>
  <c r="M23" i="1" l="1"/>
  <c r="L24" i="1"/>
  <c r="M24" i="1" l="1"/>
  <c r="L25" i="1"/>
  <c r="M25" i="1" l="1"/>
  <c r="L26" i="1"/>
  <c r="L27" i="1" l="1"/>
  <c r="M26" i="1"/>
  <c r="M27" i="1" l="1"/>
  <c r="L28" i="1"/>
  <c r="M28" i="1" l="1"/>
  <c r="L29" i="1"/>
  <c r="M29" i="1" l="1"/>
  <c r="L30" i="1"/>
  <c r="L31" i="1" l="1"/>
  <c r="M30" i="1"/>
  <c r="M31" i="1" l="1"/>
  <c r="L32" i="1"/>
  <c r="M32" i="1" l="1"/>
  <c r="L33" i="1"/>
  <c r="M33" i="1" s="1"/>
</calcChain>
</file>

<file path=xl/sharedStrings.xml><?xml version="1.0" encoding="utf-8"?>
<sst xmlns="http://schemas.openxmlformats.org/spreadsheetml/2006/main" count="16" uniqueCount="15">
  <si>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</si>
  <si>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</si>
  <si>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</si>
  <si>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</si>
  <si>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</si>
  <si>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</si>
  <si>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</si>
  <si>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</si>
  <si>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</si>
  <si>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</si>
  <si>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</si>
  <si>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</si>
  <si>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</si>
  <si>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1er jour année</t>
  </si>
  <si>
    <t>http://forum.excel-pratique.com/excel/du-lundi-au-vendredi-t40056.html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</si>
</sst>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dd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 Unicode MS"/>
      <family val="2"/>
    </font>
    <font>
      <u/>
      <sz val="11"/>
      <color indexed="12"/>
      <name val="Calibri"/>
      <family val="2"/>
    </font>
    <font>
      <sz val="9"/>
      <color rgb="FF1111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1" fillId="0" borderId="0" xfId="0" applyNumberFormat="1" applyFont="1"/>
    <xf numFmtId="165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2" fillId="0" borderId="0" xfId="1" applyAlignment="1" applyProtection="1"/>
    <xf numFmtId="0" fontId="0" fillId="3" borderId="0" xfId="0" applyFill="1"/>
    <xf numFmtId="0" fontId="0" fillId="0" borderId="0" xfId="0" applyBorder="1"/>
    <xf numFmtId="0" fontId="0" fillId="0" borderId="1" xfId="0" applyBorder="1"/>
    <xf numFmtId="14" fontId="3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ormule-date-du-1er-jour-d-une-semaine-t14043.html#http://forum.excel-pratique.com/excel/formule-date-du-1er-jour-d-une-semaine-t14043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39</xdr:row>
      <xdr:rowOff>0</xdr:rowOff>
    </xdr:from>
    <xdr:to>
      <xdr:col>12</xdr:col>
      <xdr:colOff>504825</xdr:colOff>
      <xdr:row>42</xdr:row>
      <xdr:rowOff>28575</xdr:rowOff>
    </xdr:to>
    <xdr:sp macro="" textlink="">
      <xdr:nvSpPr>
        <xdr:cNvPr id="1026" name="Text Box 2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733425" y="7439025"/>
          <a:ext cx="9077325" cy="600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Calibri"/>
            </a:rPr>
            <a:t>http://forum.excel-pratique.com/excel/formule-date-du-1er-jour-d-une-semaine-t14043.html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u-lundi-au-vendredi-t400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O43"/>
  <sheetViews>
    <sheetView tabSelected="1" topLeftCell="A2" zoomScale="80" zoomScaleNormal="80" workbookViewId="0">
      <selection activeCell="O14" sqref="O14"/>
    </sheetView>
  </sheetViews>
  <sheetFormatPr baseColWidth="10" defaultRowHeight="15" x14ac:dyDescent="0.25"/>
  <cols>
    <col min="2" max="2" width="13.85546875" bestFit="1" customWidth="1"/>
    <col min="12" max="12" width="13.85546875" bestFit="1" customWidth="1"/>
    <col min="13" max="13" width="15.7109375" customWidth="1"/>
    <col min="15" max="15" width="15.42578125" customWidth="1"/>
  </cols>
  <sheetData>
    <row r="4" spans="2:15" ht="15.75" thickBot="1" x14ac:dyDescent="0.3">
      <c r="L4" s="5" t="s">
        <v>13</v>
      </c>
      <c r="M4" s="6">
        <v>41275</v>
      </c>
    </row>
    <row r="5" spans="2:15" ht="15.75" thickBot="1" x14ac:dyDescent="0.3">
      <c r="B5" s="10" t="str">
        <f>IF($M$9&lt;$M$7,"","$L$9")</f>
        <v/>
      </c>
      <c r="J5" t="s">
        <v>0</v>
      </c>
      <c r="L5" t="s">
        <v>5</v>
      </c>
    </row>
    <row r="6" spans="2:15" x14ac:dyDescent="0.25">
      <c r="J6" t="s">
        <v>1</v>
      </c>
      <c r="L6" s="8" t="s">
        <v>12</v>
      </c>
      <c r="M6" s="8">
        <f>INT(MOD(INT((M7-2)/7)+0.6,52+5/28))+1</f>
        <v>22</v>
      </c>
    </row>
    <row r="7" spans="2:15" x14ac:dyDescent="0.25">
      <c r="J7" t="s">
        <v>2</v>
      </c>
      <c r="L7" t="str">
        <f>TEXT(M7,"jjjj")</f>
        <v>samedi</v>
      </c>
      <c r="M7" s="1">
        <f>DATEVALUE(1&amp;"/"&amp;$L$5&amp;"/"&amp;2013)</f>
        <v>41426</v>
      </c>
    </row>
    <row r="8" spans="2:15" x14ac:dyDescent="0.25">
      <c r="J8" t="s">
        <v>3</v>
      </c>
    </row>
    <row r="9" spans="2:15" ht="15.75" x14ac:dyDescent="0.3">
      <c r="J9" t="s">
        <v>4</v>
      </c>
      <c r="L9" s="3">
        <f>(M4+((M6-1)*7))-((WEEKDAY((M4+((M6-1)*7)),2))-1)</f>
        <v>41421</v>
      </c>
      <c r="M9" s="2">
        <f>L9</f>
        <v>41421</v>
      </c>
      <c r="O9" s="11" t="str">
        <f>IF(MONTH(($M$4+(($M$6-1)*7))-((WEEKDAY(($M$4+(($M$6-1)*7)),2))-1)+INT((ROW()-9)/5)*7+MOD(ROW()-9,5))&lt;&gt;MONTH($M$7),"",($M$4+(($M$6-1)*7))-((WEEKDAY(($M$4+(($M$6-1)*7)),2))-1)+INT((ROW()-9)/5)*7+MOD(ROW()-9,5))</f>
        <v/>
      </c>
    </row>
    <row r="10" spans="2:15" x14ac:dyDescent="0.25">
      <c r="J10" t="s">
        <v>5</v>
      </c>
      <c r="L10" s="4">
        <f>L9+1</f>
        <v>41422</v>
      </c>
      <c r="M10" s="2">
        <f t="shared" ref="M10:M33" si="0">L10</f>
        <v>41422</v>
      </c>
      <c r="O10" s="11" t="str">
        <f t="shared" ref="O10:O43" si="1">IF(MONTH(($M$4+(($M$6-1)*7))-((WEEKDAY(($M$4+(($M$6-1)*7)),2))-1)+INT((ROW()-9)/5)*7+MOD(ROW()-9,5))&lt;&gt;MONTH($M$7),"",($M$4+(($M$6-1)*7))-((WEEKDAY(($M$4+(($M$6-1)*7)),2))-1)+INT((ROW()-9)/5)*7+MOD(ROW()-9,5))</f>
        <v/>
      </c>
    </row>
    <row r="11" spans="2:15" x14ac:dyDescent="0.25">
      <c r="B11" s="9"/>
      <c r="J11" t="s">
        <v>6</v>
      </c>
      <c r="L11" s="4">
        <f>L10+1</f>
        <v>41423</v>
      </c>
      <c r="M11" s="2">
        <f t="shared" si="0"/>
        <v>41423</v>
      </c>
      <c r="O11" s="11" t="str">
        <f t="shared" si="1"/>
        <v/>
      </c>
    </row>
    <row r="12" spans="2:15" x14ac:dyDescent="0.25">
      <c r="B12" s="9"/>
      <c r="J12" t="s">
        <v>7</v>
      </c>
      <c r="L12" s="4">
        <f>L11+1</f>
        <v>41424</v>
      </c>
      <c r="M12" s="2">
        <f t="shared" si="0"/>
        <v>41424</v>
      </c>
      <c r="O12" s="11" t="str">
        <f t="shared" si="1"/>
        <v/>
      </c>
    </row>
    <row r="13" spans="2:15" x14ac:dyDescent="0.25">
      <c r="B13" s="9"/>
      <c r="J13" t="s">
        <v>8</v>
      </c>
      <c r="L13" s="4">
        <f>L12+1</f>
        <v>41425</v>
      </c>
      <c r="M13" s="2">
        <f t="shared" si="0"/>
        <v>41425</v>
      </c>
      <c r="O13" s="11" t="str">
        <f t="shared" si="1"/>
        <v/>
      </c>
    </row>
    <row r="14" spans="2:15" x14ac:dyDescent="0.25">
      <c r="B14" s="9"/>
      <c r="J14" t="s">
        <v>9</v>
      </c>
      <c r="L14" s="4">
        <f>L13+3</f>
        <v>41428</v>
      </c>
      <c r="M14" s="2">
        <f t="shared" si="0"/>
        <v>41428</v>
      </c>
      <c r="O14" s="11">
        <f t="shared" si="1"/>
        <v>41428</v>
      </c>
    </row>
    <row r="15" spans="2:15" x14ac:dyDescent="0.25">
      <c r="B15" s="9"/>
      <c r="J15" t="s">
        <v>10</v>
      </c>
      <c r="L15" s="4">
        <f t="shared" ref="L15:L33" si="2">L14+1</f>
        <v>41429</v>
      </c>
      <c r="M15" s="2">
        <f t="shared" si="0"/>
        <v>41429</v>
      </c>
      <c r="O15" s="11">
        <f t="shared" si="1"/>
        <v>41429</v>
      </c>
    </row>
    <row r="16" spans="2:15" x14ac:dyDescent="0.25">
      <c r="B16" s="9"/>
      <c r="J16" t="s">
        <v>11</v>
      </c>
      <c r="L16" s="4">
        <f t="shared" si="2"/>
        <v>41430</v>
      </c>
      <c r="M16" s="2">
        <f t="shared" si="0"/>
        <v>41430</v>
      </c>
      <c r="O16" s="11">
        <f t="shared" si="1"/>
        <v>41430</v>
      </c>
    </row>
    <row r="17" spans="2:15" x14ac:dyDescent="0.25">
      <c r="B17" s="9"/>
      <c r="L17" s="4">
        <f t="shared" si="2"/>
        <v>41431</v>
      </c>
      <c r="M17" s="2">
        <f t="shared" si="0"/>
        <v>41431</v>
      </c>
      <c r="O17" s="11">
        <f t="shared" si="1"/>
        <v>41431</v>
      </c>
    </row>
    <row r="18" spans="2:15" x14ac:dyDescent="0.25">
      <c r="B18" s="9"/>
      <c r="L18" s="4">
        <f t="shared" si="2"/>
        <v>41432</v>
      </c>
      <c r="M18" s="2">
        <f t="shared" si="0"/>
        <v>41432</v>
      </c>
      <c r="O18" s="11">
        <f t="shared" si="1"/>
        <v>41432</v>
      </c>
    </row>
    <row r="19" spans="2:15" x14ac:dyDescent="0.25">
      <c r="B19" s="9"/>
      <c r="L19" s="4">
        <f>L18+3</f>
        <v>41435</v>
      </c>
      <c r="M19" s="2">
        <f t="shared" si="0"/>
        <v>41435</v>
      </c>
      <c r="O19" s="11">
        <f t="shared" si="1"/>
        <v>41435</v>
      </c>
    </row>
    <row r="20" spans="2:15" x14ac:dyDescent="0.25">
      <c r="B20" s="9"/>
      <c r="L20" s="4">
        <f>L19+1</f>
        <v>41436</v>
      </c>
      <c r="M20" s="2">
        <f t="shared" si="0"/>
        <v>41436</v>
      </c>
      <c r="O20" s="11">
        <f t="shared" si="1"/>
        <v>41436</v>
      </c>
    </row>
    <row r="21" spans="2:15" x14ac:dyDescent="0.25">
      <c r="B21" s="9"/>
      <c r="L21" s="4">
        <f t="shared" si="2"/>
        <v>41437</v>
      </c>
      <c r="M21" s="2">
        <f t="shared" si="0"/>
        <v>41437</v>
      </c>
      <c r="O21" s="11">
        <f t="shared" si="1"/>
        <v>41437</v>
      </c>
    </row>
    <row r="22" spans="2:15" x14ac:dyDescent="0.25">
      <c r="B22" s="9"/>
      <c r="L22" s="4">
        <f t="shared" si="2"/>
        <v>41438</v>
      </c>
      <c r="M22" s="2">
        <f t="shared" si="0"/>
        <v>41438</v>
      </c>
      <c r="O22" s="11">
        <f t="shared" si="1"/>
        <v>41438</v>
      </c>
    </row>
    <row r="23" spans="2:15" x14ac:dyDescent="0.25">
      <c r="B23" s="9"/>
      <c r="L23" s="4">
        <f t="shared" si="2"/>
        <v>41439</v>
      </c>
      <c r="M23" s="2">
        <f t="shared" si="0"/>
        <v>41439</v>
      </c>
      <c r="O23" s="11">
        <f t="shared" si="1"/>
        <v>41439</v>
      </c>
    </row>
    <row r="24" spans="2:15" x14ac:dyDescent="0.25">
      <c r="B24" s="9"/>
      <c r="L24" s="4">
        <f>L23+3</f>
        <v>41442</v>
      </c>
      <c r="M24" s="2">
        <f t="shared" si="0"/>
        <v>41442</v>
      </c>
      <c r="O24" s="11">
        <f t="shared" si="1"/>
        <v>41442</v>
      </c>
    </row>
    <row r="25" spans="2:15" x14ac:dyDescent="0.25">
      <c r="B25" s="9"/>
      <c r="L25" s="4">
        <f>L24+1</f>
        <v>41443</v>
      </c>
      <c r="M25" s="2">
        <f t="shared" si="0"/>
        <v>41443</v>
      </c>
      <c r="O25" s="11">
        <f t="shared" si="1"/>
        <v>41443</v>
      </c>
    </row>
    <row r="26" spans="2:15" x14ac:dyDescent="0.25">
      <c r="B26" s="9"/>
      <c r="L26" s="4">
        <f t="shared" si="2"/>
        <v>41444</v>
      </c>
      <c r="M26" s="2">
        <f t="shared" si="0"/>
        <v>41444</v>
      </c>
      <c r="O26" s="11">
        <f t="shared" si="1"/>
        <v>41444</v>
      </c>
    </row>
    <row r="27" spans="2:15" x14ac:dyDescent="0.25">
      <c r="B27" s="9"/>
      <c r="L27" s="4">
        <f t="shared" si="2"/>
        <v>41445</v>
      </c>
      <c r="M27" s="2">
        <f t="shared" si="0"/>
        <v>41445</v>
      </c>
      <c r="O27" s="11">
        <f t="shared" si="1"/>
        <v>41445</v>
      </c>
    </row>
    <row r="28" spans="2:15" x14ac:dyDescent="0.25">
      <c r="B28" s="9"/>
      <c r="L28" s="4">
        <f t="shared" si="2"/>
        <v>41446</v>
      </c>
      <c r="M28" s="2">
        <f t="shared" si="0"/>
        <v>41446</v>
      </c>
      <c r="O28" s="11">
        <f t="shared" si="1"/>
        <v>41446</v>
      </c>
    </row>
    <row r="29" spans="2:15" x14ac:dyDescent="0.25">
      <c r="B29" s="9"/>
      <c r="L29" s="4">
        <f>L28+3</f>
        <v>41449</v>
      </c>
      <c r="M29" s="2">
        <f t="shared" si="0"/>
        <v>41449</v>
      </c>
      <c r="O29" s="11">
        <f t="shared" si="1"/>
        <v>41449</v>
      </c>
    </row>
    <row r="30" spans="2:15" x14ac:dyDescent="0.25">
      <c r="B30" s="9"/>
      <c r="L30" s="4">
        <f>L29+1</f>
        <v>41450</v>
      </c>
      <c r="M30" s="2">
        <f t="shared" si="0"/>
        <v>41450</v>
      </c>
      <c r="O30" s="11">
        <f t="shared" si="1"/>
        <v>41450</v>
      </c>
    </row>
    <row r="31" spans="2:15" x14ac:dyDescent="0.25">
      <c r="B31" s="9"/>
      <c r="L31" s="4">
        <f t="shared" si="2"/>
        <v>41451</v>
      </c>
      <c r="M31" s="2">
        <f t="shared" si="0"/>
        <v>41451</v>
      </c>
      <c r="O31" s="11">
        <f t="shared" si="1"/>
        <v>41451</v>
      </c>
    </row>
    <row r="32" spans="2:15" x14ac:dyDescent="0.25">
      <c r="B32" s="9"/>
      <c r="L32" s="4">
        <f t="shared" si="2"/>
        <v>41452</v>
      </c>
      <c r="M32" s="2">
        <f t="shared" si="0"/>
        <v>41452</v>
      </c>
      <c r="O32" s="11">
        <f t="shared" si="1"/>
        <v>41452</v>
      </c>
    </row>
    <row r="33" spans="2:15" x14ac:dyDescent="0.25">
      <c r="B33" s="9"/>
      <c r="L33" s="4">
        <f t="shared" si="2"/>
        <v>41453</v>
      </c>
      <c r="M33" s="2">
        <f t="shared" si="0"/>
        <v>41453</v>
      </c>
      <c r="O33" s="11">
        <f t="shared" si="1"/>
        <v>41453</v>
      </c>
    </row>
    <row r="34" spans="2:15" x14ac:dyDescent="0.25">
      <c r="B34" s="9"/>
      <c r="O34" s="11" t="str">
        <f>IF(MONTH(($M$4+(($M$6-1)*7))-((WEEKDAY(($M$4+(($M$6-1)*7)),2))-1)+INT((ROW()-9)/5)*7+MOD(ROW()-9,5))&lt;&gt;MONTH($M$7),"",($M$4+(($M$6-1)*7))-((WEEKDAY(($M$4+(($M$6-1)*7)),2))-1)+INT((ROW()-9)/5)*7+MOD(ROW()-9,5))</f>
        <v/>
      </c>
    </row>
    <row r="35" spans="2:15" x14ac:dyDescent="0.25">
      <c r="B35" s="9"/>
      <c r="O35" s="11" t="str">
        <f t="shared" si="1"/>
        <v/>
      </c>
    </row>
    <row r="36" spans="2:15" x14ac:dyDescent="0.25">
      <c r="B36" s="7" t="s">
        <v>14</v>
      </c>
      <c r="O36" s="11" t="str">
        <f t="shared" si="1"/>
        <v/>
      </c>
    </row>
    <row r="37" spans="2:15" x14ac:dyDescent="0.25">
      <c r="O37" s="11" t="str">
        <f t="shared" si="1"/>
        <v/>
      </c>
    </row>
    <row r="38" spans="2:15" x14ac:dyDescent="0.25">
      <c r="O38" s="11" t="str">
        <f t="shared" si="1"/>
        <v/>
      </c>
    </row>
    <row r="39" spans="2:15" x14ac:dyDescent="0.25">
      <c r="O39" s="11" t="str">
        <f t="shared" si="1"/>
        <v/>
      </c>
    </row>
    <row r="40" spans="2:15" x14ac:dyDescent="0.25">
      <c r="O40" s="11" t="str">
        <f t="shared" si="1"/>
        <v/>
      </c>
    </row>
    <row r="41" spans="2:15" x14ac:dyDescent="0.25">
      <c r="O41" s="11" t="str">
        <f t="shared" si="1"/>
        <v/>
      </c>
    </row>
    <row r="42" spans="2:15" x14ac:dyDescent="0.25">
      <c r="O42" s="11" t="str">
        <f t="shared" si="1"/>
        <v/>
      </c>
    </row>
    <row r="43" spans="2:15" x14ac:dyDescent="0.25">
      <c r="O43" s="11" t="str">
        <f t="shared" si="1"/>
        <v/>
      </c>
    </row>
  </sheetData>
  <phoneticPr fontId="0" type="noConversion"/>
  <dataValidations count="1">
    <dataValidation type="list" showInputMessage="1" showErrorMessage="1" sqref="L5">
      <formula1>Mens</formula1>
    </dataValidation>
  </dataValidations>
  <hyperlinks>
    <hyperlink ref="B36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Mens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alia</cp:lastModifiedBy>
  <dcterms:created xsi:type="dcterms:W3CDTF">2013-05-27T20:07:22Z</dcterms:created>
  <dcterms:modified xsi:type="dcterms:W3CDTF">2013-09-10T13:51:33Z</dcterms:modified>
</cp:coreProperties>
</file>