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MHB\Downloads\"/>
    </mc:Choice>
  </mc:AlternateContent>
  <xr:revisionPtr revIDLastSave="0" documentId="8_{DCD25E0C-5A12-4044-B21B-51A487ABAEC9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Calcul" sheetId="2" r:id="rId1"/>
    <sheet name="Résumé journalier" sheetId="5" r:id="rId2"/>
    <sheet name="BDD contenants" sheetId="3" r:id="rId3"/>
    <sheet name="Zone sécurisée" sheetId="4" r:id="rId4"/>
    <sheet name="Versions et MAJ" sheetId="6" r:id="rId5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5" i="2" l="1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B2" i="5"/>
  <c r="B4" i="5"/>
  <c r="B3" i="5"/>
  <c r="C2" i="5" l="1"/>
  <c r="F2" i="5"/>
  <c r="C3" i="5"/>
  <c r="C4" i="5"/>
  <c r="G2" i="5" l="1"/>
</calcChain>
</file>

<file path=xl/sharedStrings.xml><?xml version="1.0" encoding="utf-8"?>
<sst xmlns="http://schemas.openxmlformats.org/spreadsheetml/2006/main" count="110" uniqueCount="106">
  <si>
    <t>Box palette petit format (SM4)</t>
  </si>
  <si>
    <t>carton</t>
  </si>
  <si>
    <t>Greenelle Box</t>
  </si>
  <si>
    <t>Palette à usage unique</t>
  </si>
  <si>
    <t>Alu-Box</t>
  </si>
  <si>
    <t>étagère</t>
  </si>
  <si>
    <t>Euro palette</t>
  </si>
  <si>
    <t>Caisse plastique pour batteries</t>
  </si>
  <si>
    <t>armoire</t>
  </si>
  <si>
    <t>Objet individuel</t>
  </si>
  <si>
    <t>Caisse grillagée</t>
  </si>
  <si>
    <t>Palette à réhausses</t>
  </si>
  <si>
    <t>Charriot grillagé</t>
  </si>
  <si>
    <t>Notebook-Box</t>
  </si>
  <si>
    <t>N° de colis</t>
  </si>
  <si>
    <t>Contenant</t>
  </si>
  <si>
    <t>Nb de logs</t>
  </si>
  <si>
    <t>Résultats</t>
  </si>
  <si>
    <t>01-01-01</t>
  </si>
  <si>
    <t>01-02-01</t>
  </si>
  <si>
    <t>01-03-01</t>
  </si>
  <si>
    <t>01-04-01</t>
  </si>
  <si>
    <t>01-05-01</t>
  </si>
  <si>
    <t>01-06-01</t>
  </si>
  <si>
    <t>01-07-01</t>
  </si>
  <si>
    <t>01-08-01</t>
  </si>
  <si>
    <t>01-09-01</t>
  </si>
  <si>
    <t>01-10-01</t>
  </si>
  <si>
    <t>01-11-01</t>
  </si>
  <si>
    <t>01-12-01</t>
  </si>
  <si>
    <t>01-13-01</t>
  </si>
  <si>
    <t>01-14-01</t>
  </si>
  <si>
    <t>01-15-01</t>
  </si>
  <si>
    <t>01-16-01</t>
  </si>
  <si>
    <t>01-17-01</t>
  </si>
  <si>
    <t>01-18-01</t>
  </si>
  <si>
    <t>01-19-01</t>
  </si>
  <si>
    <t>01-20-01</t>
  </si>
  <si>
    <t>01-21-01</t>
  </si>
  <si>
    <t>01-22-01</t>
  </si>
  <si>
    <t>01-23-01</t>
  </si>
  <si>
    <t>01-24-01</t>
  </si>
  <si>
    <t>01-25-01</t>
  </si>
  <si>
    <t>01-26-01</t>
  </si>
  <si>
    <t>01-27-01</t>
  </si>
  <si>
    <t>01-28-01</t>
  </si>
  <si>
    <t>01-29-01</t>
  </si>
  <si>
    <t>01-30-01</t>
  </si>
  <si>
    <t>FR09-STS-(01-01-01 à 01-30-04)</t>
  </si>
  <si>
    <t>04-01-01</t>
  </si>
  <si>
    <t>04-02-01</t>
  </si>
  <si>
    <t>04-03-01</t>
  </si>
  <si>
    <t>04-04-01</t>
  </si>
  <si>
    <t>04-05-01</t>
  </si>
  <si>
    <t>04-06-01</t>
  </si>
  <si>
    <t>04-07-01</t>
  </si>
  <si>
    <t>04-08-01</t>
  </si>
  <si>
    <t>04-09-01</t>
  </si>
  <si>
    <t>02-01-01</t>
  </si>
  <si>
    <t>02-02-01</t>
  </si>
  <si>
    <t>02-03-01</t>
  </si>
  <si>
    <t>02-04-01</t>
  </si>
  <si>
    <t>02-05-01</t>
  </si>
  <si>
    <t>02-06-01</t>
  </si>
  <si>
    <t>02-07-01</t>
  </si>
  <si>
    <t>02-08-01</t>
  </si>
  <si>
    <t>02-09-01</t>
  </si>
  <si>
    <t>02-10-01</t>
  </si>
  <si>
    <t>02-11-01</t>
  </si>
  <si>
    <t>02-12-01</t>
  </si>
  <si>
    <t>02-13-01</t>
  </si>
  <si>
    <t>02-14-01</t>
  </si>
  <si>
    <t>02-15-01</t>
  </si>
  <si>
    <t>02-16-01</t>
  </si>
  <si>
    <t>02-17-01</t>
  </si>
  <si>
    <t>02-18-01</t>
  </si>
  <si>
    <t>FR09-STS-(04-01-01 à 04-09-04)</t>
  </si>
  <si>
    <t>FR09-STS-(02-01-01 à 02-18-04)</t>
  </si>
  <si>
    <t>03-01-01</t>
  </si>
  <si>
    <t>03-02-01</t>
  </si>
  <si>
    <t>03-03-01</t>
  </si>
  <si>
    <t>03-04-01</t>
  </si>
  <si>
    <t>03-05-01</t>
  </si>
  <si>
    <t>03-06-01</t>
  </si>
  <si>
    <t>03-07-01</t>
  </si>
  <si>
    <t>03-08-01</t>
  </si>
  <si>
    <t>03-09-01</t>
  </si>
  <si>
    <t>03-10-01</t>
  </si>
  <si>
    <t>03-11-01</t>
  </si>
  <si>
    <t>03-12-01</t>
  </si>
  <si>
    <t>03-13-01</t>
  </si>
  <si>
    <t>03-14-01</t>
  </si>
  <si>
    <t>03-15-01</t>
  </si>
  <si>
    <t>03-16-01</t>
  </si>
  <si>
    <t>03-17-01</t>
  </si>
  <si>
    <t>03-18-01</t>
  </si>
  <si>
    <t>FR09-STS-(03-01-01 à 03-18-04)</t>
  </si>
  <si>
    <t>STOCK FR09 - 10 / 2023</t>
  </si>
  <si>
    <t>Nombre d'emplacements : 292</t>
  </si>
  <si>
    <t>Date</t>
  </si>
  <si>
    <t>Emplacements STS</t>
  </si>
  <si>
    <t>Emplacements hors STS</t>
  </si>
  <si>
    <t>EXPORT HORS STS</t>
  </si>
  <si>
    <t>EXPORT  STS</t>
  </si>
  <si>
    <t>Moyenne STS</t>
  </si>
  <si>
    <t>Moyenne hors STS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</si>
</sst>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22"/>
      <color indexed="8"/>
      <name val="Calibri"/>
      <family val="2"/>
      <scheme val="minor"/>
    </font>
    <font>
      <sz val="12"/>
      <color rgb="FF34373A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rgb="FFFF99FF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511703848384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FFFF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medium">
        <color theme="1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3" fillId="2" borderId="1" xfId="0" applyFont="1" applyFill="1" applyBorder="1" applyAlignment="1">
      <alignment horizontal="center"/>
    </xf>
    <xf numFmtId="49" fontId="1" fillId="2" borderId="2" xfId="0" applyNumberFormat="1" applyFont="1" applyFill="1" applyBorder="1" applyAlignment="1">
      <alignment vertical="center"/>
    </xf>
    <xf numFmtId="49" fontId="1" fillId="2" borderId="3" xfId="0" applyNumberFormat="1" applyFont="1" applyFill="1" applyBorder="1" applyAlignment="1">
      <alignment vertical="center"/>
    </xf>
    <xf numFmtId="49" fontId="1" fillId="2" borderId="4" xfId="0" applyNumberFormat="1" applyFont="1" applyFill="1" applyBorder="1" applyAlignment="1">
      <alignment vertical="center"/>
    </xf>
    <xf numFmtId="0" fontId="10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1" fillId="3" borderId="11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4" fillId="5" borderId="11" xfId="0" applyFont="1" applyFill="1" applyBorder="1" applyAlignment="1">
      <alignment horizontal="center" vertical="center"/>
    </xf>
    <xf numFmtId="0" fontId="5" fillId="5" borderId="11" xfId="0" applyFont="1" applyFill="1" applyBorder="1" applyAlignment="1">
      <alignment horizontal="center" vertical="center"/>
    </xf>
    <xf numFmtId="49" fontId="1" fillId="2" borderId="12" xfId="0" applyNumberFormat="1" applyFont="1" applyFill="1" applyBorder="1" applyAlignment="1">
      <alignment vertical="center"/>
    </xf>
    <xf numFmtId="49" fontId="1" fillId="2" borderId="7" xfId="0" applyNumberFormat="1" applyFont="1" applyFill="1" applyBorder="1" applyAlignment="1">
      <alignment vertical="center"/>
    </xf>
    <xf numFmtId="49" fontId="1" fillId="2" borderId="9" xfId="0" applyNumberFormat="1" applyFont="1" applyFill="1" applyBorder="1" applyAlignment="1">
      <alignment vertical="center"/>
    </xf>
    <xf numFmtId="49" fontId="1" fillId="2" borderId="8" xfId="0" applyNumberFormat="1" applyFont="1" applyFill="1" applyBorder="1" applyAlignment="1">
      <alignment vertical="center"/>
    </xf>
    <xf numFmtId="0" fontId="0" fillId="7" borderId="10" xfId="0" applyFill="1" applyBorder="1"/>
    <xf numFmtId="0" fontId="1" fillId="6" borderId="10" xfId="0" applyFont="1" applyFill="1" applyBorder="1" applyAlignment="1">
      <alignment vertical="center" wrapText="1"/>
    </xf>
    <xf numFmtId="0" fontId="1" fillId="8" borderId="11" xfId="0" applyFont="1" applyFill="1" applyBorder="1" applyAlignment="1">
      <alignment horizontal="center" vertical="center"/>
    </xf>
    <xf numFmtId="0" fontId="8" fillId="9" borderId="6" xfId="0" applyFont="1" applyFill="1" applyBorder="1"/>
    <xf numFmtId="0" fontId="8" fillId="9" borderId="13" xfId="0" applyFont="1" applyFill="1" applyBorder="1"/>
    <xf numFmtId="0" fontId="1" fillId="10" borderId="11" xfId="0" applyFont="1" applyFill="1" applyBorder="1" applyAlignment="1">
      <alignment horizontal="center" vertical="center"/>
    </xf>
    <xf numFmtId="0" fontId="1" fillId="11" borderId="11" xfId="0" applyFont="1" applyFill="1" applyBorder="1" applyAlignment="1">
      <alignment horizontal="center" vertical="center"/>
    </xf>
    <xf numFmtId="0" fontId="8" fillId="12" borderId="11" xfId="0" applyFont="1" applyFill="1" applyBorder="1"/>
    <xf numFmtId="0" fontId="1" fillId="13" borderId="11" xfId="0" applyFont="1" applyFill="1" applyBorder="1" applyAlignment="1">
      <alignment horizontal="center" vertical="center"/>
    </xf>
    <xf numFmtId="0" fontId="1" fillId="14" borderId="11" xfId="0" applyFont="1" applyFill="1" applyBorder="1" applyAlignment="1">
      <alignment horizontal="center" vertical="center"/>
    </xf>
    <xf numFmtId="0" fontId="1" fillId="13" borderId="11" xfId="0" applyFont="1" applyFill="1" applyBorder="1" applyAlignment="1">
      <alignment vertical="center"/>
    </xf>
    <xf numFmtId="0" fontId="9" fillId="5" borderId="10" xfId="0" applyFont="1" applyFill="1" applyBorder="1"/>
    <xf numFmtId="14" fontId="0" fillId="0" borderId="0" xfId="0" applyNumberFormat="1"/>
    <xf numFmtId="0" fontId="11" fillId="0" borderId="0" xfId="0" applyFont="1" applyAlignment="1">
      <alignment horizontal="center"/>
    </xf>
    <xf numFmtId="0" fontId="12" fillId="15" borderId="17" xfId="0" applyFont="1" applyFill="1" applyBorder="1" applyAlignment="1">
      <alignment horizontal="center" vertical="center"/>
    </xf>
    <xf numFmtId="0" fontId="12" fillId="15" borderId="18" xfId="0" applyFont="1" applyFill="1" applyBorder="1" applyAlignment="1">
      <alignment horizontal="center" vertical="center"/>
    </xf>
    <xf numFmtId="0" fontId="12" fillId="15" borderId="19" xfId="0" applyFont="1" applyFill="1" applyBorder="1" applyAlignment="1">
      <alignment horizontal="center" vertical="center"/>
    </xf>
    <xf numFmtId="0" fontId="12" fillId="15" borderId="20" xfId="0" applyFont="1" applyFill="1" applyBorder="1" applyAlignment="1">
      <alignment horizontal="center" vertical="center"/>
    </xf>
    <xf numFmtId="0" fontId="12" fillId="15" borderId="21" xfId="0" applyFont="1" applyFill="1" applyBorder="1" applyAlignment="1">
      <alignment horizontal="center" vertical="center"/>
    </xf>
    <xf numFmtId="0" fontId="12" fillId="15" borderId="22" xfId="0" applyFont="1" applyFill="1" applyBorder="1" applyAlignment="1">
      <alignment horizontal="center" vertical="center"/>
    </xf>
    <xf numFmtId="0" fontId="12" fillId="12" borderId="17" xfId="0" applyFont="1" applyFill="1" applyBorder="1" applyAlignment="1">
      <alignment horizontal="center" vertical="center"/>
    </xf>
    <xf numFmtId="0" fontId="12" fillId="12" borderId="18" xfId="0" applyFont="1" applyFill="1" applyBorder="1" applyAlignment="1">
      <alignment horizontal="center" vertical="center"/>
    </xf>
    <xf numFmtId="0" fontId="12" fillId="12" borderId="19" xfId="0" applyFont="1" applyFill="1" applyBorder="1" applyAlignment="1">
      <alignment horizontal="center" vertical="center"/>
    </xf>
    <xf numFmtId="0" fontId="12" fillId="12" borderId="20" xfId="0" applyFont="1" applyFill="1" applyBorder="1" applyAlignment="1">
      <alignment horizontal="center" vertical="center"/>
    </xf>
    <xf numFmtId="0" fontId="12" fillId="12" borderId="21" xfId="0" applyFont="1" applyFill="1" applyBorder="1" applyAlignment="1">
      <alignment horizontal="center" vertical="center"/>
    </xf>
    <xf numFmtId="0" fontId="12" fillId="12" borderId="22" xfId="0" applyFont="1" applyFill="1" applyBorder="1" applyAlignment="1">
      <alignment horizontal="center" vertical="center"/>
    </xf>
    <xf numFmtId="0" fontId="6" fillId="0" borderId="5" xfId="0" applyFont="1" applyBorder="1" applyAlignment="1">
      <alignment horizontal="center"/>
    </xf>
    <xf numFmtId="0" fontId="6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5" xfId="0" applyFont="1" applyBorder="1" applyAlignment="1">
      <alignment horizontal="left"/>
    </xf>
    <xf numFmtId="0" fontId="2" fillId="0" borderId="0" xfId="0" applyFont="1" applyAlignment="1">
      <alignment horizontal="center"/>
    </xf>
    <xf numFmtId="0" fontId="7" fillId="0" borderId="5" xfId="0" applyFont="1" applyBorder="1" applyAlignment="1">
      <alignment horizontal="left"/>
    </xf>
    <xf numFmtId="0" fontId="1" fillId="0" borderId="5" xfId="0" applyFont="1" applyBorder="1" applyAlignment="1">
      <alignment horizontal="center"/>
    </xf>
    <xf numFmtId="0" fontId="13" fillId="0" borderId="0" xfId="0" applyFont="1"/>
  </cellXfs>
  <cellStyles count="1">
    <cellStyle name="Normal" xfId="0" builtinId="0"/>
  </cellStyles>
  <dxfs count="7">
    <dxf>
      <numFmt numFmtId="0" formatCode="General"/>
    </dxf>
    <dxf>
      <numFmt numFmtId="0" formatCode="General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</dxfs>
  <tableStyles count="0" defaultTableStyle="TableStyleMedium2" defaultPivotStyle="PivotStyleLight16"/>
  <colors>
    <mruColors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7" Type="http://schemas.openxmlformats.org/officeDocument/2006/relationships/image" Target="../media/image1.emf"/><Relationship Id="rId2" Type="http://schemas.openxmlformats.org/officeDocument/2006/relationships/image" Target="../media/image6.emf"/><Relationship Id="rId1" Type="http://schemas.openxmlformats.org/officeDocument/2006/relationships/image" Target="../media/image7.emf"/><Relationship Id="rId6" Type="http://schemas.openxmlformats.org/officeDocument/2006/relationships/image" Target="../media/image2.emf"/><Relationship Id="rId5" Type="http://schemas.openxmlformats.org/officeDocument/2006/relationships/image" Target="../media/image3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180975</xdr:colOff>
          <xdr:row>3</xdr:row>
          <xdr:rowOff>0</xdr:rowOff>
        </xdr:from>
        <xdr:to>
          <xdr:col>6</xdr:col>
          <xdr:colOff>466725</xdr:colOff>
          <xdr:row>4</xdr:row>
          <xdr:rowOff>133350</xdr:rowOff>
        </xdr:to>
        <xdr:sp macro="" textlink="">
          <xdr:nvSpPr>
            <xdr:cNvPr id="2049" name="BT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323850</xdr:colOff>
          <xdr:row>6</xdr:row>
          <xdr:rowOff>142875</xdr:rowOff>
        </xdr:from>
        <xdr:to>
          <xdr:col>6</xdr:col>
          <xdr:colOff>285750</xdr:colOff>
          <xdr:row>8</xdr:row>
          <xdr:rowOff>85725</xdr:rowOff>
        </xdr:to>
        <xdr:sp macro="" textlink="">
          <xdr:nvSpPr>
            <xdr:cNvPr id="2050" name="BTN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600075</xdr:colOff>
          <xdr:row>9</xdr:row>
          <xdr:rowOff>180975</xdr:rowOff>
        </xdr:from>
        <xdr:to>
          <xdr:col>7</xdr:col>
          <xdr:colOff>485775</xdr:colOff>
          <xdr:row>11</xdr:row>
          <xdr:rowOff>123825</xdr:rowOff>
        </xdr:to>
        <xdr:sp macro="" textlink="">
          <xdr:nvSpPr>
            <xdr:cNvPr id="2052" name="BTN3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676275</xdr:colOff>
          <xdr:row>13</xdr:row>
          <xdr:rowOff>142875</xdr:rowOff>
        </xdr:from>
        <xdr:to>
          <xdr:col>7</xdr:col>
          <xdr:colOff>352425</xdr:colOff>
          <xdr:row>15</xdr:row>
          <xdr:rowOff>85725</xdr:rowOff>
        </xdr:to>
        <xdr:sp macro="" textlink="">
          <xdr:nvSpPr>
            <xdr:cNvPr id="2053" name="BTN4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4</xdr:row>
          <xdr:rowOff>161925</xdr:rowOff>
        </xdr:from>
        <xdr:to>
          <xdr:col>6</xdr:col>
          <xdr:colOff>314325</xdr:colOff>
          <xdr:row>6</xdr:row>
          <xdr:rowOff>95250</xdr:rowOff>
        </xdr:to>
        <xdr:sp macro="" textlink="">
          <xdr:nvSpPr>
            <xdr:cNvPr id="2055" name="BTN5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666750</xdr:colOff>
          <xdr:row>11</xdr:row>
          <xdr:rowOff>152400</xdr:rowOff>
        </xdr:from>
        <xdr:to>
          <xdr:col>7</xdr:col>
          <xdr:colOff>381000</xdr:colOff>
          <xdr:row>13</xdr:row>
          <xdr:rowOff>95250</xdr:rowOff>
        </xdr:to>
        <xdr:sp macro="" textlink="">
          <xdr:nvSpPr>
            <xdr:cNvPr id="2056" name="BTN6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542925</xdr:colOff>
          <xdr:row>20</xdr:row>
          <xdr:rowOff>9525</xdr:rowOff>
        </xdr:from>
        <xdr:to>
          <xdr:col>7</xdr:col>
          <xdr:colOff>285750</xdr:colOff>
          <xdr:row>22</xdr:row>
          <xdr:rowOff>152400</xdr:rowOff>
        </xdr:to>
        <xdr:sp macro="" textlink="">
          <xdr:nvSpPr>
            <xdr:cNvPr id="2057" name="BTN7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346983</xdr:colOff>
      <xdr:row>1</xdr:row>
      <xdr:rowOff>59872</xdr:rowOff>
    </xdr:from>
    <xdr:to>
      <xdr:col>4</xdr:col>
      <xdr:colOff>176742</xdr:colOff>
      <xdr:row>3</xdr:row>
      <xdr:rowOff>759</xdr:rowOff>
    </xdr:to>
    <xdr:pic>
      <xdr:nvPicPr>
        <xdr:cNvPr id="42" name="Image 41">
          <a:extLst>
            <a:ext uri="{FF2B5EF4-FFF2-40B4-BE49-F238E27FC236}">
              <a16:creationId xmlns:a16="http://schemas.microsoft.com/office/drawing/2014/main" id="{00000000-0008-0000-03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6983" y="250372"/>
          <a:ext cx="1881868" cy="1255337"/>
        </a:xfrm>
        <a:prstGeom prst="rect">
          <a:avLst/>
        </a:prstGeom>
      </xdr:spPr>
    </xdr:pic>
    <xdr:clientData/>
  </xdr:twoCellAnchor>
  <xdr:twoCellAnchor>
    <xdr:from>
      <xdr:col>14</xdr:col>
      <xdr:colOff>148167</xdr:colOff>
      <xdr:row>6</xdr:row>
      <xdr:rowOff>63500</xdr:rowOff>
    </xdr:from>
    <xdr:to>
      <xdr:col>19</xdr:col>
      <xdr:colOff>329368</xdr:colOff>
      <xdr:row>6</xdr:row>
      <xdr:rowOff>327480</xdr:rowOff>
    </xdr:to>
    <xdr:sp macro="" textlink="">
      <xdr:nvSpPr>
        <xdr:cNvPr id="44" name="ZoneTexte 43">
          <a:extLst>
            <a:ext uri="{FF2B5EF4-FFF2-40B4-BE49-F238E27FC236}">
              <a16:creationId xmlns:a16="http://schemas.microsoft.com/office/drawing/2014/main" id="{00000000-0008-0000-0300-00002C000000}"/>
            </a:ext>
          </a:extLst>
        </xdr:cNvPr>
        <xdr:cNvSpPr txBox="1"/>
      </xdr:nvSpPr>
      <xdr:spPr>
        <a:xfrm>
          <a:off x="8202084" y="2582333"/>
          <a:ext cx="3197451" cy="263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/>
            <a:t>STOCKAGE</a:t>
          </a:r>
          <a:r>
            <a:rPr lang="fr-FR" sz="1200" baseline="0"/>
            <a:t> EN TRANSIT DIVERS (</a:t>
          </a:r>
          <a:r>
            <a:rPr lang="fr-FR" sz="1200"/>
            <a:t>TLF</a:t>
          </a:r>
          <a:r>
            <a:rPr lang="fr-FR" sz="1200" baseline="0"/>
            <a:t> / TLM)</a:t>
          </a:r>
          <a:endParaRPr lang="fr-FR" sz="1200"/>
        </a:p>
      </xdr:txBody>
    </xdr:sp>
    <xdr:clientData/>
  </xdr:twoCellAnchor>
  <xdr:twoCellAnchor>
    <xdr:from>
      <xdr:col>14</xdr:col>
      <xdr:colOff>0</xdr:colOff>
      <xdr:row>8</xdr:row>
      <xdr:rowOff>0</xdr:rowOff>
    </xdr:from>
    <xdr:to>
      <xdr:col>19</xdr:col>
      <xdr:colOff>181201</xdr:colOff>
      <xdr:row>8</xdr:row>
      <xdr:rowOff>263980</xdr:rowOff>
    </xdr:to>
    <xdr:sp macro="" textlink="">
      <xdr:nvSpPr>
        <xdr:cNvPr id="47" name="ZoneTexte 46">
          <a:extLst>
            <a:ext uri="{FF2B5EF4-FFF2-40B4-BE49-F238E27FC236}">
              <a16:creationId xmlns:a16="http://schemas.microsoft.com/office/drawing/2014/main" id="{00000000-0008-0000-0300-00002F000000}"/>
            </a:ext>
          </a:extLst>
        </xdr:cNvPr>
        <xdr:cNvSpPr txBox="1"/>
      </xdr:nvSpPr>
      <xdr:spPr>
        <a:xfrm>
          <a:off x="8053917" y="3280833"/>
          <a:ext cx="3197451" cy="263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/>
            <a:t>STOCK DISPONIBLE POUR COMMANDE SCF</a:t>
          </a:r>
        </a:p>
      </xdr:txBody>
    </xdr:sp>
    <xdr:clientData/>
  </xdr:twoCellAnchor>
  <xdr:twoCellAnchor>
    <xdr:from>
      <xdr:col>3</xdr:col>
      <xdr:colOff>508000</xdr:colOff>
      <xdr:row>17</xdr:row>
      <xdr:rowOff>52917</xdr:rowOff>
    </xdr:from>
    <xdr:to>
      <xdr:col>9</xdr:col>
      <xdr:colOff>85951</xdr:colOff>
      <xdr:row>17</xdr:row>
      <xdr:rowOff>316897</xdr:rowOff>
    </xdr:to>
    <xdr:sp macro="" textlink="">
      <xdr:nvSpPr>
        <xdr:cNvPr id="48" name="ZoneTexte 47">
          <a:extLst>
            <a:ext uri="{FF2B5EF4-FFF2-40B4-BE49-F238E27FC236}">
              <a16:creationId xmlns:a16="http://schemas.microsoft.com/office/drawing/2014/main" id="{00000000-0008-0000-0300-000030000000}"/>
            </a:ext>
          </a:extLst>
        </xdr:cNvPr>
        <xdr:cNvSpPr txBox="1"/>
      </xdr:nvSpPr>
      <xdr:spPr>
        <a:xfrm>
          <a:off x="1957917" y="6201834"/>
          <a:ext cx="3197451" cy="263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/>
            <a:t>STOCK DISPONIBLE POUR COMMANDE SCF</a:t>
          </a:r>
        </a:p>
      </xdr:txBody>
    </xdr:sp>
    <xdr:clientData/>
  </xdr:twoCellAnchor>
  <xdr:twoCellAnchor>
    <xdr:from>
      <xdr:col>21</xdr:col>
      <xdr:colOff>0</xdr:colOff>
      <xdr:row>15</xdr:row>
      <xdr:rowOff>0</xdr:rowOff>
    </xdr:from>
    <xdr:to>
      <xdr:col>24</xdr:col>
      <xdr:colOff>503465</xdr:colOff>
      <xdr:row>15</xdr:row>
      <xdr:rowOff>263072</xdr:rowOff>
    </xdr:to>
    <xdr:sp macro="" textlink="">
      <xdr:nvSpPr>
        <xdr:cNvPr id="49" name="ZoneTexte 48">
          <a:extLst>
            <a:ext uri="{FF2B5EF4-FFF2-40B4-BE49-F238E27FC236}">
              <a16:creationId xmlns:a16="http://schemas.microsoft.com/office/drawing/2014/main" id="{00000000-0008-0000-0300-000031000000}"/>
            </a:ext>
          </a:extLst>
        </xdr:cNvPr>
        <xdr:cNvSpPr txBox="1"/>
      </xdr:nvSpPr>
      <xdr:spPr>
        <a:xfrm>
          <a:off x="12276667" y="5386917"/>
          <a:ext cx="2313215" cy="26307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/>
            <a:t>En attente instruction</a:t>
          </a:r>
          <a:r>
            <a:rPr lang="fr-FR" sz="1200" baseline="0"/>
            <a:t> partenaire</a:t>
          </a:r>
          <a:endParaRPr lang="fr-FR" sz="1200"/>
        </a:p>
      </xdr:txBody>
    </xdr:sp>
    <xdr:clientData/>
  </xdr:twoCellAnchor>
  <xdr:twoCellAnchor>
    <xdr:from>
      <xdr:col>4</xdr:col>
      <xdr:colOff>328084</xdr:colOff>
      <xdr:row>14</xdr:row>
      <xdr:rowOff>285750</xdr:rowOff>
    </xdr:from>
    <xdr:to>
      <xdr:col>8</xdr:col>
      <xdr:colOff>228299</xdr:colOff>
      <xdr:row>15</xdr:row>
      <xdr:rowOff>167822</xdr:rowOff>
    </xdr:to>
    <xdr:sp macro="" textlink="">
      <xdr:nvSpPr>
        <xdr:cNvPr id="50" name="ZoneTexte 49">
          <a:extLst>
            <a:ext uri="{FF2B5EF4-FFF2-40B4-BE49-F238E27FC236}">
              <a16:creationId xmlns:a16="http://schemas.microsoft.com/office/drawing/2014/main" id="{00000000-0008-0000-0300-000032000000}"/>
            </a:ext>
          </a:extLst>
        </xdr:cNvPr>
        <xdr:cNvSpPr txBox="1"/>
      </xdr:nvSpPr>
      <xdr:spPr>
        <a:xfrm>
          <a:off x="2381251" y="5291667"/>
          <a:ext cx="2313215" cy="26307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/>
            <a:t>EN</a:t>
          </a:r>
          <a:r>
            <a:rPr lang="fr-FR" sz="1200" baseline="0"/>
            <a:t> COMMANDE</a:t>
          </a:r>
          <a:endParaRPr lang="fr-FR" sz="1200"/>
        </a:p>
      </xdr:txBody>
    </xdr:sp>
    <xdr:clientData/>
  </xdr:twoCellAnchor>
  <xdr:twoCellAnchor>
    <xdr:from>
      <xdr:col>16</xdr:col>
      <xdr:colOff>0</xdr:colOff>
      <xdr:row>25</xdr:row>
      <xdr:rowOff>0</xdr:rowOff>
    </xdr:from>
    <xdr:to>
      <xdr:col>17</xdr:col>
      <xdr:colOff>503916</xdr:colOff>
      <xdr:row>26</xdr:row>
      <xdr:rowOff>117020</xdr:rowOff>
    </xdr:to>
    <xdr:sp macro="" textlink="">
      <xdr:nvSpPr>
        <xdr:cNvPr id="51" name="ZoneTexte 50">
          <a:extLst>
            <a:ext uri="{FF2B5EF4-FFF2-40B4-BE49-F238E27FC236}">
              <a16:creationId xmlns:a16="http://schemas.microsoft.com/office/drawing/2014/main" id="{00000000-0008-0000-0300-000033000000}"/>
            </a:ext>
          </a:extLst>
        </xdr:cNvPr>
        <xdr:cNvSpPr txBox="1"/>
      </xdr:nvSpPr>
      <xdr:spPr>
        <a:xfrm>
          <a:off x="9260417" y="8921750"/>
          <a:ext cx="1107166" cy="4980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/>
            <a:t>Réception MCO</a:t>
          </a:r>
        </a:p>
      </xdr:txBody>
    </xdr:sp>
    <xdr:clientData/>
  </xdr:twoCellAnchor>
  <xdr:twoCellAnchor>
    <xdr:from>
      <xdr:col>20</xdr:col>
      <xdr:colOff>465667</xdr:colOff>
      <xdr:row>25</xdr:row>
      <xdr:rowOff>0</xdr:rowOff>
    </xdr:from>
    <xdr:to>
      <xdr:col>22</xdr:col>
      <xdr:colOff>366333</xdr:colOff>
      <xdr:row>26</xdr:row>
      <xdr:rowOff>117020</xdr:rowOff>
    </xdr:to>
    <xdr:sp macro="" textlink="">
      <xdr:nvSpPr>
        <xdr:cNvPr id="52" name="ZoneTexte 51">
          <a:extLst>
            <a:ext uri="{FF2B5EF4-FFF2-40B4-BE49-F238E27FC236}">
              <a16:creationId xmlns:a16="http://schemas.microsoft.com/office/drawing/2014/main" id="{00000000-0008-0000-0300-000034000000}"/>
            </a:ext>
          </a:extLst>
        </xdr:cNvPr>
        <xdr:cNvSpPr txBox="1"/>
      </xdr:nvSpPr>
      <xdr:spPr>
        <a:xfrm>
          <a:off x="12139084" y="8921750"/>
          <a:ext cx="1107166" cy="4980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/>
            <a:t>Réception MAD</a:t>
          </a:r>
        </a:p>
      </xdr:txBody>
    </xdr:sp>
    <xdr:clientData/>
  </xdr:twoCellAnchor>
  <xdr:twoCellAnchor>
    <xdr:from>
      <xdr:col>23</xdr:col>
      <xdr:colOff>433917</xdr:colOff>
      <xdr:row>25</xdr:row>
      <xdr:rowOff>0</xdr:rowOff>
    </xdr:from>
    <xdr:to>
      <xdr:col>25</xdr:col>
      <xdr:colOff>334583</xdr:colOff>
      <xdr:row>26</xdr:row>
      <xdr:rowOff>317500</xdr:rowOff>
    </xdr:to>
    <xdr:sp macro="" textlink="">
      <xdr:nvSpPr>
        <xdr:cNvPr id="53" name="ZoneTexte 52">
          <a:extLst>
            <a:ext uri="{FF2B5EF4-FFF2-40B4-BE49-F238E27FC236}">
              <a16:creationId xmlns:a16="http://schemas.microsoft.com/office/drawing/2014/main" id="{00000000-0008-0000-0300-000035000000}"/>
            </a:ext>
          </a:extLst>
        </xdr:cNvPr>
        <xdr:cNvSpPr txBox="1"/>
      </xdr:nvSpPr>
      <xdr:spPr>
        <a:xfrm>
          <a:off x="13917084" y="8921750"/>
          <a:ext cx="1107166" cy="698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/>
            <a:t>En</a:t>
          </a:r>
          <a:r>
            <a:rPr lang="fr-FR" sz="1200" baseline="0"/>
            <a:t> attente instruction partenaire</a:t>
          </a:r>
        </a:p>
        <a:p>
          <a:pPr algn="ctr"/>
          <a:endParaRPr lang="fr-FR" sz="1200"/>
        </a:p>
      </xdr:txBody>
    </xdr:sp>
    <xdr:clientData/>
  </xdr:twoCellAnchor>
  <xdr:twoCellAnchor>
    <xdr:from>
      <xdr:col>27</xdr:col>
      <xdr:colOff>0</xdr:colOff>
      <xdr:row>25</xdr:row>
      <xdr:rowOff>0</xdr:rowOff>
    </xdr:from>
    <xdr:to>
      <xdr:col>28</xdr:col>
      <xdr:colOff>503916</xdr:colOff>
      <xdr:row>26</xdr:row>
      <xdr:rowOff>201083</xdr:rowOff>
    </xdr:to>
    <xdr:sp macro="" textlink="">
      <xdr:nvSpPr>
        <xdr:cNvPr id="54" name="ZoneTexte 53">
          <a:extLst>
            <a:ext uri="{FF2B5EF4-FFF2-40B4-BE49-F238E27FC236}">
              <a16:creationId xmlns:a16="http://schemas.microsoft.com/office/drawing/2014/main" id="{00000000-0008-0000-0300-000036000000}"/>
            </a:ext>
          </a:extLst>
        </xdr:cNvPr>
        <xdr:cNvSpPr txBox="1"/>
      </xdr:nvSpPr>
      <xdr:spPr>
        <a:xfrm>
          <a:off x="15896167" y="8921750"/>
          <a:ext cx="1107166" cy="58208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/>
            <a:t>En</a:t>
          </a:r>
          <a:r>
            <a:rPr lang="fr-FR" sz="1200" baseline="0"/>
            <a:t> attente de rachat</a:t>
          </a:r>
        </a:p>
        <a:p>
          <a:pPr algn="ctr"/>
          <a:endParaRPr lang="fr-FR" sz="1200"/>
        </a:p>
      </xdr:txBody>
    </xdr:sp>
    <xdr:clientData/>
  </xdr:twoCellAnchor>
  <xdr:twoCellAnchor>
    <xdr:from>
      <xdr:col>29</xdr:col>
      <xdr:colOff>158750</xdr:colOff>
      <xdr:row>27</xdr:row>
      <xdr:rowOff>31750</xdr:rowOff>
    </xdr:from>
    <xdr:to>
      <xdr:col>31</xdr:col>
      <xdr:colOff>493333</xdr:colOff>
      <xdr:row>27</xdr:row>
      <xdr:rowOff>338667</xdr:rowOff>
    </xdr:to>
    <xdr:sp macro="" textlink="">
      <xdr:nvSpPr>
        <xdr:cNvPr id="55" name="ZoneTexte 54">
          <a:extLst>
            <a:ext uri="{FF2B5EF4-FFF2-40B4-BE49-F238E27FC236}">
              <a16:creationId xmlns:a16="http://schemas.microsoft.com/office/drawing/2014/main" id="{00000000-0008-0000-0300-000037000000}"/>
            </a:ext>
          </a:extLst>
        </xdr:cNvPr>
        <xdr:cNvSpPr txBox="1"/>
      </xdr:nvSpPr>
      <xdr:spPr>
        <a:xfrm>
          <a:off x="17261417" y="9715500"/>
          <a:ext cx="1541083" cy="30691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/>
            <a:t>Orange solidarité</a:t>
          </a:r>
          <a:endParaRPr lang="fr-FR" sz="1200" baseline="0"/>
        </a:p>
        <a:p>
          <a:pPr algn="ctr"/>
          <a:endParaRPr lang="fr-FR" sz="12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02DA622-7596-4000-8AD8-4092C86F2DD2}" name="TBL_STS" displayName="TBL_STS" ref="I4:L189" totalsRowShown="0">
  <autoFilter ref="I4:L189" xr:uid="{429B40DB-A8EC-4B96-9BD3-A6BF8D79B13A}"/>
  <tableColumns count="4">
    <tableColumn id="1" xr3:uid="{6990C418-9F8A-44FE-B5E2-757CCF942D70}" name="N° de colis"/>
    <tableColumn id="2" xr3:uid="{64519E90-2FCB-4D36-91E0-D6F23ABBD39D}" name="Contenant"/>
    <tableColumn id="3" xr3:uid="{ACBE3B24-0122-4403-B768-602E4CC9E9A6}" name="Nb de logs"/>
    <tableColumn id="4" xr3:uid="{73907F45-2ED0-4C4D-9761-5DA5F9CDC714}" name="Résultats" dataDxfId="0">
      <calculatedColumnFormula>_xlfn.XLOOKUP(TBL_STS[[#This Row],[Contenant]],'BDD contenants'!A$1:A$14,'BDD contenants'!B$1:B$14,"",0)</calculatedColumnFormula>
    </tableColumn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C74DCDC-9D22-4800-A1D4-4DF65159067F}" name="TBL_HSTS" displayName="TBL_HSTS" ref="A4:D138" insertRowShift="1" totalsRowShown="0">
  <autoFilter ref="A4:D138" xr:uid="{2C74DCDC-9D22-4800-A1D4-4DF65159067F}"/>
  <tableColumns count="4">
    <tableColumn id="1" xr3:uid="{6C6A7D9D-DED8-4B72-B665-FED0F7309EF8}" name="N° de colis"/>
    <tableColumn id="2" xr3:uid="{ABC95BF5-094C-4FD7-8B62-4536AB3184EB}" name="Contenant"/>
    <tableColumn id="3" xr3:uid="{607295C3-BEF8-4572-9B73-713018684A79}" name="Nb de logs"/>
    <tableColumn id="4" xr3:uid="{5C021139-9AC2-459E-B6C7-D0233C5B5446}" name="Résultats" dataDxfId="1">
      <calculatedColumnFormula>_xlfn.XLOOKUP(TBL_HSTS[[#This Row],[Contenant]],'BDD contenants'!A$1:A$14,'BDD contenants'!B$1:B$14,"",0)</calculatedColumnFormula>
    </tableColumn>
  </tableColumns>
  <tableStyleInfo name="TableStyleLight2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E037A78-00B5-4FBF-B776-60F2E6D31FFD}" name="Tableau3" displayName="Tableau3" ref="A1:C4" totalsRowShown="0">
  <autoFilter ref="A1:C4" xr:uid="{6BA3B90D-C866-4210-8200-B904FB9F8AE3}"/>
  <tableColumns count="3">
    <tableColumn id="1" xr3:uid="{DD06BACE-F51A-42AC-A2E0-2C7FEC707DDC}" name="Date"/>
    <tableColumn id="2" xr3:uid="{4C95F740-CDFA-4686-9BDE-697F64150E45}" name="Emplacements STS" dataDxfId="6">
      <calculatedColumnFormula>SUM(Calcul!L$4:L$323)</calculatedColumnFormula>
    </tableColumn>
    <tableColumn id="3" xr3:uid="{C58A7023-9171-452E-B463-4BD239535DDC}" name="Emplacements hors STS" dataDxfId="5">
      <calculatedColumnFormula>SUM(Calcul!D$4:D$587)</calculatedColumnFormula>
    </tableColumn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7E64E36-F9CA-4440-BC18-ECDA5532AE26}" name="Tableau4" displayName="Tableau4" ref="F1:G2" totalsRowShown="0" dataDxfId="4">
  <autoFilter ref="F1:G2" xr:uid="{39582060-0F56-4D15-B552-E5E30199816C}"/>
  <tableColumns count="2">
    <tableColumn id="1" xr3:uid="{64102006-7767-4794-A3F6-DB93AD3D917D}" name="Moyenne STS" dataDxfId="3">
      <calculatedColumnFormula>AVERAGE(Tableau3[Emplacements STS])</calculatedColumnFormula>
    </tableColumn>
    <tableColumn id="2" xr3:uid="{8F4C2AAB-6A3A-4F91-8596-EC84EDE295EC}" name="Moyenne hors STS" dataDxfId="2">
      <calculatedColumnFormula>AVERAGE(Tableau3[Emplacements hors STS])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19" Type="http://schemas.openxmlformats.org/officeDocument/2006/relationships/table" Target="../tables/table2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E2D1E0-534A-4D3A-ACBD-349AC6FB0144}">
  <sheetPr codeName="Feuil1"/>
  <dimension ref="A1:L189"/>
  <sheetViews>
    <sheetView showGridLines="0" tabSelected="1" workbookViewId="0">
      <selection activeCell="L6" sqref="L6"/>
    </sheetView>
  </sheetViews>
  <sheetFormatPr baseColWidth="10" defaultRowHeight="15" x14ac:dyDescent="0.25"/>
  <cols>
    <col min="1" max="1" width="12.5703125" bestFit="1" customWidth="1"/>
    <col min="2" max="2" width="28.7109375" bestFit="1" customWidth="1"/>
    <col min="3" max="3" width="12.5703125" bestFit="1" customWidth="1"/>
    <col min="4" max="4" width="11.5703125" customWidth="1"/>
    <col min="9" max="9" width="12.5703125" bestFit="1" customWidth="1"/>
    <col min="10" max="10" width="28.7109375" bestFit="1" customWidth="1"/>
    <col min="11" max="11" width="12.5703125" bestFit="1" customWidth="1"/>
    <col min="12" max="12" width="11.42578125" bestFit="1" customWidth="1"/>
  </cols>
  <sheetData>
    <row r="1" spans="1:12" x14ac:dyDescent="0.25">
      <c r="A1" s="30" t="s">
        <v>102</v>
      </c>
      <c r="B1" s="31"/>
      <c r="C1" s="31"/>
      <c r="D1" s="32"/>
      <c r="I1" s="36" t="s">
        <v>103</v>
      </c>
      <c r="J1" s="37"/>
      <c r="K1" s="37"/>
      <c r="L1" s="38"/>
    </row>
    <row r="2" spans="1:12" ht="15.75" thickBot="1" x14ac:dyDescent="0.3">
      <c r="A2" s="33"/>
      <c r="B2" s="34"/>
      <c r="C2" s="34"/>
      <c r="D2" s="35"/>
      <c r="I2" s="39"/>
      <c r="J2" s="40"/>
      <c r="K2" s="40"/>
      <c r="L2" s="41"/>
    </row>
    <row r="4" spans="1:12" x14ac:dyDescent="0.25">
      <c r="A4" t="s">
        <v>14</v>
      </c>
      <c r="B4" t="s">
        <v>15</v>
      </c>
      <c r="C4" t="s">
        <v>16</v>
      </c>
      <c r="D4" t="s">
        <v>17</v>
      </c>
      <c r="I4" t="s">
        <v>14</v>
      </c>
      <c r="J4" t="s">
        <v>15</v>
      </c>
      <c r="K4" t="s">
        <v>16</v>
      </c>
      <c r="L4" t="s">
        <v>17</v>
      </c>
    </row>
    <row r="5" spans="1:12" ht="15.75" x14ac:dyDescent="0.25">
      <c r="D5" s="50" t="str">
        <f>_xlfn.XLOOKUP(TBL_HSTS[[#This Row],[Contenant]],'BDD contenants'!A$1:A$14,'BDD contenants'!B$1:B$14,"",0)</f>
        <v/>
      </c>
      <c r="L5" t="str">
        <f>_xlfn.XLOOKUP(TBL_STS[[#This Row],[Contenant]],'BDD contenants'!A$1:A$14,'BDD contenants'!B$1:B$14,"",0)</f>
        <v/>
      </c>
    </row>
    <row r="6" spans="1:12" x14ac:dyDescent="0.25">
      <c r="D6" t="str">
        <f>_xlfn.XLOOKUP(TBL_HSTS[[#This Row],[Contenant]],'BDD contenants'!A$1:A$14,'BDD contenants'!B$1:B$14,"",0)</f>
        <v/>
      </c>
      <c r="L6" t="str">
        <f>_xlfn.XLOOKUP(TBL_STS[[#This Row],[Contenant]],'BDD contenants'!A$1:A$14,'BDD contenants'!B$1:B$14,"",0)</f>
        <v/>
      </c>
    </row>
    <row r="7" spans="1:12" x14ac:dyDescent="0.25">
      <c r="D7" t="str">
        <f>_xlfn.XLOOKUP(TBL_HSTS[[#This Row],[Contenant]],'BDD contenants'!A$1:A$14,'BDD contenants'!B$1:B$14,"",0)</f>
        <v/>
      </c>
      <c r="L7" t="str">
        <f>_xlfn.XLOOKUP(TBL_STS[[#This Row],[Contenant]],'BDD contenants'!A$1:A$14,'BDD contenants'!B$1:B$14,"",0)</f>
        <v/>
      </c>
    </row>
    <row r="8" spans="1:12" x14ac:dyDescent="0.25">
      <c r="D8" t="str">
        <f>_xlfn.XLOOKUP(TBL_HSTS[[#This Row],[Contenant]],'BDD contenants'!A$1:A$14,'BDD contenants'!B$1:B$14,"",0)</f>
        <v/>
      </c>
      <c r="L8" t="str">
        <f>_xlfn.XLOOKUP(TBL_STS[[#This Row],[Contenant]],'BDD contenants'!A$1:A$14,'BDD contenants'!B$1:B$14,"",0)</f>
        <v/>
      </c>
    </row>
    <row r="9" spans="1:12" x14ac:dyDescent="0.25">
      <c r="D9" t="str">
        <f>_xlfn.XLOOKUP(TBL_HSTS[[#This Row],[Contenant]],'BDD contenants'!A$1:A$14,'BDD contenants'!B$1:B$14,"",0)</f>
        <v/>
      </c>
      <c r="L9" t="str">
        <f>_xlfn.XLOOKUP(TBL_STS[[#This Row],[Contenant]],'BDD contenants'!A$1:A$14,'BDD contenants'!B$1:B$14,"",0)</f>
        <v/>
      </c>
    </row>
    <row r="10" spans="1:12" x14ac:dyDescent="0.25">
      <c r="D10" t="str">
        <f>_xlfn.XLOOKUP(TBL_HSTS[[#This Row],[Contenant]],'BDD contenants'!A$1:A$14,'BDD contenants'!B$1:B$14,"",0)</f>
        <v/>
      </c>
      <c r="L10" t="str">
        <f>_xlfn.XLOOKUP(TBL_STS[[#This Row],[Contenant]],'BDD contenants'!A$1:A$14,'BDD contenants'!B$1:B$14,"",0)</f>
        <v/>
      </c>
    </row>
    <row r="11" spans="1:12" x14ac:dyDescent="0.25">
      <c r="D11" t="str">
        <f>_xlfn.XLOOKUP(TBL_HSTS[[#This Row],[Contenant]],'BDD contenants'!A$1:A$14,'BDD contenants'!B$1:B$14,"",0)</f>
        <v/>
      </c>
      <c r="L11" t="str">
        <f>_xlfn.XLOOKUP(TBL_STS[[#This Row],[Contenant]],'BDD contenants'!A$1:A$14,'BDD contenants'!B$1:B$14,"",0)</f>
        <v/>
      </c>
    </row>
    <row r="12" spans="1:12" x14ac:dyDescent="0.25">
      <c r="D12" t="str">
        <f>_xlfn.XLOOKUP(TBL_HSTS[[#This Row],[Contenant]],'BDD contenants'!A$1:A$14,'BDD contenants'!B$1:B$14,"",0)</f>
        <v/>
      </c>
      <c r="L12" t="str">
        <f>_xlfn.XLOOKUP(TBL_STS[[#This Row],[Contenant]],'BDD contenants'!A$1:A$14,'BDD contenants'!B$1:B$14,"",0)</f>
        <v/>
      </c>
    </row>
    <row r="13" spans="1:12" x14ac:dyDescent="0.25">
      <c r="D13" t="str">
        <f>_xlfn.XLOOKUP(TBL_HSTS[[#This Row],[Contenant]],'BDD contenants'!A$1:A$14,'BDD contenants'!B$1:B$14,"",0)</f>
        <v/>
      </c>
      <c r="L13" t="str">
        <f>_xlfn.XLOOKUP(TBL_STS[[#This Row],[Contenant]],'BDD contenants'!A$1:A$14,'BDD contenants'!B$1:B$14,"",0)</f>
        <v/>
      </c>
    </row>
    <row r="14" spans="1:12" x14ac:dyDescent="0.25">
      <c r="D14" t="str">
        <f>_xlfn.XLOOKUP(TBL_HSTS[[#This Row],[Contenant]],'BDD contenants'!A$1:A$14,'BDD contenants'!B$1:B$14,"",0)</f>
        <v/>
      </c>
      <c r="L14" t="str">
        <f>_xlfn.XLOOKUP(TBL_STS[[#This Row],[Contenant]],'BDD contenants'!A$1:A$14,'BDD contenants'!B$1:B$14,"",0)</f>
        <v/>
      </c>
    </row>
    <row r="15" spans="1:12" x14ac:dyDescent="0.25">
      <c r="D15" t="str">
        <f>_xlfn.XLOOKUP(TBL_HSTS[[#This Row],[Contenant]],'BDD contenants'!A$1:A$14,'BDD contenants'!B$1:B$14,"",0)</f>
        <v/>
      </c>
      <c r="L15" t="str">
        <f>_xlfn.XLOOKUP(TBL_STS[[#This Row],[Contenant]],'BDD contenants'!A$1:A$14,'BDD contenants'!B$1:B$14,"",0)</f>
        <v/>
      </c>
    </row>
    <row r="16" spans="1:12" x14ac:dyDescent="0.25">
      <c r="D16" t="str">
        <f>_xlfn.XLOOKUP(TBL_HSTS[[#This Row],[Contenant]],'BDD contenants'!A$1:A$14,'BDD contenants'!B$1:B$14,"",0)</f>
        <v/>
      </c>
      <c r="L16" t="str">
        <f>_xlfn.XLOOKUP(TBL_STS[[#This Row],[Contenant]],'BDD contenants'!A$1:A$14,'BDD contenants'!B$1:B$14,"",0)</f>
        <v/>
      </c>
    </row>
    <row r="17" spans="4:12" x14ac:dyDescent="0.25">
      <c r="D17" t="str">
        <f>_xlfn.XLOOKUP(TBL_HSTS[[#This Row],[Contenant]],'BDD contenants'!A$1:A$14,'BDD contenants'!B$1:B$14,"",0)</f>
        <v/>
      </c>
      <c r="L17" t="str">
        <f>_xlfn.XLOOKUP(TBL_STS[[#This Row],[Contenant]],'BDD contenants'!A$1:A$14,'BDD contenants'!B$1:B$14,"",0)</f>
        <v/>
      </c>
    </row>
    <row r="18" spans="4:12" x14ac:dyDescent="0.25">
      <c r="D18" t="str">
        <f>_xlfn.XLOOKUP(TBL_HSTS[[#This Row],[Contenant]],'BDD contenants'!A$1:A$14,'BDD contenants'!B$1:B$14,"",0)</f>
        <v/>
      </c>
      <c r="L18" t="str">
        <f>_xlfn.XLOOKUP(TBL_STS[[#This Row],[Contenant]],'BDD contenants'!A$1:A$14,'BDD contenants'!B$1:B$14,"",0)</f>
        <v/>
      </c>
    </row>
    <row r="19" spans="4:12" x14ac:dyDescent="0.25">
      <c r="D19" t="str">
        <f>_xlfn.XLOOKUP(TBL_HSTS[[#This Row],[Contenant]],'BDD contenants'!A$1:A$14,'BDD contenants'!B$1:B$14,"",0)</f>
        <v/>
      </c>
      <c r="L19" t="str">
        <f>_xlfn.XLOOKUP(TBL_STS[[#This Row],[Contenant]],'BDD contenants'!A$1:A$14,'BDD contenants'!B$1:B$14,"",0)</f>
        <v/>
      </c>
    </row>
    <row r="20" spans="4:12" x14ac:dyDescent="0.25">
      <c r="D20" t="str">
        <f>_xlfn.XLOOKUP(TBL_HSTS[[#This Row],[Contenant]],'BDD contenants'!A$1:A$14,'BDD contenants'!B$1:B$14,"",0)</f>
        <v/>
      </c>
      <c r="L20" t="str">
        <f>_xlfn.XLOOKUP(TBL_STS[[#This Row],[Contenant]],'BDD contenants'!A$1:A$14,'BDD contenants'!B$1:B$14,"",0)</f>
        <v/>
      </c>
    </row>
    <row r="21" spans="4:12" x14ac:dyDescent="0.25">
      <c r="D21" t="str">
        <f>_xlfn.XLOOKUP(TBL_HSTS[[#This Row],[Contenant]],'BDD contenants'!A$1:A$14,'BDD contenants'!B$1:B$14,"",0)</f>
        <v/>
      </c>
      <c r="L21" t="str">
        <f>_xlfn.XLOOKUP(TBL_STS[[#This Row],[Contenant]],'BDD contenants'!A$1:A$14,'BDD contenants'!B$1:B$14,"",0)</f>
        <v/>
      </c>
    </row>
    <row r="22" spans="4:12" x14ac:dyDescent="0.25">
      <c r="D22" t="str">
        <f>_xlfn.XLOOKUP(TBL_HSTS[[#This Row],[Contenant]],'BDD contenants'!A$1:A$14,'BDD contenants'!B$1:B$14,"",0)</f>
        <v/>
      </c>
      <c r="L22" t="str">
        <f>_xlfn.XLOOKUP(TBL_STS[[#This Row],[Contenant]],'BDD contenants'!A$1:A$14,'BDD contenants'!B$1:B$14,"",0)</f>
        <v/>
      </c>
    </row>
    <row r="23" spans="4:12" x14ac:dyDescent="0.25">
      <c r="D23" t="str">
        <f>_xlfn.XLOOKUP(TBL_HSTS[[#This Row],[Contenant]],'BDD contenants'!A$1:A$14,'BDD contenants'!B$1:B$14,"",0)</f>
        <v/>
      </c>
      <c r="L23" t="str">
        <f>_xlfn.XLOOKUP(TBL_STS[[#This Row],[Contenant]],'BDD contenants'!A$1:A$14,'BDD contenants'!B$1:B$14,"",0)</f>
        <v/>
      </c>
    </row>
    <row r="24" spans="4:12" x14ac:dyDescent="0.25">
      <c r="D24" t="str">
        <f>_xlfn.XLOOKUP(TBL_HSTS[[#This Row],[Contenant]],'BDD contenants'!A$1:A$14,'BDD contenants'!B$1:B$14,"",0)</f>
        <v/>
      </c>
      <c r="L24" t="str">
        <f>_xlfn.XLOOKUP(TBL_STS[[#This Row],[Contenant]],'BDD contenants'!A$1:A$14,'BDD contenants'!B$1:B$14,"",0)</f>
        <v/>
      </c>
    </row>
    <row r="25" spans="4:12" x14ac:dyDescent="0.25">
      <c r="D25" t="str">
        <f>_xlfn.XLOOKUP(TBL_HSTS[[#This Row],[Contenant]],'BDD contenants'!A$1:A$14,'BDD contenants'!B$1:B$14,"",0)</f>
        <v/>
      </c>
      <c r="L25" t="str">
        <f>_xlfn.XLOOKUP(TBL_STS[[#This Row],[Contenant]],'BDD contenants'!A$1:A$14,'BDD contenants'!B$1:B$14,"",0)</f>
        <v/>
      </c>
    </row>
    <row r="26" spans="4:12" x14ac:dyDescent="0.25">
      <c r="D26" t="str">
        <f>_xlfn.XLOOKUP(TBL_HSTS[[#This Row],[Contenant]],'BDD contenants'!A$1:A$14,'BDD contenants'!B$1:B$14,"",0)</f>
        <v/>
      </c>
      <c r="L26" t="str">
        <f>_xlfn.XLOOKUP(TBL_STS[[#This Row],[Contenant]],'BDD contenants'!A$1:A$14,'BDD contenants'!B$1:B$14,"",0)</f>
        <v/>
      </c>
    </row>
    <row r="27" spans="4:12" x14ac:dyDescent="0.25">
      <c r="D27" t="str">
        <f>_xlfn.XLOOKUP(TBL_HSTS[[#This Row],[Contenant]],'BDD contenants'!A$1:A$14,'BDD contenants'!B$1:B$14,"",0)</f>
        <v/>
      </c>
      <c r="L27" t="str">
        <f>_xlfn.XLOOKUP(TBL_STS[[#This Row],[Contenant]],'BDD contenants'!A$1:A$14,'BDD contenants'!B$1:B$14,"",0)</f>
        <v/>
      </c>
    </row>
    <row r="28" spans="4:12" x14ac:dyDescent="0.25">
      <c r="D28" t="str">
        <f>_xlfn.XLOOKUP(TBL_HSTS[[#This Row],[Contenant]],'BDD contenants'!A$1:A$14,'BDD contenants'!B$1:B$14,"",0)</f>
        <v/>
      </c>
      <c r="L28" t="str">
        <f>_xlfn.XLOOKUP(TBL_STS[[#This Row],[Contenant]],'BDD contenants'!A$1:A$14,'BDD contenants'!B$1:B$14,"",0)</f>
        <v/>
      </c>
    </row>
    <row r="29" spans="4:12" x14ac:dyDescent="0.25">
      <c r="D29" t="str">
        <f>_xlfn.XLOOKUP(TBL_HSTS[[#This Row],[Contenant]],'BDD contenants'!A$1:A$14,'BDD contenants'!B$1:B$14,"",0)</f>
        <v/>
      </c>
      <c r="L29" t="str">
        <f>_xlfn.XLOOKUP(TBL_STS[[#This Row],[Contenant]],'BDD contenants'!A$1:A$14,'BDD contenants'!B$1:B$14,"",0)</f>
        <v/>
      </c>
    </row>
    <row r="30" spans="4:12" x14ac:dyDescent="0.25">
      <c r="D30" t="str">
        <f>_xlfn.XLOOKUP(TBL_HSTS[[#This Row],[Contenant]],'BDD contenants'!A$1:A$14,'BDD contenants'!B$1:B$14,"",0)</f>
        <v/>
      </c>
      <c r="L30" t="str">
        <f>_xlfn.XLOOKUP(TBL_STS[[#This Row],[Contenant]],'BDD contenants'!A$1:A$14,'BDD contenants'!B$1:B$14,"",0)</f>
        <v/>
      </c>
    </row>
    <row r="31" spans="4:12" x14ac:dyDescent="0.25">
      <c r="D31" t="str">
        <f>_xlfn.XLOOKUP(TBL_HSTS[[#This Row],[Contenant]],'BDD contenants'!A$1:A$14,'BDD contenants'!B$1:B$14,"",0)</f>
        <v/>
      </c>
      <c r="L31" t="str">
        <f>_xlfn.XLOOKUP(TBL_STS[[#This Row],[Contenant]],'BDD contenants'!A$1:A$14,'BDD contenants'!B$1:B$14,"",0)</f>
        <v/>
      </c>
    </row>
    <row r="32" spans="4:12" x14ac:dyDescent="0.25">
      <c r="D32" t="str">
        <f>_xlfn.XLOOKUP(TBL_HSTS[[#This Row],[Contenant]],'BDD contenants'!A$1:A$14,'BDD contenants'!B$1:B$14,"",0)</f>
        <v/>
      </c>
      <c r="L32" t="str">
        <f>_xlfn.XLOOKUP(TBL_STS[[#This Row],[Contenant]],'BDD contenants'!A$1:A$14,'BDD contenants'!B$1:B$14,"",0)</f>
        <v/>
      </c>
    </row>
    <row r="33" spans="4:12" x14ac:dyDescent="0.25">
      <c r="D33" t="str">
        <f>_xlfn.XLOOKUP(TBL_HSTS[[#This Row],[Contenant]],'BDD contenants'!A$1:A$14,'BDD contenants'!B$1:B$14,"",0)</f>
        <v/>
      </c>
      <c r="L33" t="str">
        <f>_xlfn.XLOOKUP(TBL_STS[[#This Row],[Contenant]],'BDD contenants'!A$1:A$14,'BDD contenants'!B$1:B$14,"",0)</f>
        <v/>
      </c>
    </row>
    <row r="34" spans="4:12" x14ac:dyDescent="0.25">
      <c r="D34" t="str">
        <f>_xlfn.XLOOKUP(TBL_HSTS[[#This Row],[Contenant]],'BDD contenants'!A$1:A$14,'BDD contenants'!B$1:B$14,"",0)</f>
        <v/>
      </c>
      <c r="L34" t="str">
        <f>_xlfn.XLOOKUP(TBL_STS[[#This Row],[Contenant]],'BDD contenants'!A$1:A$14,'BDD contenants'!B$1:B$14,"",0)</f>
        <v/>
      </c>
    </row>
    <row r="35" spans="4:12" x14ac:dyDescent="0.25">
      <c r="D35" t="str">
        <f>_xlfn.XLOOKUP(TBL_HSTS[[#This Row],[Contenant]],'BDD contenants'!A$1:A$14,'BDD contenants'!B$1:B$14,"",0)</f>
        <v/>
      </c>
      <c r="L35" t="str">
        <f>_xlfn.XLOOKUP(TBL_STS[[#This Row],[Contenant]],'BDD contenants'!A$1:A$14,'BDD contenants'!B$1:B$14,"",0)</f>
        <v/>
      </c>
    </row>
    <row r="36" spans="4:12" x14ac:dyDescent="0.25">
      <c r="D36" t="str">
        <f>_xlfn.XLOOKUP(TBL_HSTS[[#This Row],[Contenant]],'BDD contenants'!A$1:A$14,'BDD contenants'!B$1:B$14,"",0)</f>
        <v/>
      </c>
      <c r="L36" t="str">
        <f>_xlfn.XLOOKUP(TBL_STS[[#This Row],[Contenant]],'BDD contenants'!A$1:A$14,'BDD contenants'!B$1:B$14,"",0)</f>
        <v/>
      </c>
    </row>
    <row r="37" spans="4:12" x14ac:dyDescent="0.25">
      <c r="D37" t="str">
        <f>_xlfn.XLOOKUP(TBL_HSTS[[#This Row],[Contenant]],'BDD contenants'!A$1:A$14,'BDD contenants'!B$1:B$14,"",0)</f>
        <v/>
      </c>
      <c r="L37" t="str">
        <f>_xlfn.XLOOKUP(TBL_STS[[#This Row],[Contenant]],'BDD contenants'!A$1:A$14,'BDD contenants'!B$1:B$14,"",0)</f>
        <v/>
      </c>
    </row>
    <row r="38" spans="4:12" x14ac:dyDescent="0.25">
      <c r="D38" t="str">
        <f>_xlfn.XLOOKUP(TBL_HSTS[[#This Row],[Contenant]],'BDD contenants'!A$1:A$14,'BDD contenants'!B$1:B$14,"",0)</f>
        <v/>
      </c>
      <c r="L38" t="str">
        <f>_xlfn.XLOOKUP(TBL_STS[[#This Row],[Contenant]],'BDD contenants'!A$1:A$14,'BDD contenants'!B$1:B$14,"",0)</f>
        <v/>
      </c>
    </row>
    <row r="39" spans="4:12" x14ac:dyDescent="0.25">
      <c r="D39" t="str">
        <f>_xlfn.XLOOKUP(TBL_HSTS[[#This Row],[Contenant]],'BDD contenants'!A$1:A$14,'BDD contenants'!B$1:B$14,"",0)</f>
        <v/>
      </c>
      <c r="L39" t="str">
        <f>_xlfn.XLOOKUP(TBL_STS[[#This Row],[Contenant]],'BDD contenants'!A$1:A$14,'BDD contenants'!B$1:B$14,"",0)</f>
        <v/>
      </c>
    </row>
    <row r="40" spans="4:12" x14ac:dyDescent="0.25">
      <c r="D40" t="str">
        <f>_xlfn.XLOOKUP(TBL_HSTS[[#This Row],[Contenant]],'BDD contenants'!A$1:A$14,'BDD contenants'!B$1:B$14,"",0)</f>
        <v/>
      </c>
      <c r="L40" t="str">
        <f>_xlfn.XLOOKUP(TBL_STS[[#This Row],[Contenant]],'BDD contenants'!A$1:A$14,'BDD contenants'!B$1:B$14,"",0)</f>
        <v/>
      </c>
    </row>
    <row r="41" spans="4:12" x14ac:dyDescent="0.25">
      <c r="D41" t="str">
        <f>_xlfn.XLOOKUP(TBL_HSTS[[#This Row],[Contenant]],'BDD contenants'!A$1:A$14,'BDD contenants'!B$1:B$14,"",0)</f>
        <v/>
      </c>
      <c r="L41" t="str">
        <f>_xlfn.XLOOKUP(TBL_STS[[#This Row],[Contenant]],'BDD contenants'!A$1:A$14,'BDD contenants'!B$1:B$14,"",0)</f>
        <v/>
      </c>
    </row>
    <row r="42" spans="4:12" x14ac:dyDescent="0.25">
      <c r="D42" t="str">
        <f>_xlfn.XLOOKUP(TBL_HSTS[[#This Row],[Contenant]],'BDD contenants'!A$1:A$14,'BDD contenants'!B$1:B$14,"",0)</f>
        <v/>
      </c>
      <c r="L42" t="str">
        <f>_xlfn.XLOOKUP(TBL_STS[[#This Row],[Contenant]],'BDD contenants'!A$1:A$14,'BDD contenants'!B$1:B$14,"",0)</f>
        <v/>
      </c>
    </row>
    <row r="43" spans="4:12" x14ac:dyDescent="0.25">
      <c r="D43" t="str">
        <f>_xlfn.XLOOKUP(TBL_HSTS[[#This Row],[Contenant]],'BDD contenants'!A$1:A$14,'BDD contenants'!B$1:B$14,"",0)</f>
        <v/>
      </c>
      <c r="L43" t="str">
        <f>_xlfn.XLOOKUP(TBL_STS[[#This Row],[Contenant]],'BDD contenants'!A$1:A$14,'BDD contenants'!B$1:B$14,"",0)</f>
        <v/>
      </c>
    </row>
    <row r="44" spans="4:12" x14ac:dyDescent="0.25">
      <c r="D44" t="str">
        <f>_xlfn.XLOOKUP(TBL_HSTS[[#This Row],[Contenant]],'BDD contenants'!A$1:A$14,'BDD contenants'!B$1:B$14,"",0)</f>
        <v/>
      </c>
      <c r="L44" t="str">
        <f>_xlfn.XLOOKUP(TBL_STS[[#This Row],[Contenant]],'BDD contenants'!A$1:A$14,'BDD contenants'!B$1:B$14,"",0)</f>
        <v/>
      </c>
    </row>
    <row r="45" spans="4:12" x14ac:dyDescent="0.25">
      <c r="D45" t="str">
        <f>_xlfn.XLOOKUP(TBL_HSTS[[#This Row],[Contenant]],'BDD contenants'!A$1:A$14,'BDD contenants'!B$1:B$14,"",0)</f>
        <v/>
      </c>
      <c r="L45" t="str">
        <f>_xlfn.XLOOKUP(TBL_STS[[#This Row],[Contenant]],'BDD contenants'!A$1:A$14,'BDD contenants'!B$1:B$14,"",0)</f>
        <v/>
      </c>
    </row>
    <row r="46" spans="4:12" x14ac:dyDescent="0.25">
      <c r="D46" t="str">
        <f>_xlfn.XLOOKUP(TBL_HSTS[[#This Row],[Contenant]],'BDD contenants'!A$1:A$14,'BDD contenants'!B$1:B$14,"",0)</f>
        <v/>
      </c>
      <c r="L46" t="str">
        <f>_xlfn.XLOOKUP(TBL_STS[[#This Row],[Contenant]],'BDD contenants'!A$1:A$14,'BDD contenants'!B$1:B$14,"",0)</f>
        <v/>
      </c>
    </row>
    <row r="47" spans="4:12" x14ac:dyDescent="0.25">
      <c r="D47" t="str">
        <f>_xlfn.XLOOKUP(TBL_HSTS[[#This Row],[Contenant]],'BDD contenants'!A$1:A$14,'BDD contenants'!B$1:B$14,"",0)</f>
        <v/>
      </c>
      <c r="L47" t="str">
        <f>_xlfn.XLOOKUP(TBL_STS[[#This Row],[Contenant]],'BDD contenants'!A$1:A$14,'BDD contenants'!B$1:B$14,"",0)</f>
        <v/>
      </c>
    </row>
    <row r="48" spans="4:12" x14ac:dyDescent="0.25">
      <c r="D48" t="str">
        <f>_xlfn.XLOOKUP(TBL_HSTS[[#This Row],[Contenant]],'BDD contenants'!A$1:A$14,'BDD contenants'!B$1:B$14,"",0)</f>
        <v/>
      </c>
      <c r="L48" t="str">
        <f>_xlfn.XLOOKUP(TBL_STS[[#This Row],[Contenant]],'BDD contenants'!A$1:A$14,'BDD contenants'!B$1:B$14,"",0)</f>
        <v/>
      </c>
    </row>
    <row r="49" spans="4:12" x14ac:dyDescent="0.25">
      <c r="D49" t="str">
        <f>_xlfn.XLOOKUP(TBL_HSTS[[#This Row],[Contenant]],'BDD contenants'!A$1:A$14,'BDD contenants'!B$1:B$14,"",0)</f>
        <v/>
      </c>
      <c r="L49" t="str">
        <f>_xlfn.XLOOKUP(TBL_STS[[#This Row],[Contenant]],'BDD contenants'!A$1:A$14,'BDD contenants'!B$1:B$14,"",0)</f>
        <v/>
      </c>
    </row>
    <row r="50" spans="4:12" x14ac:dyDescent="0.25">
      <c r="D50" t="str">
        <f>_xlfn.XLOOKUP(TBL_HSTS[[#This Row],[Contenant]],'BDD contenants'!A$1:A$14,'BDD contenants'!B$1:B$14,"",0)</f>
        <v/>
      </c>
      <c r="L50" t="str">
        <f>_xlfn.XLOOKUP(TBL_STS[[#This Row],[Contenant]],'BDD contenants'!A$1:A$14,'BDD contenants'!B$1:B$14,"",0)</f>
        <v/>
      </c>
    </row>
    <row r="51" spans="4:12" x14ac:dyDescent="0.25">
      <c r="D51" t="str">
        <f>_xlfn.XLOOKUP(TBL_HSTS[[#This Row],[Contenant]],'BDD contenants'!A$1:A$14,'BDD contenants'!B$1:B$14,"",0)</f>
        <v/>
      </c>
      <c r="L51" t="str">
        <f>_xlfn.XLOOKUP(TBL_STS[[#This Row],[Contenant]],'BDD contenants'!A$1:A$14,'BDD contenants'!B$1:B$14,"",0)</f>
        <v/>
      </c>
    </row>
    <row r="52" spans="4:12" x14ac:dyDescent="0.25">
      <c r="D52" t="str">
        <f>_xlfn.XLOOKUP(TBL_HSTS[[#This Row],[Contenant]],'BDD contenants'!A$1:A$14,'BDD contenants'!B$1:B$14,"",0)</f>
        <v/>
      </c>
      <c r="L52" t="str">
        <f>_xlfn.XLOOKUP(TBL_STS[[#This Row],[Contenant]],'BDD contenants'!A$1:A$14,'BDD contenants'!B$1:B$14,"",0)</f>
        <v/>
      </c>
    </row>
    <row r="53" spans="4:12" x14ac:dyDescent="0.25">
      <c r="D53" t="str">
        <f>_xlfn.XLOOKUP(TBL_HSTS[[#This Row],[Contenant]],'BDD contenants'!A$1:A$14,'BDD contenants'!B$1:B$14,"",0)</f>
        <v/>
      </c>
      <c r="L53" t="str">
        <f>_xlfn.XLOOKUP(TBL_STS[[#This Row],[Contenant]],'BDD contenants'!A$1:A$14,'BDD contenants'!B$1:B$14,"",0)</f>
        <v/>
      </c>
    </row>
    <row r="54" spans="4:12" x14ac:dyDescent="0.25">
      <c r="D54" t="str">
        <f>_xlfn.XLOOKUP(TBL_HSTS[[#This Row],[Contenant]],'BDD contenants'!A$1:A$14,'BDD contenants'!B$1:B$14,"",0)</f>
        <v/>
      </c>
      <c r="L54" t="str">
        <f>_xlfn.XLOOKUP(TBL_STS[[#This Row],[Contenant]],'BDD contenants'!A$1:A$14,'BDD contenants'!B$1:B$14,"",0)</f>
        <v/>
      </c>
    </row>
    <row r="55" spans="4:12" x14ac:dyDescent="0.25">
      <c r="D55" t="str">
        <f>_xlfn.XLOOKUP(TBL_HSTS[[#This Row],[Contenant]],'BDD contenants'!A$1:A$14,'BDD contenants'!B$1:B$14,"",0)</f>
        <v/>
      </c>
      <c r="L55" t="str">
        <f>_xlfn.XLOOKUP(TBL_STS[[#This Row],[Contenant]],'BDD contenants'!A$1:A$14,'BDD contenants'!B$1:B$14,"",0)</f>
        <v/>
      </c>
    </row>
    <row r="56" spans="4:12" x14ac:dyDescent="0.25">
      <c r="D56" t="str">
        <f>_xlfn.XLOOKUP(TBL_HSTS[[#This Row],[Contenant]],'BDD contenants'!A$1:A$14,'BDD contenants'!B$1:B$14,"",0)</f>
        <v/>
      </c>
      <c r="L56" t="str">
        <f>_xlfn.XLOOKUP(TBL_STS[[#This Row],[Contenant]],'BDD contenants'!A$1:A$14,'BDD contenants'!B$1:B$14,"",0)</f>
        <v/>
      </c>
    </row>
    <row r="57" spans="4:12" x14ac:dyDescent="0.25">
      <c r="D57" t="str">
        <f>_xlfn.XLOOKUP(TBL_HSTS[[#This Row],[Contenant]],'BDD contenants'!A$1:A$14,'BDD contenants'!B$1:B$14,"",0)</f>
        <v/>
      </c>
      <c r="L57" t="str">
        <f>_xlfn.XLOOKUP(TBL_STS[[#This Row],[Contenant]],'BDD contenants'!A$1:A$14,'BDD contenants'!B$1:B$14,"",0)</f>
        <v/>
      </c>
    </row>
    <row r="58" spans="4:12" x14ac:dyDescent="0.25">
      <c r="D58" t="str">
        <f>_xlfn.XLOOKUP(TBL_HSTS[[#This Row],[Contenant]],'BDD contenants'!A$1:A$14,'BDD contenants'!B$1:B$14,"",0)</f>
        <v/>
      </c>
      <c r="L58" t="str">
        <f>_xlfn.XLOOKUP(TBL_STS[[#This Row],[Contenant]],'BDD contenants'!A$1:A$14,'BDD contenants'!B$1:B$14,"",0)</f>
        <v/>
      </c>
    </row>
    <row r="59" spans="4:12" x14ac:dyDescent="0.25">
      <c r="D59" t="str">
        <f>_xlfn.XLOOKUP(TBL_HSTS[[#This Row],[Contenant]],'BDD contenants'!A$1:A$14,'BDD contenants'!B$1:B$14,"",0)</f>
        <v/>
      </c>
      <c r="L59" t="str">
        <f>_xlfn.XLOOKUP(TBL_STS[[#This Row],[Contenant]],'BDD contenants'!A$1:A$14,'BDD contenants'!B$1:B$14,"",0)</f>
        <v/>
      </c>
    </row>
    <row r="60" spans="4:12" x14ac:dyDescent="0.25">
      <c r="D60" t="str">
        <f>_xlfn.XLOOKUP(TBL_HSTS[[#This Row],[Contenant]],'BDD contenants'!A$1:A$14,'BDD contenants'!B$1:B$14,"",0)</f>
        <v/>
      </c>
      <c r="L60" t="str">
        <f>_xlfn.XLOOKUP(TBL_STS[[#This Row],[Contenant]],'BDD contenants'!A$1:A$14,'BDD contenants'!B$1:B$14,"",0)</f>
        <v/>
      </c>
    </row>
    <row r="61" spans="4:12" x14ac:dyDescent="0.25">
      <c r="D61" t="str">
        <f>_xlfn.XLOOKUP(TBL_HSTS[[#This Row],[Contenant]],'BDD contenants'!A$1:A$14,'BDD contenants'!B$1:B$14,"",0)</f>
        <v/>
      </c>
      <c r="L61" t="str">
        <f>_xlfn.XLOOKUP(TBL_STS[[#This Row],[Contenant]],'BDD contenants'!A$1:A$14,'BDD contenants'!B$1:B$14,"",0)</f>
        <v/>
      </c>
    </row>
    <row r="62" spans="4:12" x14ac:dyDescent="0.25">
      <c r="D62" t="str">
        <f>_xlfn.XLOOKUP(TBL_HSTS[[#This Row],[Contenant]],'BDD contenants'!A$1:A$14,'BDD contenants'!B$1:B$14,"",0)</f>
        <v/>
      </c>
      <c r="L62" t="str">
        <f>_xlfn.XLOOKUP(TBL_STS[[#This Row],[Contenant]],'BDD contenants'!A$1:A$14,'BDD contenants'!B$1:B$14,"",0)</f>
        <v/>
      </c>
    </row>
    <row r="63" spans="4:12" x14ac:dyDescent="0.25">
      <c r="D63" t="str">
        <f>_xlfn.XLOOKUP(TBL_HSTS[[#This Row],[Contenant]],'BDD contenants'!A$1:A$14,'BDD contenants'!B$1:B$14,"",0)</f>
        <v/>
      </c>
      <c r="L63" t="str">
        <f>_xlfn.XLOOKUP(TBL_STS[[#This Row],[Contenant]],'BDD contenants'!A$1:A$14,'BDD contenants'!B$1:B$14,"",0)</f>
        <v/>
      </c>
    </row>
    <row r="64" spans="4:12" x14ac:dyDescent="0.25">
      <c r="D64" t="str">
        <f>_xlfn.XLOOKUP(TBL_HSTS[[#This Row],[Contenant]],'BDD contenants'!A$1:A$14,'BDD contenants'!B$1:B$14,"",0)</f>
        <v/>
      </c>
      <c r="L64" t="str">
        <f>_xlfn.XLOOKUP(TBL_STS[[#This Row],[Contenant]],'BDD contenants'!A$1:A$14,'BDD contenants'!B$1:B$14,"",0)</f>
        <v/>
      </c>
    </row>
    <row r="65" spans="4:12" x14ac:dyDescent="0.25">
      <c r="D65" t="str">
        <f>_xlfn.XLOOKUP(TBL_HSTS[[#This Row],[Contenant]],'BDD contenants'!A$1:A$14,'BDD contenants'!B$1:B$14,"",0)</f>
        <v/>
      </c>
      <c r="L65" t="str">
        <f>_xlfn.XLOOKUP(TBL_STS[[#This Row],[Contenant]],'BDD contenants'!A$1:A$14,'BDD contenants'!B$1:B$14,"",0)</f>
        <v/>
      </c>
    </row>
    <row r="66" spans="4:12" x14ac:dyDescent="0.25">
      <c r="D66" t="str">
        <f>_xlfn.XLOOKUP(TBL_HSTS[[#This Row],[Contenant]],'BDD contenants'!A$1:A$14,'BDD contenants'!B$1:B$14,"",0)</f>
        <v/>
      </c>
      <c r="L66" t="str">
        <f>_xlfn.XLOOKUP(TBL_STS[[#This Row],[Contenant]],'BDD contenants'!A$1:A$14,'BDD contenants'!B$1:B$14,"",0)</f>
        <v/>
      </c>
    </row>
    <row r="67" spans="4:12" x14ac:dyDescent="0.25">
      <c r="D67" t="str">
        <f>_xlfn.XLOOKUP(TBL_HSTS[[#This Row],[Contenant]],'BDD contenants'!A$1:A$14,'BDD contenants'!B$1:B$14,"",0)</f>
        <v/>
      </c>
      <c r="L67" t="str">
        <f>_xlfn.XLOOKUP(TBL_STS[[#This Row],[Contenant]],'BDD contenants'!A$1:A$14,'BDD contenants'!B$1:B$14,"",0)</f>
        <v/>
      </c>
    </row>
    <row r="68" spans="4:12" x14ac:dyDescent="0.25">
      <c r="D68" t="str">
        <f>_xlfn.XLOOKUP(TBL_HSTS[[#This Row],[Contenant]],'BDD contenants'!A$1:A$14,'BDD contenants'!B$1:B$14,"",0)</f>
        <v/>
      </c>
      <c r="L68" t="str">
        <f>_xlfn.XLOOKUP(TBL_STS[[#This Row],[Contenant]],'BDD contenants'!A$1:A$14,'BDD contenants'!B$1:B$14,"",0)</f>
        <v/>
      </c>
    </row>
    <row r="69" spans="4:12" x14ac:dyDescent="0.25">
      <c r="D69" t="str">
        <f>_xlfn.XLOOKUP(TBL_HSTS[[#This Row],[Contenant]],'BDD contenants'!A$1:A$14,'BDD contenants'!B$1:B$14,"",0)</f>
        <v/>
      </c>
      <c r="L69" t="str">
        <f>_xlfn.XLOOKUP(TBL_STS[[#This Row],[Contenant]],'BDD contenants'!A$1:A$14,'BDD contenants'!B$1:B$14,"",0)</f>
        <v/>
      </c>
    </row>
    <row r="70" spans="4:12" x14ac:dyDescent="0.25">
      <c r="D70" t="str">
        <f>_xlfn.XLOOKUP(TBL_HSTS[[#This Row],[Contenant]],'BDD contenants'!A$1:A$14,'BDD contenants'!B$1:B$14,"",0)</f>
        <v/>
      </c>
      <c r="L70" t="str">
        <f>_xlfn.XLOOKUP(TBL_STS[[#This Row],[Contenant]],'BDD contenants'!A$1:A$14,'BDD contenants'!B$1:B$14,"",0)</f>
        <v/>
      </c>
    </row>
    <row r="71" spans="4:12" x14ac:dyDescent="0.25">
      <c r="D71" t="str">
        <f>_xlfn.XLOOKUP(TBL_HSTS[[#This Row],[Contenant]],'BDD contenants'!A$1:A$14,'BDD contenants'!B$1:B$14,"",0)</f>
        <v/>
      </c>
      <c r="L71" t="str">
        <f>_xlfn.XLOOKUP(TBL_STS[[#This Row],[Contenant]],'BDD contenants'!A$1:A$14,'BDD contenants'!B$1:B$14,"",0)</f>
        <v/>
      </c>
    </row>
    <row r="72" spans="4:12" x14ac:dyDescent="0.25">
      <c r="D72" t="str">
        <f>_xlfn.XLOOKUP(TBL_HSTS[[#This Row],[Contenant]],'BDD contenants'!A$1:A$14,'BDD contenants'!B$1:B$14,"",0)</f>
        <v/>
      </c>
      <c r="L72" t="str">
        <f>_xlfn.XLOOKUP(TBL_STS[[#This Row],[Contenant]],'BDD contenants'!A$1:A$14,'BDD contenants'!B$1:B$14,"",0)</f>
        <v/>
      </c>
    </row>
    <row r="73" spans="4:12" x14ac:dyDescent="0.25">
      <c r="D73" t="str">
        <f>_xlfn.XLOOKUP(TBL_HSTS[[#This Row],[Contenant]],'BDD contenants'!A$1:A$14,'BDD contenants'!B$1:B$14,"",0)</f>
        <v/>
      </c>
      <c r="L73" t="str">
        <f>_xlfn.XLOOKUP(TBL_STS[[#This Row],[Contenant]],'BDD contenants'!A$1:A$14,'BDD contenants'!B$1:B$14,"",0)</f>
        <v/>
      </c>
    </row>
    <row r="74" spans="4:12" x14ac:dyDescent="0.25">
      <c r="D74" t="str">
        <f>_xlfn.XLOOKUP(TBL_HSTS[[#This Row],[Contenant]],'BDD contenants'!A$1:A$14,'BDD contenants'!B$1:B$14,"",0)</f>
        <v/>
      </c>
      <c r="L74" t="str">
        <f>_xlfn.XLOOKUP(TBL_STS[[#This Row],[Contenant]],'BDD contenants'!A$1:A$14,'BDD contenants'!B$1:B$14,"",0)</f>
        <v/>
      </c>
    </row>
    <row r="75" spans="4:12" x14ac:dyDescent="0.25">
      <c r="D75" t="str">
        <f>_xlfn.XLOOKUP(TBL_HSTS[[#This Row],[Contenant]],'BDD contenants'!A$1:A$14,'BDD contenants'!B$1:B$14,"",0)</f>
        <v/>
      </c>
      <c r="L75" t="str">
        <f>_xlfn.XLOOKUP(TBL_STS[[#This Row],[Contenant]],'BDD contenants'!A$1:A$14,'BDD contenants'!B$1:B$14,"",0)</f>
        <v/>
      </c>
    </row>
    <row r="76" spans="4:12" x14ac:dyDescent="0.25">
      <c r="D76" t="str">
        <f>_xlfn.XLOOKUP(TBL_HSTS[[#This Row],[Contenant]],'BDD contenants'!A$1:A$14,'BDD contenants'!B$1:B$14,"",0)</f>
        <v/>
      </c>
      <c r="L76" t="str">
        <f>_xlfn.XLOOKUP(TBL_STS[[#This Row],[Contenant]],'BDD contenants'!A$1:A$14,'BDD contenants'!B$1:B$14,"",0)</f>
        <v/>
      </c>
    </row>
    <row r="77" spans="4:12" x14ac:dyDescent="0.25">
      <c r="D77" t="str">
        <f>_xlfn.XLOOKUP(TBL_HSTS[[#This Row],[Contenant]],'BDD contenants'!A$1:A$14,'BDD contenants'!B$1:B$14,"",0)</f>
        <v/>
      </c>
      <c r="L77" t="str">
        <f>_xlfn.XLOOKUP(TBL_STS[[#This Row],[Contenant]],'BDD contenants'!A$1:A$14,'BDD contenants'!B$1:B$14,"",0)</f>
        <v/>
      </c>
    </row>
    <row r="78" spans="4:12" x14ac:dyDescent="0.25">
      <c r="D78" t="str">
        <f>_xlfn.XLOOKUP(TBL_HSTS[[#This Row],[Contenant]],'BDD contenants'!A$1:A$14,'BDD contenants'!B$1:B$14,"",0)</f>
        <v/>
      </c>
      <c r="L78" t="str">
        <f>_xlfn.XLOOKUP(TBL_STS[[#This Row],[Contenant]],'BDD contenants'!A$1:A$14,'BDD contenants'!B$1:B$14,"",0)</f>
        <v/>
      </c>
    </row>
    <row r="79" spans="4:12" x14ac:dyDescent="0.25">
      <c r="D79" t="str">
        <f>_xlfn.XLOOKUP(TBL_HSTS[[#This Row],[Contenant]],'BDD contenants'!A$1:A$14,'BDD contenants'!B$1:B$14,"",0)</f>
        <v/>
      </c>
      <c r="L79" t="str">
        <f>_xlfn.XLOOKUP(TBL_STS[[#This Row],[Contenant]],'BDD contenants'!A$1:A$14,'BDD contenants'!B$1:B$14,"",0)</f>
        <v/>
      </c>
    </row>
    <row r="80" spans="4:12" x14ac:dyDescent="0.25">
      <c r="D80" t="str">
        <f>_xlfn.XLOOKUP(TBL_HSTS[[#This Row],[Contenant]],'BDD contenants'!A$1:A$14,'BDD contenants'!B$1:B$14,"",0)</f>
        <v/>
      </c>
      <c r="L80" t="str">
        <f>_xlfn.XLOOKUP(TBL_STS[[#This Row],[Contenant]],'BDD contenants'!A$1:A$14,'BDD contenants'!B$1:B$14,"",0)</f>
        <v/>
      </c>
    </row>
    <row r="81" spans="4:12" x14ac:dyDescent="0.25">
      <c r="D81" t="str">
        <f>_xlfn.XLOOKUP(TBL_HSTS[[#This Row],[Contenant]],'BDD contenants'!A$1:A$14,'BDD contenants'!B$1:B$14,"",0)</f>
        <v/>
      </c>
      <c r="L81" t="str">
        <f>_xlfn.XLOOKUP(TBL_STS[[#This Row],[Contenant]],'BDD contenants'!A$1:A$14,'BDD contenants'!B$1:B$14,"",0)</f>
        <v/>
      </c>
    </row>
    <row r="82" spans="4:12" x14ac:dyDescent="0.25">
      <c r="D82" t="str">
        <f>_xlfn.XLOOKUP(TBL_HSTS[[#This Row],[Contenant]],'BDD contenants'!A$1:A$14,'BDD contenants'!B$1:B$14,"",0)</f>
        <v/>
      </c>
      <c r="L82" t="str">
        <f>_xlfn.XLOOKUP(TBL_STS[[#This Row],[Contenant]],'BDD contenants'!A$1:A$14,'BDD contenants'!B$1:B$14,"",0)</f>
        <v/>
      </c>
    </row>
    <row r="83" spans="4:12" x14ac:dyDescent="0.25">
      <c r="D83" t="str">
        <f>_xlfn.XLOOKUP(TBL_HSTS[[#This Row],[Contenant]],'BDD contenants'!A$1:A$14,'BDD contenants'!B$1:B$14,"",0)</f>
        <v/>
      </c>
      <c r="L83" t="str">
        <f>_xlfn.XLOOKUP(TBL_STS[[#This Row],[Contenant]],'BDD contenants'!A$1:A$14,'BDD contenants'!B$1:B$14,"",0)</f>
        <v/>
      </c>
    </row>
    <row r="84" spans="4:12" x14ac:dyDescent="0.25">
      <c r="D84" t="str">
        <f>_xlfn.XLOOKUP(TBL_HSTS[[#This Row],[Contenant]],'BDD contenants'!A$1:A$14,'BDD contenants'!B$1:B$14,"",0)</f>
        <v/>
      </c>
      <c r="L84" t="str">
        <f>_xlfn.XLOOKUP(TBL_STS[[#This Row],[Contenant]],'BDD contenants'!A$1:A$14,'BDD contenants'!B$1:B$14,"",0)</f>
        <v/>
      </c>
    </row>
    <row r="85" spans="4:12" x14ac:dyDescent="0.25">
      <c r="D85" t="str">
        <f>_xlfn.XLOOKUP(TBL_HSTS[[#This Row],[Contenant]],'BDD contenants'!A$1:A$14,'BDD contenants'!B$1:B$14,"",0)</f>
        <v/>
      </c>
      <c r="L85" t="str">
        <f>_xlfn.XLOOKUP(TBL_STS[[#This Row],[Contenant]],'BDD contenants'!A$1:A$14,'BDD contenants'!B$1:B$14,"",0)</f>
        <v/>
      </c>
    </row>
    <row r="86" spans="4:12" x14ac:dyDescent="0.25">
      <c r="D86" t="str">
        <f>_xlfn.XLOOKUP(TBL_HSTS[[#This Row],[Contenant]],'BDD contenants'!A$1:A$14,'BDD contenants'!B$1:B$14,"",0)</f>
        <v/>
      </c>
      <c r="L86" t="str">
        <f>_xlfn.XLOOKUP(TBL_STS[[#This Row],[Contenant]],'BDD contenants'!A$1:A$14,'BDD contenants'!B$1:B$14,"",0)</f>
        <v/>
      </c>
    </row>
    <row r="87" spans="4:12" x14ac:dyDescent="0.25">
      <c r="D87" t="str">
        <f>_xlfn.XLOOKUP(TBL_HSTS[[#This Row],[Contenant]],'BDD contenants'!A$1:A$14,'BDD contenants'!B$1:B$14,"",0)</f>
        <v/>
      </c>
      <c r="L87" t="str">
        <f>_xlfn.XLOOKUP(TBL_STS[[#This Row],[Contenant]],'BDD contenants'!A$1:A$14,'BDD contenants'!B$1:B$14,"",0)</f>
        <v/>
      </c>
    </row>
    <row r="88" spans="4:12" x14ac:dyDescent="0.25">
      <c r="D88" t="str">
        <f>_xlfn.XLOOKUP(TBL_HSTS[[#This Row],[Contenant]],'BDD contenants'!A$1:A$14,'BDD contenants'!B$1:B$14,"",0)</f>
        <v/>
      </c>
      <c r="L88" t="str">
        <f>_xlfn.XLOOKUP(TBL_STS[[#This Row],[Contenant]],'BDD contenants'!A$1:A$14,'BDD contenants'!B$1:B$14,"",0)</f>
        <v/>
      </c>
    </row>
    <row r="89" spans="4:12" x14ac:dyDescent="0.25">
      <c r="D89" t="str">
        <f>_xlfn.XLOOKUP(TBL_HSTS[[#This Row],[Contenant]],'BDD contenants'!A$1:A$14,'BDD contenants'!B$1:B$14,"",0)</f>
        <v/>
      </c>
      <c r="L89" t="str">
        <f>_xlfn.XLOOKUP(TBL_STS[[#This Row],[Contenant]],'BDD contenants'!A$1:A$14,'BDD contenants'!B$1:B$14,"",0)</f>
        <v/>
      </c>
    </row>
    <row r="90" spans="4:12" x14ac:dyDescent="0.25">
      <c r="D90" t="str">
        <f>_xlfn.XLOOKUP(TBL_HSTS[[#This Row],[Contenant]],'BDD contenants'!A$1:A$14,'BDD contenants'!B$1:B$14,"",0)</f>
        <v/>
      </c>
      <c r="L90" t="str">
        <f>_xlfn.XLOOKUP(TBL_STS[[#This Row],[Contenant]],'BDD contenants'!A$1:A$14,'BDD contenants'!B$1:B$14,"",0)</f>
        <v/>
      </c>
    </row>
    <row r="91" spans="4:12" x14ac:dyDescent="0.25">
      <c r="D91" t="str">
        <f>_xlfn.XLOOKUP(TBL_HSTS[[#This Row],[Contenant]],'BDD contenants'!A$1:A$14,'BDD contenants'!B$1:B$14,"",0)</f>
        <v/>
      </c>
      <c r="L91" t="str">
        <f>_xlfn.XLOOKUP(TBL_STS[[#This Row],[Contenant]],'BDD contenants'!A$1:A$14,'BDD contenants'!B$1:B$14,"",0)</f>
        <v/>
      </c>
    </row>
    <row r="92" spans="4:12" x14ac:dyDescent="0.25">
      <c r="D92" t="str">
        <f>_xlfn.XLOOKUP(TBL_HSTS[[#This Row],[Contenant]],'BDD contenants'!A$1:A$14,'BDD contenants'!B$1:B$14,"",0)</f>
        <v/>
      </c>
      <c r="L92" t="str">
        <f>_xlfn.XLOOKUP(TBL_STS[[#This Row],[Contenant]],'BDD contenants'!A$1:A$14,'BDD contenants'!B$1:B$14,"",0)</f>
        <v/>
      </c>
    </row>
    <row r="93" spans="4:12" x14ac:dyDescent="0.25">
      <c r="D93" t="str">
        <f>_xlfn.XLOOKUP(TBL_HSTS[[#This Row],[Contenant]],'BDD contenants'!A$1:A$14,'BDD contenants'!B$1:B$14,"",0)</f>
        <v/>
      </c>
      <c r="L93" t="str">
        <f>_xlfn.XLOOKUP(TBL_STS[[#This Row],[Contenant]],'BDD contenants'!A$1:A$14,'BDD contenants'!B$1:B$14,"",0)</f>
        <v/>
      </c>
    </row>
    <row r="94" spans="4:12" x14ac:dyDescent="0.25">
      <c r="D94" t="str">
        <f>_xlfn.XLOOKUP(TBL_HSTS[[#This Row],[Contenant]],'BDD contenants'!A$1:A$14,'BDD contenants'!B$1:B$14,"",0)</f>
        <v/>
      </c>
      <c r="L94" t="str">
        <f>_xlfn.XLOOKUP(TBL_STS[[#This Row],[Contenant]],'BDD contenants'!A$1:A$14,'BDD contenants'!B$1:B$14,"",0)</f>
        <v/>
      </c>
    </row>
    <row r="95" spans="4:12" x14ac:dyDescent="0.25">
      <c r="D95" t="str">
        <f>_xlfn.XLOOKUP(TBL_HSTS[[#This Row],[Contenant]],'BDD contenants'!A$1:A$14,'BDD contenants'!B$1:B$14,"",0)</f>
        <v/>
      </c>
      <c r="L95" t="str">
        <f>_xlfn.XLOOKUP(TBL_STS[[#This Row],[Contenant]],'BDD contenants'!A$1:A$14,'BDD contenants'!B$1:B$14,"",0)</f>
        <v/>
      </c>
    </row>
    <row r="96" spans="4:12" x14ac:dyDescent="0.25">
      <c r="D96" t="str">
        <f>_xlfn.XLOOKUP(TBL_HSTS[[#This Row],[Contenant]],'BDD contenants'!A$1:A$14,'BDD contenants'!B$1:B$14,"",0)</f>
        <v/>
      </c>
      <c r="L96" t="str">
        <f>_xlfn.XLOOKUP(TBL_STS[[#This Row],[Contenant]],'BDD contenants'!A$1:A$14,'BDD contenants'!B$1:B$14,"",0)</f>
        <v/>
      </c>
    </row>
    <row r="97" spans="4:12" x14ac:dyDescent="0.25">
      <c r="D97" t="str">
        <f>_xlfn.XLOOKUP(TBL_HSTS[[#This Row],[Contenant]],'BDD contenants'!A$1:A$14,'BDD contenants'!B$1:B$14,"",0)</f>
        <v/>
      </c>
      <c r="L97" t="str">
        <f>_xlfn.XLOOKUP(TBL_STS[[#This Row],[Contenant]],'BDD contenants'!A$1:A$14,'BDD contenants'!B$1:B$14,"",0)</f>
        <v/>
      </c>
    </row>
    <row r="98" spans="4:12" x14ac:dyDescent="0.25">
      <c r="D98" t="str">
        <f>_xlfn.XLOOKUP(TBL_HSTS[[#This Row],[Contenant]],'BDD contenants'!A$1:A$14,'BDD contenants'!B$1:B$14,"",0)</f>
        <v/>
      </c>
      <c r="L98" t="str">
        <f>_xlfn.XLOOKUP(TBL_STS[[#This Row],[Contenant]],'BDD contenants'!A$1:A$14,'BDD contenants'!B$1:B$14,"",0)</f>
        <v/>
      </c>
    </row>
    <row r="99" spans="4:12" x14ac:dyDescent="0.25">
      <c r="D99" t="str">
        <f>_xlfn.XLOOKUP(TBL_HSTS[[#This Row],[Contenant]],'BDD contenants'!A$1:A$14,'BDD contenants'!B$1:B$14,"",0)</f>
        <v/>
      </c>
      <c r="L99" t="str">
        <f>_xlfn.XLOOKUP(TBL_STS[[#This Row],[Contenant]],'BDD contenants'!A$1:A$14,'BDD contenants'!B$1:B$14,"",0)</f>
        <v/>
      </c>
    </row>
    <row r="100" spans="4:12" x14ac:dyDescent="0.25">
      <c r="D100" t="str">
        <f>_xlfn.XLOOKUP(TBL_HSTS[[#This Row],[Contenant]],'BDD contenants'!A$1:A$14,'BDD contenants'!B$1:B$14,"",0)</f>
        <v/>
      </c>
      <c r="L100" t="str">
        <f>_xlfn.XLOOKUP(TBL_STS[[#This Row],[Contenant]],'BDD contenants'!A$1:A$14,'BDD contenants'!B$1:B$14,"",0)</f>
        <v/>
      </c>
    </row>
    <row r="101" spans="4:12" x14ac:dyDescent="0.25">
      <c r="D101" t="str">
        <f>_xlfn.XLOOKUP(TBL_HSTS[[#This Row],[Contenant]],'BDD contenants'!A$1:A$14,'BDD contenants'!B$1:B$14,"",0)</f>
        <v/>
      </c>
      <c r="L101" t="str">
        <f>_xlfn.XLOOKUP(TBL_STS[[#This Row],[Contenant]],'BDD contenants'!A$1:A$14,'BDD contenants'!B$1:B$14,"",0)</f>
        <v/>
      </c>
    </row>
    <row r="102" spans="4:12" x14ac:dyDescent="0.25">
      <c r="D102" t="str">
        <f>_xlfn.XLOOKUP(TBL_HSTS[[#This Row],[Contenant]],'BDD contenants'!A$1:A$14,'BDD contenants'!B$1:B$14,"",0)</f>
        <v/>
      </c>
      <c r="L102" t="str">
        <f>_xlfn.XLOOKUP(TBL_STS[[#This Row],[Contenant]],'BDD contenants'!A$1:A$14,'BDD contenants'!B$1:B$14,"",0)</f>
        <v/>
      </c>
    </row>
    <row r="103" spans="4:12" x14ac:dyDescent="0.25">
      <c r="D103" t="str">
        <f>_xlfn.XLOOKUP(TBL_HSTS[[#This Row],[Contenant]],'BDD contenants'!A$1:A$14,'BDD contenants'!B$1:B$14,"",0)</f>
        <v/>
      </c>
      <c r="L103" t="str">
        <f>_xlfn.XLOOKUP(TBL_STS[[#This Row],[Contenant]],'BDD contenants'!A$1:A$14,'BDD contenants'!B$1:B$14,"",0)</f>
        <v/>
      </c>
    </row>
    <row r="104" spans="4:12" x14ac:dyDescent="0.25">
      <c r="D104" t="str">
        <f>_xlfn.XLOOKUP(TBL_HSTS[[#This Row],[Contenant]],'BDD contenants'!A$1:A$14,'BDD contenants'!B$1:B$14,"",0)</f>
        <v/>
      </c>
      <c r="L104" t="str">
        <f>_xlfn.XLOOKUP(TBL_STS[[#This Row],[Contenant]],'BDD contenants'!A$1:A$14,'BDD contenants'!B$1:B$14,"",0)</f>
        <v/>
      </c>
    </row>
    <row r="105" spans="4:12" x14ac:dyDescent="0.25">
      <c r="D105" t="str">
        <f>_xlfn.XLOOKUP(TBL_HSTS[[#This Row],[Contenant]],'BDD contenants'!A$1:A$14,'BDD contenants'!B$1:B$14,"",0)</f>
        <v/>
      </c>
      <c r="L105" t="str">
        <f>_xlfn.XLOOKUP(TBL_STS[[#This Row],[Contenant]],'BDD contenants'!A$1:A$14,'BDD contenants'!B$1:B$14,"",0)</f>
        <v/>
      </c>
    </row>
    <row r="106" spans="4:12" x14ac:dyDescent="0.25">
      <c r="D106" t="str">
        <f>_xlfn.XLOOKUP(TBL_HSTS[[#This Row],[Contenant]],'BDD contenants'!A$1:A$14,'BDD contenants'!B$1:B$14,"",0)</f>
        <v/>
      </c>
      <c r="L106" t="str">
        <f>_xlfn.XLOOKUP(TBL_STS[[#This Row],[Contenant]],'BDD contenants'!A$1:A$14,'BDD contenants'!B$1:B$14,"",0)</f>
        <v/>
      </c>
    </row>
    <row r="107" spans="4:12" x14ac:dyDescent="0.25">
      <c r="D107" t="str">
        <f>_xlfn.XLOOKUP(TBL_HSTS[[#This Row],[Contenant]],'BDD contenants'!A$1:A$14,'BDD contenants'!B$1:B$14,"",0)</f>
        <v/>
      </c>
      <c r="L107" t="str">
        <f>_xlfn.XLOOKUP(TBL_STS[[#This Row],[Contenant]],'BDD contenants'!A$1:A$14,'BDD contenants'!B$1:B$14,"",0)</f>
        <v/>
      </c>
    </row>
    <row r="108" spans="4:12" x14ac:dyDescent="0.25">
      <c r="D108" t="str">
        <f>_xlfn.XLOOKUP(TBL_HSTS[[#This Row],[Contenant]],'BDD contenants'!A$1:A$14,'BDD contenants'!B$1:B$14,"",0)</f>
        <v/>
      </c>
      <c r="L108" t="str">
        <f>_xlfn.XLOOKUP(TBL_STS[[#This Row],[Contenant]],'BDD contenants'!A$1:A$14,'BDD contenants'!B$1:B$14,"",0)</f>
        <v/>
      </c>
    </row>
    <row r="109" spans="4:12" x14ac:dyDescent="0.25">
      <c r="D109" t="str">
        <f>_xlfn.XLOOKUP(TBL_HSTS[[#This Row],[Contenant]],'BDD contenants'!A$1:A$14,'BDD contenants'!B$1:B$14,"",0)</f>
        <v/>
      </c>
      <c r="L109" t="str">
        <f>_xlfn.XLOOKUP(TBL_STS[[#This Row],[Contenant]],'BDD contenants'!A$1:A$14,'BDD contenants'!B$1:B$14,"",0)</f>
        <v/>
      </c>
    </row>
    <row r="110" spans="4:12" x14ac:dyDescent="0.25">
      <c r="D110" t="str">
        <f>_xlfn.XLOOKUP(TBL_HSTS[[#This Row],[Contenant]],'BDD contenants'!A$1:A$14,'BDD contenants'!B$1:B$14,"",0)</f>
        <v/>
      </c>
      <c r="L110" t="str">
        <f>_xlfn.XLOOKUP(TBL_STS[[#This Row],[Contenant]],'BDD contenants'!A$1:A$14,'BDD contenants'!B$1:B$14,"",0)</f>
        <v/>
      </c>
    </row>
    <row r="111" spans="4:12" x14ac:dyDescent="0.25">
      <c r="D111" t="str">
        <f>_xlfn.XLOOKUP(TBL_HSTS[[#This Row],[Contenant]],'BDD contenants'!A$1:A$14,'BDD contenants'!B$1:B$14,"",0)</f>
        <v/>
      </c>
      <c r="L111" t="str">
        <f>_xlfn.XLOOKUP(TBL_STS[[#This Row],[Contenant]],'BDD contenants'!A$1:A$14,'BDD contenants'!B$1:B$14,"",0)</f>
        <v/>
      </c>
    </row>
    <row r="112" spans="4:12" x14ac:dyDescent="0.25">
      <c r="D112" t="str">
        <f>_xlfn.XLOOKUP(TBL_HSTS[[#This Row],[Contenant]],'BDD contenants'!A$1:A$14,'BDD contenants'!B$1:B$14,"",0)</f>
        <v/>
      </c>
      <c r="L112" t="str">
        <f>_xlfn.XLOOKUP(TBL_STS[[#This Row],[Contenant]],'BDD contenants'!A$1:A$14,'BDD contenants'!B$1:B$14,"",0)</f>
        <v/>
      </c>
    </row>
    <row r="113" spans="4:12" x14ac:dyDescent="0.25">
      <c r="D113" t="str">
        <f>_xlfn.XLOOKUP(TBL_HSTS[[#This Row],[Contenant]],'BDD contenants'!A$1:A$14,'BDD contenants'!B$1:B$14,"",0)</f>
        <v/>
      </c>
      <c r="L113" t="str">
        <f>_xlfn.XLOOKUP(TBL_STS[[#This Row],[Contenant]],'BDD contenants'!A$1:A$14,'BDD contenants'!B$1:B$14,"",0)</f>
        <v/>
      </c>
    </row>
    <row r="114" spans="4:12" x14ac:dyDescent="0.25">
      <c r="D114" t="str">
        <f>_xlfn.XLOOKUP(TBL_HSTS[[#This Row],[Contenant]],'BDD contenants'!A$1:A$14,'BDD contenants'!B$1:B$14,"",0)</f>
        <v/>
      </c>
      <c r="L114" t="str">
        <f>_xlfn.XLOOKUP(TBL_STS[[#This Row],[Contenant]],'BDD contenants'!A$1:A$14,'BDD contenants'!B$1:B$14,"",0)</f>
        <v/>
      </c>
    </row>
    <row r="115" spans="4:12" x14ac:dyDescent="0.25">
      <c r="D115" t="str">
        <f>_xlfn.XLOOKUP(TBL_HSTS[[#This Row],[Contenant]],'BDD contenants'!A$1:A$14,'BDD contenants'!B$1:B$14,"",0)</f>
        <v/>
      </c>
      <c r="L115" t="str">
        <f>_xlfn.XLOOKUP(TBL_STS[[#This Row],[Contenant]],'BDD contenants'!A$1:A$14,'BDD contenants'!B$1:B$14,"",0)</f>
        <v/>
      </c>
    </row>
    <row r="116" spans="4:12" x14ac:dyDescent="0.25">
      <c r="D116" t="str">
        <f>_xlfn.XLOOKUP(TBL_HSTS[[#This Row],[Contenant]],'BDD contenants'!A$1:A$14,'BDD contenants'!B$1:B$14,"",0)</f>
        <v/>
      </c>
      <c r="L116" t="str">
        <f>_xlfn.XLOOKUP(TBL_STS[[#This Row],[Contenant]],'BDD contenants'!A$1:A$14,'BDD contenants'!B$1:B$14,"",0)</f>
        <v/>
      </c>
    </row>
    <row r="117" spans="4:12" x14ac:dyDescent="0.25">
      <c r="D117" t="str">
        <f>_xlfn.XLOOKUP(TBL_HSTS[[#This Row],[Contenant]],'BDD contenants'!A$1:A$14,'BDD contenants'!B$1:B$14,"",0)</f>
        <v/>
      </c>
      <c r="L117" t="str">
        <f>_xlfn.XLOOKUP(TBL_STS[[#This Row],[Contenant]],'BDD contenants'!A$1:A$14,'BDD contenants'!B$1:B$14,"",0)</f>
        <v/>
      </c>
    </row>
    <row r="118" spans="4:12" x14ac:dyDescent="0.25">
      <c r="D118" t="str">
        <f>_xlfn.XLOOKUP(TBL_HSTS[[#This Row],[Contenant]],'BDD contenants'!A$1:A$14,'BDD contenants'!B$1:B$14,"",0)</f>
        <v/>
      </c>
      <c r="L118" t="str">
        <f>_xlfn.XLOOKUP(TBL_STS[[#This Row],[Contenant]],'BDD contenants'!A$1:A$14,'BDD contenants'!B$1:B$14,"",0)</f>
        <v/>
      </c>
    </row>
    <row r="119" spans="4:12" x14ac:dyDescent="0.25">
      <c r="D119" t="str">
        <f>_xlfn.XLOOKUP(TBL_HSTS[[#This Row],[Contenant]],'BDD contenants'!A$1:A$14,'BDD contenants'!B$1:B$14,"",0)</f>
        <v/>
      </c>
      <c r="L119" t="str">
        <f>_xlfn.XLOOKUP(TBL_STS[[#This Row],[Contenant]],'BDD contenants'!A$1:A$14,'BDD contenants'!B$1:B$14,"",0)</f>
        <v/>
      </c>
    </row>
    <row r="120" spans="4:12" x14ac:dyDescent="0.25">
      <c r="D120" t="str">
        <f>_xlfn.XLOOKUP(TBL_HSTS[[#This Row],[Contenant]],'BDD contenants'!A$1:A$14,'BDD contenants'!B$1:B$14,"",0)</f>
        <v/>
      </c>
      <c r="L120" t="str">
        <f>_xlfn.XLOOKUP(TBL_STS[[#This Row],[Contenant]],'BDD contenants'!A$1:A$14,'BDD contenants'!B$1:B$14,"",0)</f>
        <v/>
      </c>
    </row>
    <row r="121" spans="4:12" x14ac:dyDescent="0.25">
      <c r="D121" t="str">
        <f>_xlfn.XLOOKUP(TBL_HSTS[[#This Row],[Contenant]],'BDD contenants'!A$1:A$14,'BDD contenants'!B$1:B$14,"",0)</f>
        <v/>
      </c>
      <c r="L121" t="str">
        <f>_xlfn.XLOOKUP(TBL_STS[[#This Row],[Contenant]],'BDD contenants'!A$1:A$14,'BDD contenants'!B$1:B$14,"",0)</f>
        <v/>
      </c>
    </row>
    <row r="122" spans="4:12" x14ac:dyDescent="0.25">
      <c r="D122" t="str">
        <f>_xlfn.XLOOKUP(TBL_HSTS[[#This Row],[Contenant]],'BDD contenants'!A$1:A$14,'BDD contenants'!B$1:B$14,"",0)</f>
        <v/>
      </c>
      <c r="L122" t="str">
        <f>_xlfn.XLOOKUP(TBL_STS[[#This Row],[Contenant]],'BDD contenants'!A$1:A$14,'BDD contenants'!B$1:B$14,"",0)</f>
        <v/>
      </c>
    </row>
    <row r="123" spans="4:12" x14ac:dyDescent="0.25">
      <c r="D123" t="str">
        <f>_xlfn.XLOOKUP(TBL_HSTS[[#This Row],[Contenant]],'BDD contenants'!A$1:A$14,'BDD contenants'!B$1:B$14,"",0)</f>
        <v/>
      </c>
      <c r="L123" t="str">
        <f>_xlfn.XLOOKUP(TBL_STS[[#This Row],[Contenant]],'BDD contenants'!A$1:A$14,'BDD contenants'!B$1:B$14,"",0)</f>
        <v/>
      </c>
    </row>
    <row r="124" spans="4:12" x14ac:dyDescent="0.25">
      <c r="D124" t="str">
        <f>_xlfn.XLOOKUP(TBL_HSTS[[#This Row],[Contenant]],'BDD contenants'!A$1:A$14,'BDD contenants'!B$1:B$14,"",0)</f>
        <v/>
      </c>
      <c r="L124" t="str">
        <f>_xlfn.XLOOKUP(TBL_STS[[#This Row],[Contenant]],'BDD contenants'!A$1:A$14,'BDD contenants'!B$1:B$14,"",0)</f>
        <v/>
      </c>
    </row>
    <row r="125" spans="4:12" x14ac:dyDescent="0.25">
      <c r="D125" t="str">
        <f>_xlfn.XLOOKUP(TBL_HSTS[[#This Row],[Contenant]],'BDD contenants'!A$1:A$14,'BDD contenants'!B$1:B$14,"",0)</f>
        <v/>
      </c>
      <c r="L125" t="str">
        <f>_xlfn.XLOOKUP(TBL_STS[[#This Row],[Contenant]],'BDD contenants'!A$1:A$14,'BDD contenants'!B$1:B$14,"",0)</f>
        <v/>
      </c>
    </row>
    <row r="126" spans="4:12" x14ac:dyDescent="0.25">
      <c r="D126" t="str">
        <f>_xlfn.XLOOKUP(TBL_HSTS[[#This Row],[Contenant]],'BDD contenants'!A$1:A$14,'BDD contenants'!B$1:B$14,"",0)</f>
        <v/>
      </c>
      <c r="L126" t="str">
        <f>_xlfn.XLOOKUP(TBL_STS[[#This Row],[Contenant]],'BDD contenants'!A$1:A$14,'BDD contenants'!B$1:B$14,"",0)</f>
        <v/>
      </c>
    </row>
    <row r="127" spans="4:12" x14ac:dyDescent="0.25">
      <c r="D127" t="str">
        <f>_xlfn.XLOOKUP(TBL_HSTS[[#This Row],[Contenant]],'BDD contenants'!A$1:A$14,'BDD contenants'!B$1:B$14,"",0)</f>
        <v/>
      </c>
      <c r="L127" t="str">
        <f>_xlfn.XLOOKUP(TBL_STS[[#This Row],[Contenant]],'BDD contenants'!A$1:A$14,'BDD contenants'!B$1:B$14,"",0)</f>
        <v/>
      </c>
    </row>
    <row r="128" spans="4:12" x14ac:dyDescent="0.25">
      <c r="D128" t="str">
        <f>_xlfn.XLOOKUP(TBL_HSTS[[#This Row],[Contenant]],'BDD contenants'!A$1:A$14,'BDD contenants'!B$1:B$14,"",0)</f>
        <v/>
      </c>
      <c r="L128" t="str">
        <f>_xlfn.XLOOKUP(TBL_STS[[#This Row],[Contenant]],'BDD contenants'!A$1:A$14,'BDD contenants'!B$1:B$14,"",0)</f>
        <v/>
      </c>
    </row>
    <row r="129" spans="4:12" x14ac:dyDescent="0.25">
      <c r="D129" t="str">
        <f>_xlfn.XLOOKUP(TBL_HSTS[[#This Row],[Contenant]],'BDD contenants'!A$1:A$14,'BDD contenants'!B$1:B$14,"",0)</f>
        <v/>
      </c>
      <c r="L129" t="str">
        <f>_xlfn.XLOOKUP(TBL_STS[[#This Row],[Contenant]],'BDD contenants'!A$1:A$14,'BDD contenants'!B$1:B$14,"",0)</f>
        <v/>
      </c>
    </row>
    <row r="130" spans="4:12" x14ac:dyDescent="0.25">
      <c r="D130" t="str">
        <f>_xlfn.XLOOKUP(TBL_HSTS[[#This Row],[Contenant]],'BDD contenants'!A$1:A$14,'BDD contenants'!B$1:B$14,"",0)</f>
        <v/>
      </c>
      <c r="L130" t="str">
        <f>_xlfn.XLOOKUP(TBL_STS[[#This Row],[Contenant]],'BDD contenants'!A$1:A$14,'BDD contenants'!B$1:B$14,"",0)</f>
        <v/>
      </c>
    </row>
    <row r="131" spans="4:12" x14ac:dyDescent="0.25">
      <c r="D131" t="str">
        <f>_xlfn.XLOOKUP(TBL_HSTS[[#This Row],[Contenant]],'BDD contenants'!A$1:A$14,'BDD contenants'!B$1:B$14,"",0)</f>
        <v/>
      </c>
      <c r="L131" t="str">
        <f>_xlfn.XLOOKUP(TBL_STS[[#This Row],[Contenant]],'BDD contenants'!A$1:A$14,'BDD contenants'!B$1:B$14,"",0)</f>
        <v/>
      </c>
    </row>
    <row r="132" spans="4:12" x14ac:dyDescent="0.25">
      <c r="D132" t="str">
        <f>_xlfn.XLOOKUP(TBL_HSTS[[#This Row],[Contenant]],'BDD contenants'!A$1:A$14,'BDD contenants'!B$1:B$14,"",0)</f>
        <v/>
      </c>
      <c r="L132" t="str">
        <f>_xlfn.XLOOKUP(TBL_STS[[#This Row],[Contenant]],'BDD contenants'!A$1:A$14,'BDD contenants'!B$1:B$14,"",0)</f>
        <v/>
      </c>
    </row>
    <row r="133" spans="4:12" x14ac:dyDescent="0.25">
      <c r="D133" t="str">
        <f>_xlfn.XLOOKUP(TBL_HSTS[[#This Row],[Contenant]],'BDD contenants'!A$1:A$14,'BDD contenants'!B$1:B$14,"",0)</f>
        <v/>
      </c>
      <c r="L133" t="str">
        <f>_xlfn.XLOOKUP(TBL_STS[[#This Row],[Contenant]],'BDD contenants'!A$1:A$14,'BDD contenants'!B$1:B$14,"",0)</f>
        <v/>
      </c>
    </row>
    <row r="134" spans="4:12" x14ac:dyDescent="0.25">
      <c r="D134" t="str">
        <f>_xlfn.XLOOKUP(TBL_HSTS[[#This Row],[Contenant]],'BDD contenants'!A$1:A$14,'BDD contenants'!B$1:B$14,"",0)</f>
        <v/>
      </c>
      <c r="L134" t="str">
        <f>_xlfn.XLOOKUP(TBL_STS[[#This Row],[Contenant]],'BDD contenants'!A$1:A$14,'BDD contenants'!B$1:B$14,"",0)</f>
        <v/>
      </c>
    </row>
    <row r="135" spans="4:12" x14ac:dyDescent="0.25">
      <c r="D135" t="str">
        <f>_xlfn.XLOOKUP(TBL_HSTS[[#This Row],[Contenant]],'BDD contenants'!A$1:A$14,'BDD contenants'!B$1:B$14,"",0)</f>
        <v/>
      </c>
      <c r="L135" t="str">
        <f>_xlfn.XLOOKUP(TBL_STS[[#This Row],[Contenant]],'BDD contenants'!A$1:A$14,'BDD contenants'!B$1:B$14,"",0)</f>
        <v/>
      </c>
    </row>
    <row r="136" spans="4:12" x14ac:dyDescent="0.25">
      <c r="D136" t="str">
        <f>_xlfn.XLOOKUP(TBL_HSTS[[#This Row],[Contenant]],'BDD contenants'!A$1:A$14,'BDD contenants'!B$1:B$14,"",0)</f>
        <v/>
      </c>
      <c r="L136" t="str">
        <f>_xlfn.XLOOKUP(TBL_STS[[#This Row],[Contenant]],'BDD contenants'!A$1:A$14,'BDD contenants'!B$1:B$14,"",0)</f>
        <v/>
      </c>
    </row>
    <row r="137" spans="4:12" x14ac:dyDescent="0.25">
      <c r="D137" t="str">
        <f>_xlfn.XLOOKUP(TBL_HSTS[[#This Row],[Contenant]],'BDD contenants'!A$1:A$14,'BDD contenants'!B$1:B$14,"",0)</f>
        <v/>
      </c>
      <c r="L137" t="str">
        <f>_xlfn.XLOOKUP(TBL_STS[[#This Row],[Contenant]],'BDD contenants'!A$1:A$14,'BDD contenants'!B$1:B$14,"",0)</f>
        <v/>
      </c>
    </row>
    <row r="138" spans="4:12" x14ac:dyDescent="0.25">
      <c r="D138" t="str">
        <f>_xlfn.XLOOKUP(TBL_HSTS[[#This Row],[Contenant]],'BDD contenants'!A$1:A$14,'BDD contenants'!B$1:B$14,"",0)</f>
        <v/>
      </c>
      <c r="L138" t="str">
        <f>_xlfn.XLOOKUP(TBL_STS[[#This Row],[Contenant]],'BDD contenants'!A$1:A$14,'BDD contenants'!B$1:B$14,"",0)</f>
        <v/>
      </c>
    </row>
    <row r="139" spans="4:12" x14ac:dyDescent="0.25">
      <c r="L139" t="str">
        <f>_xlfn.XLOOKUP(TBL_STS[[#This Row],[Contenant]],'BDD contenants'!A$1:A$14,'BDD contenants'!B$1:B$14,"",0)</f>
        <v/>
      </c>
    </row>
    <row r="140" spans="4:12" x14ac:dyDescent="0.25">
      <c r="L140" t="str">
        <f>_xlfn.XLOOKUP(TBL_STS[[#This Row],[Contenant]],'BDD contenants'!A$1:A$14,'BDD contenants'!B$1:B$14,"",0)</f>
        <v/>
      </c>
    </row>
    <row r="141" spans="4:12" x14ac:dyDescent="0.25">
      <c r="L141" t="str">
        <f>_xlfn.XLOOKUP(TBL_STS[[#This Row],[Contenant]],'BDD contenants'!A$1:A$14,'BDD contenants'!B$1:B$14,"",0)</f>
        <v/>
      </c>
    </row>
    <row r="142" spans="4:12" x14ac:dyDescent="0.25">
      <c r="L142" t="str">
        <f>_xlfn.XLOOKUP(TBL_STS[[#This Row],[Contenant]],'BDD contenants'!A$1:A$14,'BDD contenants'!B$1:B$14,"",0)</f>
        <v/>
      </c>
    </row>
    <row r="143" spans="4:12" x14ac:dyDescent="0.25">
      <c r="L143" t="str">
        <f>_xlfn.XLOOKUP(TBL_STS[[#This Row],[Contenant]],'BDD contenants'!A$1:A$14,'BDD contenants'!B$1:B$14,"",0)</f>
        <v/>
      </c>
    </row>
    <row r="144" spans="4:12" x14ac:dyDescent="0.25">
      <c r="L144" t="str">
        <f>_xlfn.XLOOKUP(TBL_STS[[#This Row],[Contenant]],'BDD contenants'!A$1:A$14,'BDD contenants'!B$1:B$14,"",0)</f>
        <v/>
      </c>
    </row>
    <row r="145" spans="12:12" x14ac:dyDescent="0.25">
      <c r="L145" t="str">
        <f>_xlfn.XLOOKUP(TBL_STS[[#This Row],[Contenant]],'BDD contenants'!A$1:A$14,'BDD contenants'!B$1:B$14,"",0)</f>
        <v/>
      </c>
    </row>
    <row r="146" spans="12:12" x14ac:dyDescent="0.25">
      <c r="L146" t="str">
        <f>_xlfn.XLOOKUP(TBL_STS[[#This Row],[Contenant]],'BDD contenants'!A$1:A$14,'BDD contenants'!B$1:B$14,"",0)</f>
        <v/>
      </c>
    </row>
    <row r="147" spans="12:12" x14ac:dyDescent="0.25">
      <c r="L147" t="str">
        <f>_xlfn.XLOOKUP(TBL_STS[[#This Row],[Contenant]],'BDD contenants'!A$1:A$14,'BDD contenants'!B$1:B$14,"",0)</f>
        <v/>
      </c>
    </row>
    <row r="148" spans="12:12" x14ac:dyDescent="0.25">
      <c r="L148" t="str">
        <f>_xlfn.XLOOKUP(TBL_STS[[#This Row],[Contenant]],'BDD contenants'!A$1:A$14,'BDD contenants'!B$1:B$14,"",0)</f>
        <v/>
      </c>
    </row>
    <row r="149" spans="12:12" x14ac:dyDescent="0.25">
      <c r="L149" t="str">
        <f>_xlfn.XLOOKUP(TBL_STS[[#This Row],[Contenant]],'BDD contenants'!A$1:A$14,'BDD contenants'!B$1:B$14,"",0)</f>
        <v/>
      </c>
    </row>
    <row r="150" spans="12:12" x14ac:dyDescent="0.25">
      <c r="L150" t="str">
        <f>_xlfn.XLOOKUP(TBL_STS[[#This Row],[Contenant]],'BDD contenants'!A$1:A$14,'BDD contenants'!B$1:B$14,"",0)</f>
        <v/>
      </c>
    </row>
    <row r="151" spans="12:12" x14ac:dyDescent="0.25">
      <c r="L151" t="str">
        <f>_xlfn.XLOOKUP(TBL_STS[[#This Row],[Contenant]],'BDD contenants'!A$1:A$14,'BDD contenants'!B$1:B$14,"",0)</f>
        <v/>
      </c>
    </row>
    <row r="152" spans="12:12" x14ac:dyDescent="0.25">
      <c r="L152" t="str">
        <f>_xlfn.XLOOKUP(TBL_STS[[#This Row],[Contenant]],'BDD contenants'!A$1:A$14,'BDD contenants'!B$1:B$14,"",0)</f>
        <v/>
      </c>
    </row>
    <row r="153" spans="12:12" x14ac:dyDescent="0.25">
      <c r="L153" t="str">
        <f>_xlfn.XLOOKUP(TBL_STS[[#This Row],[Contenant]],'BDD contenants'!A$1:A$14,'BDD contenants'!B$1:B$14,"",0)</f>
        <v/>
      </c>
    </row>
    <row r="154" spans="12:12" x14ac:dyDescent="0.25">
      <c r="L154" t="str">
        <f>_xlfn.XLOOKUP(TBL_STS[[#This Row],[Contenant]],'BDD contenants'!A$1:A$14,'BDD contenants'!B$1:B$14,"",0)</f>
        <v/>
      </c>
    </row>
    <row r="155" spans="12:12" x14ac:dyDescent="0.25">
      <c r="L155" t="str">
        <f>_xlfn.XLOOKUP(TBL_STS[[#This Row],[Contenant]],'BDD contenants'!A$1:A$14,'BDD contenants'!B$1:B$14,"",0)</f>
        <v/>
      </c>
    </row>
    <row r="156" spans="12:12" x14ac:dyDescent="0.25">
      <c r="L156" t="str">
        <f>_xlfn.XLOOKUP(TBL_STS[[#This Row],[Contenant]],'BDD contenants'!A$1:A$14,'BDD contenants'!B$1:B$14,"",0)</f>
        <v/>
      </c>
    </row>
    <row r="157" spans="12:12" x14ac:dyDescent="0.25">
      <c r="L157" t="str">
        <f>_xlfn.XLOOKUP(TBL_STS[[#This Row],[Contenant]],'BDD contenants'!A$1:A$14,'BDD contenants'!B$1:B$14,"",0)</f>
        <v/>
      </c>
    </row>
    <row r="158" spans="12:12" x14ac:dyDescent="0.25">
      <c r="L158" t="str">
        <f>_xlfn.XLOOKUP(TBL_STS[[#This Row],[Contenant]],'BDD contenants'!A$1:A$14,'BDD contenants'!B$1:B$14,"",0)</f>
        <v/>
      </c>
    </row>
    <row r="159" spans="12:12" x14ac:dyDescent="0.25">
      <c r="L159" t="str">
        <f>_xlfn.XLOOKUP(TBL_STS[[#This Row],[Contenant]],'BDD contenants'!A$1:A$14,'BDD contenants'!B$1:B$14,"",0)</f>
        <v/>
      </c>
    </row>
    <row r="160" spans="12:12" x14ac:dyDescent="0.25">
      <c r="L160" t="str">
        <f>_xlfn.XLOOKUP(TBL_STS[[#This Row],[Contenant]],'BDD contenants'!A$1:A$14,'BDD contenants'!B$1:B$14,"",0)</f>
        <v/>
      </c>
    </row>
    <row r="161" spans="12:12" x14ac:dyDescent="0.25">
      <c r="L161" t="str">
        <f>_xlfn.XLOOKUP(TBL_STS[[#This Row],[Contenant]],'BDD contenants'!A$1:A$14,'BDD contenants'!B$1:B$14,"",0)</f>
        <v/>
      </c>
    </row>
    <row r="162" spans="12:12" x14ac:dyDescent="0.25">
      <c r="L162" t="str">
        <f>_xlfn.XLOOKUP(TBL_STS[[#This Row],[Contenant]],'BDD contenants'!A$1:A$14,'BDD contenants'!B$1:B$14,"",0)</f>
        <v/>
      </c>
    </row>
    <row r="163" spans="12:12" x14ac:dyDescent="0.25">
      <c r="L163" t="str">
        <f>_xlfn.XLOOKUP(TBL_STS[[#This Row],[Contenant]],'BDD contenants'!A$1:A$14,'BDD contenants'!B$1:B$14,"",0)</f>
        <v/>
      </c>
    </row>
    <row r="164" spans="12:12" x14ac:dyDescent="0.25">
      <c r="L164" t="str">
        <f>_xlfn.XLOOKUP(TBL_STS[[#This Row],[Contenant]],'BDD contenants'!A$1:A$14,'BDD contenants'!B$1:B$14,"",0)</f>
        <v/>
      </c>
    </row>
    <row r="165" spans="12:12" x14ac:dyDescent="0.25">
      <c r="L165" t="str">
        <f>_xlfn.XLOOKUP(TBL_STS[[#This Row],[Contenant]],'BDD contenants'!A$1:A$14,'BDD contenants'!B$1:B$14,"",0)</f>
        <v/>
      </c>
    </row>
    <row r="166" spans="12:12" x14ac:dyDescent="0.25">
      <c r="L166" t="str">
        <f>_xlfn.XLOOKUP(TBL_STS[[#This Row],[Contenant]],'BDD contenants'!A$1:A$14,'BDD contenants'!B$1:B$14,"",0)</f>
        <v/>
      </c>
    </row>
    <row r="167" spans="12:12" x14ac:dyDescent="0.25">
      <c r="L167" t="str">
        <f>_xlfn.XLOOKUP(TBL_STS[[#This Row],[Contenant]],'BDD contenants'!A$1:A$14,'BDD contenants'!B$1:B$14,"",0)</f>
        <v/>
      </c>
    </row>
    <row r="168" spans="12:12" x14ac:dyDescent="0.25">
      <c r="L168" t="str">
        <f>_xlfn.XLOOKUP(TBL_STS[[#This Row],[Contenant]],'BDD contenants'!A$1:A$14,'BDD contenants'!B$1:B$14,"",0)</f>
        <v/>
      </c>
    </row>
    <row r="169" spans="12:12" x14ac:dyDescent="0.25">
      <c r="L169" t="str">
        <f>_xlfn.XLOOKUP(TBL_STS[[#This Row],[Contenant]],'BDD contenants'!A$1:A$14,'BDD contenants'!B$1:B$14,"",0)</f>
        <v/>
      </c>
    </row>
    <row r="170" spans="12:12" x14ac:dyDescent="0.25">
      <c r="L170" t="str">
        <f>_xlfn.XLOOKUP(TBL_STS[[#This Row],[Contenant]],'BDD contenants'!A$1:A$14,'BDD contenants'!B$1:B$14,"",0)</f>
        <v/>
      </c>
    </row>
    <row r="171" spans="12:12" x14ac:dyDescent="0.25">
      <c r="L171" t="str">
        <f>_xlfn.XLOOKUP(TBL_STS[[#This Row],[Contenant]],'BDD contenants'!A$1:A$14,'BDD contenants'!B$1:B$14,"",0)</f>
        <v/>
      </c>
    </row>
    <row r="172" spans="12:12" x14ac:dyDescent="0.25">
      <c r="L172" t="str">
        <f>_xlfn.XLOOKUP(TBL_STS[[#This Row],[Contenant]],'BDD contenants'!A$1:A$14,'BDD contenants'!B$1:B$14,"",0)</f>
        <v/>
      </c>
    </row>
    <row r="173" spans="12:12" x14ac:dyDescent="0.25">
      <c r="L173" t="str">
        <f>_xlfn.XLOOKUP(TBL_STS[[#This Row],[Contenant]],'BDD contenants'!A$1:A$14,'BDD contenants'!B$1:B$14,"",0)</f>
        <v/>
      </c>
    </row>
    <row r="174" spans="12:12" x14ac:dyDescent="0.25">
      <c r="L174" t="str">
        <f>_xlfn.XLOOKUP(TBL_STS[[#This Row],[Contenant]],'BDD contenants'!A$1:A$14,'BDD contenants'!B$1:B$14,"",0)</f>
        <v/>
      </c>
    </row>
    <row r="175" spans="12:12" x14ac:dyDescent="0.25">
      <c r="L175" t="str">
        <f>_xlfn.XLOOKUP(TBL_STS[[#This Row],[Contenant]],'BDD contenants'!A$1:A$14,'BDD contenants'!B$1:B$14,"",0)</f>
        <v/>
      </c>
    </row>
    <row r="176" spans="12:12" x14ac:dyDescent="0.25">
      <c r="L176" t="str">
        <f>_xlfn.XLOOKUP(TBL_STS[[#This Row],[Contenant]],'BDD contenants'!A$1:A$14,'BDD contenants'!B$1:B$14,"",0)</f>
        <v/>
      </c>
    </row>
    <row r="177" spans="12:12" x14ac:dyDescent="0.25">
      <c r="L177" t="str">
        <f>_xlfn.XLOOKUP(TBL_STS[[#This Row],[Contenant]],'BDD contenants'!A$1:A$14,'BDD contenants'!B$1:B$14,"",0)</f>
        <v/>
      </c>
    </row>
    <row r="178" spans="12:12" x14ac:dyDescent="0.25">
      <c r="L178" t="str">
        <f>_xlfn.XLOOKUP(TBL_STS[[#This Row],[Contenant]],'BDD contenants'!A$1:A$14,'BDD contenants'!B$1:B$14,"",0)</f>
        <v/>
      </c>
    </row>
    <row r="179" spans="12:12" x14ac:dyDescent="0.25">
      <c r="L179" t="str">
        <f>_xlfn.XLOOKUP(TBL_STS[[#This Row],[Contenant]],'BDD contenants'!A$1:A$14,'BDD contenants'!B$1:B$14,"",0)</f>
        <v/>
      </c>
    </row>
    <row r="180" spans="12:12" x14ac:dyDescent="0.25">
      <c r="L180" t="str">
        <f>_xlfn.XLOOKUP(TBL_STS[[#This Row],[Contenant]],'BDD contenants'!A$1:A$14,'BDD contenants'!B$1:B$14,"",0)</f>
        <v/>
      </c>
    </row>
    <row r="181" spans="12:12" x14ac:dyDescent="0.25">
      <c r="L181" t="str">
        <f>_xlfn.XLOOKUP(TBL_STS[[#This Row],[Contenant]],'BDD contenants'!A$1:A$14,'BDD contenants'!B$1:B$14,"",0)</f>
        <v/>
      </c>
    </row>
    <row r="182" spans="12:12" x14ac:dyDescent="0.25">
      <c r="L182" t="str">
        <f>_xlfn.XLOOKUP(TBL_STS[[#This Row],[Contenant]],'BDD contenants'!A$1:A$14,'BDD contenants'!B$1:B$14,"",0)</f>
        <v/>
      </c>
    </row>
    <row r="183" spans="12:12" x14ac:dyDescent="0.25">
      <c r="L183" t="str">
        <f>_xlfn.XLOOKUP(TBL_STS[[#This Row],[Contenant]],'BDD contenants'!A$1:A$14,'BDD contenants'!B$1:B$14,"",0)</f>
        <v/>
      </c>
    </row>
    <row r="184" spans="12:12" x14ac:dyDescent="0.25">
      <c r="L184" t="str">
        <f>_xlfn.XLOOKUP(TBL_STS[[#This Row],[Contenant]],'BDD contenants'!A$1:A$14,'BDD contenants'!B$1:B$14,"",0)</f>
        <v/>
      </c>
    </row>
    <row r="185" spans="12:12" x14ac:dyDescent="0.25">
      <c r="L185" t="str">
        <f>_xlfn.XLOOKUP(TBL_STS[[#This Row],[Contenant]],'BDD contenants'!A$1:A$14,'BDD contenants'!B$1:B$14,"",0)</f>
        <v/>
      </c>
    </row>
    <row r="186" spans="12:12" x14ac:dyDescent="0.25">
      <c r="L186" t="str">
        <f>_xlfn.XLOOKUP(TBL_STS[[#This Row],[Contenant]],'BDD contenants'!A$1:A$14,'BDD contenants'!B$1:B$14,"",0)</f>
        <v/>
      </c>
    </row>
    <row r="187" spans="12:12" x14ac:dyDescent="0.25">
      <c r="L187" t="str">
        <f>_xlfn.XLOOKUP(TBL_STS[[#This Row],[Contenant]],'BDD contenants'!A$1:A$14,'BDD contenants'!B$1:B$14,"",0)</f>
        <v/>
      </c>
    </row>
    <row r="188" spans="12:12" x14ac:dyDescent="0.25">
      <c r="L188" t="str">
        <f>_xlfn.XLOOKUP(TBL_STS[[#This Row],[Contenant]],'BDD contenants'!A$1:A$14,'BDD contenants'!B$1:B$14,"",0)</f>
        <v/>
      </c>
    </row>
    <row r="189" spans="12:12" x14ac:dyDescent="0.25">
      <c r="L189" t="str">
        <f>_xlfn.XLOOKUP(TBL_STS[[#This Row],[Contenant]],'BDD contenants'!A$1:A$14,'BDD contenants'!B$1:B$14,"",0)</f>
        <v/>
      </c>
    </row>
  </sheetData>
  <mergeCells count="2">
    <mergeCell ref="A1:D2"/>
    <mergeCell ref="I1:L2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7" r:id="rId4" name="BTN7">
          <controlPr defaultSize="0" autoLine="0" autoPict="0" r:id="rId5">
            <anchor moveWithCells="1">
              <from>
                <xdr:col>4</xdr:col>
                <xdr:colOff>542925</xdr:colOff>
                <xdr:row>20</xdr:row>
                <xdr:rowOff>9525</xdr:rowOff>
              </from>
              <to>
                <xdr:col>7</xdr:col>
                <xdr:colOff>285750</xdr:colOff>
                <xdr:row>22</xdr:row>
                <xdr:rowOff>152400</xdr:rowOff>
              </to>
            </anchor>
          </controlPr>
        </control>
      </mc:Choice>
      <mc:Fallback>
        <control shapeId="2057" r:id="rId4" name="BTN7"/>
      </mc:Fallback>
    </mc:AlternateContent>
    <mc:AlternateContent xmlns:mc="http://schemas.openxmlformats.org/markup-compatibility/2006">
      <mc:Choice Requires="x14">
        <control shapeId="2056" r:id="rId6" name="BTN6">
          <controlPr defaultSize="0" autoLine="0" r:id="rId7">
            <anchor moveWithCells="1">
              <from>
                <xdr:col>5</xdr:col>
                <xdr:colOff>666750</xdr:colOff>
                <xdr:row>11</xdr:row>
                <xdr:rowOff>152400</xdr:rowOff>
              </from>
              <to>
                <xdr:col>7</xdr:col>
                <xdr:colOff>381000</xdr:colOff>
                <xdr:row>13</xdr:row>
                <xdr:rowOff>95250</xdr:rowOff>
              </to>
            </anchor>
          </controlPr>
        </control>
      </mc:Choice>
      <mc:Fallback>
        <control shapeId="2056" r:id="rId6" name="BTN6"/>
      </mc:Fallback>
    </mc:AlternateContent>
    <mc:AlternateContent xmlns:mc="http://schemas.openxmlformats.org/markup-compatibility/2006">
      <mc:Choice Requires="x14">
        <control shapeId="2055" r:id="rId8" name="BTN5">
          <controlPr defaultSize="0" autoLine="0" r:id="rId9">
            <anchor moveWithCells="1">
              <from>
                <xdr:col>4</xdr:col>
                <xdr:colOff>314325</xdr:colOff>
                <xdr:row>4</xdr:row>
                <xdr:rowOff>161925</xdr:rowOff>
              </from>
              <to>
                <xdr:col>6</xdr:col>
                <xdr:colOff>314325</xdr:colOff>
                <xdr:row>6</xdr:row>
                <xdr:rowOff>95250</xdr:rowOff>
              </to>
            </anchor>
          </controlPr>
        </control>
      </mc:Choice>
      <mc:Fallback>
        <control shapeId="2055" r:id="rId8" name="BTN5"/>
      </mc:Fallback>
    </mc:AlternateContent>
    <mc:AlternateContent xmlns:mc="http://schemas.openxmlformats.org/markup-compatibility/2006">
      <mc:Choice Requires="x14">
        <control shapeId="2053" r:id="rId10" name="BTN4">
          <controlPr defaultSize="0" autoLine="0" r:id="rId11">
            <anchor moveWithCells="1">
              <from>
                <xdr:col>5</xdr:col>
                <xdr:colOff>676275</xdr:colOff>
                <xdr:row>13</xdr:row>
                <xdr:rowOff>142875</xdr:rowOff>
              </from>
              <to>
                <xdr:col>7</xdr:col>
                <xdr:colOff>352425</xdr:colOff>
                <xdr:row>15</xdr:row>
                <xdr:rowOff>85725</xdr:rowOff>
              </to>
            </anchor>
          </controlPr>
        </control>
      </mc:Choice>
      <mc:Fallback>
        <control shapeId="2053" r:id="rId10" name="BTN4"/>
      </mc:Fallback>
    </mc:AlternateContent>
    <mc:AlternateContent xmlns:mc="http://schemas.openxmlformats.org/markup-compatibility/2006">
      <mc:Choice Requires="x14">
        <control shapeId="2052" r:id="rId12" name="BTN3">
          <controlPr defaultSize="0" autoLine="0" r:id="rId13">
            <anchor moveWithCells="1">
              <from>
                <xdr:col>5</xdr:col>
                <xdr:colOff>600075</xdr:colOff>
                <xdr:row>9</xdr:row>
                <xdr:rowOff>180975</xdr:rowOff>
              </from>
              <to>
                <xdr:col>7</xdr:col>
                <xdr:colOff>485775</xdr:colOff>
                <xdr:row>11</xdr:row>
                <xdr:rowOff>123825</xdr:rowOff>
              </to>
            </anchor>
          </controlPr>
        </control>
      </mc:Choice>
      <mc:Fallback>
        <control shapeId="2052" r:id="rId12" name="BTN3"/>
      </mc:Fallback>
    </mc:AlternateContent>
    <mc:AlternateContent xmlns:mc="http://schemas.openxmlformats.org/markup-compatibility/2006">
      <mc:Choice Requires="x14">
        <control shapeId="2050" r:id="rId14" name="BTN2">
          <controlPr defaultSize="0" autoLine="0" r:id="rId15">
            <anchor moveWithCells="1">
              <from>
                <xdr:col>4</xdr:col>
                <xdr:colOff>323850</xdr:colOff>
                <xdr:row>6</xdr:row>
                <xdr:rowOff>142875</xdr:rowOff>
              </from>
              <to>
                <xdr:col>6</xdr:col>
                <xdr:colOff>285750</xdr:colOff>
                <xdr:row>8</xdr:row>
                <xdr:rowOff>85725</xdr:rowOff>
              </to>
            </anchor>
          </controlPr>
        </control>
      </mc:Choice>
      <mc:Fallback>
        <control shapeId="2050" r:id="rId14" name="BTN2"/>
      </mc:Fallback>
    </mc:AlternateContent>
    <mc:AlternateContent xmlns:mc="http://schemas.openxmlformats.org/markup-compatibility/2006">
      <mc:Choice Requires="x14">
        <control shapeId="2049" r:id="rId16" name="BTN1">
          <controlPr defaultSize="0" autoLine="0" r:id="rId17">
            <anchor moveWithCells="1">
              <from>
                <xdr:col>4</xdr:col>
                <xdr:colOff>180975</xdr:colOff>
                <xdr:row>3</xdr:row>
                <xdr:rowOff>0</xdr:rowOff>
              </from>
              <to>
                <xdr:col>6</xdr:col>
                <xdr:colOff>466725</xdr:colOff>
                <xdr:row>4</xdr:row>
                <xdr:rowOff>133350</xdr:rowOff>
              </to>
            </anchor>
          </controlPr>
        </control>
      </mc:Choice>
      <mc:Fallback>
        <control shapeId="2049" r:id="rId16" name="BTN1"/>
      </mc:Fallback>
    </mc:AlternateContent>
  </controls>
  <tableParts count="2">
    <tablePart r:id="rId18"/>
    <tablePart r:id="rId1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A6392A-1B17-4D8E-8FC7-7E4BA9B8732C}">
  <sheetPr codeName="Feuil2"/>
  <dimension ref="A1:G32"/>
  <sheetViews>
    <sheetView workbookViewId="0">
      <selection activeCell="O10" sqref="O10"/>
    </sheetView>
  </sheetViews>
  <sheetFormatPr baseColWidth="10" defaultRowHeight="15" x14ac:dyDescent="0.25"/>
  <cols>
    <col min="1" max="1" width="15.5703125" customWidth="1"/>
    <col min="2" max="2" width="22.5703125" customWidth="1"/>
    <col min="3" max="3" width="23.85546875" customWidth="1"/>
    <col min="6" max="6" width="16.85546875" customWidth="1"/>
    <col min="7" max="7" width="19.7109375" bestFit="1" customWidth="1"/>
  </cols>
  <sheetData>
    <row r="1" spans="1:7" x14ac:dyDescent="0.25">
      <c r="A1" t="s">
        <v>99</v>
      </c>
      <c r="B1" t="s">
        <v>100</v>
      </c>
      <c r="C1" t="s">
        <v>101</v>
      </c>
      <c r="F1" t="s">
        <v>104</v>
      </c>
      <c r="G1" t="s">
        <v>105</v>
      </c>
    </row>
    <row r="2" spans="1:7" x14ac:dyDescent="0.25">
      <c r="A2" s="28">
        <v>45200</v>
      </c>
      <c r="B2">
        <f>SUM(Calcul!L$4:L$323)</f>
        <v>0</v>
      </c>
      <c r="C2">
        <f>SUM(Calcul!D$4:D$587)</f>
        <v>0</v>
      </c>
      <c r="F2" s="29">
        <f>AVERAGE(Tableau3[Emplacements STS])</f>
        <v>0</v>
      </c>
      <c r="G2" s="29">
        <f>AVERAGE(Tableau3[Emplacements hors STS])</f>
        <v>0</v>
      </c>
    </row>
    <row r="3" spans="1:7" x14ac:dyDescent="0.25">
      <c r="A3" s="28">
        <v>45201</v>
      </c>
      <c r="B3">
        <f>SUM(Calcul!L$4:L$323)</f>
        <v>0</v>
      </c>
      <c r="C3">
        <f>SUM(Calcul!D$4:D$587)</f>
        <v>0</v>
      </c>
    </row>
    <row r="4" spans="1:7" x14ac:dyDescent="0.25">
      <c r="A4" s="28">
        <v>45202</v>
      </c>
      <c r="B4">
        <f>SUM(Calcul!L$4:L$323)</f>
        <v>0</v>
      </c>
      <c r="C4">
        <f>SUM(Calcul!D$4:D$587)</f>
        <v>0</v>
      </c>
    </row>
    <row r="5" spans="1:7" x14ac:dyDescent="0.25">
      <c r="A5" s="28"/>
    </row>
    <row r="6" spans="1:7" x14ac:dyDescent="0.25">
      <c r="A6" s="28"/>
    </row>
    <row r="7" spans="1:7" x14ac:dyDescent="0.25">
      <c r="A7" s="28"/>
    </row>
    <row r="8" spans="1:7" x14ac:dyDescent="0.25">
      <c r="A8" s="28"/>
    </row>
    <row r="9" spans="1:7" x14ac:dyDescent="0.25">
      <c r="A9" s="28"/>
    </row>
    <row r="10" spans="1:7" x14ac:dyDescent="0.25">
      <c r="A10" s="28"/>
    </row>
    <row r="11" spans="1:7" x14ac:dyDescent="0.25">
      <c r="A11" s="28"/>
    </row>
    <row r="12" spans="1:7" x14ac:dyDescent="0.25">
      <c r="A12" s="28"/>
    </row>
    <row r="13" spans="1:7" x14ac:dyDescent="0.25">
      <c r="A13" s="28"/>
    </row>
    <row r="14" spans="1:7" x14ac:dyDescent="0.25">
      <c r="A14" s="28"/>
    </row>
    <row r="15" spans="1:7" x14ac:dyDescent="0.25">
      <c r="A15" s="28"/>
    </row>
    <row r="16" spans="1:7" x14ac:dyDescent="0.25">
      <c r="A16" s="28"/>
    </row>
    <row r="17" spans="1:1" x14ac:dyDescent="0.25">
      <c r="A17" s="28"/>
    </row>
    <row r="18" spans="1:1" x14ac:dyDescent="0.25">
      <c r="A18" s="28"/>
    </row>
    <row r="19" spans="1:1" x14ac:dyDescent="0.25">
      <c r="A19" s="28"/>
    </row>
    <row r="20" spans="1:1" x14ac:dyDescent="0.25">
      <c r="A20" s="28"/>
    </row>
    <row r="21" spans="1:1" x14ac:dyDescent="0.25">
      <c r="A21" s="28"/>
    </row>
    <row r="22" spans="1:1" x14ac:dyDescent="0.25">
      <c r="A22" s="28"/>
    </row>
    <row r="23" spans="1:1" x14ac:dyDescent="0.25">
      <c r="A23" s="28"/>
    </row>
    <row r="24" spans="1:1" x14ac:dyDescent="0.25">
      <c r="A24" s="28"/>
    </row>
    <row r="25" spans="1:1" x14ac:dyDescent="0.25">
      <c r="A25" s="28"/>
    </row>
    <row r="26" spans="1:1" x14ac:dyDescent="0.25">
      <c r="A26" s="28"/>
    </row>
    <row r="27" spans="1:1" x14ac:dyDescent="0.25">
      <c r="A27" s="28"/>
    </row>
    <row r="28" spans="1:1" x14ac:dyDescent="0.25">
      <c r="A28" s="28"/>
    </row>
    <row r="29" spans="1:1" x14ac:dyDescent="0.25">
      <c r="A29" s="28"/>
    </row>
    <row r="30" spans="1:1" x14ac:dyDescent="0.25">
      <c r="A30" s="28"/>
    </row>
    <row r="31" spans="1:1" x14ac:dyDescent="0.25">
      <c r="A31" s="28"/>
    </row>
    <row r="32" spans="1:1" x14ac:dyDescent="0.25">
      <c r="A32" s="28"/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285E25-F3A3-4FB1-8D4E-8C59A5FA9DC3}">
  <sheetPr codeName="Feuil3"/>
  <dimension ref="A1:B14"/>
  <sheetViews>
    <sheetView workbookViewId="0">
      <selection activeCell="J21" sqref="J21"/>
    </sheetView>
  </sheetViews>
  <sheetFormatPr baseColWidth="10" defaultRowHeight="15" x14ac:dyDescent="0.25"/>
  <cols>
    <col min="1" max="1" width="28.7109375" bestFit="1" customWidth="1"/>
  </cols>
  <sheetData>
    <row r="1" spans="1:2" x14ac:dyDescent="0.25">
      <c r="A1" t="s">
        <v>3</v>
      </c>
      <c r="B1">
        <v>1</v>
      </c>
    </row>
    <row r="2" spans="1:2" x14ac:dyDescent="0.25">
      <c r="A2" t="s">
        <v>11</v>
      </c>
      <c r="B2">
        <v>1</v>
      </c>
    </row>
    <row r="3" spans="1:2" x14ac:dyDescent="0.25">
      <c r="A3" t="s">
        <v>9</v>
      </c>
      <c r="B3">
        <v>0.25</v>
      </c>
    </row>
    <row r="4" spans="1:2" x14ac:dyDescent="0.25">
      <c r="A4" t="s">
        <v>13</v>
      </c>
      <c r="B4">
        <v>0.25</v>
      </c>
    </row>
    <row r="5" spans="1:2" x14ac:dyDescent="0.25">
      <c r="A5" t="s">
        <v>2</v>
      </c>
      <c r="B5">
        <v>1</v>
      </c>
    </row>
    <row r="6" spans="1:2" x14ac:dyDescent="0.25">
      <c r="A6" t="s">
        <v>6</v>
      </c>
      <c r="B6">
        <v>1</v>
      </c>
    </row>
    <row r="7" spans="1:2" x14ac:dyDescent="0.25">
      <c r="A7" t="s">
        <v>5</v>
      </c>
      <c r="B7">
        <v>0.5</v>
      </c>
    </row>
    <row r="8" spans="1:2" x14ac:dyDescent="0.25">
      <c r="A8" t="s">
        <v>12</v>
      </c>
      <c r="B8">
        <v>1</v>
      </c>
    </row>
    <row r="9" spans="1:2" x14ac:dyDescent="0.25">
      <c r="A9" t="s">
        <v>1</v>
      </c>
      <c r="B9">
        <v>0.25</v>
      </c>
    </row>
    <row r="10" spans="1:2" x14ac:dyDescent="0.25">
      <c r="A10" t="s">
        <v>7</v>
      </c>
      <c r="B10">
        <v>0.25</v>
      </c>
    </row>
    <row r="11" spans="1:2" x14ac:dyDescent="0.25">
      <c r="A11" t="s">
        <v>10</v>
      </c>
      <c r="B11">
        <v>1</v>
      </c>
    </row>
    <row r="12" spans="1:2" x14ac:dyDescent="0.25">
      <c r="A12" t="s">
        <v>0</v>
      </c>
      <c r="B12">
        <v>0.5</v>
      </c>
    </row>
    <row r="13" spans="1:2" x14ac:dyDescent="0.25">
      <c r="A13" t="s">
        <v>8</v>
      </c>
      <c r="B13">
        <v>1</v>
      </c>
    </row>
    <row r="14" spans="1:2" x14ac:dyDescent="0.25">
      <c r="A14" t="s">
        <v>4</v>
      </c>
      <c r="B14">
        <v>0.25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2323CC-9114-40A5-8F90-368741719941}">
  <sheetPr codeName="Feuil4"/>
  <dimension ref="A2:AF33"/>
  <sheetViews>
    <sheetView showGridLines="0" zoomScale="90" zoomScaleNormal="90" workbookViewId="0">
      <selection activeCell="A3" sqref="A3:AF3"/>
    </sheetView>
  </sheetViews>
  <sheetFormatPr baseColWidth="10" defaultRowHeight="15" outlineLevelRow="1" x14ac:dyDescent="0.25"/>
  <cols>
    <col min="1" max="1" width="7.7109375" customWidth="1"/>
    <col min="2" max="2" width="4.85546875" customWidth="1"/>
    <col min="3" max="11" width="9" bestFit="1" customWidth="1"/>
    <col min="12" max="14" width="8.85546875" bestFit="1" customWidth="1"/>
    <col min="15" max="32" width="9" bestFit="1" customWidth="1"/>
  </cols>
  <sheetData>
    <row r="2" spans="1:32" ht="51.75" customHeight="1" x14ac:dyDescent="0.9">
      <c r="A2" s="47" t="s">
        <v>97</v>
      </c>
      <c r="B2" s="47"/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  <c r="T2" s="47"/>
      <c r="U2" s="47"/>
      <c r="V2" s="47"/>
      <c r="W2" s="47"/>
      <c r="X2" s="47"/>
      <c r="Y2" s="47"/>
      <c r="Z2" s="47"/>
      <c r="AA2" s="47"/>
      <c r="AB2" s="47"/>
      <c r="AC2" s="47"/>
      <c r="AD2" s="47"/>
      <c r="AE2" s="47"/>
      <c r="AF2" s="47"/>
    </row>
    <row r="3" spans="1:32" ht="51.75" customHeight="1" x14ac:dyDescent="0.9">
      <c r="A3" s="47"/>
      <c r="B3" s="47"/>
      <c r="C3" s="47"/>
      <c r="D3" s="47"/>
      <c r="E3" s="47"/>
      <c r="F3" s="47"/>
      <c r="G3" s="47"/>
      <c r="H3" s="47"/>
      <c r="I3" s="47"/>
      <c r="J3" s="47"/>
      <c r="K3" s="47"/>
      <c r="L3" s="47"/>
      <c r="M3" s="47"/>
      <c r="N3" s="47"/>
      <c r="O3" s="47"/>
      <c r="P3" s="47"/>
      <c r="Q3" s="47"/>
      <c r="R3" s="47"/>
      <c r="S3" s="47"/>
      <c r="T3" s="47"/>
      <c r="U3" s="47"/>
      <c r="V3" s="47"/>
      <c r="W3" s="47"/>
      <c r="X3" s="47"/>
      <c r="Y3" s="47"/>
      <c r="Z3" s="47"/>
      <c r="AA3" s="47"/>
      <c r="AB3" s="47"/>
      <c r="AC3" s="47"/>
      <c r="AD3" s="47"/>
      <c r="AE3" s="47"/>
      <c r="AF3" s="47"/>
    </row>
    <row r="4" spans="1:32" ht="24.75" customHeight="1" x14ac:dyDescent="0.25"/>
    <row r="5" spans="1:32" ht="24.75" customHeight="1" thickBot="1" x14ac:dyDescent="0.3"/>
    <row r="6" spans="1:32" ht="30" customHeight="1" outlineLevel="1" thickBot="1" x14ac:dyDescent="0.35">
      <c r="B6" s="1">
        <v>4</v>
      </c>
      <c r="C6" s="8"/>
      <c r="D6" s="8"/>
      <c r="E6" s="8"/>
      <c r="F6" s="9"/>
      <c r="G6" s="9"/>
      <c r="H6" s="9"/>
      <c r="I6" s="8"/>
      <c r="J6" s="8"/>
      <c r="K6" s="8"/>
      <c r="L6" s="9"/>
      <c r="M6" s="8"/>
      <c r="N6" s="8"/>
      <c r="O6" s="8"/>
      <c r="P6" s="8"/>
      <c r="Q6" s="9"/>
      <c r="R6" s="8"/>
      <c r="S6" s="8"/>
      <c r="T6" s="8"/>
      <c r="U6" s="8"/>
      <c r="V6" s="9"/>
      <c r="W6" s="8"/>
      <c r="X6" s="8"/>
      <c r="Y6" s="8"/>
      <c r="Z6" s="8"/>
      <c r="AA6" s="9"/>
      <c r="AB6" s="8"/>
      <c r="AC6" s="8"/>
      <c r="AD6" s="8"/>
      <c r="AE6" s="8"/>
      <c r="AF6" s="9"/>
    </row>
    <row r="7" spans="1:32" ht="30" customHeight="1" outlineLevel="1" thickBot="1" x14ac:dyDescent="0.35">
      <c r="B7" s="1">
        <v>3</v>
      </c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</row>
    <row r="8" spans="1:32" ht="30" customHeight="1" outlineLevel="1" thickBot="1" x14ac:dyDescent="0.35">
      <c r="B8" s="1">
        <v>2</v>
      </c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1"/>
      <c r="AF8" s="11"/>
    </row>
    <row r="9" spans="1:32" ht="30" customHeight="1" outlineLevel="1" thickBot="1" x14ac:dyDescent="0.35">
      <c r="B9" s="1">
        <v>1</v>
      </c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</row>
    <row r="10" spans="1:32" ht="30" customHeight="1" outlineLevel="1" x14ac:dyDescent="0.25">
      <c r="C10" s="2" t="s">
        <v>18</v>
      </c>
      <c r="D10" s="3" t="s">
        <v>19</v>
      </c>
      <c r="E10" s="2" t="s">
        <v>20</v>
      </c>
      <c r="F10" s="3" t="s">
        <v>21</v>
      </c>
      <c r="G10" s="4" t="s">
        <v>22</v>
      </c>
      <c r="H10" s="2" t="s">
        <v>23</v>
      </c>
      <c r="I10" s="12" t="s">
        <v>24</v>
      </c>
      <c r="J10" s="4" t="s">
        <v>25</v>
      </c>
      <c r="K10" s="2" t="s">
        <v>26</v>
      </c>
      <c r="L10" s="3" t="s">
        <v>27</v>
      </c>
      <c r="M10" s="4" t="s">
        <v>28</v>
      </c>
      <c r="N10" s="2" t="s">
        <v>29</v>
      </c>
      <c r="O10" s="3" t="s">
        <v>30</v>
      </c>
      <c r="P10" s="4" t="s">
        <v>31</v>
      </c>
      <c r="Q10" s="2" t="s">
        <v>32</v>
      </c>
      <c r="R10" s="12" t="s">
        <v>33</v>
      </c>
      <c r="S10" s="4" t="s">
        <v>34</v>
      </c>
      <c r="T10" s="2" t="s">
        <v>35</v>
      </c>
      <c r="U10" s="3" t="s">
        <v>36</v>
      </c>
      <c r="V10" s="3" t="s">
        <v>37</v>
      </c>
      <c r="W10" s="3" t="s">
        <v>38</v>
      </c>
      <c r="X10" s="3" t="s">
        <v>39</v>
      </c>
      <c r="Y10" s="3" t="s">
        <v>40</v>
      </c>
      <c r="Z10" s="2" t="s">
        <v>41</v>
      </c>
      <c r="AA10" s="12" t="s">
        <v>42</v>
      </c>
      <c r="AB10" s="4" t="s">
        <v>43</v>
      </c>
      <c r="AC10" s="2" t="s">
        <v>44</v>
      </c>
      <c r="AD10" s="12" t="s">
        <v>45</v>
      </c>
      <c r="AE10" s="4" t="s">
        <v>46</v>
      </c>
      <c r="AF10" s="12" t="s">
        <v>47</v>
      </c>
    </row>
    <row r="11" spans="1:32" ht="30" customHeight="1" outlineLevel="1" x14ac:dyDescent="0.35">
      <c r="C11" s="46" t="s">
        <v>48</v>
      </c>
      <c r="D11" s="48"/>
      <c r="E11" s="48"/>
      <c r="F11" s="48"/>
      <c r="G11" s="48"/>
      <c r="H11" s="48"/>
    </row>
    <row r="12" spans="1:32" outlineLevel="1" x14ac:dyDescent="0.25"/>
    <row r="13" spans="1:32" outlineLevel="1" x14ac:dyDescent="0.25"/>
    <row r="14" spans="1:32" ht="15.75" outlineLevel="1" thickBot="1" x14ac:dyDescent="0.3"/>
    <row r="15" spans="1:32" ht="30" customHeight="1" outlineLevel="1" thickBot="1" x14ac:dyDescent="0.35">
      <c r="B15" s="1">
        <v>4</v>
      </c>
      <c r="C15" s="16"/>
      <c r="D15" s="17"/>
      <c r="E15" s="17"/>
      <c r="F15" s="16"/>
      <c r="G15" s="16"/>
      <c r="H15" s="16"/>
      <c r="I15" s="16"/>
      <c r="J15" s="16"/>
      <c r="K15" s="16"/>
      <c r="N15" s="1">
        <v>4</v>
      </c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</row>
    <row r="16" spans="1:32" ht="30" customHeight="1" outlineLevel="1" thickBot="1" x14ac:dyDescent="0.35">
      <c r="B16" s="1">
        <v>3</v>
      </c>
      <c r="C16" s="17"/>
      <c r="D16" s="17"/>
      <c r="E16" s="17"/>
      <c r="F16" s="16"/>
      <c r="G16" s="16"/>
      <c r="H16" s="16"/>
      <c r="I16" s="16"/>
      <c r="J16" s="16"/>
      <c r="K16" s="16"/>
      <c r="N16" s="1">
        <v>3</v>
      </c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</row>
    <row r="17" spans="2:32" ht="30" customHeight="1" outlineLevel="1" thickBot="1" x14ac:dyDescent="0.35">
      <c r="B17" s="1">
        <v>2</v>
      </c>
      <c r="C17" s="17"/>
      <c r="D17" s="17"/>
      <c r="E17" s="17"/>
      <c r="F17" s="16"/>
      <c r="G17" s="16"/>
      <c r="H17" s="16"/>
      <c r="I17" s="16"/>
      <c r="J17" s="16"/>
      <c r="K17" s="16"/>
      <c r="N17" s="1">
        <v>2</v>
      </c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</row>
    <row r="18" spans="2:32" ht="30" customHeight="1" outlineLevel="1" thickBot="1" x14ac:dyDescent="0.35">
      <c r="B18" s="1">
        <v>1</v>
      </c>
      <c r="C18" s="27"/>
      <c r="D18" s="27"/>
      <c r="E18" s="27"/>
      <c r="F18" s="27"/>
      <c r="G18" s="27"/>
      <c r="H18" s="27"/>
      <c r="I18" s="27"/>
      <c r="J18" s="27"/>
      <c r="K18" s="27"/>
      <c r="N18" s="1">
        <v>1</v>
      </c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</row>
    <row r="19" spans="2:32" ht="30" customHeight="1" outlineLevel="1" x14ac:dyDescent="0.3">
      <c r="C19" s="2" t="s">
        <v>49</v>
      </c>
      <c r="D19" s="3" t="s">
        <v>50</v>
      </c>
      <c r="E19" s="2" t="s">
        <v>51</v>
      </c>
      <c r="F19" s="2" t="s">
        <v>52</v>
      </c>
      <c r="G19" s="3" t="s">
        <v>53</v>
      </c>
      <c r="H19" s="2" t="s">
        <v>54</v>
      </c>
      <c r="I19" s="13" t="s">
        <v>55</v>
      </c>
      <c r="J19" s="4" t="s">
        <v>56</v>
      </c>
      <c r="K19" s="13" t="s">
        <v>57</v>
      </c>
      <c r="N19" s="5"/>
      <c r="O19" s="13" t="s">
        <v>58</v>
      </c>
      <c r="P19" s="14" t="s">
        <v>59</v>
      </c>
      <c r="Q19" s="15" t="s">
        <v>60</v>
      </c>
      <c r="R19" s="13" t="s">
        <v>61</v>
      </c>
      <c r="S19" s="14" t="s">
        <v>62</v>
      </c>
      <c r="T19" s="15" t="s">
        <v>63</v>
      </c>
      <c r="U19" s="13" t="s">
        <v>64</v>
      </c>
      <c r="V19" s="14" t="s">
        <v>65</v>
      </c>
      <c r="W19" s="15" t="s">
        <v>66</v>
      </c>
      <c r="X19" s="13" t="s">
        <v>67</v>
      </c>
      <c r="Y19" s="14" t="s">
        <v>68</v>
      </c>
      <c r="Z19" s="15" t="s">
        <v>69</v>
      </c>
      <c r="AA19" s="13" t="s">
        <v>70</v>
      </c>
      <c r="AB19" s="14" t="s">
        <v>71</v>
      </c>
      <c r="AC19" s="15" t="s">
        <v>72</v>
      </c>
      <c r="AD19" s="13" t="s">
        <v>73</v>
      </c>
      <c r="AE19" s="14" t="s">
        <v>74</v>
      </c>
      <c r="AF19" s="13" t="s">
        <v>75</v>
      </c>
    </row>
    <row r="20" spans="2:32" ht="30" customHeight="1" outlineLevel="1" x14ac:dyDescent="0.35">
      <c r="C20" s="42" t="s">
        <v>76</v>
      </c>
      <c r="D20" s="42"/>
      <c r="E20" s="42"/>
      <c r="F20" s="42"/>
      <c r="G20" s="42"/>
      <c r="H20" s="42"/>
      <c r="I20" s="49"/>
      <c r="J20" s="49"/>
      <c r="K20" s="49"/>
      <c r="N20" s="5"/>
      <c r="O20" s="46" t="s">
        <v>77</v>
      </c>
      <c r="P20" s="46"/>
      <c r="Q20" s="46"/>
      <c r="R20" s="46"/>
      <c r="S20" s="46"/>
      <c r="T20" s="46"/>
    </row>
    <row r="21" spans="2:32" ht="18.75" outlineLevel="1" x14ac:dyDescent="0.3">
      <c r="C21" s="6"/>
      <c r="D21" s="6"/>
      <c r="E21" s="6"/>
      <c r="I21" s="7"/>
      <c r="J21" s="7"/>
      <c r="K21" s="7"/>
      <c r="N21" s="5"/>
      <c r="O21" s="7"/>
      <c r="P21" s="7"/>
      <c r="Q21" s="7"/>
      <c r="R21" s="7"/>
      <c r="S21" s="7"/>
      <c r="T21" s="7"/>
    </row>
    <row r="22" spans="2:32" ht="18.75" outlineLevel="1" x14ac:dyDescent="0.3">
      <c r="J22" s="7"/>
      <c r="K22" s="7"/>
      <c r="N22" s="5"/>
      <c r="O22" s="7"/>
      <c r="P22" s="7"/>
      <c r="Q22" s="7"/>
      <c r="R22" s="7"/>
      <c r="S22" s="7"/>
      <c r="T22" s="7"/>
    </row>
    <row r="23" spans="2:32" ht="30" customHeight="1" outlineLevel="1" thickBot="1" x14ac:dyDescent="0.35">
      <c r="N23" s="5"/>
    </row>
    <row r="24" spans="2:32" ht="30" customHeight="1" outlineLevel="1" thickBot="1" x14ac:dyDescent="0.35">
      <c r="C24" s="43" t="s">
        <v>98</v>
      </c>
      <c r="D24" s="44"/>
      <c r="E24" s="44"/>
      <c r="F24" s="44"/>
      <c r="G24" s="44"/>
      <c r="H24" s="45"/>
      <c r="N24" s="5"/>
    </row>
    <row r="25" spans="2:32" ht="30" customHeight="1" outlineLevel="1" thickBot="1" x14ac:dyDescent="0.35">
      <c r="N25" s="1">
        <v>4</v>
      </c>
      <c r="O25" s="21"/>
      <c r="P25" s="21"/>
      <c r="Q25" s="21"/>
      <c r="R25" s="21"/>
      <c r="S25" s="21"/>
      <c r="T25" s="21"/>
      <c r="U25" s="22"/>
      <c r="V25" s="22"/>
      <c r="W25" s="22"/>
      <c r="X25" s="23"/>
      <c r="Y25" s="23"/>
      <c r="Z25" s="23"/>
      <c r="AA25" s="24"/>
      <c r="AB25" s="24"/>
      <c r="AC25" s="24"/>
      <c r="AD25" s="26"/>
      <c r="AE25" s="26"/>
      <c r="AF25" s="26"/>
    </row>
    <row r="26" spans="2:32" ht="30" customHeight="1" outlineLevel="1" thickBot="1" x14ac:dyDescent="0.35">
      <c r="N26" s="1">
        <v>3</v>
      </c>
      <c r="O26" s="21"/>
      <c r="P26" s="21"/>
      <c r="Q26" s="21"/>
      <c r="R26" s="21"/>
      <c r="S26" s="21"/>
      <c r="T26" s="21"/>
      <c r="U26" s="22"/>
      <c r="V26" s="22"/>
      <c r="W26" s="22"/>
      <c r="X26" s="23"/>
      <c r="Y26" s="23"/>
      <c r="Z26" s="23"/>
      <c r="AA26" s="24"/>
      <c r="AB26" s="24"/>
      <c r="AC26" s="24"/>
      <c r="AD26" s="26"/>
      <c r="AE26" s="26"/>
      <c r="AF26" s="26"/>
    </row>
    <row r="27" spans="2:32" ht="30" customHeight="1" outlineLevel="1" thickBot="1" x14ac:dyDescent="0.35">
      <c r="N27" s="1">
        <v>2</v>
      </c>
      <c r="O27" s="21"/>
      <c r="P27" s="21"/>
      <c r="Q27" s="21"/>
      <c r="R27" s="21"/>
      <c r="S27" s="21"/>
      <c r="T27" s="21"/>
      <c r="U27" s="22"/>
      <c r="V27" s="22"/>
      <c r="W27" s="22"/>
      <c r="X27" s="23"/>
      <c r="Y27" s="23"/>
      <c r="Z27" s="23"/>
      <c r="AA27" s="24"/>
      <c r="AB27" s="24"/>
      <c r="AC27" s="24"/>
      <c r="AD27" s="25"/>
      <c r="AE27" s="25"/>
      <c r="AF27" s="25"/>
    </row>
    <row r="28" spans="2:32" ht="30" customHeight="1" outlineLevel="1" thickBot="1" x14ac:dyDescent="0.35">
      <c r="N28" s="1">
        <v>1</v>
      </c>
      <c r="O28" s="21"/>
      <c r="P28" s="21"/>
      <c r="Q28" s="21"/>
      <c r="R28" s="21"/>
      <c r="S28" s="21"/>
      <c r="T28" s="21"/>
      <c r="U28" s="22"/>
      <c r="V28" s="22"/>
      <c r="W28" s="22"/>
      <c r="X28" s="23"/>
      <c r="Y28" s="23"/>
      <c r="Z28" s="23"/>
      <c r="AA28" s="24"/>
      <c r="AB28" s="24"/>
      <c r="AC28" s="24"/>
      <c r="AD28" s="25"/>
      <c r="AE28" s="25"/>
      <c r="AF28" s="25"/>
    </row>
    <row r="29" spans="2:32" ht="30" customHeight="1" outlineLevel="1" x14ac:dyDescent="0.25">
      <c r="O29" s="3" t="s">
        <v>78</v>
      </c>
      <c r="P29" s="4" t="s">
        <v>79</v>
      </c>
      <c r="Q29" s="2" t="s">
        <v>80</v>
      </c>
      <c r="R29" s="3" t="s">
        <v>81</v>
      </c>
      <c r="S29" s="4" t="s">
        <v>82</v>
      </c>
      <c r="T29" s="2" t="s">
        <v>83</v>
      </c>
      <c r="U29" s="3" t="s">
        <v>84</v>
      </c>
      <c r="V29" s="4" t="s">
        <v>85</v>
      </c>
      <c r="W29" s="2" t="s">
        <v>86</v>
      </c>
      <c r="X29" s="3" t="s">
        <v>87</v>
      </c>
      <c r="Y29" s="4" t="s">
        <v>88</v>
      </c>
      <c r="Z29" s="2" t="s">
        <v>89</v>
      </c>
      <c r="AA29" s="3" t="s">
        <v>90</v>
      </c>
      <c r="AB29" s="4" t="s">
        <v>91</v>
      </c>
      <c r="AC29" s="2" t="s">
        <v>92</v>
      </c>
      <c r="AD29" s="3" t="s">
        <v>93</v>
      </c>
      <c r="AE29" s="4" t="s">
        <v>94</v>
      </c>
      <c r="AF29" s="3" t="s">
        <v>95</v>
      </c>
    </row>
    <row r="30" spans="2:32" ht="30" customHeight="1" x14ac:dyDescent="0.35">
      <c r="O30" s="46" t="s">
        <v>96</v>
      </c>
      <c r="P30" s="46"/>
      <c r="Q30" s="46"/>
      <c r="R30" s="46"/>
      <c r="S30" s="46"/>
      <c r="T30" s="46"/>
    </row>
    <row r="33" ht="22.5" customHeight="1" x14ac:dyDescent="0.25"/>
  </sheetData>
  <mergeCells count="8">
    <mergeCell ref="C20:H20"/>
    <mergeCell ref="C24:H24"/>
    <mergeCell ref="O30:T30"/>
    <mergeCell ref="A2:AF2"/>
    <mergeCell ref="A3:AF3"/>
    <mergeCell ref="C11:H11"/>
    <mergeCell ref="I20:K20"/>
    <mergeCell ref="O20:T20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19EAC1-A81A-4299-89D3-292DF81B68ED}">
  <sheetPr codeName="Feuil5"/>
  <dimension ref="A1"/>
  <sheetViews>
    <sheetView workbookViewId="0">
      <selection activeCell="D19" sqref="D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Calcul</vt:lpstr>
      <vt:lpstr>Résumé journalier</vt:lpstr>
      <vt:lpstr>BDD contenants</vt:lpstr>
      <vt:lpstr>Zone sécurisée</vt:lpstr>
      <vt:lpstr>Versions et MAJ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MarieMicka BEAUDUSSEAUHEULIN</cp:lastModifiedBy>
  <dcterms:created xsi:type="dcterms:W3CDTF">2023-10-03T09:01:41Z</dcterms:created>
  <dcterms:modified xsi:type="dcterms:W3CDTF">2023-10-04T03:22:40Z</dcterms:modified>
</cp:coreProperties>
</file>